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</sheets>
  <definedNames/>
  <calcPr/>
  <extLst>
    <ext uri="GoogleSheetsCustomDataVersion2">
      <go:sheetsCustomData xmlns:go="http://customooxmlschemas.google.com/" r:id="rId6" roundtripDataChecksum="GK4pJozG1tO8rexDoTLD7iV9ak4ss9yBIokMnIGwrlg="/>
    </ext>
  </extLst>
</workbook>
</file>

<file path=xl/sharedStrings.xml><?xml version="1.0" encoding="utf-8"?>
<sst xmlns="http://schemas.openxmlformats.org/spreadsheetml/2006/main" count="210" uniqueCount="130">
  <si>
    <t>1. Average</t>
  </si>
  <si>
    <t>Sample #:</t>
  </si>
  <si>
    <t xml:space="preserve">2. Sum </t>
  </si>
  <si>
    <t>3. Sumif</t>
  </si>
  <si>
    <t>4. Count</t>
  </si>
  <si>
    <t>5. Counta</t>
  </si>
  <si>
    <t>6.Countif</t>
  </si>
  <si>
    <t>7. Concatenate</t>
  </si>
  <si>
    <t>8. If</t>
  </si>
  <si>
    <t>9. Vlookup:</t>
  </si>
  <si>
    <t>10. Drop Down List:</t>
  </si>
  <si>
    <t xml:space="preserve"> </t>
  </si>
  <si>
    <t xml:space="preserve">Sumif function is used </t>
  </si>
  <si>
    <t>Car Type:</t>
  </si>
  <si>
    <t>Number:</t>
  </si>
  <si>
    <t>*A column that doesn't contain</t>
  </si>
  <si>
    <t>Mazda</t>
  </si>
  <si>
    <t>*Countif tells you how</t>
  </si>
  <si>
    <t xml:space="preserve">*Combines the highlighted </t>
  </si>
  <si>
    <t>First Name</t>
  </si>
  <si>
    <t>Last Name</t>
  </si>
  <si>
    <t xml:space="preserve">*The if function is </t>
  </si>
  <si>
    <t>Fruit:</t>
  </si>
  <si>
    <t>Name:</t>
  </si>
  <si>
    <t>Email:</t>
  </si>
  <si>
    <t>Phone #:</t>
  </si>
  <si>
    <t>Revenue:</t>
  </si>
  <si>
    <t xml:space="preserve"> Data&gt;Data Validation&gt;List</t>
  </si>
  <si>
    <t>to get the total of certain</t>
  </si>
  <si>
    <r>
      <rPr>
        <rFont val="Calibri"/>
        <color theme="1"/>
        <sz val="11.0"/>
      </rPr>
      <t xml:space="preserve"> any numbers, will have the </t>
    </r>
    <r>
      <rPr>
        <rFont val="Calibri"/>
        <b/>
        <color theme="1"/>
        <sz val="11.0"/>
      </rPr>
      <t>count</t>
    </r>
  </si>
  <si>
    <t>many times a desired item</t>
  </si>
  <si>
    <t>words/numbers.</t>
  </si>
  <si>
    <t>John</t>
  </si>
  <si>
    <t>Smith</t>
  </si>
  <si>
    <t>This is good but</t>
  </si>
  <si>
    <t>used to make excel</t>
  </si>
  <si>
    <t>Apple</t>
  </si>
  <si>
    <t>John Smith</t>
  </si>
  <si>
    <t>John.S@gmail.com</t>
  </si>
  <si>
    <t>(+63)9827361526</t>
  </si>
  <si>
    <t>₱500,000</t>
  </si>
  <si>
    <t xml:space="preserve">numbers or desired items </t>
  </si>
  <si>
    <t>Honda</t>
  </si>
  <si>
    <t xml:space="preserve"> of 0.</t>
  </si>
  <si>
    <t>Toyota</t>
  </si>
  <si>
    <t>or word is said.</t>
  </si>
  <si>
    <t>Kelly</t>
  </si>
  <si>
    <t>Williams</t>
  </si>
  <si>
    <t xml:space="preserve">we need a space in </t>
  </si>
  <si>
    <t>perform desired</t>
  </si>
  <si>
    <t>Banana</t>
  </si>
  <si>
    <t>Lucy Johnson</t>
  </si>
  <si>
    <t>Lucyhey@gmail.com</t>
  </si>
  <si>
    <t>(+63)9765367892</t>
  </si>
  <si>
    <t>₱1,300,000</t>
  </si>
  <si>
    <t>Hyundai</t>
  </si>
  <si>
    <t>*Counta is your solution</t>
  </si>
  <si>
    <t>Jackie</t>
  </si>
  <si>
    <t>Garcia</t>
  </si>
  <si>
    <t>between the words</t>
  </si>
  <si>
    <t>calculations if the</t>
  </si>
  <si>
    <t>Lemon</t>
  </si>
  <si>
    <t>Erin Clark</t>
  </si>
  <si>
    <t>Erinn.@msn.com</t>
  </si>
  <si>
    <t>(+63)9716356789</t>
  </si>
  <si>
    <t>₱700,000</t>
  </si>
  <si>
    <t>Jim</t>
  </si>
  <si>
    <t>Lisa</t>
  </si>
  <si>
    <t>Clark</t>
  </si>
  <si>
    <t xml:space="preserve">state ment is true </t>
  </si>
  <si>
    <t>Orange</t>
  </si>
  <si>
    <t>David Wilson</t>
  </si>
  <si>
    <t>Davidbro@yahoo.com</t>
  </si>
  <si>
    <t>(+63)9839476545</t>
  </si>
  <si>
    <t>Karla-12</t>
  </si>
  <si>
    <t>David</t>
  </si>
  <si>
    <t>Johnson</t>
  </si>
  <si>
    <t>or false based on</t>
  </si>
  <si>
    <t>Amaya Royane</t>
  </si>
  <si>
    <t>Hey2me@hotmail.com</t>
  </si>
  <si>
    <t>(+63)9028372819</t>
  </si>
  <si>
    <t>₱1,200,000</t>
  </si>
  <si>
    <t>your parementers.</t>
  </si>
  <si>
    <t>Email</t>
  </si>
  <si>
    <t>(=Average (highlight))</t>
  </si>
  <si>
    <t>(=sum(highlight))</t>
  </si>
  <si>
    <t>(=average (number, number))</t>
  </si>
  <si>
    <t>(=sum (number, number))</t>
  </si>
  <si>
    <t>(=sum (number + number))</t>
  </si>
  <si>
    <t>CarType:</t>
  </si>
  <si>
    <t>Sumif:</t>
  </si>
  <si>
    <t>Countif:</t>
  </si>
  <si>
    <t>Count:</t>
  </si>
  <si>
    <t>A. SAMPLE DATA FOR GRADE COMPUTATION:</t>
  </si>
  <si>
    <t>Student Name</t>
  </si>
  <si>
    <t>Assignment (20%)</t>
  </si>
  <si>
    <t>Quiz (20%)</t>
  </si>
  <si>
    <t>Midterm Exam (30%)</t>
  </si>
  <si>
    <t>Final Exam (30%)</t>
  </si>
  <si>
    <t>Final Grade</t>
  </si>
  <si>
    <t>1) Shayne Onyu</t>
  </si>
  <si>
    <t>2) Barbie Q.</t>
  </si>
  <si>
    <t>3) Myster dounat</t>
  </si>
  <si>
    <t>4) Donki Dunat</t>
  </si>
  <si>
    <t>5) Chris P Kreym</t>
  </si>
  <si>
    <t>6) Lisa Lalaland</t>
  </si>
  <si>
    <t>7) Gondawana Laurasia</t>
  </si>
  <si>
    <t>8) Taposin Nahpo</t>
  </si>
  <si>
    <t>(FOR TESTING [teacher use this row to type in</t>
  </si>
  <si>
    <t xml:space="preserve">grades.) </t>
  </si>
  <si>
    <t>*Teacher ang saya ko, ung colors nag chachange</t>
  </si>
  <si>
    <t>din pag nagiging 75 ot 89 or 90 sya</t>
  </si>
  <si>
    <t>parang coding po HAHAHAH</t>
  </si>
  <si>
    <t>B. SAMPLE DATA FOR DAILY ALLOWANCE:</t>
  </si>
  <si>
    <t>Daily Allowance (PHP)</t>
  </si>
  <si>
    <t>Days Attended</t>
  </si>
  <si>
    <t>Total Allowance (PHP)</t>
  </si>
  <si>
    <t>Incorrect formula: Daily Allowance x Days Attended (remove SUM)</t>
  </si>
  <si>
    <t>5) Chris P. Kreym</t>
  </si>
  <si>
    <t>Score: 15/20</t>
  </si>
  <si>
    <t>6) Mang-an Taqu</t>
  </si>
  <si>
    <t>7) Abodo Tinola</t>
  </si>
  <si>
    <t>Bonus: +5 for doing all samples in TASK 1</t>
  </si>
  <si>
    <t>8) Lolin Singingang</t>
  </si>
  <si>
    <t>9) Iney-haw Mannuk</t>
  </si>
  <si>
    <t>10) Mange Inasel</t>
  </si>
  <si>
    <t>11) Bluey Bingo</t>
  </si>
  <si>
    <t>12) Carlita Mengmeng</t>
  </si>
  <si>
    <t>13) SariSari Shore</t>
  </si>
  <si>
    <t>TOTAL ALLOWANCES OF STUDENTS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</si>
</sst>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2.0"/>
      <color rgb="FF1F3864"/>
      <name val="Calibri"/>
    </font>
    <font>
      <b/>
      <sz val="11.0"/>
      <color rgb="FF1F3864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B4C6E7"/>
      <name val="Calibri"/>
    </font>
    <font>
      <u/>
      <sz val="11.0"/>
      <color theme="10"/>
      <name val="Calibri"/>
    </font>
    <font>
      <u/>
      <color rgb="FF0000FF"/>
    </font>
    <font>
      <b/>
      <i/>
      <sz val="11.0"/>
      <color theme="1"/>
      <name val="Calibri"/>
    </font>
    <font>
      <sz val="11.0"/>
      <color rgb="FF9999FF"/>
      <name val="Calibri"/>
    </font>
    <font>
      <b/>
      <sz val="12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DADADA"/>
        <bgColor rgb="FFDADADA"/>
      </patternFill>
    </fill>
    <fill>
      <patternFill patternType="solid">
        <fgColor rgb="FFD6DCE4"/>
        <bgColor rgb="FFD6DCE4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548135"/>
        <bgColor rgb="FF548135"/>
      </patternFill>
    </fill>
  </fills>
  <borders count="11">
    <border/>
    <border>
      <left/>
      <right/>
      <top/>
      <bottom/>
    </border>
    <border>
      <left/>
      <right style="thin">
        <color rgb="FFAEABAB"/>
      </right>
      <top/>
      <bottom/>
    </border>
    <border>
      <right style="thin">
        <color rgb="FFAEABAB"/>
      </right>
    </border>
    <border>
      <left style="thin">
        <color rgb="FFAEABAB"/>
      </left>
      <right style="thin">
        <color rgb="FFAEABAB"/>
      </right>
    </border>
    <border>
      <left style="thin">
        <color rgb="FFAEABAB"/>
      </left>
      <right style="thin">
        <color rgb="FFAEABAB"/>
      </right>
      <top/>
      <bottom/>
    </border>
    <border>
      <left style="thin">
        <color rgb="FFAEABAB"/>
      </left>
      <right style="thin">
        <color rgb="FFAEABAB"/>
      </right>
      <top style="thin">
        <color rgb="FFAEABAB"/>
      </top>
      <bottom/>
    </border>
    <border>
      <top style="thin">
        <color rgb="FFAEABAB"/>
      </top>
      <bottom style="thin">
        <color rgb="FFAEABAB"/>
      </bottom>
    </border>
    <border>
      <right style="thin">
        <color rgb="FFAEABAB"/>
      </right>
      <top style="thin">
        <color rgb="FFAEABAB"/>
      </top>
    </border>
    <border>
      <left style="thin">
        <color rgb="FFAEABAB"/>
      </left>
      <right style="thin">
        <color rgb="FFAEABAB"/>
      </right>
      <top/>
      <bottom style="thin">
        <color rgb="FFAEABAB"/>
      </bottom>
    </border>
    <border>
      <bottom style="thin">
        <color rgb="FFAEABAB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2" fillId="2" fontId="2" numFmtId="0" xfId="0" applyBorder="1" applyFont="1"/>
    <xf borderId="3" fillId="0" fontId="1" numFmtId="0" xfId="0" applyBorder="1" applyFont="1"/>
    <xf borderId="4" fillId="0" fontId="1" numFmtId="0" xfId="0" applyBorder="1" applyFont="1"/>
    <xf borderId="3" fillId="0" fontId="2" numFmtId="0" xfId="0" applyBorder="1" applyFont="1"/>
    <xf borderId="0" fillId="0" fontId="3" numFmtId="0" xfId="0" applyFont="1"/>
    <xf borderId="1" fillId="2" fontId="4" numFmtId="0" xfId="0" applyBorder="1" applyFont="1"/>
    <xf borderId="2" fillId="2" fontId="4" numFmtId="0" xfId="0" applyBorder="1" applyFont="1"/>
    <xf borderId="2" fillId="3" fontId="4" numFmtId="0" xfId="0" applyBorder="1" applyFill="1" applyFont="1"/>
    <xf borderId="0" fillId="0" fontId="5" numFmtId="0" xfId="0" applyFont="1"/>
    <xf borderId="5" fillId="3" fontId="4" numFmtId="0" xfId="0" applyBorder="1" applyFont="1"/>
    <xf borderId="2" fillId="2" fontId="6" numFmtId="0" xfId="0" applyBorder="1" applyFont="1"/>
    <xf borderId="3" fillId="0" fontId="4" numFmtId="0" xfId="0" applyBorder="1" applyFont="1"/>
    <xf borderId="1" fillId="2" fontId="6" numFmtId="0" xfId="0" applyBorder="1" applyFont="1"/>
    <xf borderId="6" fillId="3" fontId="4" numFmtId="0" xfId="0" applyBorder="1" applyFont="1"/>
    <xf borderId="0" fillId="0" fontId="7" numFmtId="0" xfId="0" applyFont="1"/>
    <xf borderId="7" fillId="0" fontId="4" numFmtId="0" xfId="0" applyBorder="1" applyFont="1"/>
    <xf borderId="4" fillId="0" fontId="4" numFmtId="0" xfId="0" applyBorder="1" applyFont="1"/>
    <xf borderId="8" fillId="0" fontId="4" numFmtId="0" xfId="0" applyBorder="1" applyFont="1"/>
    <xf borderId="9" fillId="3" fontId="4" numFmtId="0" xfId="0" applyBorder="1" applyFont="1"/>
    <xf borderId="0" fillId="0" fontId="8" numFmtId="0" xfId="0" applyFont="1"/>
    <xf borderId="10" fillId="0" fontId="4" numFmtId="0" xfId="0" applyBorder="1" applyFont="1"/>
    <xf borderId="0" fillId="0" fontId="4" numFmtId="0" xfId="0" applyFont="1"/>
    <xf borderId="1" fillId="3" fontId="9" numFmtId="0" xfId="0" applyBorder="1" applyFont="1"/>
    <xf borderId="0" fillId="0" fontId="10" numFmtId="0" xfId="0" applyFont="1"/>
    <xf borderId="0" fillId="0" fontId="11" numFmtId="0" xfId="0" applyFont="1"/>
    <xf borderId="0" fillId="0" fontId="3" numFmtId="0" xfId="0" applyAlignment="1" applyFont="1">
      <alignment readingOrder="0"/>
    </xf>
    <xf borderId="1" fillId="4" fontId="4" numFmtId="0" xfId="0" applyBorder="1" applyFill="1" applyFont="1"/>
    <xf borderId="5" fillId="5" fontId="4" numFmtId="0" xfId="0" applyBorder="1" applyFill="1" applyFont="1"/>
    <xf borderId="1" fillId="5" fontId="4" numFmtId="0" xfId="0" applyBorder="1" applyFont="1"/>
    <xf borderId="5" fillId="6" fontId="4" numFmtId="0" xfId="0" applyBorder="1" applyFill="1" applyFont="1"/>
    <xf borderId="5" fillId="6" fontId="4" numFmtId="0" xfId="0" applyAlignment="1" applyBorder="1" applyFont="1">
      <alignment readingOrder="0"/>
    </xf>
    <xf borderId="1" fillId="7" fontId="4" numFmtId="0" xfId="0" applyBorder="1" applyFill="1" applyFont="1"/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9" fontId="3" numFmtId="0" xfId="0" applyFont="1"/>
    <xf borderId="1" fillId="10" fontId="5" numFmtId="0" xfId="0" applyBorder="1" applyFill="1" applyFont="1"/>
    <xf borderId="1" fillId="10" fontId="4" numFmtId="0" xfId="0" applyBorder="1" applyFont="1"/>
  </cellXfs>
  <cellStyles count="1">
    <cellStyle xfId="0" name="Normal" builtinId="0"/>
  </cellStyles>
  <dxfs count="5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FF5050"/>
          <bgColor rgb="FFFF5050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ohn.S@gmail.com" TargetMode="External"/><Relationship Id="rId2" Type="http://schemas.openxmlformats.org/officeDocument/2006/relationships/hyperlink" Target="mailto:John.S@gmail.com" TargetMode="External"/><Relationship Id="rId3" Type="http://schemas.openxmlformats.org/officeDocument/2006/relationships/hyperlink" Target="mailto:Lucyhey@gmail.com" TargetMode="External"/><Relationship Id="rId4" Type="http://schemas.openxmlformats.org/officeDocument/2006/relationships/hyperlink" Target="mailto:Lucyhey@gmail.com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mailto:Hey2me@hotmail.com" TargetMode="External"/><Relationship Id="rId9" Type="http://schemas.openxmlformats.org/officeDocument/2006/relationships/hyperlink" Target="mailto:Hey2me@hotmail.com" TargetMode="External"/><Relationship Id="rId5" Type="http://schemas.openxmlformats.org/officeDocument/2006/relationships/hyperlink" Target="mailto:Erinn.@msn.com" TargetMode="External"/><Relationship Id="rId6" Type="http://schemas.openxmlformats.org/officeDocument/2006/relationships/hyperlink" Target="mailto:Erinn.@msn.com" TargetMode="External"/><Relationship Id="rId7" Type="http://schemas.openxmlformats.org/officeDocument/2006/relationships/hyperlink" Target="mailto:Davidbro@yahoo.com" TargetMode="External"/><Relationship Id="rId8" Type="http://schemas.openxmlformats.org/officeDocument/2006/relationships/hyperlink" Target="mailto:Davidbro@yahoo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0.43"/>
    <col customWidth="1" min="3" max="3" width="8.71"/>
    <col customWidth="1" min="4" max="4" width="24.14"/>
    <col customWidth="1" min="5" max="5" width="9.43"/>
    <col customWidth="1" min="6" max="6" width="8.71"/>
    <col customWidth="1" min="7" max="7" width="22.14"/>
    <col customWidth="1" min="8" max="13" width="8.71"/>
    <col customWidth="1" min="14" max="14" width="28.43"/>
    <col customWidth="1" min="15" max="16" width="8.71"/>
    <col customWidth="1" min="17" max="17" width="25.86"/>
    <col customWidth="1" min="18" max="19" width="8.71"/>
    <col customWidth="1" min="20" max="20" width="8.57"/>
    <col customWidth="1" min="21" max="21" width="23.71"/>
    <col customWidth="1" min="22" max="22" width="10.14"/>
    <col customWidth="1" min="23" max="23" width="9.86"/>
    <col customWidth="1" min="24" max="24" width="14.0"/>
    <col customWidth="1" min="25" max="25" width="17.43"/>
    <col customWidth="1" min="26" max="26" width="13.43"/>
    <col customWidth="1" min="27" max="27" width="8.71"/>
    <col customWidth="1" min="28" max="28" width="17.29"/>
    <col customWidth="1" min="29" max="30" width="8.71"/>
    <col customWidth="1" min="31" max="31" width="20.57"/>
    <col customWidth="1" min="32" max="32" width="8.71"/>
    <col customWidth="1" min="33" max="33" width="19.0"/>
    <col customWidth="1" min="34" max="34" width="22.14"/>
    <col customWidth="1" min="35" max="35" width="22.0"/>
    <col customWidth="1" min="36" max="36" width="11.29"/>
    <col customWidth="1" min="37" max="37" width="10.57"/>
    <col customWidth="1" min="38" max="38" width="8.71"/>
    <col customWidth="1" min="39" max="39" width="26.86"/>
    <col customWidth="1" min="40" max="40" width="15.86"/>
    <col customWidth="1" min="41" max="41" width="23.0"/>
    <col customWidth="1" min="42" max="42" width="17.14"/>
    <col customWidth="1" min="43" max="43" width="13.71"/>
    <col customWidth="1" min="44" max="45" width="8.71"/>
  </cols>
  <sheetData>
    <row r="1" ht="14.25" customHeight="1">
      <c r="A1" s="1" t="s">
        <v>0</v>
      </c>
      <c r="B1" s="2" t="s">
        <v>1</v>
      </c>
      <c r="C1" s="3"/>
      <c r="D1" s="1" t="s">
        <v>2</v>
      </c>
      <c r="E1" s="2" t="s">
        <v>1</v>
      </c>
      <c r="F1" s="4"/>
      <c r="G1" s="5" t="s">
        <v>3</v>
      </c>
      <c r="H1" s="2"/>
      <c r="I1" s="2"/>
      <c r="J1" s="3"/>
      <c r="K1" s="2" t="s">
        <v>4</v>
      </c>
      <c r="L1" s="2"/>
      <c r="M1" s="4"/>
      <c r="N1" s="6" t="s">
        <v>5</v>
      </c>
      <c r="O1" s="2"/>
      <c r="P1" s="3"/>
      <c r="Q1" s="2" t="s">
        <v>6</v>
      </c>
      <c r="R1" s="2"/>
      <c r="S1" s="7"/>
      <c r="T1" s="3"/>
      <c r="U1" s="2" t="s">
        <v>7</v>
      </c>
      <c r="V1" s="2"/>
      <c r="W1" s="2"/>
      <c r="X1" s="2"/>
      <c r="Y1" s="2"/>
      <c r="Z1" s="2"/>
      <c r="AA1" s="3"/>
      <c r="AB1" s="2" t="s">
        <v>8</v>
      </c>
      <c r="AC1" s="2"/>
      <c r="AD1" s="2"/>
      <c r="AE1" s="2"/>
      <c r="AF1" s="3"/>
      <c r="AG1" s="2" t="s">
        <v>9</v>
      </c>
      <c r="AH1" s="2"/>
      <c r="AI1" s="2"/>
      <c r="AJ1" s="2"/>
      <c r="AK1" s="2"/>
      <c r="AL1" s="3"/>
      <c r="AM1" s="2" t="s">
        <v>10</v>
      </c>
      <c r="AN1" s="2"/>
      <c r="AO1" s="2"/>
      <c r="AP1" s="2"/>
      <c r="AQ1" s="2"/>
      <c r="AR1" s="2"/>
      <c r="AS1" s="2"/>
    </row>
    <row r="2" ht="14.25" customHeight="1">
      <c r="B2" s="8">
        <v>15.0</v>
      </c>
      <c r="C2" s="9"/>
      <c r="E2" s="8">
        <v>15.0</v>
      </c>
      <c r="F2" s="10" t="s">
        <v>11</v>
      </c>
      <c r="G2" s="11" t="s">
        <v>12</v>
      </c>
      <c r="H2" s="12" t="s">
        <v>13</v>
      </c>
      <c r="I2" s="8" t="s">
        <v>14</v>
      </c>
      <c r="J2" s="9"/>
      <c r="K2" s="8" t="s">
        <v>13</v>
      </c>
      <c r="L2" s="8" t="s">
        <v>14</v>
      </c>
      <c r="M2" s="10"/>
      <c r="N2" s="13" t="s">
        <v>15</v>
      </c>
      <c r="O2" s="8" t="s">
        <v>16</v>
      </c>
      <c r="P2" s="14"/>
      <c r="Q2" s="11" t="s">
        <v>17</v>
      </c>
      <c r="R2" s="8" t="s">
        <v>13</v>
      </c>
      <c r="S2" s="15" t="s">
        <v>14</v>
      </c>
      <c r="T2" s="9"/>
      <c r="U2" s="13" t="s">
        <v>18</v>
      </c>
      <c r="V2" s="8" t="s">
        <v>19</v>
      </c>
      <c r="W2" s="8" t="s">
        <v>20</v>
      </c>
      <c r="AA2" s="16"/>
      <c r="AB2" s="13" t="s">
        <v>21</v>
      </c>
      <c r="AC2" s="8" t="s">
        <v>22</v>
      </c>
      <c r="AF2" s="16"/>
      <c r="AH2" s="8" t="s">
        <v>23</v>
      </c>
      <c r="AI2" s="8" t="s">
        <v>24</v>
      </c>
      <c r="AJ2" s="8" t="s">
        <v>25</v>
      </c>
      <c r="AK2" s="8" t="s">
        <v>26</v>
      </c>
      <c r="AL2" s="9"/>
      <c r="AM2" s="8" t="s">
        <v>27</v>
      </c>
      <c r="AN2" s="8" t="s">
        <v>23</v>
      </c>
      <c r="AO2" s="8" t="s">
        <v>24</v>
      </c>
      <c r="AP2" s="8" t="s">
        <v>25</v>
      </c>
      <c r="AQ2" s="8" t="s">
        <v>26</v>
      </c>
    </row>
    <row r="3" ht="14.25" customHeight="1">
      <c r="B3" s="8">
        <v>27.0</v>
      </c>
      <c r="C3" s="9"/>
      <c r="E3" s="8">
        <v>27.0</v>
      </c>
      <c r="F3" s="10"/>
      <c r="G3" s="11" t="s">
        <v>28</v>
      </c>
      <c r="J3" s="9"/>
      <c r="K3" s="8" t="s">
        <v>16</v>
      </c>
      <c r="L3" s="8">
        <v>125.0</v>
      </c>
      <c r="M3" s="10"/>
      <c r="N3" s="13" t="s">
        <v>29</v>
      </c>
      <c r="O3" s="8">
        <v>25.0</v>
      </c>
      <c r="P3" s="14"/>
      <c r="Q3" s="11" t="s">
        <v>30</v>
      </c>
      <c r="R3" s="8" t="s">
        <v>16</v>
      </c>
      <c r="S3" s="15">
        <v>125.0</v>
      </c>
      <c r="T3" s="9"/>
      <c r="U3" s="13" t="s">
        <v>31</v>
      </c>
      <c r="V3" s="8" t="s">
        <v>32</v>
      </c>
      <c r="W3" s="8" t="s">
        <v>33</v>
      </c>
      <c r="X3" s="8" t="str">
        <f t="shared" ref="X3:X7" si="1">CONCATENATE(V3,W3)</f>
        <v>JohnSmith</v>
      </c>
      <c r="Y3" s="17" t="s">
        <v>34</v>
      </c>
      <c r="Z3" s="8" t="str">
        <f t="shared" ref="Z3:Z7" si="2">CONCATENATE(V3," ",W3)</f>
        <v>John Smith</v>
      </c>
      <c r="AA3" s="16"/>
      <c r="AB3" s="13" t="s">
        <v>35</v>
      </c>
      <c r="AC3" s="8" t="s">
        <v>36</v>
      </c>
      <c r="AD3" s="8" t="b">
        <f t="shared" ref="AD3:AD6" si="3">IF(AC3="orange",TRUE,FALSE)</f>
        <v>0</v>
      </c>
      <c r="AE3" s="8" t="str">
        <f t="shared" ref="AE3:AE6" si="4">IF(AC3="lemon","yes","NOT LEMON STANGER!")</f>
        <v>NOT LEMON STANGER!</v>
      </c>
      <c r="AF3" s="16"/>
      <c r="AH3" s="8" t="s">
        <v>37</v>
      </c>
      <c r="AI3" s="18" t="s">
        <v>38</v>
      </c>
      <c r="AJ3" s="8" t="s">
        <v>39</v>
      </c>
      <c r="AK3" s="8" t="s">
        <v>40</v>
      </c>
      <c r="AL3" s="9"/>
      <c r="AN3" s="8" t="s">
        <v>37</v>
      </c>
      <c r="AO3" s="18" t="s">
        <v>38</v>
      </c>
      <c r="AP3" s="8" t="s">
        <v>39</v>
      </c>
      <c r="AQ3" s="8" t="s">
        <v>40</v>
      </c>
    </row>
    <row r="4" ht="14.25" customHeight="1">
      <c r="B4" s="8">
        <v>42.0</v>
      </c>
      <c r="C4" s="9"/>
      <c r="E4" s="8">
        <v>42.0</v>
      </c>
      <c r="F4" s="10"/>
      <c r="G4" s="11" t="s">
        <v>41</v>
      </c>
      <c r="H4" s="8" t="s">
        <v>16</v>
      </c>
      <c r="I4" s="8">
        <v>125.0</v>
      </c>
      <c r="J4" s="9"/>
      <c r="K4" s="8" t="s">
        <v>42</v>
      </c>
      <c r="L4" s="8">
        <v>174.0</v>
      </c>
      <c r="M4" s="10"/>
      <c r="N4" s="13" t="s">
        <v>43</v>
      </c>
      <c r="O4" s="8" t="s">
        <v>44</v>
      </c>
      <c r="P4" s="14"/>
      <c r="Q4" s="11" t="s">
        <v>45</v>
      </c>
      <c r="R4" s="8" t="s">
        <v>42</v>
      </c>
      <c r="S4" s="15">
        <v>174.0</v>
      </c>
      <c r="T4" s="9"/>
      <c r="U4" s="19"/>
      <c r="V4" s="8" t="s">
        <v>46</v>
      </c>
      <c r="W4" s="8" t="s">
        <v>47</v>
      </c>
      <c r="X4" s="8" t="str">
        <f t="shared" si="1"/>
        <v>KellyWilliams</v>
      </c>
      <c r="Y4" s="13" t="s">
        <v>48</v>
      </c>
      <c r="Z4" s="8" t="str">
        <f t="shared" si="2"/>
        <v>Kelly Williams</v>
      </c>
      <c r="AA4" s="16"/>
      <c r="AB4" s="13" t="s">
        <v>49</v>
      </c>
      <c r="AC4" s="8" t="s">
        <v>50</v>
      </c>
      <c r="AD4" s="8" t="b">
        <f t="shared" si="3"/>
        <v>0</v>
      </c>
      <c r="AE4" s="8" t="str">
        <f t="shared" si="4"/>
        <v>NOT LEMON STANGER!</v>
      </c>
      <c r="AF4" s="16"/>
      <c r="AH4" s="8" t="s">
        <v>51</v>
      </c>
      <c r="AI4" s="18" t="s">
        <v>52</v>
      </c>
      <c r="AJ4" s="8" t="s">
        <v>53</v>
      </c>
      <c r="AK4" s="8" t="s">
        <v>54</v>
      </c>
      <c r="AL4" s="9"/>
      <c r="AN4" s="8" t="s">
        <v>51</v>
      </c>
      <c r="AO4" s="18" t="s">
        <v>52</v>
      </c>
      <c r="AP4" s="8" t="s">
        <v>53</v>
      </c>
      <c r="AQ4" s="8" t="s">
        <v>54</v>
      </c>
    </row>
    <row r="5" ht="14.25" customHeight="1">
      <c r="B5" s="8">
        <v>93.0</v>
      </c>
      <c r="C5" s="9"/>
      <c r="E5" s="8">
        <v>93.0</v>
      </c>
      <c r="F5" s="9"/>
      <c r="G5" s="15"/>
      <c r="H5" s="8" t="s">
        <v>42</v>
      </c>
      <c r="I5" s="8">
        <v>174.0</v>
      </c>
      <c r="J5" s="9"/>
      <c r="K5" s="8" t="s">
        <v>55</v>
      </c>
      <c r="L5" s="8">
        <v>215.0</v>
      </c>
      <c r="M5" s="10"/>
      <c r="N5" s="20" t="s">
        <v>56</v>
      </c>
      <c r="O5" s="8">
        <v>37.0</v>
      </c>
      <c r="P5" s="16"/>
      <c r="R5" s="8" t="s">
        <v>55</v>
      </c>
      <c r="S5" s="15">
        <v>215.0</v>
      </c>
      <c r="T5" s="9"/>
      <c r="V5" s="8" t="s">
        <v>57</v>
      </c>
      <c r="W5" s="8" t="s">
        <v>58</v>
      </c>
      <c r="X5" s="8" t="str">
        <f t="shared" si="1"/>
        <v>JackieGarcia</v>
      </c>
      <c r="Y5" s="13" t="s">
        <v>59</v>
      </c>
      <c r="Z5" s="8" t="str">
        <f t="shared" si="2"/>
        <v>Jackie Garcia</v>
      </c>
      <c r="AA5" s="16"/>
      <c r="AB5" s="13" t="s">
        <v>60</v>
      </c>
      <c r="AC5" s="8" t="s">
        <v>61</v>
      </c>
      <c r="AD5" s="8" t="b">
        <f t="shared" si="3"/>
        <v>0</v>
      </c>
      <c r="AE5" s="8" t="str">
        <f t="shared" si="4"/>
        <v>yes</v>
      </c>
      <c r="AF5" s="16"/>
      <c r="AH5" s="8" t="s">
        <v>62</v>
      </c>
      <c r="AI5" s="18" t="s">
        <v>63</v>
      </c>
      <c r="AJ5" s="8" t="s">
        <v>64</v>
      </c>
      <c r="AK5" s="8" t="s">
        <v>65</v>
      </c>
      <c r="AL5" s="9"/>
      <c r="AN5" s="8" t="s">
        <v>62</v>
      </c>
      <c r="AO5" s="18" t="s">
        <v>63</v>
      </c>
      <c r="AP5" s="8" t="s">
        <v>64</v>
      </c>
      <c r="AQ5" s="8" t="s">
        <v>65</v>
      </c>
    </row>
    <row r="6" ht="14.25" customHeight="1">
      <c r="B6" s="8">
        <v>56.0</v>
      </c>
      <c r="C6" s="9"/>
      <c r="E6" s="8">
        <v>56.0</v>
      </c>
      <c r="F6" s="9"/>
      <c r="H6" s="8" t="s">
        <v>55</v>
      </c>
      <c r="I6" s="8">
        <v>215.0</v>
      </c>
      <c r="J6" s="9"/>
      <c r="K6" s="8" t="s">
        <v>44</v>
      </c>
      <c r="L6" s="8">
        <v>326.0</v>
      </c>
      <c r="M6" s="9"/>
      <c r="O6" s="8" t="s">
        <v>66</v>
      </c>
      <c r="P6" s="16"/>
      <c r="R6" s="8" t="s">
        <v>44</v>
      </c>
      <c r="S6" s="15">
        <v>326.0</v>
      </c>
      <c r="T6" s="9"/>
      <c r="V6" s="8" t="s">
        <v>67</v>
      </c>
      <c r="W6" s="8" t="s">
        <v>68</v>
      </c>
      <c r="X6" s="8" t="str">
        <f t="shared" si="1"/>
        <v>LisaClark</v>
      </c>
      <c r="Y6" s="21"/>
      <c r="Z6" s="8" t="str">
        <f t="shared" si="2"/>
        <v>Lisa Clark</v>
      </c>
      <c r="AA6" s="16"/>
      <c r="AB6" s="13" t="s">
        <v>69</v>
      </c>
      <c r="AC6" s="8" t="s">
        <v>70</v>
      </c>
      <c r="AD6" s="8" t="b">
        <f t="shared" si="3"/>
        <v>1</v>
      </c>
      <c r="AE6" s="8" t="str">
        <f t="shared" si="4"/>
        <v>NOT LEMON STANGER!</v>
      </c>
      <c r="AF6" s="16"/>
      <c r="AH6" s="8" t="s">
        <v>71</v>
      </c>
      <c r="AI6" s="18" t="s">
        <v>72</v>
      </c>
      <c r="AJ6" s="8" t="s">
        <v>73</v>
      </c>
      <c r="AK6" s="8" t="s">
        <v>40</v>
      </c>
      <c r="AL6" s="9"/>
      <c r="AN6" s="8" t="s">
        <v>71</v>
      </c>
      <c r="AO6" s="18" t="s">
        <v>72</v>
      </c>
      <c r="AP6" s="8" t="s">
        <v>73</v>
      </c>
      <c r="AQ6" s="8" t="s">
        <v>40</v>
      </c>
    </row>
    <row r="7" ht="14.25" customHeight="1">
      <c r="B7" s="8">
        <v>84.0</v>
      </c>
      <c r="C7" s="9"/>
      <c r="E7" s="8">
        <v>84.0</v>
      </c>
      <c r="F7" s="9"/>
      <c r="H7" s="8" t="s">
        <v>44</v>
      </c>
      <c r="I7" s="8">
        <v>326.0</v>
      </c>
      <c r="J7" s="9"/>
      <c r="K7" s="8" t="s">
        <v>16</v>
      </c>
      <c r="L7" s="8">
        <v>142.0</v>
      </c>
      <c r="M7" s="9"/>
      <c r="O7" s="8" t="s">
        <v>74</v>
      </c>
      <c r="P7" s="16"/>
      <c r="R7" s="8" t="s">
        <v>16</v>
      </c>
      <c r="S7" s="15">
        <v>142.0</v>
      </c>
      <c r="T7" s="9"/>
      <c r="V7" s="8" t="s">
        <v>75</v>
      </c>
      <c r="W7" s="8" t="s">
        <v>76</v>
      </c>
      <c r="X7" s="8" t="str">
        <f t="shared" si="1"/>
        <v>DavidJohnson</v>
      </c>
      <c r="Z7" s="8" t="str">
        <f t="shared" si="2"/>
        <v>David Johnson</v>
      </c>
      <c r="AA7" s="16"/>
      <c r="AB7" s="13" t="s">
        <v>77</v>
      </c>
      <c r="AF7" s="16"/>
      <c r="AH7" s="8" t="s">
        <v>78</v>
      </c>
      <c r="AI7" s="18" t="s">
        <v>79</v>
      </c>
      <c r="AJ7" s="8" t="s">
        <v>80</v>
      </c>
      <c r="AK7" s="8" t="s">
        <v>81</v>
      </c>
      <c r="AL7" s="9"/>
      <c r="AN7" s="8" t="s">
        <v>78</v>
      </c>
      <c r="AO7" s="18" t="s">
        <v>79</v>
      </c>
      <c r="AP7" s="8" t="s">
        <v>80</v>
      </c>
      <c r="AQ7" s="8" t="s">
        <v>81</v>
      </c>
    </row>
    <row r="8" ht="14.25" customHeight="1">
      <c r="B8" s="8">
        <v>75.0</v>
      </c>
      <c r="C8" s="9"/>
      <c r="E8" s="8">
        <v>75.0</v>
      </c>
      <c r="F8" s="9"/>
      <c r="H8" s="8" t="s">
        <v>16</v>
      </c>
      <c r="I8" s="8">
        <v>142.0</v>
      </c>
      <c r="J8" s="9"/>
      <c r="K8" s="8" t="s">
        <v>44</v>
      </c>
      <c r="L8" s="8">
        <v>89.0</v>
      </c>
      <c r="M8" s="9"/>
      <c r="P8" s="16"/>
      <c r="R8" s="8" t="s">
        <v>44</v>
      </c>
      <c r="S8" s="15">
        <v>89.0</v>
      </c>
      <c r="T8" s="9"/>
      <c r="AA8" s="16"/>
      <c r="AB8" s="22" t="s">
        <v>82</v>
      </c>
      <c r="AC8" s="8">
        <v>15.0</v>
      </c>
      <c r="AD8" s="8">
        <f t="shared" ref="AD8:AD11" si="5">IF(AC8&gt;30,B9*10,0)</f>
        <v>0</v>
      </c>
      <c r="AE8" s="8">
        <f t="shared" ref="AE8:AE11" si="6">IF(AC8&lt;39,AC8*10,AC8/2)</f>
        <v>150</v>
      </c>
      <c r="AF8" s="16"/>
      <c r="AL8" s="9"/>
    </row>
    <row r="9" ht="14.25" customHeight="1">
      <c r="B9" s="8">
        <v>33.0</v>
      </c>
      <c r="C9" s="9"/>
      <c r="E9" s="8">
        <v>33.0</v>
      </c>
      <c r="F9" s="9"/>
      <c r="H9" s="8" t="s">
        <v>44</v>
      </c>
      <c r="I9" s="8">
        <v>89.0</v>
      </c>
      <c r="J9" s="9"/>
      <c r="K9" s="8" t="s">
        <v>55</v>
      </c>
      <c r="L9" s="8">
        <v>376.0</v>
      </c>
      <c r="M9" s="9"/>
      <c r="O9" s="8">
        <f>COUNTA(O2:O7)</f>
        <v>6</v>
      </c>
      <c r="P9" s="16"/>
      <c r="R9" s="8" t="s">
        <v>55</v>
      </c>
      <c r="S9" s="15">
        <v>376.0</v>
      </c>
      <c r="T9" s="9"/>
      <c r="AA9" s="16"/>
      <c r="AC9" s="8">
        <v>25.0</v>
      </c>
      <c r="AD9" s="8">
        <f t="shared" si="5"/>
        <v>0</v>
      </c>
      <c r="AE9" s="8">
        <f t="shared" si="6"/>
        <v>250</v>
      </c>
      <c r="AF9" s="16"/>
      <c r="AH9" s="8" t="s">
        <v>23</v>
      </c>
      <c r="AI9" s="8" t="s">
        <v>37</v>
      </c>
      <c r="AL9" s="9"/>
      <c r="AN9" s="8" t="s">
        <v>23</v>
      </c>
      <c r="AO9" s="8" t="s">
        <v>62</v>
      </c>
    </row>
    <row r="10" ht="14.25" customHeight="1">
      <c r="B10" s="8">
        <v>49.0</v>
      </c>
      <c r="C10" s="9"/>
      <c r="E10" s="8">
        <v>49.0</v>
      </c>
      <c r="F10" s="9"/>
      <c r="H10" s="8" t="s">
        <v>55</v>
      </c>
      <c r="I10" s="8">
        <v>376.0</v>
      </c>
      <c r="J10" s="9"/>
      <c r="K10" s="8" t="s">
        <v>16</v>
      </c>
      <c r="L10" s="8">
        <v>425.0</v>
      </c>
      <c r="M10" s="9"/>
      <c r="P10" s="16"/>
      <c r="R10" s="8" t="s">
        <v>16</v>
      </c>
      <c r="S10" s="15">
        <v>425.0</v>
      </c>
      <c r="T10" s="9"/>
      <c r="AA10" s="16"/>
      <c r="AC10" s="8">
        <v>50.0</v>
      </c>
      <c r="AD10" s="8">
        <f t="shared" si="5"/>
        <v>526.6666667</v>
      </c>
      <c r="AE10" s="8">
        <f t="shared" si="6"/>
        <v>25</v>
      </c>
      <c r="AF10" s="16"/>
      <c r="AH10" s="8" t="s">
        <v>83</v>
      </c>
      <c r="AI10" s="23" t="str">
        <f>VLOOKUP(AI9,AH3:AK7,2,FALSE)</f>
        <v>John.S@gmail.com</v>
      </c>
      <c r="AL10" s="9"/>
      <c r="AN10" s="8" t="s">
        <v>83</v>
      </c>
      <c r="AO10" s="23" t="str">
        <f>VLOOKUP(AO9,AN3:AQ7,2,FALSE)</f>
        <v>Erinn.@msn.com</v>
      </c>
    </row>
    <row r="11" ht="14.25" customHeight="1">
      <c r="A11" s="8" t="s">
        <v>84</v>
      </c>
      <c r="B11" s="8">
        <f>AVERAGE(B2:B10)</f>
        <v>52.66666667</v>
      </c>
      <c r="C11" s="9"/>
      <c r="D11" s="8" t="s">
        <v>85</v>
      </c>
      <c r="E11" s="8">
        <f>SUM(E2:E10)</f>
        <v>474</v>
      </c>
      <c r="F11" s="9"/>
      <c r="H11" s="8" t="s">
        <v>16</v>
      </c>
      <c r="I11" s="8">
        <v>425.0</v>
      </c>
      <c r="J11" s="9"/>
      <c r="K11" s="8" t="s">
        <v>55</v>
      </c>
      <c r="L11" s="8">
        <v>568.0</v>
      </c>
      <c r="M11" s="9"/>
      <c r="P11" s="16"/>
      <c r="R11" s="8" t="s">
        <v>55</v>
      </c>
      <c r="S11" s="15">
        <v>568.0</v>
      </c>
      <c r="T11" s="9"/>
      <c r="AA11" s="16"/>
      <c r="AC11" s="8">
        <v>84.0</v>
      </c>
      <c r="AD11" s="8">
        <f t="shared" si="5"/>
        <v>0</v>
      </c>
      <c r="AE11" s="8">
        <f t="shared" si="6"/>
        <v>42</v>
      </c>
      <c r="AF11" s="16"/>
      <c r="AH11" s="8" t="s">
        <v>25</v>
      </c>
      <c r="AI11" s="8" t="str">
        <f>VLOOKUP(AI9,AH3:AK7,3,FALSE)</f>
        <v>(+63)9827361526</v>
      </c>
      <c r="AL11" s="9"/>
      <c r="AN11" s="8" t="s">
        <v>25</v>
      </c>
      <c r="AO11" s="8" t="str">
        <f>VLOOKUP(AO9,AN3:AQ7,3,FALSE)</f>
        <v>(+63)9716356789</v>
      </c>
    </row>
    <row r="12" ht="14.25" customHeight="1">
      <c r="C12" s="9"/>
      <c r="F12" s="9"/>
      <c r="H12" s="8" t="s">
        <v>55</v>
      </c>
      <c r="I12" s="8">
        <v>568.0</v>
      </c>
      <c r="J12" s="9"/>
      <c r="K12" s="8" t="s">
        <v>44</v>
      </c>
      <c r="L12" s="8">
        <v>274.0</v>
      </c>
      <c r="M12" s="9"/>
      <c r="P12" s="16"/>
      <c r="R12" s="8" t="s">
        <v>44</v>
      </c>
      <c r="S12" s="15">
        <v>274.0</v>
      </c>
      <c r="T12" s="9"/>
      <c r="AA12" s="16"/>
      <c r="AF12" s="16"/>
      <c r="AH12" s="8" t="s">
        <v>26</v>
      </c>
      <c r="AI12" s="8" t="str">
        <f>VLOOKUP(AI9,AH3:AK7,4,FALSE)</f>
        <v>₱500,000</v>
      </c>
      <c r="AL12" s="9"/>
      <c r="AN12" s="8" t="s">
        <v>26</v>
      </c>
      <c r="AO12" s="8" t="str">
        <f>VLOOKUP(AO9,AN3:AQ7,4,FALSE)</f>
        <v>₱700,000</v>
      </c>
    </row>
    <row r="13" ht="14.25" customHeight="1">
      <c r="A13" s="8" t="s">
        <v>86</v>
      </c>
      <c r="B13" s="8">
        <f>AVERAGE(100,200)</f>
        <v>150</v>
      </c>
      <c r="C13" s="9"/>
      <c r="D13" s="8" t="s">
        <v>87</v>
      </c>
      <c r="E13" s="8">
        <f>SUM(E2:E11)</f>
        <v>948</v>
      </c>
      <c r="F13" s="9"/>
      <c r="H13" s="8" t="s">
        <v>44</v>
      </c>
      <c r="I13" s="8">
        <v>274.0</v>
      </c>
      <c r="J13" s="9"/>
      <c r="M13" s="9"/>
      <c r="P13" s="16"/>
      <c r="R13" s="24"/>
      <c r="S13" s="15"/>
      <c r="T13" s="9"/>
      <c r="AA13" s="16"/>
      <c r="AF13" s="16"/>
      <c r="AL13" s="9"/>
    </row>
    <row r="14" ht="14.25" customHeight="1">
      <c r="B14" s="8">
        <f>AVERAGE(100,200,300)</f>
        <v>200</v>
      </c>
      <c r="C14" s="9"/>
      <c r="D14" s="8" t="s">
        <v>88</v>
      </c>
      <c r="E14" s="8">
        <f>SUM(900+500+600)</f>
        <v>2000</v>
      </c>
      <c r="F14" s="9"/>
      <c r="J14" s="9"/>
      <c r="K14" s="8" t="s">
        <v>89</v>
      </c>
      <c r="L14" s="8" t="s">
        <v>90</v>
      </c>
      <c r="M14" s="9"/>
      <c r="P14" s="16"/>
      <c r="R14" s="25" t="s">
        <v>13</v>
      </c>
      <c r="S14" s="15" t="s">
        <v>91</v>
      </c>
      <c r="T14" s="9"/>
      <c r="AA14" s="16"/>
      <c r="AF14" s="16"/>
      <c r="AL14" s="9"/>
    </row>
    <row r="15" ht="14.25" customHeight="1">
      <c r="C15" s="9"/>
      <c r="F15" s="9"/>
      <c r="H15" s="26" t="s">
        <v>89</v>
      </c>
      <c r="I15" s="26" t="s">
        <v>90</v>
      </c>
      <c r="J15" s="9"/>
      <c r="K15" s="8" t="s">
        <v>16</v>
      </c>
      <c r="L15" s="8">
        <f>SUMIF(K3:K12,K15,L3:L12)</f>
        <v>692</v>
      </c>
      <c r="M15" s="9"/>
      <c r="P15" s="16"/>
      <c r="R15" s="25" t="s">
        <v>16</v>
      </c>
      <c r="S15" s="15">
        <f>COUNTIF(R3:R12,R15)</f>
        <v>3</v>
      </c>
      <c r="T15" s="9"/>
      <c r="AA15" s="16"/>
      <c r="AF15" s="16"/>
      <c r="AL15" s="9"/>
    </row>
    <row r="16" ht="14.25" customHeight="1">
      <c r="C16" s="9"/>
      <c r="F16" s="9"/>
      <c r="H16" s="27" t="s">
        <v>16</v>
      </c>
      <c r="I16" s="8">
        <f>SUMIF(H3:H12,H15,I4:I13)</f>
        <v>0</v>
      </c>
      <c r="J16" s="9"/>
      <c r="K16" s="8" t="s">
        <v>42</v>
      </c>
      <c r="L16" s="8">
        <f>SUMIF(K3:K12,K16,L3:L12)</f>
        <v>174</v>
      </c>
      <c r="M16" s="9"/>
      <c r="P16" s="16"/>
      <c r="S16" s="15"/>
      <c r="T16" s="9"/>
      <c r="AA16" s="16"/>
      <c r="AF16" s="16"/>
      <c r="AL16" s="9"/>
    </row>
    <row r="17" ht="14.25" customHeight="1">
      <c r="C17" s="9"/>
      <c r="F17" s="9"/>
      <c r="H17" s="27" t="s">
        <v>42</v>
      </c>
      <c r="I17" s="8">
        <f>SUMIF(H3:H12,H16,I4:I13)</f>
        <v>831</v>
      </c>
      <c r="J17" s="9"/>
      <c r="M17" s="9"/>
      <c r="P17" s="16"/>
      <c r="S17" s="15"/>
      <c r="T17" s="9"/>
      <c r="AA17" s="16"/>
      <c r="AF17" s="16"/>
      <c r="AL17" s="9"/>
    </row>
    <row r="18" ht="14.25" customHeight="1">
      <c r="C18" s="9"/>
      <c r="F18" s="9"/>
      <c r="J18" s="9"/>
      <c r="L18" s="8" t="s">
        <v>92</v>
      </c>
      <c r="M18" s="9"/>
      <c r="P18" s="16"/>
      <c r="S18" s="15"/>
      <c r="T18" s="9"/>
      <c r="AA18" s="16"/>
      <c r="AF18" s="16"/>
      <c r="AL18" s="9"/>
    </row>
    <row r="19" ht="14.25" customHeight="1">
      <c r="C19" s="9"/>
      <c r="F19" s="9"/>
      <c r="J19" s="9"/>
      <c r="L19" s="8">
        <f>COUNT(L3:L12)</f>
        <v>10</v>
      </c>
      <c r="M19" s="9"/>
      <c r="P19" s="16"/>
      <c r="S19" s="15"/>
      <c r="T19" s="9"/>
      <c r="AA19" s="16"/>
      <c r="AF19" s="16"/>
      <c r="AL19" s="9"/>
    </row>
    <row r="20" ht="14.25" customHeight="1">
      <c r="C20" s="9"/>
      <c r="F20" s="9"/>
      <c r="J20" s="9"/>
      <c r="M20" s="9"/>
      <c r="P20" s="16"/>
      <c r="S20" s="15"/>
      <c r="T20" s="9"/>
      <c r="AA20" s="16"/>
      <c r="AF20" s="16"/>
      <c r="AL20" s="9"/>
    </row>
    <row r="21" ht="14.25" customHeight="1">
      <c r="C21" s="9"/>
      <c r="F21" s="9"/>
      <c r="J21" s="9"/>
      <c r="M21" s="9"/>
      <c r="P21" s="16"/>
      <c r="S21" s="15"/>
      <c r="T21" s="9"/>
      <c r="AA21" s="16"/>
      <c r="AF21" s="16"/>
      <c r="AL21" s="9"/>
    </row>
    <row r="22" ht="14.25" customHeight="1">
      <c r="C22" s="9"/>
      <c r="F22" s="9"/>
      <c r="J22" s="9"/>
      <c r="M22" s="9"/>
      <c r="P22" s="16"/>
      <c r="S22" s="15"/>
      <c r="T22" s="9"/>
      <c r="AA22" s="16"/>
      <c r="AF22" s="16"/>
      <c r="AL22" s="9"/>
    </row>
    <row r="23" ht="14.25" customHeight="1">
      <c r="C23" s="9"/>
      <c r="F23" s="9"/>
      <c r="J23" s="9"/>
      <c r="M23" s="9"/>
      <c r="P23" s="16"/>
      <c r="S23" s="15"/>
      <c r="T23" s="9"/>
      <c r="AA23" s="16"/>
      <c r="AF23" s="16"/>
      <c r="AL23" s="9"/>
    </row>
    <row r="24" ht="14.25" customHeight="1">
      <c r="C24" s="9"/>
      <c r="F24" s="9"/>
      <c r="J24" s="9"/>
      <c r="M24" s="9"/>
      <c r="P24" s="16"/>
      <c r="S24" s="15"/>
      <c r="T24" s="9"/>
      <c r="AA24" s="16"/>
      <c r="AF24" s="16"/>
      <c r="AL24" s="9"/>
    </row>
    <row r="25" ht="14.25" customHeight="1">
      <c r="C25" s="9"/>
      <c r="F25" s="9"/>
      <c r="J25" s="9"/>
      <c r="M25" s="9"/>
      <c r="P25" s="16"/>
      <c r="S25" s="15"/>
      <c r="T25" s="9"/>
      <c r="AA25" s="16"/>
      <c r="AF25" s="16"/>
      <c r="AL25" s="9"/>
    </row>
    <row r="26" ht="14.25" customHeight="1">
      <c r="C26" s="9"/>
      <c r="F26" s="9"/>
      <c r="J26" s="9"/>
      <c r="M26" s="9"/>
      <c r="P26" s="16"/>
      <c r="S26" s="15"/>
      <c r="T26" s="9"/>
      <c r="AA26" s="16"/>
      <c r="AF26" s="16"/>
      <c r="AL26" s="9"/>
    </row>
    <row r="27" ht="14.25" customHeight="1">
      <c r="C27" s="9"/>
      <c r="F27" s="9"/>
      <c r="J27" s="9"/>
      <c r="M27" s="9"/>
      <c r="P27" s="16"/>
      <c r="S27" s="15"/>
      <c r="T27" s="9"/>
      <c r="AA27" s="16"/>
      <c r="AF27" s="16"/>
      <c r="AL27" s="9"/>
    </row>
    <row r="28" ht="14.25" customHeight="1">
      <c r="C28" s="9"/>
      <c r="F28" s="9"/>
      <c r="J28" s="9"/>
      <c r="M28" s="9"/>
      <c r="P28" s="16"/>
      <c r="S28" s="15"/>
      <c r="T28" s="9"/>
      <c r="AA28" s="16"/>
      <c r="AF28" s="16"/>
      <c r="AL28" s="9"/>
    </row>
    <row r="29" ht="14.25" customHeight="1">
      <c r="C29" s="9"/>
      <c r="F29" s="9"/>
      <c r="J29" s="9"/>
      <c r="M29" s="9"/>
      <c r="P29" s="16"/>
      <c r="S29" s="15"/>
      <c r="T29" s="9"/>
      <c r="AA29" s="16"/>
      <c r="AF29" s="16"/>
      <c r="AL29" s="9"/>
    </row>
    <row r="30" ht="14.25" customHeight="1">
      <c r="C30" s="9"/>
      <c r="F30" s="9"/>
      <c r="J30" s="9"/>
      <c r="M30" s="9"/>
      <c r="P30" s="16"/>
      <c r="S30" s="15"/>
      <c r="T30" s="9"/>
      <c r="AA30" s="16"/>
      <c r="AF30" s="16"/>
      <c r="AL30" s="9"/>
    </row>
    <row r="31" ht="14.25" customHeight="1">
      <c r="C31" s="9"/>
      <c r="F31" s="9"/>
      <c r="J31" s="9"/>
      <c r="M31" s="9"/>
      <c r="P31" s="16"/>
      <c r="S31" s="15"/>
      <c r="T31" s="9"/>
      <c r="AA31" s="16"/>
      <c r="AF31" s="16"/>
      <c r="AL31" s="9"/>
    </row>
    <row r="32" ht="14.25" customHeight="1">
      <c r="C32" s="9"/>
      <c r="F32" s="9"/>
      <c r="J32" s="9"/>
      <c r="M32" s="9"/>
      <c r="P32" s="16"/>
      <c r="S32" s="15"/>
      <c r="T32" s="9"/>
      <c r="AA32" s="16"/>
      <c r="AF32" s="16"/>
      <c r="AL32" s="9"/>
    </row>
    <row r="33" ht="14.25" customHeight="1">
      <c r="C33" s="9"/>
      <c r="F33" s="9"/>
      <c r="J33" s="9"/>
      <c r="M33" s="9"/>
      <c r="P33" s="16"/>
      <c r="S33" s="15"/>
      <c r="T33" s="9"/>
      <c r="AA33" s="16"/>
      <c r="AF33" s="16"/>
      <c r="AL33" s="9"/>
    </row>
    <row r="34" ht="14.25" customHeight="1">
      <c r="C34" s="9"/>
      <c r="F34" s="9"/>
      <c r="J34" s="9"/>
      <c r="M34" s="9"/>
      <c r="P34" s="16"/>
      <c r="S34" s="15"/>
      <c r="T34" s="9"/>
      <c r="AA34" s="16"/>
      <c r="AF34" s="16"/>
      <c r="AL34" s="9"/>
    </row>
    <row r="35" ht="14.25" customHeight="1">
      <c r="C35" s="9"/>
      <c r="F35" s="9"/>
      <c r="J35" s="9"/>
      <c r="M35" s="9"/>
      <c r="P35" s="16"/>
      <c r="S35" s="15"/>
      <c r="T35" s="9"/>
      <c r="AA35" s="16"/>
      <c r="AF35" s="16"/>
      <c r="AL35" s="9"/>
    </row>
    <row r="36" ht="14.25" customHeight="1">
      <c r="C36" s="9"/>
      <c r="F36" s="9"/>
      <c r="J36" s="9"/>
      <c r="M36" s="9"/>
      <c r="P36" s="16"/>
      <c r="S36" s="15"/>
      <c r="T36" s="9"/>
      <c r="AA36" s="16"/>
      <c r="AF36" s="16"/>
      <c r="AL36" s="9"/>
    </row>
    <row r="37" ht="14.25" customHeight="1">
      <c r="C37" s="9"/>
      <c r="F37" s="9"/>
      <c r="J37" s="9"/>
      <c r="M37" s="9"/>
      <c r="P37" s="16"/>
      <c r="S37" s="15"/>
      <c r="T37" s="9"/>
      <c r="AA37" s="16"/>
      <c r="AF37" s="16"/>
      <c r="AL37" s="9"/>
    </row>
    <row r="38" ht="14.25" customHeight="1">
      <c r="C38" s="9"/>
      <c r="F38" s="9"/>
      <c r="J38" s="9"/>
      <c r="M38" s="9"/>
      <c r="P38" s="16"/>
      <c r="S38" s="15"/>
      <c r="T38" s="9"/>
      <c r="AA38" s="16"/>
      <c r="AF38" s="16"/>
      <c r="AL38" s="9"/>
    </row>
    <row r="39" ht="14.25" customHeight="1">
      <c r="C39" s="9"/>
      <c r="F39" s="9"/>
      <c r="J39" s="9"/>
      <c r="M39" s="9"/>
      <c r="P39" s="16"/>
      <c r="S39" s="15"/>
      <c r="T39" s="9"/>
      <c r="AA39" s="16"/>
      <c r="AF39" s="16"/>
      <c r="AL39" s="9"/>
    </row>
    <row r="40" ht="14.25" customHeight="1">
      <c r="C40" s="9"/>
      <c r="F40" s="9"/>
      <c r="J40" s="9"/>
      <c r="M40" s="9"/>
      <c r="P40" s="16"/>
      <c r="S40" s="15"/>
      <c r="T40" s="9"/>
      <c r="AA40" s="16"/>
      <c r="AF40" s="16"/>
      <c r="AL40" s="9"/>
    </row>
    <row r="41" ht="14.25" customHeight="1">
      <c r="C41" s="9"/>
      <c r="F41" s="9"/>
      <c r="J41" s="9"/>
      <c r="M41" s="9"/>
      <c r="P41" s="16"/>
      <c r="S41" s="15"/>
      <c r="T41" s="9"/>
      <c r="AA41" s="16"/>
      <c r="AF41" s="16"/>
      <c r="AL41" s="9"/>
    </row>
    <row r="42" ht="14.25" customHeight="1">
      <c r="C42" s="9"/>
      <c r="F42" s="9"/>
      <c r="J42" s="9"/>
      <c r="M42" s="9"/>
      <c r="P42" s="16"/>
      <c r="S42" s="15"/>
      <c r="T42" s="9"/>
      <c r="AA42" s="16"/>
      <c r="AF42" s="16"/>
      <c r="AL42" s="9"/>
    </row>
    <row r="43" ht="14.25" customHeight="1">
      <c r="C43" s="9"/>
      <c r="F43" s="9"/>
      <c r="J43" s="9"/>
      <c r="M43" s="9"/>
      <c r="P43" s="16"/>
      <c r="S43" s="15"/>
      <c r="T43" s="9"/>
      <c r="AA43" s="16"/>
      <c r="AF43" s="16"/>
      <c r="AL43" s="9"/>
    </row>
    <row r="44" ht="14.25" customHeight="1">
      <c r="C44" s="9"/>
      <c r="F44" s="9"/>
      <c r="J44" s="9"/>
      <c r="M44" s="9"/>
      <c r="P44" s="16"/>
      <c r="S44" s="15"/>
      <c r="T44" s="9"/>
      <c r="AA44" s="16"/>
      <c r="AF44" s="16"/>
      <c r="AL44" s="9"/>
    </row>
    <row r="45" ht="14.25" customHeight="1">
      <c r="C45" s="9"/>
      <c r="F45" s="9"/>
      <c r="J45" s="9"/>
      <c r="M45" s="9"/>
      <c r="P45" s="16"/>
      <c r="S45" s="15"/>
      <c r="T45" s="9"/>
      <c r="AA45" s="16"/>
      <c r="AF45" s="16"/>
      <c r="AL45" s="9"/>
    </row>
    <row r="46" ht="14.25" customHeight="1">
      <c r="C46" s="9"/>
      <c r="F46" s="9"/>
      <c r="J46" s="9"/>
      <c r="M46" s="9"/>
      <c r="P46" s="16"/>
      <c r="S46" s="15"/>
      <c r="T46" s="9"/>
      <c r="AA46" s="16"/>
      <c r="AF46" s="16"/>
      <c r="AL46" s="9"/>
    </row>
    <row r="47" ht="14.25" customHeight="1">
      <c r="C47" s="9"/>
      <c r="F47" s="9"/>
      <c r="J47" s="9"/>
      <c r="M47" s="9"/>
      <c r="P47" s="16"/>
      <c r="S47" s="15"/>
      <c r="T47" s="9"/>
      <c r="AA47" s="16"/>
      <c r="AF47" s="16"/>
      <c r="AL47" s="9"/>
    </row>
    <row r="48" ht="14.25" customHeight="1">
      <c r="C48" s="9"/>
      <c r="F48" s="9"/>
      <c r="J48" s="9"/>
      <c r="M48" s="9"/>
      <c r="P48" s="16"/>
      <c r="S48" s="15"/>
      <c r="T48" s="9"/>
      <c r="AA48" s="16"/>
      <c r="AF48" s="16"/>
      <c r="AL48" s="9"/>
    </row>
    <row r="49" ht="14.25" customHeight="1">
      <c r="C49" s="9"/>
      <c r="F49" s="9"/>
      <c r="J49" s="9"/>
      <c r="M49" s="9"/>
      <c r="P49" s="16"/>
      <c r="S49" s="15"/>
      <c r="T49" s="9"/>
      <c r="AA49" s="16"/>
      <c r="AF49" s="16"/>
      <c r="AL49" s="9"/>
    </row>
    <row r="50" ht="14.25" customHeight="1">
      <c r="C50" s="9"/>
      <c r="F50" s="9"/>
      <c r="J50" s="9"/>
      <c r="M50" s="9"/>
      <c r="P50" s="16"/>
      <c r="S50" s="15"/>
      <c r="T50" s="9"/>
      <c r="AA50" s="16"/>
      <c r="AF50" s="16"/>
      <c r="AL50" s="9"/>
    </row>
    <row r="51" ht="14.25" customHeight="1">
      <c r="C51" s="9"/>
      <c r="F51" s="9"/>
      <c r="J51" s="9"/>
      <c r="M51" s="9"/>
      <c r="P51" s="16"/>
      <c r="S51" s="15"/>
      <c r="T51" s="9"/>
      <c r="AA51" s="16"/>
      <c r="AF51" s="16"/>
      <c r="AL51" s="9"/>
    </row>
    <row r="52" ht="14.25" customHeight="1">
      <c r="C52" s="9"/>
      <c r="F52" s="9"/>
      <c r="J52" s="9"/>
      <c r="M52" s="9"/>
      <c r="P52" s="16"/>
      <c r="S52" s="15"/>
      <c r="T52" s="9"/>
      <c r="AA52" s="16"/>
      <c r="AF52" s="16"/>
      <c r="AL52" s="9"/>
    </row>
    <row r="53" ht="14.25" customHeight="1">
      <c r="C53" s="9"/>
      <c r="F53" s="9"/>
      <c r="J53" s="9"/>
      <c r="M53" s="9"/>
      <c r="P53" s="16"/>
      <c r="S53" s="15"/>
      <c r="T53" s="9"/>
      <c r="AA53" s="16"/>
      <c r="AF53" s="16"/>
      <c r="AL53" s="9"/>
    </row>
    <row r="54" ht="14.25" customHeight="1">
      <c r="C54" s="9"/>
      <c r="F54" s="9"/>
      <c r="J54" s="9"/>
      <c r="M54" s="9"/>
      <c r="P54" s="16"/>
      <c r="S54" s="15"/>
      <c r="T54" s="9"/>
      <c r="AA54" s="16"/>
      <c r="AF54" s="16"/>
      <c r="AL54" s="9"/>
    </row>
    <row r="55" ht="14.25" customHeight="1">
      <c r="C55" s="9"/>
      <c r="F55" s="9"/>
      <c r="J55" s="9"/>
      <c r="M55" s="9"/>
      <c r="P55" s="16"/>
      <c r="S55" s="15"/>
      <c r="T55" s="9"/>
      <c r="AA55" s="16"/>
      <c r="AF55" s="16"/>
      <c r="AL55" s="9"/>
    </row>
    <row r="56" ht="14.25" customHeight="1">
      <c r="C56" s="9"/>
      <c r="F56" s="9"/>
      <c r="J56" s="9"/>
      <c r="M56" s="9"/>
      <c r="P56" s="16"/>
      <c r="S56" s="15"/>
      <c r="T56" s="9"/>
      <c r="AA56" s="16"/>
      <c r="AF56" s="16"/>
      <c r="AL56" s="9"/>
    </row>
    <row r="57" ht="14.25" customHeight="1">
      <c r="C57" s="9"/>
      <c r="F57" s="9"/>
      <c r="J57" s="9"/>
      <c r="M57" s="9"/>
      <c r="P57" s="16"/>
      <c r="S57" s="15"/>
      <c r="T57" s="9"/>
      <c r="AA57" s="16"/>
      <c r="AF57" s="16"/>
      <c r="AL57" s="9"/>
    </row>
    <row r="58" ht="14.25" customHeight="1">
      <c r="C58" s="9"/>
      <c r="F58" s="9"/>
      <c r="J58" s="9"/>
      <c r="M58" s="9"/>
      <c r="P58" s="16"/>
      <c r="S58" s="15"/>
      <c r="T58" s="9"/>
      <c r="AA58" s="16"/>
      <c r="AF58" s="16"/>
      <c r="AL58" s="9"/>
    </row>
    <row r="59" ht="14.25" customHeight="1">
      <c r="C59" s="9"/>
      <c r="F59" s="9"/>
      <c r="J59" s="9"/>
      <c r="M59" s="9"/>
      <c r="P59" s="16"/>
      <c r="S59" s="15"/>
      <c r="T59" s="9"/>
      <c r="AA59" s="16"/>
      <c r="AF59" s="16"/>
      <c r="AL59" s="9"/>
    </row>
    <row r="60" ht="14.25" customHeight="1">
      <c r="C60" s="9"/>
      <c r="F60" s="9"/>
      <c r="J60" s="9"/>
      <c r="M60" s="9"/>
      <c r="P60" s="16"/>
      <c r="S60" s="15"/>
      <c r="T60" s="9"/>
      <c r="AA60" s="16"/>
      <c r="AF60" s="16"/>
      <c r="AL60" s="9"/>
    </row>
    <row r="61" ht="14.25" customHeight="1">
      <c r="C61" s="9"/>
      <c r="F61" s="9"/>
      <c r="J61" s="9"/>
      <c r="M61" s="9"/>
      <c r="P61" s="16"/>
      <c r="S61" s="15"/>
      <c r="T61" s="9"/>
      <c r="AA61" s="16"/>
      <c r="AF61" s="16"/>
      <c r="AL61" s="9"/>
    </row>
    <row r="62" ht="14.25" customHeight="1">
      <c r="C62" s="9"/>
      <c r="F62" s="9"/>
      <c r="J62" s="9"/>
      <c r="M62" s="9"/>
      <c r="P62" s="16"/>
      <c r="S62" s="15"/>
      <c r="T62" s="9"/>
      <c r="AA62" s="16"/>
      <c r="AF62" s="16"/>
      <c r="AL62" s="9"/>
    </row>
    <row r="63" ht="14.25" customHeight="1">
      <c r="C63" s="9"/>
      <c r="F63" s="9"/>
      <c r="J63" s="9"/>
      <c r="M63" s="9"/>
      <c r="P63" s="16"/>
      <c r="T63" s="9"/>
      <c r="AA63" s="16"/>
      <c r="AF63" s="16"/>
      <c r="AL63" s="9"/>
    </row>
    <row r="64" ht="14.25" customHeight="1">
      <c r="C64" s="9"/>
      <c r="F64" s="9"/>
      <c r="J64" s="9"/>
      <c r="M64" s="9"/>
      <c r="P64" s="16"/>
      <c r="T64" s="9"/>
      <c r="AA64" s="16"/>
      <c r="AF64" s="16"/>
      <c r="AL64" s="9"/>
    </row>
    <row r="65" ht="14.25" customHeight="1">
      <c r="C65" s="9"/>
      <c r="F65" s="9"/>
      <c r="J65" s="9"/>
      <c r="M65" s="9"/>
      <c r="P65" s="16"/>
      <c r="T65" s="9"/>
      <c r="AA65" s="16"/>
      <c r="AF65" s="16"/>
      <c r="AL65" s="9"/>
    </row>
    <row r="66" ht="14.25" customHeight="1">
      <c r="C66" s="9"/>
      <c r="F66" s="9"/>
      <c r="J66" s="9"/>
      <c r="M66" s="9"/>
      <c r="P66" s="16"/>
      <c r="T66" s="9"/>
      <c r="AA66" s="16"/>
      <c r="AF66" s="16"/>
      <c r="AL66" s="9"/>
    </row>
    <row r="67" ht="14.25" customHeight="1">
      <c r="C67" s="9"/>
      <c r="F67" s="9"/>
      <c r="J67" s="9"/>
      <c r="M67" s="9"/>
      <c r="P67" s="16"/>
      <c r="T67" s="9"/>
      <c r="AA67" s="16"/>
      <c r="AF67" s="16"/>
      <c r="AL67" s="9"/>
    </row>
    <row r="68" ht="14.25" customHeight="1">
      <c r="C68" s="9"/>
      <c r="F68" s="9"/>
      <c r="J68" s="9"/>
      <c r="M68" s="9"/>
      <c r="P68" s="16"/>
      <c r="T68" s="9"/>
      <c r="AA68" s="16"/>
      <c r="AF68" s="16"/>
      <c r="AL68" s="9"/>
    </row>
    <row r="69" ht="14.25" customHeight="1">
      <c r="C69" s="9"/>
      <c r="F69" s="9"/>
      <c r="J69" s="9"/>
      <c r="M69" s="9"/>
      <c r="P69" s="16"/>
      <c r="T69" s="9"/>
      <c r="AA69" s="16"/>
      <c r="AF69" s="16"/>
      <c r="AL69" s="9"/>
    </row>
    <row r="70" ht="14.25" customHeight="1">
      <c r="C70" s="9"/>
      <c r="F70" s="9"/>
      <c r="J70" s="9"/>
      <c r="M70" s="9"/>
      <c r="P70" s="16"/>
      <c r="T70" s="9"/>
      <c r="AA70" s="16"/>
      <c r="AF70" s="16"/>
      <c r="AL70" s="9"/>
    </row>
    <row r="71" ht="14.25" customHeight="1">
      <c r="C71" s="9"/>
      <c r="F71" s="9"/>
      <c r="J71" s="9"/>
      <c r="M71" s="9"/>
      <c r="P71" s="16"/>
      <c r="T71" s="9"/>
      <c r="AA71" s="16"/>
      <c r="AF71" s="16"/>
      <c r="AL71" s="9"/>
    </row>
    <row r="72" ht="14.25" customHeight="1">
      <c r="C72" s="9"/>
      <c r="F72" s="9"/>
      <c r="J72" s="9"/>
      <c r="M72" s="9"/>
      <c r="P72" s="16"/>
      <c r="T72" s="9"/>
      <c r="AA72" s="16"/>
      <c r="AF72" s="16"/>
      <c r="AL72" s="9"/>
    </row>
    <row r="73" ht="14.25" customHeight="1">
      <c r="C73" s="9"/>
      <c r="F73" s="9"/>
      <c r="J73" s="9"/>
      <c r="M73" s="9"/>
      <c r="P73" s="16"/>
      <c r="T73" s="9"/>
      <c r="AA73" s="16"/>
      <c r="AF73" s="16"/>
      <c r="AL73" s="9"/>
    </row>
    <row r="74" ht="14.25" customHeight="1">
      <c r="C74" s="9"/>
      <c r="F74" s="9"/>
      <c r="J74" s="9"/>
      <c r="M74" s="9"/>
      <c r="P74" s="16"/>
      <c r="T74" s="9"/>
      <c r="AA74" s="16"/>
      <c r="AF74" s="16"/>
      <c r="AL74" s="9"/>
    </row>
    <row r="75" ht="14.25" customHeight="1">
      <c r="C75" s="9"/>
      <c r="F75" s="9"/>
      <c r="J75" s="9"/>
      <c r="M75" s="9"/>
      <c r="P75" s="16"/>
      <c r="T75" s="9"/>
      <c r="AA75" s="16"/>
      <c r="AF75" s="16"/>
      <c r="AL75" s="9"/>
    </row>
    <row r="76" ht="14.25" customHeight="1">
      <c r="C76" s="9"/>
      <c r="F76" s="9"/>
      <c r="J76" s="9"/>
      <c r="M76" s="9"/>
      <c r="P76" s="16"/>
      <c r="T76" s="9"/>
      <c r="AA76" s="16"/>
      <c r="AF76" s="16"/>
      <c r="AL76" s="9"/>
    </row>
    <row r="77" ht="14.25" customHeight="1">
      <c r="C77" s="9"/>
      <c r="F77" s="9"/>
      <c r="J77" s="9"/>
      <c r="M77" s="9"/>
      <c r="P77" s="16"/>
      <c r="T77" s="9"/>
      <c r="AA77" s="16"/>
      <c r="AF77" s="16"/>
      <c r="AL77" s="9"/>
    </row>
    <row r="78" ht="14.25" customHeight="1">
      <c r="C78" s="9"/>
      <c r="F78" s="9"/>
      <c r="J78" s="9"/>
      <c r="M78" s="9"/>
      <c r="P78" s="16"/>
      <c r="T78" s="9"/>
      <c r="AA78" s="16"/>
      <c r="AF78" s="16"/>
      <c r="AL78" s="9"/>
    </row>
    <row r="79" ht="14.25" customHeight="1">
      <c r="C79" s="9"/>
      <c r="F79" s="9"/>
      <c r="J79" s="9"/>
      <c r="M79" s="9"/>
      <c r="P79" s="16"/>
      <c r="T79" s="9"/>
      <c r="AA79" s="16"/>
      <c r="AF79" s="16"/>
      <c r="AL79" s="9"/>
    </row>
    <row r="80" ht="14.25" customHeight="1">
      <c r="C80" s="9"/>
      <c r="F80" s="9"/>
      <c r="J80" s="9"/>
      <c r="M80" s="9"/>
      <c r="P80" s="16"/>
      <c r="T80" s="9"/>
      <c r="AA80" s="16"/>
      <c r="AF80" s="16"/>
      <c r="AL80" s="9"/>
    </row>
    <row r="81" ht="14.25" customHeight="1">
      <c r="C81" s="9"/>
      <c r="F81" s="9"/>
      <c r="J81" s="9"/>
      <c r="M81" s="9"/>
      <c r="P81" s="16"/>
      <c r="T81" s="9"/>
      <c r="AA81" s="16"/>
      <c r="AF81" s="16"/>
      <c r="AL81" s="9"/>
    </row>
    <row r="82" ht="14.25" customHeight="1">
      <c r="C82" s="9"/>
      <c r="F82" s="9"/>
      <c r="J82" s="9"/>
      <c r="M82" s="9"/>
      <c r="P82" s="16"/>
      <c r="T82" s="9"/>
      <c r="AA82" s="16"/>
      <c r="AF82" s="16"/>
      <c r="AL82" s="9"/>
    </row>
    <row r="83" ht="14.25" customHeight="1">
      <c r="C83" s="9"/>
      <c r="F83" s="9"/>
      <c r="J83" s="9"/>
      <c r="M83" s="9"/>
      <c r="P83" s="16"/>
      <c r="T83" s="9"/>
      <c r="AA83" s="16"/>
      <c r="AF83" s="16"/>
      <c r="AL83" s="9"/>
    </row>
    <row r="84" ht="14.25" customHeight="1">
      <c r="C84" s="9"/>
      <c r="F84" s="9"/>
      <c r="J84" s="9"/>
      <c r="M84" s="9"/>
      <c r="P84" s="16"/>
      <c r="T84" s="9"/>
      <c r="AA84" s="16"/>
      <c r="AF84" s="16"/>
      <c r="AL84" s="9"/>
    </row>
    <row r="85" ht="14.25" customHeight="1">
      <c r="C85" s="9"/>
      <c r="F85" s="9"/>
      <c r="J85" s="9"/>
      <c r="M85" s="9"/>
      <c r="P85" s="16"/>
      <c r="T85" s="9"/>
      <c r="AA85" s="16"/>
      <c r="AF85" s="16"/>
      <c r="AL85" s="9"/>
    </row>
    <row r="86" ht="14.25" customHeight="1">
      <c r="C86" s="9"/>
      <c r="F86" s="9"/>
      <c r="J86" s="9"/>
      <c r="M86" s="9"/>
      <c r="P86" s="16"/>
      <c r="T86" s="9"/>
      <c r="AA86" s="16"/>
      <c r="AF86" s="16"/>
      <c r="AL86" s="9"/>
    </row>
    <row r="87" ht="14.25" customHeight="1">
      <c r="C87" s="9"/>
      <c r="F87" s="9"/>
      <c r="J87" s="9"/>
      <c r="M87" s="9"/>
      <c r="P87" s="16"/>
      <c r="T87" s="9"/>
      <c r="AA87" s="16"/>
      <c r="AF87" s="16"/>
      <c r="AL87" s="9"/>
    </row>
    <row r="88" ht="14.25" customHeight="1">
      <c r="C88" s="9"/>
      <c r="F88" s="9"/>
      <c r="J88" s="9"/>
      <c r="M88" s="9"/>
      <c r="P88" s="16"/>
      <c r="T88" s="9"/>
      <c r="AA88" s="16"/>
      <c r="AF88" s="16"/>
      <c r="AL88" s="9"/>
    </row>
    <row r="89" ht="14.25" customHeight="1">
      <c r="C89" s="9"/>
      <c r="F89" s="9"/>
      <c r="J89" s="9"/>
      <c r="M89" s="9"/>
      <c r="P89" s="16"/>
      <c r="T89" s="9"/>
      <c r="AA89" s="16"/>
      <c r="AF89" s="16"/>
      <c r="AL89" s="9"/>
    </row>
    <row r="90" ht="14.25" customHeight="1">
      <c r="C90" s="9"/>
      <c r="F90" s="9"/>
      <c r="J90" s="9"/>
      <c r="M90" s="9"/>
      <c r="P90" s="16"/>
      <c r="T90" s="9"/>
      <c r="AA90" s="16"/>
      <c r="AF90" s="16"/>
      <c r="AL90" s="9"/>
    </row>
    <row r="91" ht="14.25" customHeight="1">
      <c r="C91" s="9"/>
      <c r="F91" s="9"/>
      <c r="J91" s="9"/>
      <c r="M91" s="9"/>
      <c r="P91" s="16"/>
      <c r="T91" s="9"/>
      <c r="AA91" s="16"/>
      <c r="AF91" s="16"/>
      <c r="AL91" s="9"/>
    </row>
    <row r="92" ht="14.25" customHeight="1">
      <c r="C92" s="9"/>
      <c r="F92" s="9"/>
      <c r="J92" s="9"/>
      <c r="M92" s="9"/>
      <c r="P92" s="16"/>
      <c r="T92" s="9"/>
      <c r="AA92" s="16"/>
      <c r="AF92" s="16"/>
      <c r="AL92" s="9"/>
    </row>
    <row r="93" ht="14.25" customHeight="1">
      <c r="C93" s="9"/>
      <c r="F93" s="9"/>
      <c r="J93" s="9"/>
      <c r="M93" s="9"/>
      <c r="P93" s="16"/>
      <c r="T93" s="9"/>
      <c r="AA93" s="16"/>
      <c r="AF93" s="16"/>
      <c r="AL93" s="9"/>
    </row>
    <row r="94" ht="14.25" customHeight="1">
      <c r="C94" s="9"/>
      <c r="F94" s="9"/>
      <c r="J94" s="9"/>
      <c r="M94" s="9"/>
      <c r="P94" s="16"/>
      <c r="T94" s="9"/>
      <c r="AA94" s="16"/>
      <c r="AF94" s="16"/>
      <c r="AL94" s="9"/>
    </row>
    <row r="95" ht="14.25" customHeight="1">
      <c r="C95" s="9"/>
      <c r="F95" s="9"/>
      <c r="J95" s="9"/>
      <c r="M95" s="9"/>
      <c r="P95" s="16"/>
      <c r="T95" s="9"/>
      <c r="AA95" s="16"/>
      <c r="AF95" s="16"/>
      <c r="AL95" s="9"/>
    </row>
    <row r="96" ht="14.25" customHeight="1">
      <c r="C96" s="9"/>
      <c r="F96" s="9"/>
      <c r="J96" s="9"/>
      <c r="M96" s="9"/>
      <c r="P96" s="16"/>
      <c r="T96" s="9"/>
      <c r="AA96" s="16"/>
      <c r="AF96" s="16"/>
      <c r="AL96" s="9"/>
    </row>
    <row r="97" ht="14.25" customHeight="1">
      <c r="C97" s="9"/>
      <c r="F97" s="9"/>
      <c r="J97" s="9"/>
      <c r="M97" s="9"/>
      <c r="P97" s="16"/>
      <c r="T97" s="9"/>
      <c r="AA97" s="16"/>
      <c r="AF97" s="16"/>
      <c r="AL97" s="9"/>
    </row>
    <row r="98" ht="14.25" customHeight="1">
      <c r="C98" s="9"/>
      <c r="F98" s="9"/>
      <c r="J98" s="9"/>
      <c r="M98" s="9"/>
      <c r="P98" s="16"/>
      <c r="T98" s="9"/>
      <c r="AA98" s="16"/>
      <c r="AF98" s="16"/>
      <c r="AL98" s="9"/>
    </row>
    <row r="99" ht="14.25" customHeight="1">
      <c r="C99" s="9"/>
      <c r="F99" s="9"/>
      <c r="J99" s="9"/>
      <c r="M99" s="9"/>
      <c r="P99" s="16"/>
      <c r="T99" s="9"/>
      <c r="AA99" s="16"/>
      <c r="AF99" s="16"/>
      <c r="AL99" s="9"/>
    </row>
    <row r="100" ht="14.25" customHeight="1">
      <c r="C100" s="9"/>
      <c r="F100" s="9"/>
      <c r="J100" s="9"/>
      <c r="M100" s="9"/>
      <c r="P100" s="16"/>
      <c r="T100" s="9"/>
      <c r="AA100" s="16"/>
      <c r="AF100" s="16"/>
      <c r="AL100" s="9"/>
    </row>
    <row r="101" ht="14.25" customHeight="1">
      <c r="C101" s="9"/>
      <c r="F101" s="9"/>
      <c r="J101" s="9"/>
      <c r="M101" s="9"/>
      <c r="P101" s="16"/>
      <c r="T101" s="9"/>
      <c r="AA101" s="16"/>
      <c r="AF101" s="16"/>
      <c r="AL101" s="9"/>
    </row>
    <row r="102" ht="14.25" customHeight="1">
      <c r="C102" s="9"/>
      <c r="F102" s="9"/>
      <c r="J102" s="9"/>
      <c r="M102" s="9"/>
      <c r="P102" s="16"/>
      <c r="T102" s="9"/>
      <c r="AA102" s="16"/>
      <c r="AF102" s="16"/>
      <c r="AL102" s="9"/>
    </row>
    <row r="103" ht="14.25" customHeight="1">
      <c r="C103" s="9"/>
      <c r="F103" s="9"/>
      <c r="J103" s="9"/>
      <c r="M103" s="9"/>
      <c r="P103" s="16"/>
      <c r="T103" s="9"/>
      <c r="AA103" s="16"/>
      <c r="AF103" s="16"/>
      <c r="AL103" s="9"/>
    </row>
    <row r="104" ht="14.25" customHeight="1">
      <c r="C104" s="9"/>
      <c r="F104" s="9"/>
      <c r="J104" s="9"/>
      <c r="M104" s="9"/>
      <c r="P104" s="16"/>
      <c r="T104" s="9"/>
      <c r="AA104" s="16"/>
      <c r="AF104" s="16"/>
      <c r="AL104" s="9"/>
    </row>
    <row r="105" ht="14.25" customHeight="1">
      <c r="C105" s="9"/>
      <c r="F105" s="9"/>
      <c r="J105" s="9"/>
      <c r="M105" s="9"/>
      <c r="P105" s="16"/>
      <c r="T105" s="9"/>
      <c r="AA105" s="16"/>
      <c r="AF105" s="16"/>
      <c r="AL105" s="9"/>
    </row>
    <row r="106" ht="14.25" customHeight="1">
      <c r="C106" s="9"/>
      <c r="F106" s="9"/>
      <c r="J106" s="9"/>
      <c r="M106" s="9"/>
      <c r="P106" s="16"/>
      <c r="T106" s="9"/>
      <c r="AA106" s="16"/>
      <c r="AF106" s="16"/>
      <c r="AL106" s="9"/>
    </row>
    <row r="107" ht="14.25" customHeight="1">
      <c r="C107" s="9"/>
      <c r="F107" s="9"/>
      <c r="J107" s="9"/>
      <c r="M107" s="9"/>
      <c r="P107" s="16"/>
      <c r="T107" s="9"/>
      <c r="AA107" s="16"/>
      <c r="AF107" s="16"/>
      <c r="AL107" s="9"/>
    </row>
    <row r="108" ht="14.25" customHeight="1">
      <c r="C108" s="9"/>
      <c r="F108" s="9"/>
      <c r="J108" s="9"/>
      <c r="M108" s="9"/>
      <c r="P108" s="16"/>
      <c r="T108" s="9"/>
      <c r="AA108" s="16"/>
      <c r="AF108" s="16"/>
      <c r="AL108" s="9"/>
    </row>
    <row r="109" ht="14.25" customHeight="1">
      <c r="C109" s="9"/>
      <c r="F109" s="9"/>
      <c r="J109" s="9"/>
      <c r="M109" s="9"/>
      <c r="P109" s="16"/>
      <c r="T109" s="9"/>
      <c r="AA109" s="16"/>
      <c r="AF109" s="16"/>
      <c r="AL109" s="9"/>
    </row>
    <row r="110" ht="14.25" customHeight="1">
      <c r="C110" s="9"/>
      <c r="F110" s="9"/>
      <c r="J110" s="9"/>
      <c r="M110" s="9"/>
      <c r="P110" s="16"/>
      <c r="T110" s="9"/>
      <c r="AA110" s="16"/>
      <c r="AF110" s="16"/>
      <c r="AL110" s="9"/>
    </row>
    <row r="111" ht="14.25" customHeight="1">
      <c r="C111" s="9"/>
      <c r="F111" s="9"/>
      <c r="J111" s="9"/>
      <c r="M111" s="9"/>
      <c r="P111" s="16"/>
      <c r="T111" s="9"/>
      <c r="AA111" s="16"/>
      <c r="AF111" s="16"/>
      <c r="AL111" s="9"/>
    </row>
    <row r="112" ht="14.25" customHeight="1">
      <c r="C112" s="9"/>
      <c r="F112" s="9"/>
      <c r="J112" s="9"/>
      <c r="M112" s="9"/>
      <c r="P112" s="16"/>
      <c r="T112" s="9"/>
      <c r="AA112" s="16"/>
      <c r="AF112" s="16"/>
      <c r="AL112" s="9"/>
    </row>
    <row r="113" ht="14.25" customHeight="1">
      <c r="C113" s="9"/>
      <c r="F113" s="9"/>
      <c r="J113" s="9"/>
      <c r="M113" s="9"/>
      <c r="P113" s="16"/>
      <c r="T113" s="9"/>
      <c r="AA113" s="16"/>
      <c r="AF113" s="16"/>
      <c r="AL113" s="9"/>
    </row>
    <row r="114" ht="14.25" customHeight="1">
      <c r="C114" s="9"/>
      <c r="F114" s="9"/>
      <c r="J114" s="9"/>
      <c r="M114" s="9"/>
      <c r="P114" s="16"/>
      <c r="T114" s="9"/>
      <c r="AA114" s="16"/>
      <c r="AF114" s="16"/>
      <c r="AL114" s="9"/>
    </row>
    <row r="115" ht="14.25" customHeight="1">
      <c r="C115" s="9"/>
      <c r="F115" s="9"/>
      <c r="J115" s="9"/>
      <c r="M115" s="9"/>
      <c r="P115" s="16"/>
      <c r="T115" s="9"/>
      <c r="AA115" s="16"/>
      <c r="AF115" s="16"/>
      <c r="AL115" s="9"/>
    </row>
    <row r="116" ht="14.25" customHeight="1">
      <c r="C116" s="9"/>
      <c r="F116" s="9"/>
      <c r="J116" s="9"/>
      <c r="M116" s="9"/>
      <c r="P116" s="16"/>
      <c r="T116" s="9"/>
      <c r="AA116" s="16"/>
      <c r="AF116" s="16"/>
      <c r="AL116" s="9"/>
    </row>
    <row r="117" ht="14.25" customHeight="1">
      <c r="C117" s="9"/>
      <c r="F117" s="9"/>
      <c r="J117" s="9"/>
      <c r="M117" s="9"/>
      <c r="P117" s="16"/>
      <c r="T117" s="9"/>
      <c r="AA117" s="16"/>
      <c r="AF117" s="16"/>
      <c r="AL117" s="9"/>
    </row>
    <row r="118" ht="14.25" customHeight="1">
      <c r="C118" s="9"/>
      <c r="F118" s="9"/>
      <c r="J118" s="9"/>
      <c r="M118" s="9"/>
      <c r="P118" s="16"/>
      <c r="T118" s="9"/>
      <c r="AA118" s="16"/>
      <c r="AF118" s="16"/>
      <c r="AL118" s="9"/>
    </row>
    <row r="119" ht="14.25" customHeight="1">
      <c r="C119" s="9"/>
      <c r="F119" s="9"/>
      <c r="J119" s="9"/>
      <c r="M119" s="9"/>
      <c r="P119" s="16"/>
      <c r="T119" s="9"/>
      <c r="AA119" s="16"/>
      <c r="AF119" s="16"/>
      <c r="AL119" s="9"/>
    </row>
    <row r="120" ht="14.25" customHeight="1">
      <c r="C120" s="9"/>
      <c r="F120" s="9"/>
      <c r="J120" s="9"/>
      <c r="M120" s="9"/>
      <c r="P120" s="16"/>
      <c r="T120" s="9"/>
      <c r="AA120" s="16"/>
      <c r="AF120" s="16"/>
      <c r="AL120" s="9"/>
    </row>
    <row r="121" ht="14.25" customHeight="1">
      <c r="C121" s="9"/>
      <c r="F121" s="9"/>
      <c r="J121" s="9"/>
      <c r="M121" s="9"/>
      <c r="P121" s="16"/>
      <c r="T121" s="9"/>
      <c r="AA121" s="16"/>
      <c r="AF121" s="16"/>
      <c r="AL121" s="9"/>
    </row>
    <row r="122" ht="14.25" customHeight="1">
      <c r="C122" s="9"/>
      <c r="F122" s="9"/>
      <c r="J122" s="9"/>
      <c r="M122" s="9"/>
      <c r="P122" s="16"/>
      <c r="T122" s="9"/>
      <c r="AA122" s="16"/>
      <c r="AF122" s="16"/>
      <c r="AL122" s="9"/>
    </row>
    <row r="123" ht="14.25" customHeight="1">
      <c r="C123" s="9"/>
      <c r="F123" s="9"/>
      <c r="J123" s="9"/>
      <c r="M123" s="9"/>
      <c r="P123" s="16"/>
      <c r="T123" s="9"/>
      <c r="AA123" s="16"/>
      <c r="AF123" s="16"/>
      <c r="AL123" s="9"/>
    </row>
    <row r="124" ht="14.25" customHeight="1">
      <c r="C124" s="9"/>
      <c r="F124" s="9"/>
      <c r="J124" s="9"/>
      <c r="M124" s="9"/>
      <c r="P124" s="16"/>
      <c r="T124" s="9"/>
      <c r="AA124" s="16"/>
      <c r="AF124" s="16"/>
      <c r="AL124" s="9"/>
    </row>
    <row r="125" ht="14.25" customHeight="1">
      <c r="C125" s="9"/>
      <c r="F125" s="9"/>
      <c r="J125" s="9"/>
      <c r="M125" s="9"/>
      <c r="P125" s="16"/>
      <c r="T125" s="9"/>
      <c r="AA125" s="16"/>
      <c r="AF125" s="16"/>
      <c r="AL125" s="9"/>
    </row>
    <row r="126" ht="14.25" customHeight="1">
      <c r="C126" s="9"/>
      <c r="F126" s="9"/>
      <c r="J126" s="9"/>
      <c r="M126" s="9"/>
      <c r="P126" s="16"/>
      <c r="T126" s="9"/>
      <c r="AA126" s="16"/>
      <c r="AF126" s="16"/>
      <c r="AL126" s="9"/>
    </row>
    <row r="127" ht="14.25" customHeight="1">
      <c r="C127" s="9"/>
      <c r="F127" s="9"/>
      <c r="J127" s="9"/>
      <c r="M127" s="9"/>
      <c r="P127" s="16"/>
      <c r="T127" s="9"/>
      <c r="AA127" s="16"/>
      <c r="AF127" s="16"/>
      <c r="AL127" s="9"/>
    </row>
    <row r="128" ht="14.25" customHeight="1">
      <c r="C128" s="9"/>
      <c r="F128" s="9"/>
      <c r="J128" s="9"/>
      <c r="M128" s="9"/>
      <c r="P128" s="16"/>
      <c r="T128" s="9"/>
      <c r="AA128" s="16"/>
      <c r="AF128" s="16"/>
      <c r="AL128" s="9"/>
    </row>
    <row r="129" ht="14.25" customHeight="1">
      <c r="C129" s="9"/>
      <c r="F129" s="9"/>
      <c r="J129" s="9"/>
      <c r="M129" s="9"/>
      <c r="P129" s="16"/>
      <c r="T129" s="9"/>
      <c r="AA129" s="16"/>
      <c r="AF129" s="16"/>
      <c r="AL129" s="9"/>
    </row>
    <row r="130" ht="14.25" customHeight="1">
      <c r="C130" s="9"/>
      <c r="F130" s="9"/>
      <c r="J130" s="9"/>
      <c r="M130" s="9"/>
      <c r="P130" s="16"/>
      <c r="T130" s="9"/>
      <c r="AA130" s="16"/>
      <c r="AF130" s="16"/>
      <c r="AL130" s="9"/>
    </row>
    <row r="131" ht="14.25" customHeight="1">
      <c r="C131" s="9"/>
      <c r="F131" s="9"/>
      <c r="J131" s="9"/>
      <c r="M131" s="9"/>
      <c r="P131" s="16"/>
      <c r="T131" s="9"/>
      <c r="AA131" s="16"/>
      <c r="AF131" s="16"/>
      <c r="AL131" s="9"/>
    </row>
    <row r="132" ht="14.25" customHeight="1">
      <c r="C132" s="9"/>
      <c r="F132" s="9"/>
      <c r="J132" s="9"/>
      <c r="M132" s="9"/>
      <c r="P132" s="16"/>
      <c r="T132" s="9"/>
      <c r="AA132" s="16"/>
      <c r="AF132" s="16"/>
      <c r="AL132" s="9"/>
    </row>
    <row r="133" ht="14.25" customHeight="1">
      <c r="C133" s="9"/>
      <c r="F133" s="9"/>
      <c r="J133" s="9"/>
      <c r="M133" s="9"/>
      <c r="P133" s="16"/>
      <c r="T133" s="9"/>
      <c r="AA133" s="16"/>
      <c r="AF133" s="16"/>
      <c r="AL133" s="9"/>
    </row>
    <row r="134" ht="14.25" customHeight="1">
      <c r="C134" s="9"/>
      <c r="F134" s="9"/>
      <c r="J134" s="9"/>
      <c r="M134" s="9"/>
      <c r="P134" s="16"/>
      <c r="T134" s="9"/>
      <c r="AA134" s="16"/>
      <c r="AF134" s="16"/>
      <c r="AL134" s="9"/>
    </row>
    <row r="135" ht="14.25" customHeight="1">
      <c r="C135" s="9"/>
      <c r="F135" s="9"/>
      <c r="J135" s="9"/>
      <c r="M135" s="9"/>
      <c r="P135" s="16"/>
      <c r="T135" s="9"/>
      <c r="AA135" s="16"/>
      <c r="AF135" s="16"/>
      <c r="AL135" s="9"/>
    </row>
    <row r="136" ht="14.25" customHeight="1">
      <c r="C136" s="9"/>
      <c r="F136" s="9"/>
      <c r="J136" s="9"/>
      <c r="M136" s="9"/>
      <c r="P136" s="16"/>
      <c r="T136" s="9"/>
      <c r="AA136" s="16"/>
      <c r="AF136" s="16"/>
      <c r="AL136" s="9"/>
    </row>
    <row r="137" ht="14.25" customHeight="1">
      <c r="C137" s="9"/>
      <c r="F137" s="9"/>
      <c r="J137" s="9"/>
      <c r="M137" s="9"/>
      <c r="P137" s="16"/>
      <c r="T137" s="9"/>
      <c r="AA137" s="16"/>
      <c r="AF137" s="16"/>
      <c r="AL137" s="9"/>
    </row>
    <row r="138" ht="14.25" customHeight="1">
      <c r="C138" s="9"/>
      <c r="F138" s="9"/>
      <c r="J138" s="9"/>
      <c r="M138" s="9"/>
      <c r="P138" s="16"/>
      <c r="T138" s="9"/>
      <c r="AA138" s="16"/>
      <c r="AF138" s="16"/>
      <c r="AL138" s="9"/>
    </row>
    <row r="139" ht="14.25" customHeight="1">
      <c r="C139" s="9"/>
      <c r="F139" s="9"/>
      <c r="J139" s="9"/>
      <c r="M139" s="9"/>
      <c r="P139" s="16"/>
      <c r="T139" s="9"/>
      <c r="AA139" s="16"/>
      <c r="AF139" s="16"/>
      <c r="AL139" s="9"/>
    </row>
    <row r="140" ht="14.25" customHeight="1">
      <c r="C140" s="9"/>
      <c r="F140" s="9"/>
      <c r="J140" s="9"/>
      <c r="M140" s="9"/>
      <c r="P140" s="16"/>
      <c r="T140" s="9"/>
      <c r="AA140" s="16"/>
      <c r="AF140" s="16"/>
      <c r="AL140" s="9"/>
    </row>
    <row r="141" ht="14.25" customHeight="1">
      <c r="C141" s="9"/>
      <c r="F141" s="9"/>
      <c r="J141" s="9"/>
      <c r="M141" s="9"/>
      <c r="P141" s="16"/>
      <c r="T141" s="9"/>
      <c r="AA141" s="16"/>
      <c r="AF141" s="16"/>
      <c r="AL141" s="9"/>
    </row>
    <row r="142" ht="14.25" customHeight="1">
      <c r="C142" s="9"/>
      <c r="F142" s="9"/>
      <c r="J142" s="9"/>
      <c r="M142" s="9"/>
      <c r="P142" s="16"/>
      <c r="T142" s="9"/>
      <c r="AA142" s="16"/>
      <c r="AF142" s="16"/>
      <c r="AL142" s="9"/>
    </row>
    <row r="143" ht="14.25" customHeight="1">
      <c r="C143" s="9"/>
      <c r="F143" s="9"/>
      <c r="J143" s="9"/>
      <c r="M143" s="9"/>
      <c r="P143" s="16"/>
      <c r="T143" s="9"/>
      <c r="AA143" s="16"/>
      <c r="AF143" s="16"/>
      <c r="AL143" s="9"/>
    </row>
    <row r="144" ht="14.25" customHeight="1">
      <c r="C144" s="9"/>
      <c r="F144" s="9"/>
      <c r="J144" s="9"/>
      <c r="M144" s="9"/>
      <c r="P144" s="16"/>
      <c r="T144" s="9"/>
      <c r="AA144" s="16"/>
      <c r="AF144" s="16"/>
      <c r="AL144" s="9"/>
    </row>
    <row r="145" ht="14.25" customHeight="1">
      <c r="C145" s="9"/>
      <c r="F145" s="9"/>
      <c r="J145" s="9"/>
      <c r="M145" s="9"/>
      <c r="P145" s="16"/>
      <c r="T145" s="9"/>
      <c r="AA145" s="16"/>
      <c r="AF145" s="16"/>
      <c r="AL145" s="9"/>
    </row>
    <row r="146" ht="14.25" customHeight="1">
      <c r="C146" s="9"/>
      <c r="F146" s="9"/>
      <c r="J146" s="9"/>
      <c r="M146" s="9"/>
      <c r="P146" s="16"/>
      <c r="T146" s="9"/>
      <c r="AA146" s="16"/>
      <c r="AF146" s="16"/>
      <c r="AL146" s="9"/>
    </row>
    <row r="147" ht="14.25" customHeight="1">
      <c r="C147" s="9"/>
      <c r="F147" s="9"/>
      <c r="J147" s="9"/>
      <c r="M147" s="9"/>
      <c r="P147" s="16"/>
      <c r="T147" s="9"/>
      <c r="AA147" s="16"/>
      <c r="AF147" s="16"/>
      <c r="AL147" s="9"/>
    </row>
    <row r="148" ht="14.25" customHeight="1">
      <c r="C148" s="9"/>
      <c r="F148" s="9"/>
      <c r="J148" s="9"/>
      <c r="M148" s="9"/>
      <c r="P148" s="16"/>
      <c r="T148" s="9"/>
      <c r="AA148" s="16"/>
      <c r="AF148" s="16"/>
      <c r="AL148" s="9"/>
    </row>
    <row r="149" ht="14.25" customHeight="1">
      <c r="C149" s="9"/>
      <c r="F149" s="9"/>
      <c r="J149" s="9"/>
      <c r="M149" s="9"/>
      <c r="P149" s="16"/>
      <c r="T149" s="9"/>
      <c r="AA149" s="16"/>
      <c r="AF149" s="16"/>
      <c r="AL149" s="9"/>
    </row>
    <row r="150" ht="14.25" customHeight="1">
      <c r="C150" s="9"/>
      <c r="F150" s="9"/>
      <c r="J150" s="9"/>
      <c r="M150" s="9"/>
      <c r="P150" s="16"/>
      <c r="T150" s="9"/>
      <c r="AA150" s="16"/>
      <c r="AF150" s="16"/>
      <c r="AL150" s="9"/>
    </row>
    <row r="151" ht="14.25" customHeight="1">
      <c r="C151" s="9"/>
      <c r="F151" s="9"/>
      <c r="J151" s="9"/>
      <c r="M151" s="9"/>
      <c r="P151" s="16"/>
      <c r="T151" s="9"/>
      <c r="AA151" s="16"/>
      <c r="AF151" s="16"/>
      <c r="AL151" s="9"/>
    </row>
    <row r="152" ht="14.25" customHeight="1">
      <c r="C152" s="9"/>
      <c r="F152" s="9"/>
      <c r="J152" s="9"/>
      <c r="M152" s="9"/>
      <c r="P152" s="16"/>
      <c r="T152" s="9"/>
      <c r="AA152" s="16"/>
      <c r="AF152" s="16"/>
      <c r="AL152" s="9"/>
    </row>
    <row r="153" ht="14.25" customHeight="1">
      <c r="C153" s="9"/>
      <c r="F153" s="9"/>
      <c r="J153" s="9"/>
      <c r="M153" s="9"/>
      <c r="P153" s="16"/>
      <c r="T153" s="9"/>
      <c r="AA153" s="16"/>
      <c r="AF153" s="16"/>
      <c r="AL153" s="9"/>
    </row>
    <row r="154" ht="14.25" customHeight="1">
      <c r="C154" s="9"/>
      <c r="F154" s="9"/>
      <c r="J154" s="9"/>
      <c r="M154" s="9"/>
      <c r="P154" s="16"/>
      <c r="T154" s="9"/>
      <c r="AA154" s="16"/>
      <c r="AF154" s="16"/>
      <c r="AL154" s="9"/>
    </row>
    <row r="155" ht="14.25" customHeight="1">
      <c r="C155" s="9"/>
      <c r="F155" s="9"/>
      <c r="J155" s="9"/>
      <c r="M155" s="9"/>
      <c r="P155" s="16"/>
      <c r="T155" s="9"/>
      <c r="AA155" s="16"/>
      <c r="AF155" s="16"/>
      <c r="AL155" s="9"/>
    </row>
    <row r="156" ht="14.25" customHeight="1">
      <c r="C156" s="9"/>
      <c r="F156" s="9"/>
      <c r="J156" s="9"/>
      <c r="M156" s="9"/>
      <c r="P156" s="16"/>
      <c r="T156" s="9"/>
      <c r="AA156" s="16"/>
      <c r="AF156" s="16"/>
      <c r="AL156" s="9"/>
    </row>
    <row r="157" ht="14.25" customHeight="1">
      <c r="C157" s="9"/>
      <c r="F157" s="9"/>
      <c r="J157" s="9"/>
      <c r="M157" s="9"/>
      <c r="P157" s="16"/>
      <c r="T157" s="9"/>
      <c r="AA157" s="16"/>
      <c r="AF157" s="16"/>
      <c r="AL157" s="9"/>
    </row>
    <row r="158" ht="14.25" customHeight="1">
      <c r="C158" s="9"/>
      <c r="F158" s="9"/>
      <c r="J158" s="9"/>
      <c r="M158" s="9"/>
      <c r="P158" s="16"/>
      <c r="T158" s="9"/>
      <c r="AA158" s="16"/>
      <c r="AF158" s="16"/>
      <c r="AL158" s="9"/>
    </row>
    <row r="159" ht="14.25" customHeight="1">
      <c r="C159" s="9"/>
      <c r="F159" s="9"/>
      <c r="J159" s="9"/>
      <c r="M159" s="9"/>
      <c r="P159" s="16"/>
      <c r="T159" s="9"/>
      <c r="AA159" s="16"/>
      <c r="AF159" s="16"/>
      <c r="AL159" s="9"/>
    </row>
    <row r="160" ht="14.25" customHeight="1">
      <c r="C160" s="9"/>
      <c r="F160" s="9"/>
      <c r="J160" s="9"/>
      <c r="M160" s="9"/>
      <c r="P160" s="16"/>
      <c r="T160" s="9"/>
      <c r="AA160" s="16"/>
      <c r="AF160" s="16"/>
      <c r="AL160" s="9"/>
    </row>
    <row r="161" ht="14.25" customHeight="1">
      <c r="C161" s="9"/>
      <c r="F161" s="9"/>
      <c r="J161" s="9"/>
      <c r="M161" s="9"/>
      <c r="P161" s="16"/>
      <c r="T161" s="9"/>
      <c r="AA161" s="16"/>
      <c r="AF161" s="16"/>
      <c r="AL161" s="9"/>
    </row>
    <row r="162" ht="14.25" customHeight="1">
      <c r="C162" s="9"/>
      <c r="F162" s="9"/>
      <c r="J162" s="9"/>
      <c r="M162" s="9"/>
      <c r="P162" s="16"/>
      <c r="T162" s="9"/>
      <c r="AA162" s="16"/>
      <c r="AF162" s="16"/>
      <c r="AL162" s="9"/>
    </row>
    <row r="163" ht="14.25" customHeight="1">
      <c r="C163" s="9"/>
      <c r="F163" s="9"/>
      <c r="J163" s="9"/>
      <c r="M163" s="9"/>
      <c r="P163" s="16"/>
      <c r="T163" s="9"/>
      <c r="AA163" s="16"/>
      <c r="AF163" s="16"/>
      <c r="AL163" s="9"/>
    </row>
    <row r="164" ht="14.25" customHeight="1">
      <c r="C164" s="9"/>
      <c r="F164" s="9"/>
      <c r="J164" s="9"/>
      <c r="M164" s="9"/>
      <c r="P164" s="16"/>
      <c r="T164" s="9"/>
      <c r="AA164" s="16"/>
      <c r="AF164" s="16"/>
      <c r="AL164" s="9"/>
    </row>
    <row r="165" ht="14.25" customHeight="1">
      <c r="C165" s="9"/>
      <c r="F165" s="9"/>
      <c r="J165" s="9"/>
      <c r="M165" s="9"/>
      <c r="P165" s="16"/>
      <c r="T165" s="9"/>
      <c r="AA165" s="16"/>
      <c r="AF165" s="16"/>
      <c r="AL165" s="9"/>
    </row>
    <row r="166" ht="14.25" customHeight="1">
      <c r="C166" s="9"/>
      <c r="F166" s="9"/>
      <c r="J166" s="9"/>
      <c r="M166" s="9"/>
      <c r="P166" s="16"/>
      <c r="T166" s="9"/>
      <c r="AA166" s="16"/>
      <c r="AF166" s="16"/>
      <c r="AL166" s="9"/>
    </row>
    <row r="167" ht="14.25" customHeight="1">
      <c r="C167" s="9"/>
      <c r="F167" s="9"/>
      <c r="J167" s="9"/>
      <c r="M167" s="9"/>
      <c r="P167" s="16"/>
      <c r="T167" s="9"/>
      <c r="AA167" s="16"/>
      <c r="AF167" s="16"/>
      <c r="AL167" s="9"/>
    </row>
    <row r="168" ht="14.25" customHeight="1">
      <c r="C168" s="9"/>
      <c r="F168" s="9"/>
      <c r="J168" s="9"/>
      <c r="M168" s="9"/>
      <c r="P168" s="16"/>
      <c r="T168" s="9"/>
      <c r="AA168" s="16"/>
      <c r="AF168" s="16"/>
      <c r="AL168" s="9"/>
    </row>
    <row r="169" ht="14.25" customHeight="1">
      <c r="C169" s="9"/>
      <c r="F169" s="9"/>
      <c r="J169" s="9"/>
      <c r="M169" s="9"/>
      <c r="P169" s="16"/>
      <c r="T169" s="9"/>
      <c r="AA169" s="16"/>
      <c r="AF169" s="16"/>
      <c r="AL169" s="9"/>
    </row>
    <row r="170" ht="14.25" customHeight="1">
      <c r="C170" s="9"/>
      <c r="F170" s="9"/>
      <c r="J170" s="9"/>
      <c r="M170" s="9"/>
      <c r="P170" s="16"/>
      <c r="T170" s="9"/>
      <c r="AA170" s="16"/>
      <c r="AF170" s="16"/>
      <c r="AL170" s="9"/>
    </row>
    <row r="171" ht="14.25" customHeight="1">
      <c r="C171" s="9"/>
      <c r="F171" s="9"/>
      <c r="J171" s="9"/>
      <c r="M171" s="9"/>
      <c r="P171" s="16"/>
      <c r="T171" s="9"/>
      <c r="AA171" s="16"/>
      <c r="AF171" s="16"/>
      <c r="AL171" s="9"/>
    </row>
    <row r="172" ht="14.25" customHeight="1">
      <c r="C172" s="9"/>
      <c r="F172" s="9"/>
      <c r="J172" s="9"/>
      <c r="M172" s="9"/>
      <c r="P172" s="16"/>
      <c r="T172" s="9"/>
      <c r="AA172" s="16"/>
      <c r="AF172" s="16"/>
      <c r="AL172" s="9"/>
    </row>
    <row r="173" ht="14.25" customHeight="1">
      <c r="C173" s="9"/>
      <c r="F173" s="9"/>
      <c r="J173" s="9"/>
      <c r="M173" s="9"/>
      <c r="P173" s="16"/>
      <c r="T173" s="9"/>
      <c r="AA173" s="16"/>
      <c r="AF173" s="16"/>
      <c r="AL173" s="9"/>
    </row>
    <row r="174" ht="14.25" customHeight="1">
      <c r="C174" s="9"/>
      <c r="F174" s="9"/>
      <c r="J174" s="9"/>
      <c r="M174" s="9"/>
      <c r="P174" s="16"/>
      <c r="T174" s="9"/>
      <c r="AA174" s="16"/>
      <c r="AF174" s="16"/>
      <c r="AL174" s="9"/>
    </row>
    <row r="175" ht="14.25" customHeight="1">
      <c r="C175" s="9"/>
      <c r="F175" s="9"/>
      <c r="J175" s="9"/>
      <c r="M175" s="9"/>
      <c r="P175" s="16"/>
      <c r="T175" s="9"/>
      <c r="AA175" s="16"/>
      <c r="AF175" s="16"/>
      <c r="AL175" s="9"/>
    </row>
    <row r="176" ht="14.25" customHeight="1">
      <c r="C176" s="9"/>
      <c r="F176" s="9"/>
      <c r="J176" s="9"/>
      <c r="M176" s="9"/>
      <c r="P176" s="16"/>
      <c r="T176" s="9"/>
      <c r="AA176" s="16"/>
      <c r="AF176" s="16"/>
      <c r="AL176" s="9"/>
    </row>
    <row r="177" ht="14.25" customHeight="1">
      <c r="C177" s="9"/>
      <c r="F177" s="9"/>
      <c r="J177" s="9"/>
      <c r="M177" s="9"/>
      <c r="P177" s="16"/>
      <c r="T177" s="9"/>
      <c r="AA177" s="16"/>
      <c r="AF177" s="16"/>
      <c r="AL177" s="9"/>
    </row>
    <row r="178" ht="14.25" customHeight="1">
      <c r="C178" s="9"/>
      <c r="F178" s="9"/>
      <c r="J178" s="9"/>
      <c r="M178" s="9"/>
      <c r="P178" s="16"/>
      <c r="T178" s="9"/>
      <c r="AA178" s="16"/>
      <c r="AF178" s="16"/>
      <c r="AL178" s="9"/>
    </row>
    <row r="179" ht="14.25" customHeight="1">
      <c r="C179" s="9"/>
      <c r="F179" s="9"/>
      <c r="J179" s="9"/>
      <c r="M179" s="9"/>
      <c r="P179" s="16"/>
      <c r="T179" s="9"/>
      <c r="AA179" s="16"/>
      <c r="AF179" s="16"/>
      <c r="AL179" s="9"/>
    </row>
    <row r="180" ht="14.25" customHeight="1">
      <c r="C180" s="9"/>
      <c r="F180" s="9"/>
      <c r="J180" s="9"/>
      <c r="M180" s="9"/>
      <c r="P180" s="16"/>
      <c r="T180" s="9"/>
      <c r="AA180" s="16"/>
      <c r="AF180" s="16"/>
      <c r="AL180" s="9"/>
    </row>
    <row r="181" ht="14.25" customHeight="1">
      <c r="C181" s="9"/>
      <c r="F181" s="9"/>
      <c r="J181" s="9"/>
      <c r="M181" s="9"/>
      <c r="P181" s="16"/>
      <c r="T181" s="9"/>
      <c r="AA181" s="16"/>
      <c r="AF181" s="16"/>
      <c r="AL181" s="9"/>
    </row>
    <row r="182" ht="14.25" customHeight="1">
      <c r="C182" s="9"/>
      <c r="F182" s="9"/>
      <c r="J182" s="9"/>
      <c r="M182" s="9"/>
      <c r="P182" s="16"/>
      <c r="T182" s="9"/>
      <c r="AA182" s="16"/>
      <c r="AF182" s="16"/>
      <c r="AL182" s="9"/>
    </row>
    <row r="183" ht="14.25" customHeight="1">
      <c r="C183" s="9"/>
      <c r="F183" s="9"/>
      <c r="J183" s="9"/>
      <c r="M183" s="9"/>
      <c r="P183" s="16"/>
      <c r="T183" s="9"/>
      <c r="AA183" s="16"/>
      <c r="AF183" s="16"/>
      <c r="AL183" s="9"/>
    </row>
    <row r="184" ht="14.25" customHeight="1">
      <c r="C184" s="9"/>
      <c r="F184" s="9"/>
      <c r="J184" s="9"/>
      <c r="M184" s="9"/>
      <c r="P184" s="16"/>
      <c r="T184" s="9"/>
      <c r="AA184" s="16"/>
      <c r="AF184" s="16"/>
      <c r="AL184" s="9"/>
    </row>
    <row r="185" ht="14.25" customHeight="1">
      <c r="C185" s="9"/>
      <c r="F185" s="9"/>
      <c r="J185" s="9"/>
      <c r="M185" s="9"/>
      <c r="P185" s="16"/>
      <c r="T185" s="9"/>
      <c r="AA185" s="16"/>
      <c r="AF185" s="16"/>
      <c r="AL185" s="9"/>
    </row>
    <row r="186" ht="14.25" customHeight="1">
      <c r="C186" s="9"/>
      <c r="F186" s="9"/>
      <c r="J186" s="9"/>
      <c r="M186" s="9"/>
      <c r="P186" s="16"/>
      <c r="T186" s="9"/>
      <c r="AA186" s="16"/>
      <c r="AF186" s="16"/>
      <c r="AL186" s="9"/>
    </row>
    <row r="187" ht="14.25" customHeight="1">
      <c r="C187" s="9"/>
      <c r="F187" s="9"/>
      <c r="J187" s="9"/>
      <c r="M187" s="9"/>
      <c r="P187" s="16"/>
      <c r="T187" s="9"/>
      <c r="AA187" s="16"/>
      <c r="AF187" s="16"/>
      <c r="AL187" s="9"/>
    </row>
    <row r="188" ht="14.25" customHeight="1">
      <c r="C188" s="9"/>
      <c r="F188" s="9"/>
      <c r="J188" s="9"/>
      <c r="M188" s="9"/>
      <c r="P188" s="16"/>
      <c r="T188" s="9"/>
      <c r="AA188" s="16"/>
      <c r="AF188" s="16"/>
      <c r="AL188" s="9"/>
    </row>
    <row r="189" ht="14.25" customHeight="1">
      <c r="C189" s="9"/>
      <c r="F189" s="9"/>
      <c r="J189" s="9"/>
      <c r="M189" s="9"/>
      <c r="P189" s="16"/>
      <c r="T189" s="9"/>
      <c r="AA189" s="16"/>
      <c r="AF189" s="16"/>
      <c r="AL189" s="9"/>
    </row>
    <row r="190" ht="14.25" customHeight="1">
      <c r="C190" s="9"/>
      <c r="F190" s="9"/>
      <c r="J190" s="9"/>
      <c r="M190" s="9"/>
      <c r="P190" s="16"/>
      <c r="T190" s="9"/>
      <c r="AA190" s="16"/>
      <c r="AF190" s="16"/>
      <c r="AL190" s="9"/>
    </row>
    <row r="191" ht="14.25" customHeight="1">
      <c r="C191" s="9"/>
      <c r="F191" s="9"/>
      <c r="J191" s="9"/>
      <c r="M191" s="9"/>
      <c r="P191" s="16"/>
      <c r="T191" s="9"/>
      <c r="AA191" s="16"/>
      <c r="AF191" s="16"/>
      <c r="AL191" s="9"/>
    </row>
    <row r="192" ht="14.25" customHeight="1">
      <c r="C192" s="9"/>
      <c r="F192" s="9"/>
      <c r="J192" s="9"/>
      <c r="M192" s="9"/>
      <c r="P192" s="16"/>
      <c r="T192" s="9"/>
      <c r="AA192" s="16"/>
      <c r="AF192" s="16"/>
      <c r="AL192" s="9"/>
    </row>
    <row r="193" ht="14.25" customHeight="1">
      <c r="C193" s="9"/>
      <c r="F193" s="9"/>
      <c r="J193" s="9"/>
      <c r="M193" s="9"/>
      <c r="P193" s="16"/>
      <c r="T193" s="9"/>
      <c r="AA193" s="16"/>
      <c r="AF193" s="16"/>
      <c r="AL193" s="9"/>
    </row>
    <row r="194" ht="14.25" customHeight="1">
      <c r="C194" s="9"/>
      <c r="F194" s="9"/>
      <c r="J194" s="9"/>
      <c r="M194" s="9"/>
      <c r="P194" s="16"/>
      <c r="T194" s="9"/>
      <c r="AA194" s="16"/>
      <c r="AF194" s="16"/>
      <c r="AL194" s="9"/>
    </row>
    <row r="195" ht="14.25" customHeight="1">
      <c r="C195" s="9"/>
      <c r="F195" s="9"/>
      <c r="J195" s="9"/>
      <c r="M195" s="9"/>
      <c r="P195" s="16"/>
      <c r="T195" s="9"/>
      <c r="AA195" s="16"/>
      <c r="AF195" s="16"/>
      <c r="AL195" s="9"/>
    </row>
    <row r="196" ht="14.25" customHeight="1">
      <c r="C196" s="9"/>
      <c r="F196" s="9"/>
      <c r="J196" s="9"/>
      <c r="M196" s="9"/>
      <c r="P196" s="16"/>
      <c r="T196" s="9"/>
      <c r="AA196" s="16"/>
      <c r="AF196" s="16"/>
      <c r="AL196" s="9"/>
    </row>
    <row r="197" ht="14.25" customHeight="1">
      <c r="C197" s="9"/>
      <c r="F197" s="9"/>
      <c r="J197" s="9"/>
      <c r="M197" s="9"/>
      <c r="P197" s="16"/>
      <c r="T197" s="9"/>
      <c r="AA197" s="16"/>
      <c r="AF197" s="16"/>
      <c r="AL197" s="9"/>
    </row>
    <row r="198" ht="14.25" customHeight="1">
      <c r="C198" s="9"/>
      <c r="F198" s="9"/>
      <c r="J198" s="9"/>
      <c r="M198" s="9"/>
      <c r="P198" s="16"/>
      <c r="T198" s="9"/>
      <c r="AA198" s="16"/>
      <c r="AF198" s="16"/>
      <c r="AL198" s="9"/>
    </row>
    <row r="199" ht="14.25" customHeight="1">
      <c r="C199" s="9"/>
      <c r="F199" s="9"/>
      <c r="J199" s="9"/>
      <c r="M199" s="9"/>
      <c r="P199" s="16"/>
      <c r="T199" s="9"/>
      <c r="AA199" s="16"/>
      <c r="AF199" s="16"/>
      <c r="AL199" s="9"/>
    </row>
    <row r="200" ht="14.25" customHeight="1">
      <c r="C200" s="9"/>
      <c r="F200" s="9"/>
      <c r="J200" s="9"/>
      <c r="M200" s="9"/>
      <c r="P200" s="16"/>
      <c r="T200" s="9"/>
      <c r="AA200" s="16"/>
      <c r="AF200" s="16"/>
      <c r="AL200" s="9"/>
    </row>
    <row r="201" ht="14.25" customHeight="1">
      <c r="C201" s="9"/>
      <c r="F201" s="9"/>
      <c r="J201" s="9"/>
      <c r="M201" s="9"/>
      <c r="P201" s="16"/>
      <c r="T201" s="9"/>
      <c r="AA201" s="16"/>
      <c r="AF201" s="16"/>
      <c r="AL201" s="9"/>
    </row>
    <row r="202" ht="14.25" customHeight="1">
      <c r="C202" s="9"/>
      <c r="F202" s="9"/>
      <c r="J202" s="9"/>
      <c r="M202" s="9"/>
      <c r="P202" s="16"/>
      <c r="T202" s="9"/>
      <c r="AA202" s="16"/>
      <c r="AF202" s="16"/>
      <c r="AL202" s="9"/>
    </row>
    <row r="203" ht="14.25" customHeight="1">
      <c r="C203" s="9"/>
      <c r="F203" s="9"/>
      <c r="J203" s="9"/>
      <c r="M203" s="9"/>
      <c r="P203" s="16"/>
      <c r="T203" s="9"/>
      <c r="AA203" s="16"/>
      <c r="AF203" s="16"/>
      <c r="AL203" s="9"/>
    </row>
    <row r="204" ht="14.25" customHeight="1">
      <c r="C204" s="9"/>
      <c r="F204" s="9"/>
      <c r="J204" s="9"/>
      <c r="M204" s="9"/>
      <c r="P204" s="16"/>
      <c r="T204" s="9"/>
      <c r="AA204" s="16"/>
      <c r="AF204" s="16"/>
      <c r="AL204" s="9"/>
    </row>
    <row r="205" ht="14.25" customHeight="1">
      <c r="C205" s="9"/>
      <c r="F205" s="9"/>
      <c r="J205" s="9"/>
      <c r="M205" s="9"/>
      <c r="P205" s="16"/>
      <c r="T205" s="9"/>
      <c r="AA205" s="16"/>
      <c r="AF205" s="16"/>
      <c r="AL205" s="9"/>
    </row>
    <row r="206" ht="14.25" customHeight="1">
      <c r="C206" s="9"/>
      <c r="F206" s="9"/>
      <c r="J206" s="9"/>
      <c r="M206" s="9"/>
      <c r="P206" s="16"/>
      <c r="T206" s="9"/>
      <c r="AA206" s="16"/>
      <c r="AF206" s="16"/>
      <c r="AL206" s="9"/>
    </row>
    <row r="207" ht="14.25" customHeight="1">
      <c r="C207" s="9"/>
      <c r="F207" s="9"/>
      <c r="J207" s="9"/>
      <c r="M207" s="9"/>
      <c r="P207" s="16"/>
      <c r="T207" s="9"/>
      <c r="AA207" s="16"/>
      <c r="AF207" s="16"/>
      <c r="AL207" s="9"/>
    </row>
    <row r="208" ht="14.25" customHeight="1">
      <c r="C208" s="9"/>
      <c r="F208" s="9"/>
      <c r="J208" s="9"/>
      <c r="M208" s="9"/>
      <c r="P208" s="16"/>
      <c r="T208" s="9"/>
      <c r="AA208" s="16"/>
      <c r="AF208" s="16"/>
      <c r="AL208" s="9"/>
    </row>
    <row r="209" ht="14.25" customHeight="1">
      <c r="C209" s="9"/>
      <c r="F209" s="9"/>
      <c r="J209" s="9"/>
      <c r="M209" s="9"/>
      <c r="P209" s="16"/>
      <c r="T209" s="9"/>
      <c r="AA209" s="16"/>
      <c r="AF209" s="16"/>
      <c r="AL209" s="9"/>
    </row>
    <row r="210" ht="14.25" customHeight="1">
      <c r="C210" s="9"/>
      <c r="F210" s="9"/>
      <c r="J210" s="9"/>
      <c r="M210" s="9"/>
      <c r="P210" s="16"/>
      <c r="T210" s="9"/>
      <c r="AA210" s="16"/>
      <c r="AF210" s="16"/>
      <c r="AL210" s="9"/>
    </row>
    <row r="211" ht="14.25" customHeight="1">
      <c r="C211" s="9"/>
      <c r="F211" s="9"/>
      <c r="J211" s="9"/>
      <c r="M211" s="9"/>
      <c r="P211" s="16"/>
      <c r="T211" s="9"/>
      <c r="AA211" s="16"/>
      <c r="AF211" s="16"/>
      <c r="AL211" s="9"/>
    </row>
    <row r="212" ht="14.25" customHeight="1">
      <c r="C212" s="9"/>
      <c r="F212" s="9"/>
      <c r="J212" s="9"/>
      <c r="M212" s="9"/>
      <c r="P212" s="16"/>
      <c r="T212" s="9"/>
      <c r="AA212" s="16"/>
      <c r="AF212" s="16"/>
      <c r="AL212" s="9"/>
    </row>
    <row r="213" ht="14.25" customHeight="1">
      <c r="C213" s="9"/>
      <c r="F213" s="9"/>
      <c r="J213" s="9"/>
      <c r="M213" s="9"/>
      <c r="P213" s="16"/>
      <c r="T213" s="9"/>
      <c r="AA213" s="16"/>
      <c r="AF213" s="16"/>
      <c r="AL213" s="9"/>
    </row>
    <row r="214" ht="14.25" customHeight="1">
      <c r="C214" s="9"/>
      <c r="F214" s="9"/>
      <c r="J214" s="9"/>
      <c r="M214" s="9"/>
      <c r="P214" s="16"/>
      <c r="T214" s="9"/>
      <c r="AA214" s="16"/>
      <c r="AF214" s="16"/>
      <c r="AL214" s="9"/>
    </row>
    <row r="215" ht="14.25" customHeight="1">
      <c r="C215" s="9"/>
      <c r="F215" s="9"/>
      <c r="J215" s="9"/>
      <c r="M215" s="9"/>
      <c r="P215" s="16"/>
      <c r="T215" s="9"/>
      <c r="AA215" s="16"/>
      <c r="AF215" s="16"/>
      <c r="AL215" s="9"/>
    </row>
    <row r="216" ht="14.25" customHeight="1">
      <c r="C216" s="9"/>
      <c r="F216" s="9"/>
      <c r="J216" s="9"/>
      <c r="M216" s="9"/>
      <c r="P216" s="16"/>
      <c r="T216" s="9"/>
      <c r="AA216" s="16"/>
      <c r="AF216" s="16"/>
      <c r="AL216" s="9"/>
    </row>
    <row r="217" ht="14.25" customHeight="1">
      <c r="C217" s="9"/>
      <c r="F217" s="9"/>
      <c r="J217" s="9"/>
      <c r="M217" s="9"/>
      <c r="P217" s="16"/>
      <c r="T217" s="9"/>
      <c r="AA217" s="16"/>
      <c r="AF217" s="16"/>
      <c r="AL217" s="9"/>
    </row>
    <row r="218" ht="14.25" customHeight="1">
      <c r="C218" s="9"/>
      <c r="F218" s="9"/>
      <c r="J218" s="9"/>
      <c r="M218" s="9"/>
      <c r="P218" s="16"/>
      <c r="T218" s="9"/>
      <c r="AA218" s="16"/>
      <c r="AF218" s="16"/>
      <c r="AL218" s="9"/>
    </row>
    <row r="219" ht="14.25" customHeight="1">
      <c r="C219" s="9"/>
      <c r="F219" s="9"/>
      <c r="J219" s="9"/>
      <c r="M219" s="9"/>
      <c r="P219" s="16"/>
      <c r="T219" s="9"/>
      <c r="AA219" s="16"/>
      <c r="AF219" s="16"/>
      <c r="AL219" s="9"/>
    </row>
    <row r="220" ht="14.25" customHeight="1">
      <c r="C220" s="9"/>
      <c r="F220" s="9"/>
      <c r="J220" s="9"/>
      <c r="M220" s="9"/>
      <c r="P220" s="16"/>
      <c r="T220" s="9"/>
      <c r="AA220" s="16"/>
      <c r="AF220" s="16"/>
      <c r="AL220" s="9"/>
    </row>
    <row r="221" ht="14.25" customHeight="1">
      <c r="C221" s="9"/>
      <c r="F221" s="9"/>
      <c r="J221" s="9"/>
      <c r="M221" s="9"/>
      <c r="P221" s="16"/>
      <c r="T221" s="9"/>
      <c r="AA221" s="16"/>
      <c r="AF221" s="16"/>
      <c r="AL221" s="9"/>
    </row>
    <row r="222" ht="14.25" customHeight="1">
      <c r="C222" s="9"/>
      <c r="F222" s="9"/>
      <c r="J222" s="9"/>
      <c r="M222" s="9"/>
      <c r="P222" s="16"/>
      <c r="T222" s="9"/>
      <c r="AA222" s="16"/>
      <c r="AF222" s="16"/>
      <c r="AL222" s="9"/>
    </row>
    <row r="223" ht="14.25" customHeight="1">
      <c r="C223" s="9"/>
      <c r="F223" s="9"/>
      <c r="J223" s="9"/>
      <c r="M223" s="9"/>
      <c r="P223" s="16"/>
      <c r="T223" s="9"/>
      <c r="AA223" s="16"/>
      <c r="AF223" s="16"/>
      <c r="AL223" s="9"/>
    </row>
    <row r="224" ht="14.25" customHeight="1">
      <c r="C224" s="9"/>
      <c r="F224" s="9"/>
      <c r="J224" s="9"/>
      <c r="M224" s="9"/>
      <c r="P224" s="16"/>
      <c r="T224" s="9"/>
      <c r="AA224" s="16"/>
      <c r="AF224" s="16"/>
      <c r="AL224" s="9"/>
    </row>
    <row r="225" ht="14.25" customHeight="1">
      <c r="C225" s="9"/>
      <c r="F225" s="9"/>
      <c r="J225" s="9"/>
      <c r="M225" s="9"/>
      <c r="P225" s="16"/>
      <c r="T225" s="9"/>
      <c r="AA225" s="16"/>
      <c r="AF225" s="16"/>
      <c r="AL225" s="9"/>
    </row>
    <row r="226" ht="14.25" customHeight="1">
      <c r="C226" s="9"/>
      <c r="F226" s="9"/>
      <c r="J226" s="9"/>
      <c r="M226" s="9"/>
      <c r="P226" s="16"/>
      <c r="T226" s="9"/>
      <c r="AA226" s="16"/>
      <c r="AF226" s="16"/>
      <c r="AL226" s="9"/>
    </row>
    <row r="227" ht="14.25" customHeight="1">
      <c r="C227" s="9"/>
      <c r="F227" s="9"/>
      <c r="J227" s="9"/>
      <c r="M227" s="9"/>
      <c r="P227" s="16"/>
      <c r="T227" s="9"/>
      <c r="AA227" s="16"/>
      <c r="AF227" s="16"/>
      <c r="AL227" s="9"/>
    </row>
    <row r="228" ht="14.25" customHeight="1">
      <c r="C228" s="9"/>
      <c r="F228" s="9"/>
      <c r="J228" s="9"/>
      <c r="M228" s="9"/>
      <c r="P228" s="16"/>
      <c r="T228" s="9"/>
      <c r="AA228" s="16"/>
      <c r="AF228" s="16"/>
      <c r="AL228" s="9"/>
    </row>
    <row r="229" ht="14.25" customHeight="1">
      <c r="C229" s="9"/>
      <c r="F229" s="9"/>
      <c r="J229" s="9"/>
      <c r="M229" s="9"/>
      <c r="P229" s="16"/>
      <c r="T229" s="9"/>
      <c r="AA229" s="16"/>
      <c r="AF229" s="16"/>
      <c r="AL229" s="9"/>
    </row>
    <row r="230" ht="14.25" customHeight="1">
      <c r="C230" s="9"/>
      <c r="F230" s="9"/>
      <c r="J230" s="9"/>
      <c r="M230" s="9"/>
      <c r="P230" s="16"/>
      <c r="T230" s="9"/>
      <c r="AA230" s="16"/>
      <c r="AF230" s="16"/>
      <c r="AL230" s="9"/>
    </row>
    <row r="231" ht="14.25" customHeight="1">
      <c r="C231" s="9"/>
      <c r="F231" s="9"/>
      <c r="J231" s="9"/>
      <c r="M231" s="9"/>
      <c r="P231" s="16"/>
      <c r="T231" s="9"/>
      <c r="AA231" s="16"/>
      <c r="AF231" s="16"/>
      <c r="AL231" s="9"/>
    </row>
    <row r="232" ht="14.25" customHeight="1">
      <c r="C232" s="9"/>
      <c r="F232" s="9"/>
      <c r="J232" s="9"/>
      <c r="M232" s="9"/>
      <c r="P232" s="16"/>
      <c r="T232" s="9"/>
      <c r="AA232" s="16"/>
      <c r="AF232" s="16"/>
      <c r="AL232" s="9"/>
    </row>
    <row r="233" ht="14.25" customHeight="1">
      <c r="C233" s="9"/>
      <c r="F233" s="9"/>
      <c r="J233" s="9"/>
      <c r="M233" s="9"/>
      <c r="P233" s="16"/>
      <c r="T233" s="9"/>
      <c r="AA233" s="16"/>
      <c r="AF233" s="16"/>
      <c r="AL233" s="9"/>
    </row>
    <row r="234" ht="14.25" customHeight="1">
      <c r="C234" s="9"/>
      <c r="F234" s="9"/>
      <c r="J234" s="9"/>
      <c r="M234" s="9"/>
      <c r="P234" s="16"/>
      <c r="T234" s="9"/>
      <c r="AA234" s="16"/>
      <c r="AF234" s="16"/>
      <c r="AL234" s="9"/>
    </row>
    <row r="235" ht="14.25" customHeight="1">
      <c r="C235" s="9"/>
      <c r="F235" s="9"/>
      <c r="J235" s="9"/>
      <c r="M235" s="9"/>
      <c r="P235" s="16"/>
      <c r="T235" s="9"/>
      <c r="AA235" s="16"/>
      <c r="AF235" s="16"/>
      <c r="AL235" s="9"/>
    </row>
    <row r="236" ht="14.25" customHeight="1">
      <c r="C236" s="9"/>
      <c r="F236" s="9"/>
      <c r="J236" s="9"/>
      <c r="M236" s="9"/>
      <c r="P236" s="16"/>
      <c r="T236" s="9"/>
      <c r="AA236" s="16"/>
      <c r="AF236" s="16"/>
      <c r="AL236" s="9"/>
    </row>
    <row r="237" ht="14.25" customHeight="1">
      <c r="C237" s="9"/>
      <c r="F237" s="9"/>
      <c r="J237" s="9"/>
      <c r="M237" s="9"/>
      <c r="P237" s="16"/>
      <c r="T237" s="9"/>
      <c r="AA237" s="16"/>
      <c r="AF237" s="16"/>
      <c r="AL237" s="9"/>
    </row>
    <row r="238" ht="14.25" customHeight="1">
      <c r="C238" s="9"/>
      <c r="F238" s="9"/>
      <c r="J238" s="9"/>
      <c r="M238" s="9"/>
      <c r="P238" s="16"/>
      <c r="T238" s="9"/>
      <c r="AA238" s="16"/>
      <c r="AF238" s="16"/>
      <c r="AL238" s="9"/>
    </row>
    <row r="239" ht="14.25" customHeight="1">
      <c r="C239" s="9"/>
      <c r="F239" s="9"/>
      <c r="J239" s="9"/>
      <c r="M239" s="9"/>
      <c r="P239" s="16"/>
      <c r="T239" s="9"/>
      <c r="AA239" s="16"/>
      <c r="AF239" s="16"/>
      <c r="AL239" s="9"/>
    </row>
    <row r="240" ht="14.25" customHeight="1">
      <c r="C240" s="9"/>
      <c r="F240" s="9"/>
      <c r="J240" s="9"/>
      <c r="M240" s="9"/>
      <c r="P240" s="16"/>
      <c r="T240" s="9"/>
      <c r="AA240" s="16"/>
      <c r="AF240" s="16"/>
      <c r="AL240" s="9"/>
    </row>
    <row r="241" ht="14.25" customHeight="1">
      <c r="C241" s="9"/>
      <c r="F241" s="9"/>
      <c r="J241" s="9"/>
      <c r="M241" s="9"/>
      <c r="P241" s="16"/>
      <c r="T241" s="9"/>
      <c r="AA241" s="16"/>
      <c r="AF241" s="16"/>
      <c r="AL241" s="9"/>
    </row>
    <row r="242" ht="14.25" customHeight="1">
      <c r="C242" s="9"/>
      <c r="F242" s="9"/>
      <c r="J242" s="9"/>
      <c r="M242" s="9"/>
      <c r="P242" s="16"/>
      <c r="T242" s="9"/>
      <c r="AA242" s="16"/>
      <c r="AF242" s="16"/>
      <c r="AL242" s="9"/>
    </row>
    <row r="243" ht="14.25" customHeight="1">
      <c r="C243" s="9"/>
      <c r="F243" s="9"/>
      <c r="J243" s="9"/>
      <c r="M243" s="9"/>
      <c r="P243" s="16"/>
      <c r="T243" s="9"/>
      <c r="AA243" s="16"/>
      <c r="AF243" s="16"/>
      <c r="AL243" s="9"/>
    </row>
    <row r="244" ht="14.25" customHeight="1">
      <c r="C244" s="9"/>
      <c r="F244" s="9"/>
      <c r="J244" s="9"/>
      <c r="M244" s="9"/>
      <c r="P244" s="16"/>
      <c r="T244" s="9"/>
      <c r="AA244" s="16"/>
      <c r="AF244" s="16"/>
      <c r="AL244" s="9"/>
    </row>
    <row r="245" ht="14.25" customHeight="1">
      <c r="C245" s="9"/>
      <c r="F245" s="9"/>
      <c r="J245" s="9"/>
      <c r="M245" s="9"/>
      <c r="P245" s="16"/>
      <c r="T245" s="9"/>
      <c r="AA245" s="16"/>
      <c r="AF245" s="16"/>
      <c r="AL245" s="9"/>
    </row>
    <row r="246" ht="14.25" customHeight="1">
      <c r="C246" s="9"/>
      <c r="F246" s="9"/>
      <c r="J246" s="9"/>
      <c r="M246" s="9"/>
      <c r="P246" s="16"/>
      <c r="T246" s="9"/>
      <c r="AA246" s="16"/>
      <c r="AF246" s="16"/>
      <c r="AL246" s="9"/>
    </row>
    <row r="247" ht="14.25" customHeight="1">
      <c r="C247" s="9"/>
      <c r="F247" s="9"/>
      <c r="J247" s="9"/>
      <c r="M247" s="9"/>
      <c r="P247" s="16"/>
      <c r="T247" s="9"/>
      <c r="AA247" s="16"/>
      <c r="AF247" s="16"/>
      <c r="AL247" s="9"/>
    </row>
    <row r="248" ht="14.25" customHeight="1">
      <c r="C248" s="9"/>
      <c r="F248" s="9"/>
      <c r="J248" s="9"/>
      <c r="M248" s="9"/>
      <c r="P248" s="16"/>
      <c r="T248" s="9"/>
      <c r="AA248" s="16"/>
      <c r="AF248" s="16"/>
      <c r="AL248" s="9"/>
    </row>
    <row r="249" ht="14.25" customHeight="1">
      <c r="C249" s="9"/>
      <c r="F249" s="9"/>
      <c r="J249" s="9"/>
      <c r="M249" s="9"/>
      <c r="P249" s="16"/>
      <c r="T249" s="9"/>
      <c r="AA249" s="16"/>
      <c r="AF249" s="16"/>
      <c r="AL249" s="9"/>
    </row>
    <row r="250" ht="14.25" customHeight="1">
      <c r="C250" s="9"/>
      <c r="F250" s="9"/>
      <c r="J250" s="9"/>
      <c r="M250" s="9"/>
      <c r="P250" s="16"/>
      <c r="T250" s="9"/>
      <c r="AA250" s="16"/>
      <c r="AF250" s="16"/>
      <c r="AL250" s="9"/>
    </row>
    <row r="251" ht="14.25" customHeight="1">
      <c r="C251" s="9"/>
      <c r="F251" s="9"/>
      <c r="J251" s="9"/>
      <c r="M251" s="9"/>
      <c r="P251" s="16"/>
      <c r="T251" s="9"/>
      <c r="AA251" s="16"/>
      <c r="AF251" s="16"/>
      <c r="AL251" s="9"/>
    </row>
    <row r="252" ht="14.25" customHeight="1">
      <c r="C252" s="9"/>
      <c r="F252" s="9"/>
      <c r="J252" s="9"/>
      <c r="M252" s="9"/>
      <c r="P252" s="16"/>
      <c r="T252" s="9"/>
      <c r="AA252" s="16"/>
      <c r="AF252" s="16"/>
      <c r="AL252" s="9"/>
    </row>
    <row r="253" ht="14.25" customHeight="1">
      <c r="C253" s="9"/>
      <c r="F253" s="9"/>
      <c r="J253" s="9"/>
      <c r="M253" s="9"/>
      <c r="P253" s="16"/>
      <c r="T253" s="9"/>
      <c r="AA253" s="16"/>
      <c r="AF253" s="16"/>
      <c r="AL253" s="9"/>
    </row>
    <row r="254" ht="14.25" customHeight="1">
      <c r="C254" s="9"/>
      <c r="F254" s="9"/>
      <c r="J254" s="9"/>
      <c r="M254" s="9"/>
      <c r="P254" s="16"/>
      <c r="T254" s="9"/>
      <c r="AA254" s="16"/>
      <c r="AF254" s="16"/>
      <c r="AL254" s="9"/>
    </row>
    <row r="255" ht="14.25" customHeight="1">
      <c r="C255" s="9"/>
      <c r="F255" s="9"/>
      <c r="J255" s="9"/>
      <c r="M255" s="9"/>
      <c r="P255" s="16"/>
      <c r="T255" s="9"/>
      <c r="AA255" s="16"/>
      <c r="AF255" s="16"/>
      <c r="AL255" s="9"/>
    </row>
    <row r="256" ht="14.25" customHeight="1">
      <c r="C256" s="9"/>
      <c r="F256" s="9"/>
      <c r="J256" s="9"/>
      <c r="M256" s="9"/>
      <c r="P256" s="16"/>
      <c r="T256" s="9"/>
      <c r="AA256" s="16"/>
      <c r="AF256" s="16"/>
      <c r="AL256" s="9"/>
    </row>
    <row r="257" ht="14.25" customHeight="1">
      <c r="C257" s="9"/>
      <c r="F257" s="9"/>
      <c r="J257" s="9"/>
      <c r="M257" s="9"/>
      <c r="P257" s="16"/>
      <c r="T257" s="9"/>
      <c r="AA257" s="16"/>
      <c r="AF257" s="16"/>
      <c r="AL257" s="9"/>
    </row>
    <row r="258" ht="14.25" customHeight="1">
      <c r="C258" s="9"/>
      <c r="F258" s="9"/>
      <c r="J258" s="9"/>
      <c r="M258" s="9"/>
      <c r="P258" s="16"/>
      <c r="T258" s="9"/>
      <c r="AA258" s="16"/>
      <c r="AF258" s="16"/>
      <c r="AL258" s="9"/>
    </row>
    <row r="259" ht="14.25" customHeight="1">
      <c r="C259" s="9"/>
      <c r="F259" s="9"/>
      <c r="J259" s="9"/>
      <c r="M259" s="9"/>
      <c r="P259" s="16"/>
      <c r="T259" s="9"/>
      <c r="AA259" s="16"/>
      <c r="AF259" s="16"/>
      <c r="AL259" s="9"/>
    </row>
    <row r="260" ht="14.25" customHeight="1">
      <c r="C260" s="9"/>
      <c r="F260" s="9"/>
      <c r="J260" s="9"/>
      <c r="M260" s="9"/>
      <c r="P260" s="16"/>
      <c r="T260" s="9"/>
      <c r="AA260" s="16"/>
      <c r="AF260" s="16"/>
      <c r="AL260" s="9"/>
    </row>
    <row r="261" ht="14.25" customHeight="1">
      <c r="C261" s="9"/>
      <c r="F261" s="9"/>
      <c r="J261" s="9"/>
      <c r="M261" s="9"/>
      <c r="P261" s="16"/>
      <c r="T261" s="9"/>
      <c r="AA261" s="16"/>
      <c r="AF261" s="16"/>
      <c r="AL261" s="9"/>
    </row>
    <row r="262" ht="14.25" customHeight="1">
      <c r="C262" s="9"/>
      <c r="F262" s="9"/>
      <c r="J262" s="9"/>
      <c r="M262" s="9"/>
      <c r="P262" s="16"/>
      <c r="T262" s="9"/>
      <c r="AA262" s="16"/>
      <c r="AF262" s="16"/>
      <c r="AL262" s="9"/>
    </row>
    <row r="263" ht="14.25" customHeight="1">
      <c r="C263" s="9"/>
      <c r="F263" s="9"/>
      <c r="J263" s="9"/>
      <c r="M263" s="9"/>
      <c r="P263" s="16"/>
      <c r="T263" s="9"/>
      <c r="AA263" s="16"/>
      <c r="AF263" s="16"/>
      <c r="AL263" s="9"/>
    </row>
    <row r="264" ht="14.25" customHeight="1">
      <c r="C264" s="9"/>
      <c r="F264" s="9"/>
      <c r="J264" s="9"/>
      <c r="M264" s="9"/>
      <c r="P264" s="16"/>
      <c r="T264" s="9"/>
      <c r="AA264" s="16"/>
      <c r="AF264" s="16"/>
      <c r="AL264" s="9"/>
    </row>
    <row r="265" ht="14.25" customHeight="1">
      <c r="C265" s="9"/>
      <c r="F265" s="9"/>
      <c r="J265" s="9"/>
      <c r="M265" s="9"/>
      <c r="P265" s="16"/>
      <c r="T265" s="9"/>
      <c r="AA265" s="16"/>
      <c r="AF265" s="16"/>
      <c r="AL265" s="9"/>
    </row>
    <row r="266" ht="14.25" customHeight="1">
      <c r="C266" s="9"/>
      <c r="F266" s="9"/>
      <c r="J266" s="9"/>
      <c r="M266" s="9"/>
      <c r="P266" s="16"/>
      <c r="T266" s="9"/>
      <c r="AA266" s="16"/>
      <c r="AF266" s="16"/>
      <c r="AL266" s="9"/>
    </row>
    <row r="267" ht="14.25" customHeight="1">
      <c r="C267" s="9"/>
      <c r="F267" s="9"/>
      <c r="J267" s="9"/>
      <c r="M267" s="9"/>
      <c r="P267" s="16"/>
      <c r="T267" s="9"/>
      <c r="AA267" s="16"/>
      <c r="AF267" s="16"/>
      <c r="AL267" s="9"/>
    </row>
    <row r="268" ht="14.25" customHeight="1">
      <c r="C268" s="9"/>
      <c r="F268" s="9"/>
      <c r="J268" s="9"/>
      <c r="M268" s="9"/>
      <c r="P268" s="16"/>
      <c r="T268" s="9"/>
      <c r="AA268" s="16"/>
      <c r="AF268" s="16"/>
      <c r="AL268" s="9"/>
    </row>
    <row r="269" ht="14.25" customHeight="1">
      <c r="C269" s="9"/>
      <c r="F269" s="9"/>
      <c r="J269" s="9"/>
      <c r="M269" s="9"/>
      <c r="P269" s="16"/>
      <c r="T269" s="9"/>
      <c r="AA269" s="16"/>
      <c r="AF269" s="16"/>
      <c r="AL269" s="9"/>
    </row>
    <row r="270" ht="14.25" customHeight="1">
      <c r="C270" s="9"/>
      <c r="F270" s="9"/>
      <c r="J270" s="9"/>
      <c r="M270" s="9"/>
      <c r="P270" s="16"/>
      <c r="T270" s="9"/>
      <c r="AA270" s="16"/>
      <c r="AF270" s="16"/>
      <c r="AL270" s="9"/>
    </row>
    <row r="271" ht="14.25" customHeight="1">
      <c r="C271" s="9"/>
      <c r="F271" s="9"/>
      <c r="J271" s="9"/>
      <c r="M271" s="9"/>
      <c r="P271" s="16"/>
      <c r="T271" s="9"/>
      <c r="AA271" s="16"/>
      <c r="AF271" s="16"/>
      <c r="AL271" s="9"/>
    </row>
    <row r="272" ht="14.25" customHeight="1">
      <c r="C272" s="9"/>
      <c r="F272" s="9"/>
      <c r="J272" s="9"/>
      <c r="M272" s="9"/>
      <c r="P272" s="16"/>
      <c r="T272" s="9"/>
      <c r="AA272" s="16"/>
      <c r="AF272" s="16"/>
      <c r="AL272" s="9"/>
    </row>
    <row r="273" ht="14.25" customHeight="1">
      <c r="C273" s="9"/>
      <c r="F273" s="9"/>
      <c r="J273" s="9"/>
      <c r="M273" s="9"/>
      <c r="P273" s="16"/>
      <c r="T273" s="9"/>
      <c r="AA273" s="16"/>
      <c r="AF273" s="16"/>
      <c r="AL273" s="9"/>
    </row>
    <row r="274" ht="14.25" customHeight="1">
      <c r="C274" s="9"/>
      <c r="F274" s="9"/>
      <c r="J274" s="9"/>
      <c r="M274" s="9"/>
      <c r="P274" s="16"/>
      <c r="T274" s="9"/>
      <c r="AA274" s="16"/>
      <c r="AF274" s="16"/>
      <c r="AL274" s="9"/>
    </row>
    <row r="275" ht="14.25" customHeight="1">
      <c r="C275" s="9"/>
      <c r="F275" s="9"/>
      <c r="J275" s="9"/>
      <c r="M275" s="9"/>
      <c r="P275" s="16"/>
      <c r="T275" s="9"/>
      <c r="AA275" s="16"/>
      <c r="AF275" s="16"/>
      <c r="AL275" s="9"/>
    </row>
    <row r="276" ht="14.25" customHeight="1">
      <c r="C276" s="9"/>
      <c r="F276" s="9"/>
      <c r="J276" s="9"/>
      <c r="M276" s="9"/>
      <c r="P276" s="16"/>
      <c r="T276" s="9"/>
      <c r="AA276" s="16"/>
      <c r="AF276" s="16"/>
      <c r="AL276" s="9"/>
    </row>
    <row r="277" ht="14.25" customHeight="1">
      <c r="C277" s="9"/>
      <c r="F277" s="9"/>
      <c r="J277" s="9"/>
      <c r="M277" s="9"/>
      <c r="P277" s="16"/>
      <c r="T277" s="9"/>
      <c r="AA277" s="16"/>
      <c r="AF277" s="16"/>
      <c r="AL277" s="9"/>
    </row>
    <row r="278" ht="14.25" customHeight="1">
      <c r="C278" s="9"/>
      <c r="F278" s="9"/>
      <c r="J278" s="9"/>
      <c r="M278" s="9"/>
      <c r="P278" s="16"/>
      <c r="T278" s="9"/>
      <c r="AA278" s="16"/>
      <c r="AF278" s="16"/>
      <c r="AL278" s="9"/>
    </row>
    <row r="279" ht="14.25" customHeight="1">
      <c r="C279" s="9"/>
      <c r="F279" s="9"/>
      <c r="J279" s="9"/>
      <c r="M279" s="9"/>
      <c r="P279" s="16"/>
      <c r="T279" s="9"/>
      <c r="AA279" s="16"/>
      <c r="AF279" s="16"/>
      <c r="AL279" s="9"/>
    </row>
    <row r="280" ht="14.25" customHeight="1">
      <c r="C280" s="9"/>
      <c r="F280" s="9"/>
      <c r="J280" s="9"/>
      <c r="M280" s="9"/>
      <c r="P280" s="16"/>
      <c r="T280" s="9"/>
      <c r="AA280" s="16"/>
      <c r="AF280" s="16"/>
      <c r="AL280" s="9"/>
    </row>
    <row r="281" ht="14.25" customHeight="1">
      <c r="C281" s="9"/>
      <c r="F281" s="9"/>
      <c r="J281" s="9"/>
      <c r="M281" s="9"/>
      <c r="P281" s="16"/>
      <c r="T281" s="9"/>
      <c r="AA281" s="16"/>
      <c r="AF281" s="16"/>
      <c r="AL281" s="9"/>
    </row>
    <row r="282" ht="14.25" customHeight="1">
      <c r="C282" s="9"/>
      <c r="F282" s="9"/>
      <c r="J282" s="9"/>
      <c r="M282" s="9"/>
      <c r="P282" s="16"/>
      <c r="T282" s="9"/>
      <c r="AA282" s="16"/>
      <c r="AF282" s="16"/>
      <c r="AL282" s="9"/>
    </row>
    <row r="283" ht="14.25" customHeight="1">
      <c r="C283" s="9"/>
      <c r="F283" s="9"/>
      <c r="J283" s="9"/>
      <c r="M283" s="9"/>
      <c r="P283" s="16"/>
      <c r="T283" s="9"/>
      <c r="AA283" s="16"/>
      <c r="AF283" s="16"/>
      <c r="AL283" s="9"/>
    </row>
    <row r="284" ht="14.25" customHeight="1">
      <c r="C284" s="9"/>
      <c r="F284" s="9"/>
      <c r="J284" s="9"/>
      <c r="M284" s="9"/>
      <c r="P284" s="16"/>
      <c r="T284" s="9"/>
      <c r="AA284" s="16"/>
      <c r="AF284" s="16"/>
      <c r="AL284" s="9"/>
    </row>
    <row r="285" ht="14.25" customHeight="1">
      <c r="C285" s="9"/>
      <c r="F285" s="9"/>
      <c r="J285" s="9"/>
      <c r="M285" s="9"/>
      <c r="P285" s="16"/>
      <c r="T285" s="9"/>
      <c r="AA285" s="16"/>
      <c r="AF285" s="16"/>
      <c r="AL285" s="9"/>
    </row>
    <row r="286" ht="14.25" customHeight="1">
      <c r="C286" s="9"/>
      <c r="F286" s="9"/>
      <c r="J286" s="9"/>
      <c r="M286" s="9"/>
      <c r="P286" s="16"/>
      <c r="T286" s="9"/>
      <c r="AA286" s="16"/>
      <c r="AF286" s="16"/>
      <c r="AL286" s="9"/>
    </row>
    <row r="287" ht="14.25" customHeight="1">
      <c r="C287" s="9"/>
      <c r="F287" s="9"/>
      <c r="J287" s="9"/>
      <c r="M287" s="9"/>
      <c r="P287" s="16"/>
      <c r="T287" s="9"/>
      <c r="AA287" s="16"/>
      <c r="AF287" s="16"/>
      <c r="AL287" s="9"/>
    </row>
    <row r="288" ht="14.25" customHeight="1">
      <c r="C288" s="9"/>
      <c r="F288" s="9"/>
      <c r="J288" s="9"/>
      <c r="M288" s="9"/>
      <c r="P288" s="16"/>
      <c r="T288" s="9"/>
      <c r="AA288" s="16"/>
      <c r="AF288" s="16"/>
      <c r="AL288" s="9"/>
    </row>
    <row r="289" ht="14.25" customHeight="1">
      <c r="C289" s="9"/>
      <c r="F289" s="9"/>
      <c r="J289" s="9"/>
      <c r="M289" s="9"/>
      <c r="P289" s="16"/>
      <c r="T289" s="9"/>
      <c r="AA289" s="16"/>
      <c r="AF289" s="16"/>
      <c r="AL289" s="9"/>
    </row>
    <row r="290" ht="14.25" customHeight="1">
      <c r="C290" s="9"/>
      <c r="F290" s="9"/>
      <c r="J290" s="9"/>
      <c r="M290" s="9"/>
      <c r="P290" s="16"/>
      <c r="T290" s="9"/>
      <c r="AA290" s="16"/>
      <c r="AF290" s="16"/>
      <c r="AL290" s="9"/>
    </row>
    <row r="291" ht="14.25" customHeight="1">
      <c r="C291" s="9"/>
      <c r="F291" s="9"/>
      <c r="J291" s="9"/>
      <c r="M291" s="9"/>
      <c r="P291" s="16"/>
      <c r="T291" s="9"/>
      <c r="AA291" s="16"/>
      <c r="AF291" s="16"/>
      <c r="AL291" s="9"/>
    </row>
    <row r="292" ht="14.25" customHeight="1">
      <c r="C292" s="9"/>
      <c r="F292" s="9"/>
      <c r="J292" s="9"/>
      <c r="M292" s="9"/>
      <c r="P292" s="16"/>
      <c r="T292" s="9"/>
      <c r="AA292" s="16"/>
      <c r="AF292" s="16"/>
      <c r="AL292" s="9"/>
    </row>
    <row r="293" ht="14.25" customHeight="1">
      <c r="C293" s="9"/>
      <c r="F293" s="9"/>
      <c r="J293" s="9"/>
      <c r="M293" s="9"/>
      <c r="P293" s="16"/>
      <c r="T293" s="9"/>
      <c r="AA293" s="16"/>
      <c r="AF293" s="16"/>
      <c r="AL293" s="9"/>
    </row>
    <row r="294" ht="14.25" customHeight="1">
      <c r="C294" s="9"/>
      <c r="F294" s="9"/>
      <c r="J294" s="9"/>
      <c r="M294" s="9"/>
      <c r="P294" s="16"/>
      <c r="T294" s="9"/>
      <c r="AA294" s="16"/>
      <c r="AF294" s="16"/>
      <c r="AL294" s="9"/>
    </row>
    <row r="295" ht="14.25" customHeight="1">
      <c r="C295" s="9"/>
      <c r="F295" s="9"/>
      <c r="J295" s="9"/>
      <c r="M295" s="9"/>
      <c r="P295" s="16"/>
      <c r="T295" s="9"/>
      <c r="AA295" s="16"/>
      <c r="AF295" s="16"/>
      <c r="AL295" s="9"/>
    </row>
    <row r="296" ht="14.25" customHeight="1">
      <c r="C296" s="9"/>
      <c r="F296" s="9"/>
      <c r="J296" s="9"/>
      <c r="M296" s="9"/>
      <c r="P296" s="16"/>
      <c r="T296" s="9"/>
      <c r="AA296" s="16"/>
      <c r="AF296" s="16"/>
      <c r="AL296" s="9"/>
    </row>
    <row r="297" ht="14.25" customHeight="1">
      <c r="C297" s="9"/>
      <c r="F297" s="9"/>
      <c r="J297" s="9"/>
      <c r="M297" s="9"/>
      <c r="P297" s="16"/>
      <c r="T297" s="9"/>
      <c r="AA297" s="16"/>
      <c r="AF297" s="16"/>
      <c r="AL297" s="9"/>
    </row>
    <row r="298" ht="14.25" customHeight="1">
      <c r="C298" s="9"/>
      <c r="F298" s="9"/>
      <c r="J298" s="9"/>
      <c r="M298" s="9"/>
      <c r="P298" s="16"/>
      <c r="T298" s="9"/>
      <c r="AA298" s="16"/>
      <c r="AF298" s="16"/>
      <c r="AL298" s="9"/>
    </row>
    <row r="299" ht="14.25" customHeight="1">
      <c r="C299" s="9"/>
      <c r="F299" s="9"/>
      <c r="J299" s="9"/>
      <c r="M299" s="9"/>
      <c r="P299" s="16"/>
      <c r="T299" s="9"/>
      <c r="AA299" s="16"/>
      <c r="AF299" s="16"/>
      <c r="AL299" s="9"/>
    </row>
    <row r="300" ht="14.25" customHeight="1">
      <c r="C300" s="9"/>
      <c r="F300" s="9"/>
      <c r="J300" s="9"/>
      <c r="M300" s="9"/>
      <c r="P300" s="16"/>
      <c r="T300" s="9"/>
      <c r="AA300" s="16"/>
      <c r="AF300" s="16"/>
      <c r="AL300" s="9"/>
    </row>
    <row r="301" ht="14.25" customHeight="1">
      <c r="C301" s="9"/>
      <c r="F301" s="9"/>
      <c r="J301" s="9"/>
      <c r="M301" s="9"/>
      <c r="P301" s="16"/>
      <c r="T301" s="9"/>
      <c r="AA301" s="16"/>
      <c r="AF301" s="16"/>
      <c r="AL301" s="9"/>
    </row>
    <row r="302" ht="14.25" customHeight="1">
      <c r="C302" s="9"/>
      <c r="F302" s="9"/>
      <c r="J302" s="9"/>
      <c r="M302" s="9"/>
      <c r="P302" s="16"/>
      <c r="T302" s="9"/>
      <c r="AA302" s="16"/>
      <c r="AF302" s="16"/>
      <c r="AL302" s="9"/>
    </row>
    <row r="303" ht="14.25" customHeight="1">
      <c r="C303" s="9"/>
      <c r="F303" s="9"/>
      <c r="J303" s="9"/>
      <c r="M303" s="9"/>
      <c r="P303" s="16"/>
      <c r="T303" s="9"/>
      <c r="AA303" s="16"/>
      <c r="AF303" s="16"/>
      <c r="AL303" s="9"/>
    </row>
    <row r="304" ht="14.25" customHeight="1">
      <c r="C304" s="9"/>
      <c r="F304" s="9"/>
      <c r="J304" s="9"/>
      <c r="M304" s="9"/>
      <c r="P304" s="16"/>
      <c r="T304" s="9"/>
      <c r="AA304" s="16"/>
      <c r="AF304" s="16"/>
      <c r="AL304" s="9"/>
    </row>
    <row r="305" ht="14.25" customHeight="1">
      <c r="C305" s="9"/>
      <c r="F305" s="9"/>
      <c r="J305" s="9"/>
      <c r="M305" s="9"/>
      <c r="P305" s="16"/>
      <c r="T305" s="9"/>
      <c r="AA305" s="16"/>
      <c r="AF305" s="16"/>
      <c r="AL305" s="9"/>
    </row>
    <row r="306" ht="14.25" customHeight="1">
      <c r="C306" s="9"/>
      <c r="F306" s="9"/>
      <c r="J306" s="9"/>
      <c r="M306" s="9"/>
      <c r="P306" s="16"/>
      <c r="T306" s="9"/>
      <c r="AA306" s="16"/>
      <c r="AF306" s="16"/>
      <c r="AL306" s="9"/>
    </row>
    <row r="307" ht="14.25" customHeight="1">
      <c r="C307" s="9"/>
      <c r="F307" s="9"/>
      <c r="J307" s="9"/>
      <c r="M307" s="9"/>
      <c r="P307" s="16"/>
      <c r="T307" s="9"/>
      <c r="AA307" s="16"/>
      <c r="AF307" s="16"/>
      <c r="AL307" s="9"/>
    </row>
    <row r="308" ht="14.25" customHeight="1">
      <c r="C308" s="9"/>
      <c r="F308" s="9"/>
      <c r="J308" s="9"/>
      <c r="M308" s="9"/>
      <c r="P308" s="16"/>
      <c r="T308" s="9"/>
      <c r="AA308" s="16"/>
      <c r="AF308" s="16"/>
      <c r="AL308" s="9"/>
    </row>
    <row r="309" ht="14.25" customHeight="1">
      <c r="C309" s="9"/>
      <c r="F309" s="9"/>
      <c r="J309" s="9"/>
      <c r="M309" s="9"/>
      <c r="P309" s="16"/>
      <c r="T309" s="9"/>
      <c r="AA309" s="16"/>
      <c r="AF309" s="16"/>
      <c r="AL309" s="9"/>
    </row>
    <row r="310" ht="14.25" customHeight="1">
      <c r="C310" s="9"/>
      <c r="F310" s="9"/>
      <c r="J310" s="9"/>
      <c r="M310" s="9"/>
      <c r="P310" s="16"/>
      <c r="T310" s="9"/>
      <c r="AA310" s="16"/>
      <c r="AF310" s="16"/>
      <c r="AL310" s="9"/>
    </row>
    <row r="311" ht="14.25" customHeight="1">
      <c r="C311" s="9"/>
      <c r="F311" s="9"/>
      <c r="J311" s="9"/>
      <c r="M311" s="9"/>
      <c r="P311" s="16"/>
      <c r="T311" s="9"/>
      <c r="AA311" s="16"/>
      <c r="AF311" s="16"/>
      <c r="AL311" s="9"/>
    </row>
    <row r="312" ht="14.25" customHeight="1">
      <c r="C312" s="9"/>
      <c r="F312" s="9"/>
      <c r="J312" s="9"/>
      <c r="M312" s="9"/>
      <c r="P312" s="16"/>
      <c r="T312" s="9"/>
      <c r="AA312" s="16"/>
      <c r="AF312" s="16"/>
      <c r="AL312" s="9"/>
    </row>
    <row r="313" ht="14.25" customHeight="1">
      <c r="C313" s="9"/>
      <c r="F313" s="9"/>
      <c r="J313" s="9"/>
      <c r="M313" s="9"/>
      <c r="P313" s="16"/>
      <c r="T313" s="9"/>
      <c r="AA313" s="16"/>
      <c r="AF313" s="16"/>
      <c r="AL313" s="9"/>
    </row>
    <row r="314" ht="14.25" customHeight="1">
      <c r="C314" s="9"/>
      <c r="F314" s="9"/>
      <c r="J314" s="9"/>
      <c r="M314" s="9"/>
      <c r="P314" s="16"/>
      <c r="T314" s="9"/>
      <c r="AA314" s="16"/>
      <c r="AF314" s="16"/>
      <c r="AL314" s="9"/>
    </row>
    <row r="315" ht="14.25" customHeight="1">
      <c r="C315" s="9"/>
      <c r="F315" s="9"/>
      <c r="J315" s="9"/>
      <c r="M315" s="9"/>
      <c r="P315" s="16"/>
      <c r="T315" s="9"/>
      <c r="AA315" s="16"/>
      <c r="AF315" s="16"/>
      <c r="AL315" s="9"/>
    </row>
    <row r="316" ht="14.25" customHeight="1">
      <c r="C316" s="9"/>
      <c r="F316" s="9"/>
      <c r="J316" s="9"/>
      <c r="M316" s="9"/>
      <c r="P316" s="16"/>
      <c r="T316" s="9"/>
      <c r="AA316" s="16"/>
      <c r="AF316" s="16"/>
      <c r="AL316" s="9"/>
    </row>
    <row r="317" ht="14.25" customHeight="1">
      <c r="C317" s="9"/>
      <c r="F317" s="9"/>
      <c r="J317" s="9"/>
      <c r="M317" s="9"/>
      <c r="P317" s="16"/>
      <c r="T317" s="9"/>
      <c r="AA317" s="16"/>
      <c r="AF317" s="16"/>
      <c r="AL317" s="9"/>
    </row>
    <row r="318" ht="14.25" customHeight="1">
      <c r="C318" s="9"/>
      <c r="F318" s="9"/>
      <c r="J318" s="9"/>
      <c r="M318" s="9"/>
      <c r="P318" s="16"/>
      <c r="T318" s="9"/>
      <c r="AA318" s="16"/>
      <c r="AF318" s="16"/>
      <c r="AL318" s="9"/>
    </row>
    <row r="319" ht="14.25" customHeight="1">
      <c r="C319" s="9"/>
      <c r="F319" s="9"/>
      <c r="J319" s="9"/>
      <c r="M319" s="9"/>
      <c r="P319" s="16"/>
      <c r="T319" s="9"/>
      <c r="AA319" s="16"/>
      <c r="AF319" s="16"/>
      <c r="AL319" s="9"/>
    </row>
    <row r="320" ht="14.25" customHeight="1">
      <c r="C320" s="9"/>
      <c r="F320" s="9"/>
      <c r="J320" s="9"/>
      <c r="M320" s="9"/>
      <c r="P320" s="16"/>
      <c r="T320" s="9"/>
      <c r="AA320" s="16"/>
      <c r="AF320" s="16"/>
      <c r="AL320" s="9"/>
    </row>
    <row r="321" ht="14.25" customHeight="1">
      <c r="C321" s="9"/>
      <c r="F321" s="9"/>
      <c r="J321" s="9"/>
      <c r="M321" s="9"/>
      <c r="P321" s="16"/>
      <c r="T321" s="9"/>
      <c r="AA321" s="16"/>
      <c r="AF321" s="16"/>
      <c r="AL321" s="9"/>
    </row>
    <row r="322" ht="14.25" customHeight="1">
      <c r="C322" s="9"/>
      <c r="F322" s="9"/>
      <c r="J322" s="9"/>
      <c r="M322" s="9"/>
      <c r="P322" s="16"/>
      <c r="T322" s="9"/>
      <c r="AA322" s="16"/>
      <c r="AF322" s="16"/>
      <c r="AL322" s="9"/>
    </row>
    <row r="323" ht="14.25" customHeight="1">
      <c r="C323" s="9"/>
      <c r="F323" s="9"/>
      <c r="J323" s="9"/>
      <c r="M323" s="9"/>
      <c r="P323" s="16"/>
      <c r="T323" s="9"/>
      <c r="AA323" s="16"/>
      <c r="AF323" s="16"/>
      <c r="AL323" s="9"/>
    </row>
    <row r="324" ht="14.25" customHeight="1">
      <c r="C324" s="9"/>
      <c r="F324" s="9"/>
      <c r="J324" s="9"/>
      <c r="M324" s="9"/>
      <c r="P324" s="16"/>
      <c r="T324" s="9"/>
      <c r="AA324" s="16"/>
      <c r="AF324" s="16"/>
      <c r="AL324" s="9"/>
    </row>
    <row r="325" ht="14.25" customHeight="1">
      <c r="C325" s="9"/>
      <c r="F325" s="9"/>
      <c r="J325" s="9"/>
      <c r="M325" s="9"/>
      <c r="P325" s="16"/>
      <c r="T325" s="9"/>
      <c r="AA325" s="16"/>
      <c r="AF325" s="16"/>
      <c r="AL325" s="9"/>
    </row>
    <row r="326" ht="14.25" customHeight="1">
      <c r="C326" s="9"/>
      <c r="F326" s="9"/>
      <c r="J326" s="9"/>
      <c r="M326" s="9"/>
      <c r="P326" s="16"/>
      <c r="T326" s="9"/>
      <c r="AA326" s="16"/>
      <c r="AF326" s="16"/>
      <c r="AL326" s="9"/>
    </row>
    <row r="327" ht="14.25" customHeight="1">
      <c r="C327" s="9"/>
      <c r="F327" s="9"/>
      <c r="J327" s="9"/>
      <c r="M327" s="9"/>
      <c r="P327" s="16"/>
      <c r="T327" s="9"/>
      <c r="AA327" s="16"/>
      <c r="AF327" s="16"/>
      <c r="AL327" s="9"/>
    </row>
    <row r="328" ht="14.25" customHeight="1">
      <c r="C328" s="9"/>
      <c r="F328" s="9"/>
      <c r="J328" s="9"/>
      <c r="M328" s="9"/>
      <c r="P328" s="16"/>
      <c r="T328" s="9"/>
      <c r="AA328" s="16"/>
      <c r="AF328" s="16"/>
      <c r="AL328" s="9"/>
    </row>
    <row r="329" ht="14.25" customHeight="1">
      <c r="C329" s="9"/>
      <c r="F329" s="9"/>
      <c r="J329" s="9"/>
      <c r="M329" s="9"/>
      <c r="P329" s="16"/>
      <c r="T329" s="9"/>
      <c r="AA329" s="16"/>
      <c r="AF329" s="16"/>
      <c r="AL329" s="9"/>
    </row>
    <row r="330" ht="14.25" customHeight="1">
      <c r="C330" s="9"/>
      <c r="F330" s="9"/>
      <c r="J330" s="9"/>
      <c r="M330" s="9"/>
      <c r="P330" s="16"/>
      <c r="T330" s="9"/>
      <c r="AA330" s="16"/>
      <c r="AF330" s="16"/>
      <c r="AL330" s="9"/>
    </row>
    <row r="331" ht="14.25" customHeight="1">
      <c r="C331" s="9"/>
      <c r="F331" s="9"/>
      <c r="J331" s="9"/>
      <c r="M331" s="9"/>
      <c r="P331" s="16"/>
      <c r="T331" s="9"/>
      <c r="AA331" s="16"/>
      <c r="AF331" s="16"/>
      <c r="AL331" s="9"/>
    </row>
    <row r="332" ht="14.25" customHeight="1">
      <c r="C332" s="9"/>
      <c r="F332" s="9"/>
      <c r="J332" s="9"/>
      <c r="M332" s="9"/>
      <c r="P332" s="16"/>
      <c r="T332" s="9"/>
      <c r="AA332" s="16"/>
      <c r="AF332" s="16"/>
      <c r="AL332" s="9"/>
    </row>
    <row r="333" ht="14.25" customHeight="1">
      <c r="C333" s="9"/>
      <c r="F333" s="9"/>
      <c r="J333" s="9"/>
      <c r="M333" s="9"/>
      <c r="P333" s="16"/>
      <c r="T333" s="9"/>
      <c r="AA333" s="16"/>
      <c r="AF333" s="16"/>
      <c r="AL333" s="9"/>
    </row>
    <row r="334" ht="14.25" customHeight="1">
      <c r="C334" s="9"/>
      <c r="F334" s="9"/>
      <c r="J334" s="9"/>
      <c r="M334" s="9"/>
      <c r="P334" s="16"/>
      <c r="T334" s="9"/>
      <c r="AA334" s="16"/>
      <c r="AF334" s="16"/>
      <c r="AL334" s="9"/>
    </row>
    <row r="335" ht="14.25" customHeight="1">
      <c r="C335" s="9"/>
      <c r="F335" s="9"/>
      <c r="J335" s="9"/>
      <c r="M335" s="9"/>
      <c r="P335" s="16"/>
      <c r="T335" s="9"/>
      <c r="AA335" s="16"/>
      <c r="AF335" s="16"/>
      <c r="AL335" s="9"/>
    </row>
    <row r="336" ht="14.25" customHeight="1">
      <c r="C336" s="9"/>
      <c r="F336" s="9"/>
      <c r="J336" s="9"/>
      <c r="M336" s="9"/>
      <c r="P336" s="16"/>
      <c r="T336" s="9"/>
      <c r="AA336" s="16"/>
      <c r="AF336" s="16"/>
      <c r="AL336" s="9"/>
    </row>
    <row r="337" ht="14.25" customHeight="1">
      <c r="C337" s="9"/>
      <c r="F337" s="9"/>
      <c r="J337" s="9"/>
      <c r="M337" s="9"/>
      <c r="P337" s="16"/>
      <c r="T337" s="9"/>
      <c r="AA337" s="16"/>
      <c r="AF337" s="16"/>
      <c r="AL337" s="9"/>
    </row>
    <row r="338" ht="14.25" customHeight="1">
      <c r="C338" s="9"/>
      <c r="F338" s="9"/>
      <c r="J338" s="9"/>
      <c r="M338" s="9"/>
      <c r="P338" s="16"/>
      <c r="T338" s="9"/>
      <c r="AA338" s="16"/>
      <c r="AF338" s="16"/>
      <c r="AL338" s="9"/>
    </row>
    <row r="339" ht="14.25" customHeight="1">
      <c r="C339" s="9"/>
      <c r="F339" s="9"/>
      <c r="J339" s="9"/>
      <c r="M339" s="9"/>
      <c r="P339" s="16"/>
      <c r="T339" s="9"/>
      <c r="AA339" s="16"/>
      <c r="AF339" s="16"/>
      <c r="AL339" s="9"/>
    </row>
    <row r="340" ht="14.25" customHeight="1">
      <c r="C340" s="9"/>
      <c r="F340" s="9"/>
      <c r="J340" s="9"/>
      <c r="M340" s="9"/>
      <c r="P340" s="16"/>
      <c r="T340" s="9"/>
      <c r="AA340" s="16"/>
      <c r="AF340" s="16"/>
      <c r="AL340" s="9"/>
    </row>
    <row r="341" ht="14.25" customHeight="1">
      <c r="C341" s="9"/>
      <c r="F341" s="9"/>
      <c r="J341" s="9"/>
      <c r="M341" s="9"/>
      <c r="P341" s="16"/>
      <c r="T341" s="9"/>
      <c r="AA341" s="16"/>
      <c r="AF341" s="16"/>
      <c r="AL341" s="9"/>
    </row>
    <row r="342" ht="14.25" customHeight="1">
      <c r="C342" s="9"/>
      <c r="F342" s="9"/>
      <c r="J342" s="9"/>
      <c r="M342" s="9"/>
      <c r="P342" s="16"/>
      <c r="T342" s="9"/>
      <c r="AA342" s="16"/>
      <c r="AF342" s="16"/>
      <c r="AL342" s="9"/>
    </row>
    <row r="343" ht="14.25" customHeight="1">
      <c r="C343" s="9"/>
      <c r="F343" s="9"/>
      <c r="J343" s="9"/>
      <c r="M343" s="9"/>
      <c r="P343" s="16"/>
      <c r="T343" s="9"/>
      <c r="AA343" s="16"/>
      <c r="AF343" s="16"/>
      <c r="AL343" s="9"/>
    </row>
    <row r="344" ht="14.25" customHeight="1">
      <c r="C344" s="9"/>
      <c r="F344" s="9"/>
      <c r="J344" s="9"/>
      <c r="M344" s="9"/>
      <c r="P344" s="16"/>
      <c r="T344" s="9"/>
      <c r="AA344" s="16"/>
      <c r="AF344" s="16"/>
      <c r="AL344" s="9"/>
    </row>
    <row r="345" ht="14.25" customHeight="1">
      <c r="C345" s="9"/>
      <c r="F345" s="9"/>
      <c r="J345" s="9"/>
      <c r="M345" s="9"/>
      <c r="P345" s="16"/>
      <c r="T345" s="9"/>
      <c r="AA345" s="16"/>
      <c r="AF345" s="16"/>
      <c r="AL345" s="9"/>
    </row>
    <row r="346" ht="14.25" customHeight="1">
      <c r="C346" s="9"/>
      <c r="F346" s="9"/>
      <c r="J346" s="9"/>
      <c r="M346" s="9"/>
      <c r="P346" s="16"/>
      <c r="T346" s="9"/>
      <c r="AA346" s="16"/>
      <c r="AF346" s="16"/>
      <c r="AL346" s="9"/>
    </row>
    <row r="347" ht="14.25" customHeight="1">
      <c r="C347" s="9"/>
      <c r="F347" s="9"/>
      <c r="J347" s="9"/>
      <c r="M347" s="9"/>
      <c r="P347" s="16"/>
      <c r="T347" s="9"/>
      <c r="AA347" s="16"/>
      <c r="AF347" s="16"/>
      <c r="AL347" s="9"/>
    </row>
    <row r="348" ht="14.25" customHeight="1">
      <c r="C348" s="9"/>
      <c r="F348" s="9"/>
      <c r="J348" s="9"/>
      <c r="M348" s="9"/>
      <c r="P348" s="16"/>
      <c r="T348" s="9"/>
      <c r="AA348" s="16"/>
      <c r="AF348" s="16"/>
      <c r="AL348" s="9"/>
    </row>
    <row r="349" ht="14.25" customHeight="1">
      <c r="C349" s="9"/>
      <c r="F349" s="9"/>
      <c r="J349" s="9"/>
      <c r="M349" s="9"/>
      <c r="P349" s="16"/>
      <c r="T349" s="9"/>
      <c r="AA349" s="16"/>
      <c r="AF349" s="16"/>
      <c r="AL349" s="9"/>
    </row>
    <row r="350" ht="14.25" customHeight="1">
      <c r="C350" s="9"/>
      <c r="F350" s="9"/>
      <c r="J350" s="9"/>
      <c r="M350" s="9"/>
      <c r="P350" s="16"/>
      <c r="T350" s="9"/>
      <c r="AA350" s="16"/>
      <c r="AF350" s="16"/>
      <c r="AL350" s="9"/>
    </row>
    <row r="351" ht="14.25" customHeight="1">
      <c r="C351" s="9"/>
      <c r="F351" s="9"/>
      <c r="J351" s="9"/>
      <c r="M351" s="9"/>
      <c r="P351" s="16"/>
      <c r="T351" s="9"/>
      <c r="AA351" s="16"/>
      <c r="AF351" s="16"/>
      <c r="AL351" s="9"/>
    </row>
    <row r="352" ht="14.25" customHeight="1">
      <c r="C352" s="9"/>
      <c r="F352" s="9"/>
      <c r="J352" s="9"/>
      <c r="M352" s="9"/>
      <c r="P352" s="16"/>
      <c r="T352" s="9"/>
      <c r="AA352" s="16"/>
      <c r="AF352" s="16"/>
      <c r="AL352" s="9"/>
    </row>
    <row r="353" ht="14.25" customHeight="1">
      <c r="C353" s="9"/>
      <c r="F353" s="9"/>
      <c r="J353" s="9"/>
      <c r="M353" s="9"/>
      <c r="P353" s="16"/>
      <c r="T353" s="9"/>
      <c r="AA353" s="16"/>
      <c r="AF353" s="16"/>
      <c r="AL353" s="9"/>
    </row>
    <row r="354" ht="14.25" customHeight="1">
      <c r="C354" s="9"/>
      <c r="F354" s="9"/>
      <c r="J354" s="9"/>
      <c r="M354" s="9"/>
      <c r="P354" s="16"/>
      <c r="T354" s="9"/>
      <c r="AA354" s="16"/>
      <c r="AF354" s="16"/>
      <c r="AL354" s="9"/>
    </row>
    <row r="355" ht="14.25" customHeight="1">
      <c r="C355" s="9"/>
      <c r="F355" s="9"/>
      <c r="J355" s="9"/>
      <c r="M355" s="9"/>
      <c r="P355" s="16"/>
      <c r="T355" s="9"/>
      <c r="AA355" s="16"/>
      <c r="AF355" s="16"/>
      <c r="AL355" s="9"/>
    </row>
    <row r="356" ht="14.25" customHeight="1">
      <c r="C356" s="9"/>
      <c r="F356" s="9"/>
      <c r="J356" s="9"/>
      <c r="M356" s="9"/>
      <c r="P356" s="16"/>
      <c r="T356" s="9"/>
      <c r="AA356" s="16"/>
      <c r="AF356" s="16"/>
      <c r="AL356" s="9"/>
    </row>
    <row r="357" ht="14.25" customHeight="1">
      <c r="C357" s="9"/>
      <c r="F357" s="9"/>
      <c r="J357" s="9"/>
      <c r="M357" s="9"/>
      <c r="P357" s="16"/>
      <c r="T357" s="9"/>
      <c r="AA357" s="16"/>
      <c r="AF357" s="16"/>
      <c r="AL357" s="9"/>
    </row>
    <row r="358" ht="14.25" customHeight="1">
      <c r="C358" s="9"/>
      <c r="F358" s="9"/>
      <c r="J358" s="9"/>
      <c r="M358" s="9"/>
      <c r="P358" s="16"/>
      <c r="T358" s="9"/>
      <c r="AA358" s="16"/>
      <c r="AF358" s="16"/>
      <c r="AL358" s="9"/>
    </row>
    <row r="359" ht="14.25" customHeight="1">
      <c r="C359" s="9"/>
      <c r="F359" s="9"/>
      <c r="J359" s="9"/>
      <c r="M359" s="9"/>
      <c r="P359" s="16"/>
      <c r="T359" s="9"/>
      <c r="AA359" s="16"/>
      <c r="AF359" s="16"/>
      <c r="AL359" s="9"/>
    </row>
    <row r="360" ht="14.25" customHeight="1">
      <c r="C360" s="9"/>
      <c r="F360" s="9"/>
      <c r="J360" s="9"/>
      <c r="M360" s="9"/>
      <c r="P360" s="16"/>
      <c r="T360" s="9"/>
      <c r="AA360" s="16"/>
      <c r="AF360" s="16"/>
      <c r="AL360" s="9"/>
    </row>
    <row r="361" ht="14.25" customHeight="1">
      <c r="C361" s="9"/>
      <c r="F361" s="9"/>
      <c r="J361" s="9"/>
      <c r="M361" s="9"/>
      <c r="P361" s="16"/>
      <c r="T361" s="9"/>
      <c r="AA361" s="16"/>
      <c r="AF361" s="16"/>
      <c r="AL361" s="9"/>
    </row>
    <row r="362" ht="14.25" customHeight="1">
      <c r="C362" s="9"/>
      <c r="F362" s="9"/>
      <c r="J362" s="9"/>
      <c r="M362" s="9"/>
      <c r="P362" s="16"/>
      <c r="T362" s="9"/>
      <c r="AA362" s="16"/>
      <c r="AF362" s="16"/>
      <c r="AL362" s="9"/>
    </row>
    <row r="363" ht="14.25" customHeight="1">
      <c r="C363" s="9"/>
      <c r="F363" s="9"/>
      <c r="J363" s="9"/>
      <c r="M363" s="9"/>
      <c r="P363" s="16"/>
      <c r="T363" s="9"/>
      <c r="AA363" s="16"/>
      <c r="AF363" s="16"/>
      <c r="AL363" s="9"/>
    </row>
    <row r="364" ht="14.25" customHeight="1">
      <c r="C364" s="9"/>
      <c r="F364" s="9"/>
      <c r="J364" s="9"/>
      <c r="M364" s="9"/>
      <c r="P364" s="16"/>
      <c r="T364" s="9"/>
      <c r="AA364" s="16"/>
      <c r="AF364" s="16"/>
      <c r="AL364" s="9"/>
    </row>
    <row r="365" ht="14.25" customHeight="1">
      <c r="C365" s="9"/>
      <c r="F365" s="9"/>
      <c r="J365" s="9"/>
      <c r="M365" s="9"/>
      <c r="P365" s="16"/>
      <c r="T365" s="9"/>
      <c r="AA365" s="16"/>
      <c r="AF365" s="16"/>
      <c r="AL365" s="9"/>
    </row>
    <row r="366" ht="14.25" customHeight="1">
      <c r="C366" s="9"/>
      <c r="F366" s="9"/>
      <c r="J366" s="9"/>
      <c r="M366" s="9"/>
      <c r="P366" s="16"/>
      <c r="T366" s="9"/>
      <c r="AA366" s="16"/>
      <c r="AF366" s="16"/>
      <c r="AL366" s="9"/>
    </row>
    <row r="367" ht="14.25" customHeight="1">
      <c r="C367" s="9"/>
      <c r="F367" s="9"/>
      <c r="J367" s="9"/>
      <c r="M367" s="9"/>
      <c r="P367" s="16"/>
      <c r="T367" s="9"/>
      <c r="AA367" s="16"/>
      <c r="AF367" s="16"/>
      <c r="AL367" s="9"/>
    </row>
    <row r="368" ht="14.25" customHeight="1">
      <c r="C368" s="9"/>
      <c r="F368" s="9"/>
      <c r="J368" s="9"/>
      <c r="M368" s="9"/>
      <c r="P368" s="16"/>
      <c r="T368" s="9"/>
      <c r="AA368" s="16"/>
      <c r="AF368" s="16"/>
      <c r="AL368" s="9"/>
    </row>
    <row r="369" ht="14.25" customHeight="1">
      <c r="C369" s="9"/>
      <c r="F369" s="9"/>
      <c r="J369" s="9"/>
      <c r="M369" s="9"/>
      <c r="P369" s="16"/>
      <c r="T369" s="9"/>
      <c r="AA369" s="16"/>
      <c r="AF369" s="16"/>
      <c r="AL369" s="9"/>
    </row>
    <row r="370" ht="14.25" customHeight="1">
      <c r="C370" s="9"/>
      <c r="F370" s="9"/>
      <c r="J370" s="9"/>
      <c r="M370" s="9"/>
      <c r="P370" s="16"/>
      <c r="T370" s="9"/>
      <c r="AA370" s="16"/>
      <c r="AF370" s="16"/>
      <c r="AL370" s="9"/>
    </row>
    <row r="371" ht="14.25" customHeight="1">
      <c r="C371" s="9"/>
      <c r="F371" s="9"/>
      <c r="J371" s="9"/>
      <c r="M371" s="9"/>
      <c r="P371" s="16"/>
      <c r="T371" s="9"/>
      <c r="AA371" s="16"/>
      <c r="AF371" s="16"/>
      <c r="AL371" s="9"/>
    </row>
    <row r="372" ht="14.25" customHeight="1">
      <c r="C372" s="9"/>
      <c r="F372" s="9"/>
      <c r="J372" s="9"/>
      <c r="M372" s="9"/>
      <c r="P372" s="16"/>
      <c r="T372" s="9"/>
      <c r="AA372" s="16"/>
      <c r="AF372" s="16"/>
      <c r="AL372" s="9"/>
    </row>
    <row r="373" ht="14.25" customHeight="1">
      <c r="C373" s="9"/>
      <c r="F373" s="9"/>
      <c r="J373" s="9"/>
      <c r="M373" s="9"/>
      <c r="P373" s="16"/>
      <c r="T373" s="9"/>
      <c r="AA373" s="16"/>
      <c r="AF373" s="16"/>
      <c r="AL373" s="9"/>
    </row>
    <row r="374" ht="14.25" customHeight="1">
      <c r="C374" s="9"/>
      <c r="F374" s="9"/>
      <c r="J374" s="9"/>
      <c r="M374" s="9"/>
      <c r="P374" s="16"/>
      <c r="T374" s="9"/>
      <c r="AA374" s="16"/>
      <c r="AF374" s="16"/>
      <c r="AL374" s="9"/>
    </row>
    <row r="375" ht="14.25" customHeight="1">
      <c r="C375" s="9"/>
      <c r="F375" s="9"/>
      <c r="J375" s="9"/>
      <c r="M375" s="9"/>
      <c r="P375" s="16"/>
      <c r="T375" s="9"/>
      <c r="AA375" s="16"/>
      <c r="AF375" s="16"/>
      <c r="AL375" s="9"/>
    </row>
    <row r="376" ht="14.25" customHeight="1">
      <c r="C376" s="9"/>
      <c r="F376" s="9"/>
      <c r="J376" s="9"/>
      <c r="M376" s="9"/>
      <c r="P376" s="16"/>
      <c r="T376" s="9"/>
      <c r="AA376" s="16"/>
      <c r="AF376" s="16"/>
      <c r="AL376" s="9"/>
    </row>
    <row r="377" ht="14.25" customHeight="1">
      <c r="C377" s="9"/>
      <c r="F377" s="9"/>
      <c r="J377" s="9"/>
      <c r="M377" s="9"/>
      <c r="P377" s="16"/>
      <c r="T377" s="9"/>
      <c r="AA377" s="16"/>
      <c r="AF377" s="16"/>
      <c r="AL377" s="9"/>
    </row>
    <row r="378" ht="14.25" customHeight="1">
      <c r="C378" s="9"/>
      <c r="F378" s="9"/>
      <c r="J378" s="9"/>
      <c r="M378" s="9"/>
      <c r="P378" s="16"/>
      <c r="T378" s="9"/>
      <c r="AA378" s="16"/>
      <c r="AF378" s="16"/>
      <c r="AL378" s="9"/>
    </row>
    <row r="379" ht="14.25" customHeight="1">
      <c r="C379" s="9"/>
      <c r="F379" s="9"/>
      <c r="J379" s="9"/>
      <c r="M379" s="9"/>
      <c r="P379" s="16"/>
      <c r="T379" s="9"/>
      <c r="AA379" s="16"/>
      <c r="AF379" s="16"/>
      <c r="AL379" s="9"/>
    </row>
    <row r="380" ht="14.25" customHeight="1">
      <c r="C380" s="9"/>
      <c r="F380" s="9"/>
      <c r="J380" s="9"/>
      <c r="M380" s="9"/>
      <c r="P380" s="16"/>
      <c r="T380" s="9"/>
      <c r="AA380" s="16"/>
      <c r="AF380" s="16"/>
      <c r="AL380" s="9"/>
    </row>
    <row r="381" ht="14.25" customHeight="1">
      <c r="C381" s="9"/>
      <c r="F381" s="9"/>
      <c r="J381" s="9"/>
      <c r="M381" s="9"/>
      <c r="P381" s="16"/>
      <c r="T381" s="9"/>
      <c r="AA381" s="16"/>
      <c r="AF381" s="16"/>
      <c r="AL381" s="9"/>
    </row>
    <row r="382" ht="14.25" customHeight="1">
      <c r="C382" s="9"/>
      <c r="F382" s="9"/>
      <c r="J382" s="9"/>
      <c r="M382" s="9"/>
      <c r="P382" s="16"/>
      <c r="T382" s="9"/>
      <c r="AA382" s="16"/>
      <c r="AF382" s="16"/>
      <c r="AL382" s="9"/>
    </row>
    <row r="383" ht="14.25" customHeight="1">
      <c r="C383" s="9"/>
      <c r="F383" s="9"/>
      <c r="J383" s="9"/>
      <c r="M383" s="9"/>
      <c r="P383" s="16"/>
      <c r="T383" s="9"/>
      <c r="AA383" s="16"/>
      <c r="AF383" s="16"/>
      <c r="AL383" s="9"/>
    </row>
    <row r="384" ht="14.25" customHeight="1">
      <c r="C384" s="9"/>
      <c r="F384" s="9"/>
      <c r="J384" s="9"/>
      <c r="M384" s="9"/>
      <c r="P384" s="16"/>
      <c r="T384" s="9"/>
      <c r="AA384" s="16"/>
      <c r="AF384" s="16"/>
      <c r="AL384" s="9"/>
    </row>
    <row r="385" ht="14.25" customHeight="1">
      <c r="C385" s="9"/>
      <c r="F385" s="9"/>
      <c r="J385" s="9"/>
      <c r="M385" s="9"/>
      <c r="P385" s="16"/>
      <c r="T385" s="9"/>
      <c r="AA385" s="16"/>
      <c r="AF385" s="16"/>
      <c r="AL385" s="9"/>
    </row>
    <row r="386" ht="14.25" customHeight="1">
      <c r="C386" s="9"/>
      <c r="F386" s="9"/>
      <c r="J386" s="9"/>
      <c r="M386" s="9"/>
      <c r="P386" s="16"/>
      <c r="T386" s="9"/>
      <c r="AA386" s="16"/>
      <c r="AF386" s="16"/>
      <c r="AL386" s="9"/>
    </row>
    <row r="387" ht="14.25" customHeight="1">
      <c r="C387" s="9"/>
      <c r="F387" s="9"/>
      <c r="J387" s="9"/>
      <c r="M387" s="9"/>
      <c r="P387" s="16"/>
      <c r="T387" s="9"/>
      <c r="AA387" s="16"/>
      <c r="AF387" s="16"/>
      <c r="AL387" s="9"/>
    </row>
    <row r="388" ht="14.25" customHeight="1">
      <c r="C388" s="9"/>
      <c r="F388" s="9"/>
      <c r="J388" s="9"/>
      <c r="M388" s="9"/>
      <c r="P388" s="16"/>
      <c r="T388" s="9"/>
      <c r="AA388" s="16"/>
      <c r="AF388" s="16"/>
      <c r="AL388" s="9"/>
    </row>
    <row r="389" ht="14.25" customHeight="1">
      <c r="C389" s="9"/>
      <c r="F389" s="9"/>
      <c r="J389" s="9"/>
      <c r="M389" s="9"/>
      <c r="P389" s="16"/>
      <c r="T389" s="9"/>
      <c r="AA389" s="16"/>
      <c r="AF389" s="16"/>
      <c r="AL389" s="9"/>
    </row>
    <row r="390" ht="14.25" customHeight="1">
      <c r="C390" s="9"/>
      <c r="F390" s="9"/>
      <c r="J390" s="9"/>
      <c r="M390" s="9"/>
      <c r="P390" s="16"/>
      <c r="T390" s="9"/>
      <c r="AA390" s="16"/>
      <c r="AF390" s="16"/>
      <c r="AL390" s="9"/>
    </row>
    <row r="391" ht="14.25" customHeight="1">
      <c r="C391" s="9"/>
      <c r="F391" s="9"/>
      <c r="J391" s="9"/>
      <c r="M391" s="9"/>
      <c r="P391" s="16"/>
      <c r="T391" s="9"/>
      <c r="AA391" s="16"/>
      <c r="AF391" s="16"/>
      <c r="AL391" s="9"/>
    </row>
    <row r="392" ht="14.25" customHeight="1">
      <c r="C392" s="9"/>
      <c r="F392" s="9"/>
      <c r="J392" s="9"/>
      <c r="M392" s="9"/>
      <c r="P392" s="16"/>
      <c r="T392" s="9"/>
      <c r="AA392" s="16"/>
      <c r="AF392" s="16"/>
      <c r="AL392" s="9"/>
    </row>
    <row r="393" ht="14.25" customHeight="1">
      <c r="C393" s="9"/>
      <c r="F393" s="9"/>
      <c r="J393" s="9"/>
      <c r="M393" s="9"/>
      <c r="P393" s="16"/>
      <c r="T393" s="9"/>
      <c r="AA393" s="16"/>
      <c r="AF393" s="16"/>
      <c r="AL393" s="9"/>
    </row>
    <row r="394" ht="14.25" customHeight="1">
      <c r="C394" s="9"/>
      <c r="F394" s="9"/>
      <c r="J394" s="9"/>
      <c r="M394" s="9"/>
      <c r="P394" s="16"/>
      <c r="T394" s="9"/>
      <c r="AA394" s="16"/>
      <c r="AF394" s="16"/>
      <c r="AL394" s="9"/>
    </row>
    <row r="395" ht="14.25" customHeight="1">
      <c r="C395" s="9"/>
      <c r="F395" s="9"/>
      <c r="J395" s="9"/>
      <c r="M395" s="9"/>
      <c r="P395" s="16"/>
      <c r="T395" s="9"/>
      <c r="AA395" s="16"/>
      <c r="AF395" s="16"/>
      <c r="AL395" s="9"/>
    </row>
    <row r="396" ht="14.25" customHeight="1">
      <c r="C396" s="9"/>
      <c r="F396" s="9"/>
      <c r="J396" s="9"/>
      <c r="M396" s="9"/>
      <c r="P396" s="16"/>
      <c r="T396" s="9"/>
      <c r="AA396" s="16"/>
      <c r="AF396" s="16"/>
      <c r="AL396" s="9"/>
    </row>
    <row r="397" ht="14.25" customHeight="1">
      <c r="C397" s="9"/>
      <c r="F397" s="9"/>
      <c r="J397" s="9"/>
      <c r="M397" s="9"/>
      <c r="P397" s="16"/>
      <c r="T397" s="9"/>
      <c r="AA397" s="16"/>
      <c r="AF397" s="16"/>
      <c r="AL397" s="9"/>
    </row>
    <row r="398" ht="14.25" customHeight="1">
      <c r="C398" s="9"/>
      <c r="F398" s="9"/>
      <c r="J398" s="9"/>
      <c r="M398" s="9"/>
      <c r="P398" s="16"/>
      <c r="T398" s="9"/>
      <c r="AA398" s="16"/>
      <c r="AF398" s="16"/>
      <c r="AL398" s="9"/>
    </row>
    <row r="399" ht="14.25" customHeight="1">
      <c r="C399" s="9"/>
      <c r="F399" s="9"/>
      <c r="J399" s="9"/>
      <c r="M399" s="9"/>
      <c r="P399" s="16"/>
      <c r="T399" s="9"/>
      <c r="AA399" s="16"/>
      <c r="AF399" s="16"/>
      <c r="AL399" s="9"/>
    </row>
    <row r="400" ht="14.25" customHeight="1">
      <c r="C400" s="9"/>
      <c r="F400" s="9"/>
      <c r="J400" s="9"/>
      <c r="M400" s="9"/>
      <c r="P400" s="16"/>
      <c r="T400" s="9"/>
      <c r="AA400" s="16"/>
      <c r="AF400" s="16"/>
      <c r="AL400" s="9"/>
    </row>
    <row r="401" ht="14.25" customHeight="1">
      <c r="C401" s="9"/>
      <c r="F401" s="9"/>
      <c r="J401" s="9"/>
      <c r="M401" s="9"/>
      <c r="P401" s="16"/>
      <c r="T401" s="9"/>
      <c r="AA401" s="16"/>
      <c r="AF401" s="16"/>
      <c r="AL401" s="9"/>
    </row>
    <row r="402" ht="14.25" customHeight="1">
      <c r="C402" s="9"/>
      <c r="F402" s="9"/>
      <c r="J402" s="9"/>
      <c r="M402" s="9"/>
      <c r="P402" s="16"/>
      <c r="T402" s="9"/>
      <c r="AA402" s="16"/>
      <c r="AF402" s="16"/>
      <c r="AL402" s="9"/>
    </row>
    <row r="403" ht="14.25" customHeight="1">
      <c r="C403" s="9"/>
      <c r="F403" s="9"/>
      <c r="J403" s="9"/>
      <c r="M403" s="9"/>
      <c r="P403" s="16"/>
      <c r="T403" s="9"/>
      <c r="AA403" s="16"/>
      <c r="AF403" s="16"/>
      <c r="AL403" s="9"/>
    </row>
    <row r="404" ht="14.25" customHeight="1">
      <c r="C404" s="9"/>
      <c r="F404" s="9"/>
      <c r="J404" s="9"/>
      <c r="M404" s="9"/>
      <c r="P404" s="16"/>
      <c r="T404" s="9"/>
      <c r="AA404" s="16"/>
      <c r="AF404" s="16"/>
      <c r="AL404" s="9"/>
    </row>
    <row r="405" ht="14.25" customHeight="1">
      <c r="C405" s="9"/>
      <c r="F405" s="9"/>
      <c r="J405" s="9"/>
      <c r="M405" s="9"/>
      <c r="P405" s="16"/>
      <c r="T405" s="9"/>
      <c r="AA405" s="16"/>
      <c r="AF405" s="16"/>
      <c r="AL405" s="9"/>
    </row>
    <row r="406" ht="14.25" customHeight="1">
      <c r="C406" s="9"/>
      <c r="F406" s="9"/>
      <c r="J406" s="9"/>
      <c r="M406" s="9"/>
      <c r="P406" s="16"/>
      <c r="T406" s="9"/>
      <c r="AA406" s="16"/>
      <c r="AF406" s="16"/>
      <c r="AL406" s="9"/>
    </row>
    <row r="407" ht="14.25" customHeight="1">
      <c r="C407" s="9"/>
      <c r="F407" s="9"/>
      <c r="J407" s="9"/>
      <c r="M407" s="9"/>
      <c r="P407" s="16"/>
      <c r="T407" s="9"/>
      <c r="AA407" s="16"/>
      <c r="AF407" s="16"/>
      <c r="AL407" s="9"/>
    </row>
    <row r="408" ht="14.25" customHeight="1">
      <c r="C408" s="9"/>
      <c r="F408" s="9"/>
      <c r="J408" s="9"/>
      <c r="M408" s="9"/>
      <c r="P408" s="16"/>
      <c r="T408" s="9"/>
      <c r="AA408" s="16"/>
      <c r="AF408" s="16"/>
      <c r="AL408" s="9"/>
    </row>
    <row r="409" ht="14.25" customHeight="1">
      <c r="C409" s="9"/>
      <c r="F409" s="9"/>
      <c r="J409" s="9"/>
      <c r="M409" s="9"/>
      <c r="P409" s="16"/>
      <c r="T409" s="9"/>
      <c r="AA409" s="16"/>
      <c r="AF409" s="16"/>
      <c r="AL409" s="9"/>
    </row>
    <row r="410" ht="14.25" customHeight="1">
      <c r="C410" s="9"/>
      <c r="F410" s="9"/>
      <c r="J410" s="9"/>
      <c r="M410" s="9"/>
      <c r="P410" s="16"/>
      <c r="T410" s="9"/>
      <c r="AA410" s="16"/>
      <c r="AF410" s="16"/>
      <c r="AL410" s="9"/>
    </row>
    <row r="411" ht="14.25" customHeight="1">
      <c r="C411" s="9"/>
      <c r="F411" s="9"/>
      <c r="J411" s="9"/>
      <c r="M411" s="9"/>
      <c r="P411" s="16"/>
      <c r="T411" s="9"/>
      <c r="AA411" s="16"/>
      <c r="AF411" s="16"/>
      <c r="AL411" s="9"/>
    </row>
    <row r="412" ht="14.25" customHeight="1">
      <c r="C412" s="9"/>
      <c r="F412" s="9"/>
      <c r="J412" s="9"/>
      <c r="M412" s="9"/>
      <c r="P412" s="16"/>
      <c r="T412" s="9"/>
      <c r="AA412" s="16"/>
      <c r="AF412" s="16"/>
      <c r="AL412" s="9"/>
    </row>
    <row r="413" ht="14.25" customHeight="1">
      <c r="C413" s="9"/>
      <c r="F413" s="9"/>
      <c r="J413" s="9"/>
      <c r="M413" s="9"/>
      <c r="P413" s="16"/>
      <c r="T413" s="9"/>
      <c r="AA413" s="16"/>
      <c r="AF413" s="16"/>
      <c r="AL413" s="9"/>
    </row>
    <row r="414" ht="14.25" customHeight="1">
      <c r="C414" s="9"/>
      <c r="F414" s="9"/>
      <c r="J414" s="9"/>
      <c r="M414" s="9"/>
      <c r="P414" s="16"/>
      <c r="T414" s="9"/>
      <c r="AA414" s="16"/>
      <c r="AF414" s="16"/>
      <c r="AL414" s="9"/>
    </row>
    <row r="415" ht="14.25" customHeight="1">
      <c r="C415" s="9"/>
      <c r="F415" s="9"/>
      <c r="J415" s="9"/>
      <c r="M415" s="9"/>
      <c r="P415" s="16"/>
      <c r="T415" s="9"/>
      <c r="AA415" s="16"/>
      <c r="AF415" s="16"/>
      <c r="AL415" s="9"/>
    </row>
    <row r="416" ht="14.25" customHeight="1">
      <c r="C416" s="9"/>
      <c r="F416" s="9"/>
      <c r="J416" s="9"/>
      <c r="M416" s="9"/>
      <c r="P416" s="16"/>
      <c r="T416" s="9"/>
      <c r="AA416" s="16"/>
      <c r="AF416" s="16"/>
      <c r="AL416" s="9"/>
    </row>
    <row r="417" ht="14.25" customHeight="1">
      <c r="C417" s="9"/>
      <c r="F417" s="9"/>
      <c r="J417" s="9"/>
      <c r="M417" s="9"/>
      <c r="P417" s="16"/>
      <c r="T417" s="9"/>
      <c r="AA417" s="16"/>
      <c r="AF417" s="16"/>
      <c r="AL417" s="9"/>
    </row>
    <row r="418" ht="14.25" customHeight="1">
      <c r="C418" s="9"/>
      <c r="F418" s="9"/>
      <c r="J418" s="9"/>
      <c r="M418" s="9"/>
      <c r="P418" s="16"/>
      <c r="T418" s="9"/>
      <c r="AA418" s="16"/>
      <c r="AF418" s="16"/>
      <c r="AL418" s="9"/>
    </row>
    <row r="419" ht="14.25" customHeight="1">
      <c r="C419" s="9"/>
      <c r="F419" s="9"/>
      <c r="J419" s="9"/>
      <c r="M419" s="9"/>
      <c r="P419" s="16"/>
      <c r="T419" s="9"/>
      <c r="AA419" s="16"/>
      <c r="AF419" s="16"/>
      <c r="AL419" s="9"/>
    </row>
    <row r="420" ht="14.25" customHeight="1">
      <c r="C420" s="9"/>
      <c r="F420" s="9"/>
      <c r="J420" s="9"/>
      <c r="M420" s="9"/>
      <c r="P420" s="16"/>
      <c r="T420" s="9"/>
      <c r="AA420" s="16"/>
      <c r="AF420" s="16"/>
      <c r="AL420" s="9"/>
    </row>
    <row r="421" ht="14.25" customHeight="1">
      <c r="C421" s="9"/>
      <c r="F421" s="9"/>
      <c r="J421" s="9"/>
      <c r="M421" s="9"/>
      <c r="P421" s="16"/>
      <c r="T421" s="9"/>
      <c r="AA421" s="16"/>
      <c r="AF421" s="16"/>
      <c r="AL421" s="9"/>
    </row>
    <row r="422" ht="14.25" customHeight="1">
      <c r="C422" s="9"/>
      <c r="F422" s="9"/>
      <c r="J422" s="9"/>
      <c r="M422" s="9"/>
      <c r="P422" s="16"/>
      <c r="T422" s="9"/>
      <c r="AA422" s="16"/>
      <c r="AF422" s="16"/>
      <c r="AL422" s="9"/>
    </row>
    <row r="423" ht="14.25" customHeight="1">
      <c r="C423" s="9"/>
      <c r="F423" s="9"/>
      <c r="J423" s="9"/>
      <c r="M423" s="9"/>
      <c r="P423" s="16"/>
      <c r="T423" s="9"/>
      <c r="AA423" s="16"/>
      <c r="AF423" s="16"/>
      <c r="AL423" s="9"/>
    </row>
    <row r="424" ht="14.25" customHeight="1">
      <c r="C424" s="9"/>
      <c r="F424" s="9"/>
      <c r="J424" s="9"/>
      <c r="M424" s="9"/>
      <c r="P424" s="16"/>
      <c r="T424" s="9"/>
      <c r="AA424" s="16"/>
      <c r="AF424" s="16"/>
      <c r="AL424" s="9"/>
    </row>
    <row r="425" ht="14.25" customHeight="1">
      <c r="C425" s="9"/>
      <c r="F425" s="9"/>
      <c r="J425" s="9"/>
      <c r="M425" s="9"/>
      <c r="P425" s="16"/>
      <c r="T425" s="9"/>
      <c r="AA425" s="16"/>
      <c r="AF425" s="16"/>
      <c r="AL425" s="9"/>
    </row>
    <row r="426" ht="14.25" customHeight="1">
      <c r="C426" s="9"/>
      <c r="F426" s="9"/>
      <c r="J426" s="9"/>
      <c r="M426" s="9"/>
      <c r="P426" s="16"/>
      <c r="T426" s="9"/>
      <c r="AA426" s="16"/>
      <c r="AF426" s="16"/>
      <c r="AL426" s="9"/>
    </row>
    <row r="427" ht="14.25" customHeight="1">
      <c r="C427" s="9"/>
      <c r="F427" s="9"/>
      <c r="J427" s="9"/>
      <c r="M427" s="9"/>
      <c r="P427" s="16"/>
      <c r="T427" s="9"/>
      <c r="AA427" s="16"/>
      <c r="AF427" s="16"/>
      <c r="AL427" s="9"/>
    </row>
    <row r="428" ht="14.25" customHeight="1">
      <c r="C428" s="9"/>
      <c r="F428" s="9"/>
      <c r="J428" s="9"/>
      <c r="M428" s="9"/>
      <c r="P428" s="16"/>
      <c r="T428" s="9"/>
      <c r="AA428" s="16"/>
      <c r="AF428" s="16"/>
      <c r="AL428" s="9"/>
    </row>
    <row r="429" ht="14.25" customHeight="1">
      <c r="C429" s="9"/>
      <c r="F429" s="9"/>
      <c r="J429" s="9"/>
      <c r="M429" s="9"/>
      <c r="P429" s="16"/>
      <c r="T429" s="9"/>
      <c r="AA429" s="16"/>
      <c r="AF429" s="16"/>
      <c r="AL429" s="9"/>
    </row>
    <row r="430" ht="14.25" customHeight="1">
      <c r="C430" s="9"/>
      <c r="F430" s="9"/>
      <c r="J430" s="9"/>
      <c r="M430" s="9"/>
      <c r="P430" s="16"/>
      <c r="T430" s="9"/>
      <c r="AA430" s="16"/>
      <c r="AF430" s="16"/>
      <c r="AL430" s="9"/>
    </row>
    <row r="431" ht="14.25" customHeight="1">
      <c r="C431" s="9"/>
      <c r="F431" s="9"/>
      <c r="J431" s="9"/>
      <c r="M431" s="9"/>
      <c r="P431" s="16"/>
      <c r="T431" s="9"/>
      <c r="AA431" s="16"/>
      <c r="AF431" s="16"/>
      <c r="AL431" s="9"/>
    </row>
    <row r="432" ht="14.25" customHeight="1">
      <c r="C432" s="9"/>
      <c r="F432" s="9"/>
      <c r="J432" s="9"/>
      <c r="M432" s="9"/>
      <c r="P432" s="16"/>
      <c r="T432" s="9"/>
      <c r="AA432" s="16"/>
      <c r="AF432" s="16"/>
      <c r="AL432" s="9"/>
    </row>
    <row r="433" ht="14.25" customHeight="1">
      <c r="C433" s="9"/>
      <c r="F433" s="9"/>
      <c r="J433" s="9"/>
      <c r="M433" s="9"/>
      <c r="P433" s="16"/>
      <c r="T433" s="9"/>
      <c r="AA433" s="16"/>
      <c r="AF433" s="16"/>
      <c r="AL433" s="9"/>
    </row>
    <row r="434" ht="14.25" customHeight="1">
      <c r="C434" s="9"/>
      <c r="F434" s="9"/>
      <c r="J434" s="9"/>
      <c r="M434" s="9"/>
      <c r="P434" s="16"/>
      <c r="T434" s="9"/>
      <c r="AA434" s="16"/>
      <c r="AF434" s="16"/>
      <c r="AL434" s="9"/>
    </row>
    <row r="435" ht="14.25" customHeight="1">
      <c r="C435" s="9"/>
      <c r="F435" s="9"/>
      <c r="J435" s="9"/>
      <c r="M435" s="9"/>
      <c r="P435" s="16"/>
      <c r="T435" s="9"/>
      <c r="AA435" s="16"/>
      <c r="AF435" s="16"/>
      <c r="AL435" s="9"/>
    </row>
    <row r="436" ht="14.25" customHeight="1">
      <c r="C436" s="9"/>
      <c r="F436" s="9"/>
      <c r="J436" s="9"/>
      <c r="M436" s="9"/>
      <c r="P436" s="16"/>
      <c r="T436" s="9"/>
      <c r="AA436" s="16"/>
      <c r="AF436" s="16"/>
      <c r="AL436" s="9"/>
    </row>
    <row r="437" ht="14.25" customHeight="1">
      <c r="C437" s="9"/>
      <c r="F437" s="9"/>
      <c r="J437" s="9"/>
      <c r="M437" s="9"/>
      <c r="P437" s="16"/>
      <c r="T437" s="9"/>
      <c r="AA437" s="16"/>
      <c r="AF437" s="16"/>
      <c r="AL437" s="9"/>
    </row>
    <row r="438" ht="14.25" customHeight="1">
      <c r="C438" s="9"/>
      <c r="F438" s="9"/>
      <c r="J438" s="9"/>
      <c r="M438" s="9"/>
      <c r="P438" s="16"/>
      <c r="T438" s="9"/>
      <c r="AA438" s="16"/>
      <c r="AF438" s="16"/>
      <c r="AL438" s="9"/>
    </row>
    <row r="439" ht="14.25" customHeight="1">
      <c r="C439" s="9"/>
      <c r="F439" s="9"/>
      <c r="J439" s="9"/>
      <c r="M439" s="9"/>
      <c r="P439" s="16"/>
      <c r="T439" s="9"/>
      <c r="AA439" s="16"/>
      <c r="AF439" s="16"/>
      <c r="AL439" s="9"/>
    </row>
    <row r="440" ht="14.25" customHeight="1">
      <c r="C440" s="9"/>
      <c r="F440" s="9"/>
      <c r="J440" s="9"/>
      <c r="M440" s="9"/>
      <c r="P440" s="16"/>
      <c r="T440" s="9"/>
      <c r="AA440" s="16"/>
      <c r="AF440" s="16"/>
      <c r="AL440" s="9"/>
    </row>
    <row r="441" ht="14.25" customHeight="1">
      <c r="C441" s="9"/>
      <c r="F441" s="9"/>
      <c r="J441" s="9"/>
      <c r="M441" s="9"/>
      <c r="P441" s="16"/>
      <c r="T441" s="9"/>
      <c r="AA441" s="16"/>
      <c r="AF441" s="16"/>
      <c r="AL441" s="9"/>
    </row>
    <row r="442" ht="14.25" customHeight="1">
      <c r="C442" s="9"/>
      <c r="F442" s="9"/>
      <c r="J442" s="9"/>
      <c r="M442" s="9"/>
      <c r="P442" s="16"/>
      <c r="T442" s="9"/>
      <c r="AA442" s="16"/>
      <c r="AF442" s="16"/>
      <c r="AL442" s="9"/>
    </row>
    <row r="443" ht="14.25" customHeight="1">
      <c r="C443" s="9"/>
      <c r="F443" s="9"/>
      <c r="J443" s="9"/>
      <c r="M443" s="9"/>
      <c r="P443" s="16"/>
      <c r="T443" s="9"/>
      <c r="AA443" s="16"/>
      <c r="AF443" s="16"/>
      <c r="AL443" s="9"/>
    </row>
    <row r="444" ht="14.25" customHeight="1">
      <c r="C444" s="9"/>
      <c r="F444" s="9"/>
      <c r="J444" s="9"/>
      <c r="M444" s="9"/>
      <c r="P444" s="16"/>
      <c r="T444" s="9"/>
      <c r="AA444" s="16"/>
      <c r="AF444" s="16"/>
      <c r="AL444" s="9"/>
    </row>
    <row r="445" ht="14.25" customHeight="1">
      <c r="C445" s="9"/>
      <c r="F445" s="9"/>
      <c r="J445" s="9"/>
      <c r="M445" s="9"/>
      <c r="P445" s="16"/>
      <c r="T445" s="9"/>
      <c r="AA445" s="16"/>
      <c r="AF445" s="16"/>
      <c r="AL445" s="9"/>
    </row>
    <row r="446" ht="14.25" customHeight="1">
      <c r="C446" s="9"/>
      <c r="F446" s="9"/>
      <c r="J446" s="9"/>
      <c r="M446" s="9"/>
      <c r="P446" s="16"/>
      <c r="T446" s="9"/>
      <c r="AA446" s="16"/>
      <c r="AF446" s="16"/>
      <c r="AL446" s="9"/>
    </row>
    <row r="447" ht="14.25" customHeight="1">
      <c r="C447" s="9"/>
      <c r="F447" s="9"/>
      <c r="J447" s="9"/>
      <c r="M447" s="9"/>
      <c r="P447" s="16"/>
      <c r="T447" s="9"/>
      <c r="AA447" s="16"/>
      <c r="AF447" s="16"/>
      <c r="AL447" s="9"/>
    </row>
    <row r="448" ht="14.25" customHeight="1">
      <c r="C448" s="9"/>
      <c r="F448" s="9"/>
      <c r="J448" s="9"/>
      <c r="M448" s="9"/>
      <c r="P448" s="16"/>
      <c r="T448" s="9"/>
      <c r="AA448" s="16"/>
      <c r="AF448" s="16"/>
      <c r="AL448" s="9"/>
    </row>
    <row r="449" ht="14.25" customHeight="1">
      <c r="C449" s="9"/>
      <c r="F449" s="9"/>
      <c r="J449" s="9"/>
      <c r="M449" s="9"/>
      <c r="P449" s="16"/>
      <c r="T449" s="9"/>
      <c r="AA449" s="16"/>
      <c r="AF449" s="16"/>
      <c r="AL449" s="9"/>
    </row>
    <row r="450" ht="14.25" customHeight="1">
      <c r="C450" s="9"/>
      <c r="F450" s="9"/>
      <c r="J450" s="9"/>
      <c r="M450" s="9"/>
      <c r="P450" s="16"/>
      <c r="T450" s="9"/>
      <c r="AA450" s="16"/>
      <c r="AF450" s="16"/>
      <c r="AL450" s="9"/>
    </row>
    <row r="451" ht="14.25" customHeight="1">
      <c r="C451" s="9"/>
      <c r="F451" s="9"/>
      <c r="J451" s="9"/>
      <c r="M451" s="9"/>
      <c r="P451" s="16"/>
      <c r="T451" s="9"/>
      <c r="AA451" s="16"/>
      <c r="AF451" s="16"/>
      <c r="AL451" s="9"/>
    </row>
    <row r="452" ht="14.25" customHeight="1">
      <c r="C452" s="9"/>
      <c r="F452" s="9"/>
      <c r="J452" s="9"/>
      <c r="M452" s="9"/>
      <c r="P452" s="16"/>
      <c r="T452" s="9"/>
      <c r="AA452" s="16"/>
      <c r="AF452" s="16"/>
      <c r="AL452" s="9"/>
    </row>
    <row r="453" ht="14.25" customHeight="1">
      <c r="C453" s="9"/>
      <c r="F453" s="9"/>
      <c r="J453" s="9"/>
      <c r="M453" s="9"/>
      <c r="P453" s="16"/>
      <c r="T453" s="9"/>
      <c r="AA453" s="16"/>
      <c r="AF453" s="16"/>
      <c r="AL453" s="9"/>
    </row>
    <row r="454" ht="14.25" customHeight="1">
      <c r="C454" s="9"/>
      <c r="F454" s="9"/>
      <c r="J454" s="9"/>
      <c r="M454" s="9"/>
      <c r="P454" s="16"/>
      <c r="T454" s="9"/>
      <c r="AA454" s="16"/>
      <c r="AF454" s="16"/>
      <c r="AL454" s="9"/>
    </row>
    <row r="455" ht="14.25" customHeight="1">
      <c r="C455" s="9"/>
      <c r="F455" s="9"/>
      <c r="J455" s="9"/>
      <c r="M455" s="9"/>
      <c r="P455" s="16"/>
      <c r="T455" s="9"/>
      <c r="AA455" s="16"/>
      <c r="AF455" s="16"/>
      <c r="AL455" s="9"/>
    </row>
    <row r="456" ht="14.25" customHeight="1">
      <c r="C456" s="9"/>
      <c r="F456" s="9"/>
      <c r="J456" s="9"/>
      <c r="M456" s="9"/>
      <c r="P456" s="16"/>
      <c r="T456" s="9"/>
      <c r="AA456" s="16"/>
      <c r="AF456" s="16"/>
      <c r="AL456" s="9"/>
    </row>
    <row r="457" ht="14.25" customHeight="1">
      <c r="C457" s="9"/>
      <c r="F457" s="9"/>
      <c r="J457" s="9"/>
      <c r="M457" s="9"/>
      <c r="P457" s="16"/>
      <c r="T457" s="9"/>
      <c r="AA457" s="16"/>
      <c r="AF457" s="16"/>
      <c r="AL457" s="9"/>
    </row>
    <row r="458" ht="14.25" customHeight="1">
      <c r="C458" s="9"/>
      <c r="F458" s="9"/>
      <c r="J458" s="9"/>
      <c r="M458" s="9"/>
      <c r="P458" s="16"/>
      <c r="T458" s="9"/>
      <c r="AA458" s="16"/>
      <c r="AF458" s="16"/>
      <c r="AL458" s="9"/>
    </row>
    <row r="459" ht="14.25" customHeight="1">
      <c r="C459" s="9"/>
      <c r="F459" s="9"/>
      <c r="J459" s="9"/>
      <c r="M459" s="9"/>
      <c r="P459" s="16"/>
      <c r="T459" s="9"/>
      <c r="AA459" s="16"/>
      <c r="AF459" s="16"/>
      <c r="AL459" s="9"/>
    </row>
    <row r="460" ht="14.25" customHeight="1">
      <c r="C460" s="9"/>
      <c r="F460" s="9"/>
      <c r="J460" s="9"/>
      <c r="M460" s="9"/>
      <c r="P460" s="16"/>
      <c r="T460" s="9"/>
      <c r="AA460" s="16"/>
      <c r="AF460" s="16"/>
      <c r="AL460" s="9"/>
    </row>
    <row r="461" ht="14.25" customHeight="1">
      <c r="C461" s="9"/>
      <c r="F461" s="9"/>
      <c r="J461" s="9"/>
      <c r="M461" s="9"/>
      <c r="P461" s="16"/>
      <c r="T461" s="9"/>
      <c r="AA461" s="16"/>
      <c r="AF461" s="16"/>
      <c r="AL461" s="9"/>
    </row>
    <row r="462" ht="14.25" customHeight="1">
      <c r="C462" s="9"/>
      <c r="F462" s="9"/>
      <c r="J462" s="9"/>
      <c r="M462" s="9"/>
      <c r="P462" s="16"/>
      <c r="T462" s="9"/>
      <c r="AA462" s="16"/>
      <c r="AF462" s="16"/>
      <c r="AL462" s="9"/>
    </row>
    <row r="463" ht="14.25" customHeight="1">
      <c r="C463" s="9"/>
      <c r="F463" s="9"/>
      <c r="J463" s="9"/>
      <c r="M463" s="9"/>
      <c r="P463" s="16"/>
      <c r="T463" s="9"/>
      <c r="AA463" s="16"/>
      <c r="AF463" s="16"/>
      <c r="AL463" s="9"/>
    </row>
    <row r="464" ht="14.25" customHeight="1">
      <c r="C464" s="9"/>
      <c r="F464" s="9"/>
      <c r="J464" s="9"/>
      <c r="M464" s="9"/>
      <c r="P464" s="16"/>
      <c r="T464" s="9"/>
      <c r="AA464" s="16"/>
      <c r="AF464" s="16"/>
      <c r="AL464" s="9"/>
    </row>
    <row r="465" ht="14.25" customHeight="1">
      <c r="C465" s="9"/>
      <c r="F465" s="9"/>
      <c r="J465" s="9"/>
      <c r="M465" s="9"/>
      <c r="P465" s="16"/>
      <c r="T465" s="9"/>
      <c r="AA465" s="16"/>
      <c r="AF465" s="16"/>
      <c r="AL465" s="9"/>
    </row>
    <row r="466" ht="14.25" customHeight="1">
      <c r="C466" s="9"/>
      <c r="F466" s="9"/>
      <c r="J466" s="9"/>
      <c r="M466" s="9"/>
      <c r="P466" s="16"/>
      <c r="T466" s="9"/>
      <c r="AA466" s="16"/>
      <c r="AF466" s="16"/>
      <c r="AL466" s="9"/>
    </row>
    <row r="467" ht="14.25" customHeight="1">
      <c r="C467" s="9"/>
      <c r="F467" s="9"/>
      <c r="J467" s="9"/>
      <c r="M467" s="9"/>
      <c r="P467" s="16"/>
      <c r="T467" s="9"/>
      <c r="AA467" s="16"/>
      <c r="AF467" s="16"/>
      <c r="AL467" s="9"/>
    </row>
    <row r="468" ht="14.25" customHeight="1">
      <c r="C468" s="9"/>
      <c r="F468" s="9"/>
      <c r="J468" s="9"/>
      <c r="M468" s="9"/>
      <c r="P468" s="16"/>
      <c r="T468" s="9"/>
      <c r="AA468" s="16"/>
      <c r="AF468" s="16"/>
      <c r="AL468" s="9"/>
    </row>
    <row r="469" ht="14.25" customHeight="1">
      <c r="C469" s="9"/>
      <c r="F469" s="9"/>
      <c r="J469" s="9"/>
      <c r="M469" s="9"/>
      <c r="P469" s="16"/>
      <c r="T469" s="9"/>
      <c r="AA469" s="16"/>
      <c r="AF469" s="16"/>
      <c r="AL469" s="9"/>
    </row>
    <row r="470" ht="14.25" customHeight="1">
      <c r="C470" s="9"/>
      <c r="F470" s="9"/>
      <c r="J470" s="9"/>
      <c r="M470" s="9"/>
      <c r="P470" s="16"/>
      <c r="T470" s="9"/>
      <c r="AA470" s="16"/>
      <c r="AF470" s="16"/>
      <c r="AL470" s="9"/>
    </row>
    <row r="471" ht="14.25" customHeight="1">
      <c r="C471" s="9"/>
      <c r="F471" s="9"/>
      <c r="J471" s="9"/>
      <c r="M471" s="9"/>
      <c r="P471" s="16"/>
      <c r="T471" s="9"/>
      <c r="AA471" s="16"/>
      <c r="AF471" s="16"/>
      <c r="AL471" s="9"/>
    </row>
    <row r="472" ht="14.25" customHeight="1">
      <c r="C472" s="9"/>
      <c r="F472" s="9"/>
      <c r="J472" s="9"/>
      <c r="M472" s="9"/>
      <c r="P472" s="16"/>
      <c r="T472" s="9"/>
      <c r="AA472" s="16"/>
      <c r="AF472" s="16"/>
      <c r="AL472" s="9"/>
    </row>
    <row r="473" ht="14.25" customHeight="1">
      <c r="C473" s="9"/>
      <c r="F473" s="9"/>
      <c r="J473" s="9"/>
      <c r="M473" s="9"/>
      <c r="P473" s="16"/>
      <c r="T473" s="9"/>
      <c r="AA473" s="16"/>
      <c r="AF473" s="16"/>
      <c r="AL473" s="9"/>
    </row>
    <row r="474" ht="14.25" customHeight="1">
      <c r="C474" s="9"/>
      <c r="F474" s="9"/>
      <c r="J474" s="9"/>
      <c r="M474" s="9"/>
      <c r="P474" s="16"/>
      <c r="T474" s="9"/>
      <c r="AA474" s="16"/>
      <c r="AF474" s="16"/>
      <c r="AL474" s="9"/>
    </row>
    <row r="475" ht="14.25" customHeight="1">
      <c r="C475" s="9"/>
      <c r="F475" s="9"/>
      <c r="J475" s="9"/>
      <c r="M475" s="9"/>
      <c r="P475" s="16"/>
      <c r="T475" s="9"/>
      <c r="AA475" s="16"/>
      <c r="AF475" s="16"/>
      <c r="AL475" s="9"/>
    </row>
    <row r="476" ht="14.25" customHeight="1">
      <c r="C476" s="9"/>
      <c r="F476" s="9"/>
      <c r="J476" s="9"/>
      <c r="M476" s="9"/>
      <c r="P476" s="16"/>
      <c r="T476" s="9"/>
      <c r="AA476" s="16"/>
      <c r="AF476" s="16"/>
      <c r="AL476" s="9"/>
    </row>
    <row r="477" ht="14.25" customHeight="1">
      <c r="C477" s="9"/>
      <c r="F477" s="9"/>
      <c r="J477" s="9"/>
      <c r="M477" s="9"/>
      <c r="P477" s="16"/>
      <c r="T477" s="9"/>
      <c r="AA477" s="16"/>
      <c r="AF477" s="16"/>
      <c r="AL477" s="9"/>
    </row>
    <row r="478" ht="14.25" customHeight="1">
      <c r="C478" s="9"/>
      <c r="F478" s="9"/>
      <c r="J478" s="9"/>
      <c r="M478" s="9"/>
      <c r="P478" s="16"/>
      <c r="T478" s="9"/>
      <c r="AA478" s="16"/>
      <c r="AF478" s="16"/>
      <c r="AL478" s="9"/>
    </row>
    <row r="479" ht="14.25" customHeight="1">
      <c r="C479" s="9"/>
      <c r="F479" s="9"/>
      <c r="J479" s="9"/>
      <c r="M479" s="9"/>
      <c r="P479" s="16"/>
      <c r="T479" s="9"/>
      <c r="AA479" s="16"/>
      <c r="AF479" s="16"/>
      <c r="AL479" s="9"/>
    </row>
    <row r="480" ht="14.25" customHeight="1">
      <c r="C480" s="9"/>
      <c r="F480" s="9"/>
      <c r="J480" s="9"/>
      <c r="M480" s="9"/>
      <c r="P480" s="16"/>
      <c r="T480" s="9"/>
      <c r="AA480" s="16"/>
      <c r="AF480" s="16"/>
      <c r="AL480" s="9"/>
    </row>
    <row r="481" ht="14.25" customHeight="1">
      <c r="C481" s="9"/>
      <c r="F481" s="9"/>
      <c r="J481" s="9"/>
      <c r="M481" s="9"/>
      <c r="P481" s="16"/>
      <c r="T481" s="9"/>
      <c r="AA481" s="16"/>
      <c r="AF481" s="16"/>
      <c r="AL481" s="9"/>
    </row>
    <row r="482" ht="14.25" customHeight="1">
      <c r="C482" s="9"/>
      <c r="F482" s="9"/>
      <c r="J482" s="9"/>
      <c r="M482" s="9"/>
      <c r="P482" s="16"/>
      <c r="T482" s="9"/>
      <c r="AA482" s="16"/>
      <c r="AF482" s="16"/>
      <c r="AL482" s="9"/>
    </row>
    <row r="483" ht="14.25" customHeight="1">
      <c r="C483" s="9"/>
      <c r="F483" s="9"/>
      <c r="J483" s="9"/>
      <c r="M483" s="9"/>
      <c r="P483" s="16"/>
      <c r="T483" s="9"/>
      <c r="AA483" s="16"/>
      <c r="AF483" s="16"/>
      <c r="AL483" s="9"/>
    </row>
    <row r="484" ht="14.25" customHeight="1">
      <c r="C484" s="9"/>
      <c r="F484" s="9"/>
      <c r="J484" s="9"/>
      <c r="M484" s="9"/>
      <c r="P484" s="16"/>
      <c r="T484" s="9"/>
      <c r="AA484" s="16"/>
      <c r="AF484" s="16"/>
      <c r="AL484" s="9"/>
    </row>
    <row r="485" ht="14.25" customHeight="1">
      <c r="C485" s="9"/>
      <c r="F485" s="9"/>
      <c r="J485" s="9"/>
      <c r="M485" s="9"/>
      <c r="P485" s="16"/>
      <c r="T485" s="9"/>
      <c r="AA485" s="16"/>
      <c r="AF485" s="16"/>
      <c r="AL485" s="9"/>
    </row>
    <row r="486" ht="14.25" customHeight="1">
      <c r="C486" s="9"/>
      <c r="F486" s="9"/>
      <c r="J486" s="9"/>
      <c r="M486" s="9"/>
      <c r="P486" s="16"/>
      <c r="T486" s="9"/>
      <c r="AA486" s="16"/>
      <c r="AF486" s="16"/>
      <c r="AL486" s="9"/>
    </row>
    <row r="487" ht="14.25" customHeight="1">
      <c r="C487" s="9"/>
      <c r="F487" s="9"/>
      <c r="J487" s="9"/>
      <c r="M487" s="9"/>
      <c r="P487" s="16"/>
      <c r="T487" s="9"/>
      <c r="AA487" s="16"/>
      <c r="AF487" s="16"/>
      <c r="AL487" s="9"/>
    </row>
    <row r="488" ht="14.25" customHeight="1">
      <c r="C488" s="9"/>
      <c r="F488" s="9"/>
      <c r="J488" s="9"/>
      <c r="M488" s="9"/>
      <c r="P488" s="16"/>
      <c r="T488" s="9"/>
      <c r="AA488" s="16"/>
      <c r="AF488" s="16"/>
      <c r="AL488" s="9"/>
    </row>
    <row r="489" ht="14.25" customHeight="1">
      <c r="C489" s="9"/>
      <c r="F489" s="9"/>
      <c r="J489" s="9"/>
      <c r="M489" s="9"/>
      <c r="P489" s="16"/>
      <c r="T489" s="9"/>
      <c r="AA489" s="16"/>
      <c r="AF489" s="16"/>
      <c r="AL489" s="9"/>
    </row>
    <row r="490" ht="14.25" customHeight="1">
      <c r="C490" s="9"/>
      <c r="F490" s="9"/>
      <c r="J490" s="9"/>
      <c r="M490" s="9"/>
      <c r="P490" s="16"/>
      <c r="T490" s="9"/>
      <c r="AA490" s="16"/>
      <c r="AF490" s="16"/>
      <c r="AL490" s="9"/>
    </row>
    <row r="491" ht="14.25" customHeight="1">
      <c r="C491" s="9"/>
      <c r="F491" s="9"/>
      <c r="J491" s="9"/>
      <c r="M491" s="9"/>
      <c r="P491" s="16"/>
      <c r="T491" s="9"/>
      <c r="AA491" s="16"/>
      <c r="AF491" s="16"/>
      <c r="AL491" s="9"/>
    </row>
    <row r="492" ht="14.25" customHeight="1">
      <c r="C492" s="9"/>
      <c r="F492" s="9"/>
      <c r="J492" s="9"/>
      <c r="M492" s="9"/>
      <c r="P492" s="16"/>
      <c r="T492" s="9"/>
      <c r="AA492" s="16"/>
      <c r="AF492" s="16"/>
      <c r="AL492" s="9"/>
    </row>
    <row r="493" ht="14.25" customHeight="1">
      <c r="C493" s="9"/>
      <c r="F493" s="9"/>
      <c r="J493" s="9"/>
      <c r="M493" s="9"/>
      <c r="P493" s="16"/>
      <c r="T493" s="9"/>
      <c r="AA493" s="16"/>
      <c r="AF493" s="16"/>
      <c r="AL493" s="9"/>
    </row>
    <row r="494" ht="14.25" customHeight="1">
      <c r="C494" s="9"/>
      <c r="F494" s="9"/>
      <c r="J494" s="9"/>
      <c r="M494" s="9"/>
      <c r="P494" s="16"/>
      <c r="T494" s="9"/>
      <c r="AA494" s="16"/>
      <c r="AF494" s="16"/>
      <c r="AL494" s="9"/>
    </row>
    <row r="495" ht="14.25" customHeight="1">
      <c r="C495" s="9"/>
      <c r="F495" s="9"/>
      <c r="J495" s="9"/>
      <c r="M495" s="9"/>
      <c r="P495" s="16"/>
      <c r="T495" s="9"/>
      <c r="AA495" s="16"/>
      <c r="AF495" s="16"/>
      <c r="AL495" s="9"/>
    </row>
    <row r="496" ht="14.25" customHeight="1">
      <c r="C496" s="9"/>
      <c r="F496" s="9"/>
      <c r="J496" s="9"/>
      <c r="M496" s="9"/>
      <c r="P496" s="16"/>
      <c r="T496" s="9"/>
      <c r="AA496" s="16"/>
      <c r="AF496" s="16"/>
      <c r="AL496" s="9"/>
    </row>
    <row r="497" ht="14.25" customHeight="1">
      <c r="C497" s="9"/>
      <c r="F497" s="9"/>
      <c r="J497" s="9"/>
      <c r="M497" s="9"/>
      <c r="P497" s="16"/>
      <c r="T497" s="9"/>
      <c r="AA497" s="16"/>
      <c r="AF497" s="16"/>
      <c r="AL497" s="9"/>
    </row>
    <row r="498" ht="14.25" customHeight="1">
      <c r="C498" s="9"/>
      <c r="F498" s="9"/>
      <c r="J498" s="9"/>
      <c r="M498" s="9"/>
      <c r="P498" s="16"/>
      <c r="T498" s="9"/>
      <c r="AA498" s="16"/>
      <c r="AF498" s="16"/>
      <c r="AL498" s="9"/>
    </row>
    <row r="499" ht="14.25" customHeight="1">
      <c r="C499" s="9"/>
      <c r="F499" s="9"/>
      <c r="J499" s="9"/>
      <c r="M499" s="9"/>
      <c r="P499" s="16"/>
      <c r="T499" s="9"/>
      <c r="AA499" s="16"/>
      <c r="AF499" s="16"/>
      <c r="AL499" s="9"/>
    </row>
    <row r="500" ht="14.25" customHeight="1">
      <c r="C500" s="9"/>
      <c r="F500" s="9"/>
      <c r="J500" s="9"/>
      <c r="M500" s="9"/>
      <c r="P500" s="16"/>
      <c r="T500" s="9"/>
      <c r="AA500" s="16"/>
      <c r="AF500" s="16"/>
      <c r="AL500" s="9"/>
    </row>
    <row r="501" ht="14.25" customHeight="1">
      <c r="C501" s="9"/>
      <c r="F501" s="9"/>
      <c r="J501" s="9"/>
      <c r="M501" s="9"/>
      <c r="P501" s="16"/>
      <c r="T501" s="9"/>
      <c r="AA501" s="16"/>
      <c r="AF501" s="16"/>
      <c r="AL501" s="9"/>
    </row>
    <row r="502" ht="14.25" customHeight="1">
      <c r="C502" s="9"/>
      <c r="F502" s="9"/>
      <c r="J502" s="9"/>
      <c r="M502" s="9"/>
      <c r="P502" s="16"/>
      <c r="T502" s="9"/>
      <c r="AA502" s="16"/>
      <c r="AF502" s="16"/>
      <c r="AL502" s="9"/>
    </row>
    <row r="503" ht="14.25" customHeight="1">
      <c r="C503" s="9"/>
      <c r="F503" s="9"/>
      <c r="J503" s="9"/>
      <c r="M503" s="9"/>
      <c r="P503" s="16"/>
      <c r="T503" s="9"/>
      <c r="AA503" s="16"/>
      <c r="AF503" s="16"/>
      <c r="AL503" s="9"/>
    </row>
    <row r="504" ht="14.25" customHeight="1">
      <c r="C504" s="9"/>
      <c r="F504" s="9"/>
      <c r="J504" s="9"/>
      <c r="M504" s="9"/>
      <c r="P504" s="16"/>
      <c r="T504" s="9"/>
      <c r="AA504" s="16"/>
      <c r="AF504" s="16"/>
      <c r="AL504" s="9"/>
    </row>
    <row r="505" ht="14.25" customHeight="1">
      <c r="C505" s="9"/>
      <c r="F505" s="9"/>
      <c r="J505" s="9"/>
      <c r="M505" s="9"/>
      <c r="P505" s="16"/>
      <c r="T505" s="9"/>
      <c r="AA505" s="16"/>
      <c r="AF505" s="16"/>
      <c r="AL505" s="9"/>
    </row>
    <row r="506" ht="14.25" customHeight="1">
      <c r="C506" s="9"/>
      <c r="F506" s="9"/>
      <c r="J506" s="9"/>
      <c r="M506" s="9"/>
      <c r="P506" s="16"/>
      <c r="T506" s="9"/>
      <c r="AA506" s="16"/>
      <c r="AF506" s="16"/>
      <c r="AL506" s="9"/>
    </row>
    <row r="507" ht="14.25" customHeight="1">
      <c r="C507" s="9"/>
      <c r="F507" s="9"/>
      <c r="J507" s="9"/>
      <c r="M507" s="9"/>
      <c r="P507" s="16"/>
      <c r="T507" s="9"/>
      <c r="AA507" s="16"/>
      <c r="AF507" s="16"/>
      <c r="AL507" s="9"/>
    </row>
    <row r="508" ht="14.25" customHeight="1">
      <c r="C508" s="9"/>
      <c r="F508" s="9"/>
      <c r="J508" s="9"/>
      <c r="M508" s="9"/>
      <c r="P508" s="16"/>
      <c r="T508" s="9"/>
      <c r="AA508" s="16"/>
      <c r="AF508" s="16"/>
      <c r="AL508" s="9"/>
    </row>
    <row r="509" ht="14.25" customHeight="1">
      <c r="C509" s="9"/>
      <c r="F509" s="9"/>
      <c r="J509" s="9"/>
      <c r="M509" s="9"/>
      <c r="P509" s="16"/>
      <c r="T509" s="9"/>
      <c r="AA509" s="16"/>
      <c r="AF509" s="16"/>
      <c r="AL509" s="9"/>
    </row>
    <row r="510" ht="14.25" customHeight="1">
      <c r="C510" s="9"/>
      <c r="F510" s="9"/>
      <c r="J510" s="9"/>
      <c r="M510" s="9"/>
      <c r="P510" s="16"/>
      <c r="T510" s="9"/>
      <c r="AA510" s="16"/>
      <c r="AF510" s="16"/>
      <c r="AL510" s="9"/>
    </row>
    <row r="511" ht="14.25" customHeight="1">
      <c r="C511" s="9"/>
      <c r="F511" s="9"/>
      <c r="J511" s="9"/>
      <c r="M511" s="9"/>
      <c r="P511" s="16"/>
      <c r="T511" s="9"/>
      <c r="AA511" s="16"/>
      <c r="AF511" s="16"/>
      <c r="AL511" s="9"/>
    </row>
    <row r="512" ht="14.25" customHeight="1">
      <c r="C512" s="9"/>
      <c r="F512" s="9"/>
      <c r="J512" s="9"/>
      <c r="M512" s="9"/>
      <c r="P512" s="16"/>
      <c r="T512" s="9"/>
      <c r="AA512" s="16"/>
      <c r="AF512" s="16"/>
      <c r="AL512" s="9"/>
    </row>
    <row r="513" ht="14.25" customHeight="1">
      <c r="C513" s="9"/>
      <c r="F513" s="9"/>
      <c r="J513" s="9"/>
      <c r="M513" s="9"/>
      <c r="P513" s="16"/>
      <c r="T513" s="9"/>
      <c r="AA513" s="16"/>
      <c r="AF513" s="16"/>
      <c r="AL513" s="9"/>
    </row>
    <row r="514" ht="14.25" customHeight="1">
      <c r="C514" s="9"/>
      <c r="F514" s="9"/>
      <c r="J514" s="9"/>
      <c r="M514" s="9"/>
      <c r="P514" s="16"/>
      <c r="T514" s="9"/>
      <c r="AA514" s="16"/>
      <c r="AF514" s="16"/>
      <c r="AL514" s="9"/>
    </row>
    <row r="515" ht="14.25" customHeight="1">
      <c r="C515" s="9"/>
      <c r="F515" s="9"/>
      <c r="J515" s="9"/>
      <c r="M515" s="9"/>
      <c r="P515" s="16"/>
      <c r="T515" s="9"/>
      <c r="AA515" s="16"/>
      <c r="AF515" s="16"/>
      <c r="AL515" s="9"/>
    </row>
    <row r="516" ht="14.25" customHeight="1">
      <c r="C516" s="9"/>
      <c r="F516" s="9"/>
      <c r="J516" s="9"/>
      <c r="M516" s="9"/>
      <c r="P516" s="16"/>
      <c r="T516" s="9"/>
      <c r="AA516" s="16"/>
      <c r="AF516" s="16"/>
      <c r="AL516" s="9"/>
    </row>
    <row r="517" ht="14.25" customHeight="1">
      <c r="C517" s="9"/>
      <c r="F517" s="9"/>
      <c r="J517" s="9"/>
      <c r="M517" s="9"/>
      <c r="P517" s="16"/>
      <c r="T517" s="9"/>
      <c r="AA517" s="16"/>
      <c r="AF517" s="16"/>
      <c r="AL517" s="9"/>
    </row>
    <row r="518" ht="14.25" customHeight="1">
      <c r="C518" s="9"/>
      <c r="F518" s="9"/>
      <c r="J518" s="9"/>
      <c r="M518" s="9"/>
      <c r="P518" s="16"/>
      <c r="T518" s="9"/>
      <c r="AA518" s="16"/>
      <c r="AF518" s="16"/>
      <c r="AL518" s="9"/>
    </row>
    <row r="519" ht="14.25" customHeight="1">
      <c r="C519" s="9"/>
      <c r="F519" s="9"/>
      <c r="J519" s="9"/>
      <c r="M519" s="9"/>
      <c r="P519" s="16"/>
      <c r="T519" s="9"/>
      <c r="AA519" s="16"/>
      <c r="AF519" s="16"/>
      <c r="AL519" s="9"/>
    </row>
    <row r="520" ht="14.25" customHeight="1">
      <c r="C520" s="9"/>
      <c r="F520" s="9"/>
      <c r="J520" s="9"/>
      <c r="M520" s="9"/>
      <c r="P520" s="16"/>
      <c r="T520" s="9"/>
      <c r="AA520" s="16"/>
      <c r="AF520" s="16"/>
      <c r="AL520" s="9"/>
    </row>
    <row r="521" ht="14.25" customHeight="1">
      <c r="C521" s="9"/>
      <c r="F521" s="9"/>
      <c r="J521" s="9"/>
      <c r="M521" s="9"/>
      <c r="P521" s="16"/>
      <c r="T521" s="9"/>
      <c r="AA521" s="16"/>
      <c r="AF521" s="16"/>
      <c r="AL521" s="9"/>
    </row>
    <row r="522" ht="14.25" customHeight="1">
      <c r="C522" s="9"/>
      <c r="F522" s="9"/>
      <c r="J522" s="9"/>
      <c r="M522" s="9"/>
      <c r="P522" s="16"/>
      <c r="T522" s="9"/>
      <c r="AA522" s="16"/>
      <c r="AF522" s="16"/>
      <c r="AL522" s="9"/>
    </row>
    <row r="523" ht="14.25" customHeight="1">
      <c r="C523" s="9"/>
      <c r="F523" s="9"/>
      <c r="J523" s="9"/>
      <c r="M523" s="9"/>
      <c r="P523" s="16"/>
      <c r="T523" s="9"/>
      <c r="AA523" s="16"/>
      <c r="AF523" s="16"/>
      <c r="AL523" s="9"/>
    </row>
    <row r="524" ht="14.25" customHeight="1">
      <c r="C524" s="9"/>
      <c r="F524" s="9"/>
      <c r="J524" s="9"/>
      <c r="M524" s="9"/>
      <c r="P524" s="16"/>
      <c r="T524" s="9"/>
      <c r="AA524" s="16"/>
      <c r="AF524" s="16"/>
      <c r="AL524" s="9"/>
    </row>
    <row r="525" ht="14.25" customHeight="1">
      <c r="C525" s="9"/>
      <c r="F525" s="9"/>
      <c r="J525" s="9"/>
      <c r="M525" s="9"/>
      <c r="P525" s="16"/>
      <c r="T525" s="9"/>
      <c r="AA525" s="16"/>
      <c r="AF525" s="16"/>
      <c r="AL525" s="9"/>
    </row>
    <row r="526" ht="14.25" customHeight="1">
      <c r="C526" s="9"/>
      <c r="F526" s="9"/>
      <c r="J526" s="9"/>
      <c r="M526" s="9"/>
      <c r="P526" s="16"/>
      <c r="T526" s="9"/>
      <c r="AA526" s="16"/>
      <c r="AF526" s="16"/>
      <c r="AL526" s="9"/>
    </row>
    <row r="527" ht="14.25" customHeight="1">
      <c r="C527" s="9"/>
      <c r="F527" s="9"/>
      <c r="J527" s="9"/>
      <c r="M527" s="9"/>
      <c r="P527" s="16"/>
      <c r="T527" s="9"/>
      <c r="AA527" s="16"/>
      <c r="AF527" s="16"/>
      <c r="AL527" s="9"/>
    </row>
    <row r="528" ht="14.25" customHeight="1">
      <c r="C528" s="9"/>
      <c r="F528" s="9"/>
      <c r="J528" s="9"/>
      <c r="M528" s="9"/>
      <c r="P528" s="16"/>
      <c r="T528" s="9"/>
      <c r="AA528" s="16"/>
      <c r="AF528" s="16"/>
      <c r="AL528" s="9"/>
    </row>
    <row r="529" ht="14.25" customHeight="1">
      <c r="C529" s="9"/>
      <c r="F529" s="9"/>
      <c r="J529" s="9"/>
      <c r="M529" s="9"/>
      <c r="P529" s="16"/>
      <c r="T529" s="9"/>
      <c r="AA529" s="16"/>
      <c r="AF529" s="16"/>
      <c r="AL529" s="9"/>
    </row>
    <row r="530" ht="14.25" customHeight="1">
      <c r="C530" s="9"/>
      <c r="F530" s="9"/>
      <c r="J530" s="9"/>
      <c r="M530" s="9"/>
      <c r="P530" s="16"/>
      <c r="T530" s="9"/>
      <c r="AA530" s="16"/>
      <c r="AF530" s="16"/>
      <c r="AL530" s="9"/>
    </row>
    <row r="531" ht="14.25" customHeight="1">
      <c r="C531" s="9"/>
      <c r="F531" s="9"/>
      <c r="J531" s="9"/>
      <c r="M531" s="9"/>
      <c r="P531" s="16"/>
      <c r="T531" s="9"/>
      <c r="AA531" s="16"/>
      <c r="AF531" s="16"/>
      <c r="AL531" s="9"/>
    </row>
    <row r="532" ht="14.25" customHeight="1">
      <c r="C532" s="9"/>
      <c r="F532" s="9"/>
      <c r="J532" s="9"/>
      <c r="M532" s="9"/>
      <c r="P532" s="16"/>
      <c r="T532" s="9"/>
      <c r="AA532" s="16"/>
      <c r="AF532" s="16"/>
      <c r="AL532" s="9"/>
    </row>
    <row r="533" ht="14.25" customHeight="1">
      <c r="C533" s="9"/>
      <c r="F533" s="9"/>
      <c r="J533" s="9"/>
      <c r="M533" s="9"/>
      <c r="P533" s="16"/>
      <c r="T533" s="9"/>
      <c r="AA533" s="16"/>
      <c r="AF533" s="16"/>
      <c r="AL533" s="9"/>
    </row>
    <row r="534" ht="14.25" customHeight="1">
      <c r="C534" s="9"/>
      <c r="F534" s="9"/>
      <c r="J534" s="9"/>
      <c r="M534" s="9"/>
      <c r="P534" s="16"/>
      <c r="T534" s="9"/>
      <c r="AA534" s="16"/>
      <c r="AF534" s="16"/>
      <c r="AL534" s="9"/>
    </row>
    <row r="535" ht="14.25" customHeight="1">
      <c r="C535" s="9"/>
      <c r="F535" s="9"/>
      <c r="J535" s="9"/>
      <c r="M535" s="9"/>
      <c r="P535" s="16"/>
      <c r="T535" s="9"/>
      <c r="AA535" s="16"/>
      <c r="AF535" s="16"/>
      <c r="AL535" s="9"/>
    </row>
    <row r="536" ht="14.25" customHeight="1">
      <c r="C536" s="9"/>
      <c r="F536" s="9"/>
      <c r="J536" s="9"/>
      <c r="M536" s="9"/>
      <c r="P536" s="16"/>
      <c r="T536" s="9"/>
      <c r="AA536" s="16"/>
      <c r="AF536" s="16"/>
      <c r="AL536" s="9"/>
    </row>
    <row r="537" ht="14.25" customHeight="1">
      <c r="C537" s="9"/>
      <c r="F537" s="9"/>
      <c r="J537" s="9"/>
      <c r="M537" s="9"/>
      <c r="P537" s="16"/>
      <c r="T537" s="9"/>
      <c r="AA537" s="16"/>
      <c r="AF537" s="16"/>
      <c r="AL537" s="9"/>
    </row>
    <row r="538" ht="14.25" customHeight="1">
      <c r="C538" s="9"/>
      <c r="F538" s="9"/>
      <c r="J538" s="9"/>
      <c r="M538" s="9"/>
      <c r="P538" s="16"/>
      <c r="T538" s="9"/>
      <c r="AA538" s="16"/>
      <c r="AF538" s="16"/>
      <c r="AL538" s="9"/>
    </row>
    <row r="539" ht="14.25" customHeight="1">
      <c r="C539" s="9"/>
      <c r="F539" s="9"/>
      <c r="J539" s="9"/>
      <c r="M539" s="9"/>
      <c r="P539" s="16"/>
      <c r="T539" s="9"/>
      <c r="AA539" s="16"/>
      <c r="AF539" s="16"/>
      <c r="AL539" s="9"/>
    </row>
    <row r="540" ht="14.25" customHeight="1">
      <c r="C540" s="9"/>
      <c r="F540" s="9"/>
      <c r="J540" s="9"/>
      <c r="M540" s="9"/>
      <c r="P540" s="16"/>
      <c r="T540" s="9"/>
      <c r="AA540" s="16"/>
      <c r="AF540" s="16"/>
      <c r="AL540" s="9"/>
    </row>
    <row r="541" ht="14.25" customHeight="1">
      <c r="C541" s="9"/>
      <c r="F541" s="9"/>
      <c r="J541" s="9"/>
      <c r="M541" s="9"/>
      <c r="P541" s="16"/>
      <c r="T541" s="9"/>
      <c r="AA541" s="16"/>
      <c r="AF541" s="16"/>
      <c r="AL541" s="9"/>
    </row>
    <row r="542" ht="14.25" customHeight="1">
      <c r="C542" s="9"/>
      <c r="F542" s="9"/>
      <c r="J542" s="9"/>
      <c r="M542" s="9"/>
      <c r="P542" s="16"/>
      <c r="T542" s="9"/>
      <c r="AA542" s="16"/>
      <c r="AF542" s="16"/>
      <c r="AL542" s="9"/>
    </row>
    <row r="543" ht="14.25" customHeight="1">
      <c r="C543" s="9"/>
      <c r="F543" s="9"/>
      <c r="J543" s="9"/>
      <c r="M543" s="9"/>
      <c r="P543" s="16"/>
      <c r="T543" s="9"/>
      <c r="AA543" s="16"/>
      <c r="AF543" s="16"/>
      <c r="AL543" s="9"/>
    </row>
    <row r="544" ht="14.25" customHeight="1">
      <c r="C544" s="9"/>
      <c r="F544" s="9"/>
      <c r="J544" s="9"/>
      <c r="M544" s="9"/>
      <c r="P544" s="16"/>
      <c r="T544" s="9"/>
      <c r="AA544" s="16"/>
      <c r="AF544" s="16"/>
      <c r="AL544" s="9"/>
    </row>
    <row r="545" ht="14.25" customHeight="1">
      <c r="C545" s="9"/>
      <c r="F545" s="9"/>
      <c r="J545" s="9"/>
      <c r="M545" s="9"/>
      <c r="P545" s="16"/>
      <c r="T545" s="9"/>
      <c r="AA545" s="16"/>
      <c r="AF545" s="16"/>
      <c r="AL545" s="9"/>
    </row>
    <row r="546" ht="14.25" customHeight="1">
      <c r="C546" s="9"/>
      <c r="F546" s="9"/>
      <c r="J546" s="9"/>
      <c r="M546" s="9"/>
      <c r="P546" s="16"/>
      <c r="T546" s="9"/>
      <c r="AA546" s="16"/>
      <c r="AF546" s="16"/>
      <c r="AL546" s="9"/>
    </row>
    <row r="547" ht="14.25" customHeight="1">
      <c r="C547" s="9"/>
      <c r="F547" s="9"/>
      <c r="J547" s="9"/>
      <c r="M547" s="9"/>
      <c r="P547" s="16"/>
      <c r="T547" s="9"/>
      <c r="AA547" s="16"/>
      <c r="AF547" s="16"/>
      <c r="AL547" s="9"/>
    </row>
    <row r="548" ht="14.25" customHeight="1">
      <c r="C548" s="9"/>
      <c r="F548" s="9"/>
      <c r="J548" s="9"/>
      <c r="M548" s="9"/>
      <c r="P548" s="16"/>
      <c r="T548" s="9"/>
      <c r="AA548" s="16"/>
      <c r="AF548" s="16"/>
      <c r="AL548" s="9"/>
    </row>
    <row r="549" ht="14.25" customHeight="1">
      <c r="C549" s="9"/>
      <c r="F549" s="9"/>
      <c r="J549" s="9"/>
      <c r="M549" s="9"/>
      <c r="P549" s="16"/>
      <c r="T549" s="9"/>
      <c r="AA549" s="16"/>
      <c r="AF549" s="16"/>
      <c r="AL549" s="9"/>
    </row>
    <row r="550" ht="14.25" customHeight="1">
      <c r="C550" s="9"/>
      <c r="F550" s="9"/>
      <c r="J550" s="9"/>
      <c r="M550" s="9"/>
      <c r="P550" s="16"/>
      <c r="T550" s="9"/>
      <c r="AA550" s="16"/>
      <c r="AF550" s="16"/>
      <c r="AL550" s="9"/>
    </row>
    <row r="551" ht="14.25" customHeight="1">
      <c r="C551" s="9"/>
      <c r="F551" s="9"/>
      <c r="J551" s="9"/>
      <c r="M551" s="9"/>
      <c r="P551" s="16"/>
      <c r="T551" s="9"/>
      <c r="AA551" s="16"/>
      <c r="AF551" s="16"/>
      <c r="AL551" s="9"/>
    </row>
    <row r="552" ht="14.25" customHeight="1">
      <c r="C552" s="9"/>
      <c r="F552" s="9"/>
      <c r="J552" s="9"/>
      <c r="M552" s="9"/>
      <c r="P552" s="16"/>
      <c r="T552" s="9"/>
      <c r="AA552" s="16"/>
      <c r="AF552" s="16"/>
      <c r="AL552" s="9"/>
    </row>
    <row r="553" ht="14.25" customHeight="1">
      <c r="C553" s="9"/>
      <c r="F553" s="9"/>
      <c r="J553" s="9"/>
      <c r="M553" s="9"/>
      <c r="P553" s="16"/>
      <c r="T553" s="9"/>
      <c r="AA553" s="16"/>
      <c r="AF553" s="16"/>
      <c r="AL553" s="9"/>
    </row>
    <row r="554" ht="14.25" customHeight="1">
      <c r="C554" s="9"/>
      <c r="F554" s="9"/>
      <c r="J554" s="9"/>
      <c r="M554" s="9"/>
      <c r="P554" s="16"/>
      <c r="T554" s="9"/>
      <c r="AA554" s="16"/>
      <c r="AF554" s="16"/>
      <c r="AL554" s="9"/>
    </row>
    <row r="555" ht="14.25" customHeight="1">
      <c r="C555" s="9"/>
      <c r="F555" s="9"/>
      <c r="J555" s="9"/>
      <c r="M555" s="9"/>
      <c r="P555" s="16"/>
      <c r="T555" s="9"/>
      <c r="AA555" s="16"/>
      <c r="AF555" s="16"/>
      <c r="AL555" s="9"/>
    </row>
    <row r="556" ht="14.25" customHeight="1">
      <c r="C556" s="9"/>
      <c r="F556" s="9"/>
      <c r="J556" s="9"/>
      <c r="M556" s="9"/>
      <c r="P556" s="16"/>
      <c r="T556" s="9"/>
      <c r="AA556" s="16"/>
      <c r="AF556" s="16"/>
      <c r="AL556" s="9"/>
    </row>
    <row r="557" ht="14.25" customHeight="1">
      <c r="C557" s="9"/>
      <c r="F557" s="9"/>
      <c r="J557" s="9"/>
      <c r="M557" s="9"/>
      <c r="P557" s="16"/>
      <c r="T557" s="9"/>
      <c r="AA557" s="16"/>
      <c r="AF557" s="16"/>
      <c r="AL557" s="9"/>
    </row>
    <row r="558" ht="14.25" customHeight="1">
      <c r="C558" s="9"/>
      <c r="F558" s="9"/>
      <c r="J558" s="9"/>
      <c r="M558" s="9"/>
      <c r="P558" s="16"/>
      <c r="T558" s="9"/>
      <c r="AA558" s="16"/>
      <c r="AF558" s="16"/>
      <c r="AL558" s="9"/>
    </row>
    <row r="559" ht="14.25" customHeight="1">
      <c r="C559" s="9"/>
      <c r="F559" s="9"/>
      <c r="J559" s="9"/>
      <c r="M559" s="9"/>
      <c r="P559" s="16"/>
      <c r="T559" s="9"/>
      <c r="AA559" s="16"/>
      <c r="AF559" s="16"/>
      <c r="AL559" s="9"/>
    </row>
    <row r="560" ht="14.25" customHeight="1">
      <c r="C560" s="9"/>
      <c r="F560" s="9"/>
      <c r="J560" s="9"/>
      <c r="M560" s="9"/>
      <c r="P560" s="16"/>
      <c r="T560" s="9"/>
      <c r="AA560" s="16"/>
      <c r="AF560" s="16"/>
      <c r="AL560" s="9"/>
    </row>
    <row r="561" ht="14.25" customHeight="1">
      <c r="C561" s="9"/>
      <c r="F561" s="9"/>
      <c r="J561" s="9"/>
      <c r="M561" s="9"/>
      <c r="P561" s="16"/>
      <c r="T561" s="9"/>
      <c r="AA561" s="16"/>
      <c r="AF561" s="16"/>
      <c r="AL561" s="9"/>
    </row>
    <row r="562" ht="14.25" customHeight="1">
      <c r="C562" s="9"/>
      <c r="F562" s="9"/>
      <c r="J562" s="9"/>
      <c r="M562" s="9"/>
      <c r="P562" s="16"/>
      <c r="T562" s="9"/>
      <c r="AA562" s="16"/>
      <c r="AF562" s="16"/>
      <c r="AL562" s="9"/>
    </row>
    <row r="563" ht="14.25" customHeight="1">
      <c r="C563" s="9"/>
      <c r="F563" s="9"/>
      <c r="J563" s="9"/>
      <c r="M563" s="9"/>
      <c r="P563" s="16"/>
      <c r="T563" s="9"/>
      <c r="AA563" s="16"/>
      <c r="AF563" s="16"/>
      <c r="AL563" s="9"/>
    </row>
    <row r="564" ht="14.25" customHeight="1">
      <c r="C564" s="9"/>
      <c r="F564" s="9"/>
      <c r="J564" s="9"/>
      <c r="M564" s="9"/>
      <c r="P564" s="16"/>
      <c r="T564" s="9"/>
      <c r="AA564" s="16"/>
      <c r="AF564" s="16"/>
      <c r="AL564" s="9"/>
    </row>
    <row r="565" ht="14.25" customHeight="1">
      <c r="C565" s="9"/>
      <c r="F565" s="9"/>
      <c r="J565" s="9"/>
      <c r="M565" s="9"/>
      <c r="P565" s="16"/>
      <c r="T565" s="9"/>
      <c r="AA565" s="16"/>
      <c r="AF565" s="16"/>
      <c r="AL565" s="9"/>
    </row>
    <row r="566" ht="14.25" customHeight="1">
      <c r="C566" s="9"/>
      <c r="F566" s="9"/>
      <c r="J566" s="9"/>
      <c r="M566" s="9"/>
      <c r="P566" s="16"/>
      <c r="T566" s="9"/>
      <c r="AA566" s="16"/>
      <c r="AF566" s="16"/>
      <c r="AL566" s="9"/>
    </row>
    <row r="567" ht="14.25" customHeight="1">
      <c r="C567" s="9"/>
      <c r="F567" s="9"/>
      <c r="J567" s="9"/>
      <c r="M567" s="9"/>
      <c r="P567" s="16"/>
      <c r="T567" s="9"/>
      <c r="AA567" s="16"/>
      <c r="AF567" s="16"/>
      <c r="AL567" s="9"/>
    </row>
    <row r="568" ht="14.25" customHeight="1">
      <c r="C568" s="9"/>
      <c r="F568" s="9"/>
      <c r="J568" s="9"/>
      <c r="M568" s="9"/>
      <c r="P568" s="16"/>
      <c r="T568" s="9"/>
      <c r="AA568" s="16"/>
      <c r="AF568" s="16"/>
      <c r="AL568" s="9"/>
    </row>
    <row r="569" ht="14.25" customHeight="1">
      <c r="C569" s="9"/>
      <c r="F569" s="9"/>
      <c r="J569" s="9"/>
      <c r="M569" s="9"/>
      <c r="P569" s="16"/>
      <c r="T569" s="9"/>
      <c r="AA569" s="16"/>
      <c r="AF569" s="16"/>
      <c r="AL569" s="9"/>
    </row>
    <row r="570" ht="14.25" customHeight="1">
      <c r="C570" s="9"/>
      <c r="F570" s="9"/>
      <c r="J570" s="9"/>
      <c r="M570" s="9"/>
      <c r="P570" s="16"/>
      <c r="T570" s="9"/>
      <c r="AA570" s="16"/>
      <c r="AF570" s="16"/>
      <c r="AL570" s="9"/>
    </row>
    <row r="571" ht="14.25" customHeight="1">
      <c r="C571" s="9"/>
      <c r="F571" s="9"/>
      <c r="J571" s="9"/>
      <c r="M571" s="9"/>
      <c r="P571" s="16"/>
      <c r="T571" s="9"/>
      <c r="AA571" s="16"/>
      <c r="AF571" s="16"/>
      <c r="AL571" s="9"/>
    </row>
    <row r="572" ht="14.25" customHeight="1">
      <c r="C572" s="9"/>
      <c r="F572" s="9"/>
      <c r="J572" s="9"/>
      <c r="M572" s="9"/>
      <c r="P572" s="16"/>
      <c r="T572" s="9"/>
      <c r="AA572" s="16"/>
      <c r="AF572" s="16"/>
      <c r="AL572" s="9"/>
    </row>
    <row r="573" ht="14.25" customHeight="1">
      <c r="C573" s="9"/>
      <c r="F573" s="9"/>
      <c r="J573" s="9"/>
      <c r="M573" s="9"/>
      <c r="P573" s="16"/>
      <c r="T573" s="9"/>
      <c r="AA573" s="16"/>
      <c r="AF573" s="16"/>
      <c r="AL573" s="9"/>
    </row>
    <row r="574" ht="14.25" customHeight="1">
      <c r="C574" s="9"/>
      <c r="F574" s="9"/>
      <c r="J574" s="9"/>
      <c r="M574" s="9"/>
      <c r="P574" s="16"/>
      <c r="T574" s="9"/>
      <c r="AA574" s="16"/>
      <c r="AF574" s="16"/>
      <c r="AL574" s="9"/>
    </row>
    <row r="575" ht="14.25" customHeight="1">
      <c r="C575" s="9"/>
      <c r="F575" s="9"/>
      <c r="J575" s="9"/>
      <c r="M575" s="9"/>
      <c r="P575" s="16"/>
      <c r="T575" s="9"/>
      <c r="AA575" s="16"/>
      <c r="AF575" s="16"/>
      <c r="AL575" s="9"/>
    </row>
    <row r="576" ht="14.25" customHeight="1">
      <c r="C576" s="9"/>
      <c r="F576" s="9"/>
      <c r="J576" s="9"/>
      <c r="M576" s="9"/>
      <c r="P576" s="16"/>
      <c r="T576" s="9"/>
      <c r="AA576" s="16"/>
      <c r="AF576" s="16"/>
      <c r="AL576" s="9"/>
    </row>
    <row r="577" ht="14.25" customHeight="1">
      <c r="C577" s="9"/>
      <c r="F577" s="9"/>
      <c r="J577" s="9"/>
      <c r="M577" s="9"/>
      <c r="P577" s="16"/>
      <c r="T577" s="9"/>
      <c r="AA577" s="16"/>
      <c r="AF577" s="16"/>
      <c r="AL577" s="9"/>
    </row>
    <row r="578" ht="14.25" customHeight="1">
      <c r="C578" s="9"/>
      <c r="F578" s="9"/>
      <c r="J578" s="9"/>
      <c r="M578" s="9"/>
      <c r="P578" s="16"/>
      <c r="T578" s="9"/>
      <c r="AA578" s="16"/>
      <c r="AF578" s="16"/>
      <c r="AL578" s="9"/>
    </row>
    <row r="579" ht="14.25" customHeight="1">
      <c r="C579" s="9"/>
      <c r="F579" s="9"/>
      <c r="J579" s="9"/>
      <c r="M579" s="9"/>
      <c r="P579" s="16"/>
      <c r="T579" s="9"/>
      <c r="AA579" s="16"/>
      <c r="AF579" s="16"/>
      <c r="AL579" s="9"/>
    </row>
    <row r="580" ht="14.25" customHeight="1">
      <c r="C580" s="9"/>
      <c r="F580" s="9"/>
      <c r="J580" s="9"/>
      <c r="M580" s="9"/>
      <c r="P580" s="16"/>
      <c r="T580" s="9"/>
      <c r="AA580" s="16"/>
      <c r="AF580" s="16"/>
      <c r="AL580" s="9"/>
    </row>
    <row r="581" ht="14.25" customHeight="1">
      <c r="C581" s="9"/>
      <c r="F581" s="9"/>
      <c r="J581" s="9"/>
      <c r="M581" s="9"/>
      <c r="P581" s="16"/>
      <c r="T581" s="9"/>
      <c r="AA581" s="16"/>
      <c r="AF581" s="16"/>
      <c r="AL581" s="9"/>
    </row>
    <row r="582" ht="14.25" customHeight="1">
      <c r="C582" s="9"/>
      <c r="F582" s="9"/>
      <c r="J582" s="9"/>
      <c r="M582" s="9"/>
      <c r="P582" s="16"/>
      <c r="T582" s="9"/>
      <c r="AA582" s="16"/>
      <c r="AF582" s="16"/>
      <c r="AL582" s="9"/>
    </row>
    <row r="583" ht="14.25" customHeight="1">
      <c r="C583" s="9"/>
      <c r="F583" s="9"/>
      <c r="J583" s="9"/>
      <c r="M583" s="9"/>
      <c r="P583" s="16"/>
      <c r="T583" s="9"/>
      <c r="AA583" s="16"/>
      <c r="AF583" s="16"/>
      <c r="AL583" s="9"/>
    </row>
    <row r="584" ht="14.25" customHeight="1">
      <c r="C584" s="9"/>
      <c r="F584" s="9"/>
      <c r="J584" s="9"/>
      <c r="M584" s="9"/>
      <c r="P584" s="16"/>
      <c r="T584" s="9"/>
      <c r="AA584" s="16"/>
      <c r="AF584" s="16"/>
      <c r="AL584" s="9"/>
    </row>
    <row r="585" ht="14.25" customHeight="1">
      <c r="C585" s="9"/>
      <c r="F585" s="9"/>
      <c r="J585" s="9"/>
      <c r="M585" s="9"/>
      <c r="P585" s="16"/>
      <c r="T585" s="9"/>
      <c r="AA585" s="16"/>
      <c r="AF585" s="16"/>
      <c r="AL585" s="9"/>
    </row>
    <row r="586" ht="14.25" customHeight="1">
      <c r="C586" s="9"/>
      <c r="F586" s="9"/>
      <c r="J586" s="9"/>
      <c r="M586" s="9"/>
      <c r="P586" s="16"/>
      <c r="T586" s="9"/>
      <c r="AA586" s="16"/>
      <c r="AF586" s="16"/>
      <c r="AL586" s="9"/>
    </row>
    <row r="587" ht="14.25" customHeight="1">
      <c r="C587" s="9"/>
      <c r="F587" s="9"/>
      <c r="J587" s="9"/>
      <c r="M587" s="9"/>
      <c r="P587" s="16"/>
      <c r="T587" s="9"/>
      <c r="AA587" s="16"/>
      <c r="AF587" s="16"/>
      <c r="AL587" s="9"/>
    </row>
    <row r="588" ht="14.25" customHeight="1">
      <c r="C588" s="9"/>
      <c r="F588" s="9"/>
      <c r="J588" s="9"/>
      <c r="M588" s="9"/>
      <c r="P588" s="16"/>
      <c r="T588" s="9"/>
      <c r="AA588" s="16"/>
      <c r="AF588" s="16"/>
      <c r="AL588" s="9"/>
    </row>
    <row r="589" ht="14.25" customHeight="1">
      <c r="C589" s="9"/>
      <c r="F589" s="9"/>
      <c r="J589" s="9"/>
      <c r="M589" s="9"/>
      <c r="P589" s="16"/>
      <c r="T589" s="9"/>
      <c r="AA589" s="16"/>
      <c r="AF589" s="16"/>
      <c r="AL589" s="9"/>
    </row>
    <row r="590" ht="14.25" customHeight="1">
      <c r="C590" s="9"/>
      <c r="F590" s="9"/>
      <c r="J590" s="9"/>
      <c r="M590" s="9"/>
      <c r="P590" s="16"/>
      <c r="T590" s="9"/>
      <c r="AA590" s="16"/>
      <c r="AF590" s="16"/>
      <c r="AL590" s="9"/>
    </row>
    <row r="591" ht="14.25" customHeight="1">
      <c r="C591" s="9"/>
      <c r="F591" s="9"/>
      <c r="J591" s="9"/>
      <c r="M591" s="9"/>
      <c r="P591" s="16"/>
      <c r="T591" s="9"/>
      <c r="AA591" s="16"/>
      <c r="AF591" s="16"/>
      <c r="AL591" s="9"/>
    </row>
    <row r="592" ht="14.25" customHeight="1">
      <c r="C592" s="9"/>
      <c r="F592" s="9"/>
      <c r="J592" s="9"/>
      <c r="M592" s="9"/>
      <c r="P592" s="16"/>
      <c r="T592" s="9"/>
      <c r="AA592" s="16"/>
      <c r="AF592" s="16"/>
      <c r="AL592" s="9"/>
    </row>
    <row r="593" ht="14.25" customHeight="1">
      <c r="C593" s="9"/>
      <c r="F593" s="9"/>
      <c r="J593" s="9"/>
      <c r="M593" s="9"/>
      <c r="P593" s="16"/>
      <c r="T593" s="9"/>
      <c r="AA593" s="16"/>
      <c r="AF593" s="16"/>
      <c r="AL593" s="9"/>
    </row>
    <row r="594" ht="14.25" customHeight="1">
      <c r="C594" s="9"/>
      <c r="F594" s="9"/>
      <c r="J594" s="9"/>
      <c r="M594" s="9"/>
      <c r="P594" s="16"/>
      <c r="T594" s="9"/>
      <c r="AA594" s="16"/>
      <c r="AF594" s="16"/>
      <c r="AL594" s="9"/>
    </row>
    <row r="595" ht="14.25" customHeight="1">
      <c r="C595" s="9"/>
      <c r="F595" s="9"/>
      <c r="J595" s="9"/>
      <c r="M595" s="9"/>
      <c r="P595" s="16"/>
      <c r="T595" s="9"/>
      <c r="AA595" s="16"/>
      <c r="AF595" s="16"/>
      <c r="AL595" s="9"/>
    </row>
    <row r="596" ht="14.25" customHeight="1">
      <c r="C596" s="9"/>
      <c r="F596" s="9"/>
      <c r="J596" s="9"/>
      <c r="M596" s="9"/>
      <c r="P596" s="16"/>
      <c r="T596" s="9"/>
      <c r="AA596" s="16"/>
      <c r="AF596" s="16"/>
      <c r="AL596" s="9"/>
    </row>
    <row r="597" ht="14.25" customHeight="1">
      <c r="C597" s="9"/>
      <c r="F597" s="9"/>
      <c r="J597" s="9"/>
      <c r="M597" s="9"/>
      <c r="P597" s="16"/>
      <c r="T597" s="9"/>
      <c r="AA597" s="16"/>
      <c r="AF597" s="16"/>
      <c r="AL597" s="9"/>
    </row>
    <row r="598" ht="14.25" customHeight="1">
      <c r="C598" s="9"/>
      <c r="F598" s="9"/>
      <c r="J598" s="9"/>
      <c r="M598" s="9"/>
      <c r="P598" s="16"/>
      <c r="T598" s="9"/>
      <c r="AA598" s="16"/>
      <c r="AF598" s="16"/>
      <c r="AL598" s="9"/>
    </row>
    <row r="599" ht="14.25" customHeight="1">
      <c r="C599" s="9"/>
      <c r="F599" s="9"/>
      <c r="J599" s="9"/>
      <c r="M599" s="9"/>
      <c r="P599" s="16"/>
      <c r="T599" s="9"/>
      <c r="AA599" s="16"/>
      <c r="AF599" s="16"/>
      <c r="AL599" s="9"/>
    </row>
    <row r="600" ht="14.25" customHeight="1">
      <c r="C600" s="9"/>
      <c r="F600" s="9"/>
      <c r="J600" s="9"/>
      <c r="M600" s="9"/>
      <c r="P600" s="16"/>
      <c r="T600" s="9"/>
      <c r="AA600" s="16"/>
      <c r="AF600" s="16"/>
      <c r="AL600" s="9"/>
    </row>
    <row r="601" ht="14.25" customHeight="1">
      <c r="C601" s="9"/>
      <c r="F601" s="9"/>
      <c r="J601" s="9"/>
      <c r="M601" s="9"/>
      <c r="P601" s="16"/>
      <c r="T601" s="9"/>
      <c r="AA601" s="16"/>
      <c r="AF601" s="16"/>
      <c r="AL601" s="9"/>
    </row>
    <row r="602" ht="14.25" customHeight="1">
      <c r="C602" s="9"/>
      <c r="F602" s="9"/>
      <c r="J602" s="9"/>
      <c r="M602" s="9"/>
      <c r="P602" s="16"/>
      <c r="T602" s="9"/>
      <c r="AA602" s="16"/>
      <c r="AF602" s="16"/>
      <c r="AL602" s="9"/>
    </row>
    <row r="603" ht="14.25" customHeight="1">
      <c r="C603" s="9"/>
      <c r="F603" s="9"/>
      <c r="J603" s="9"/>
      <c r="M603" s="9"/>
      <c r="P603" s="16"/>
      <c r="T603" s="9"/>
      <c r="AA603" s="16"/>
      <c r="AF603" s="16"/>
      <c r="AL603" s="9"/>
    </row>
    <row r="604" ht="14.25" customHeight="1">
      <c r="C604" s="9"/>
      <c r="F604" s="9"/>
      <c r="J604" s="9"/>
      <c r="M604" s="9"/>
      <c r="P604" s="16"/>
      <c r="T604" s="9"/>
      <c r="AA604" s="16"/>
      <c r="AF604" s="16"/>
      <c r="AL604" s="9"/>
    </row>
    <row r="605" ht="14.25" customHeight="1">
      <c r="C605" s="9"/>
      <c r="F605" s="9"/>
      <c r="J605" s="9"/>
      <c r="M605" s="9"/>
      <c r="P605" s="16"/>
      <c r="T605" s="9"/>
      <c r="AA605" s="16"/>
      <c r="AF605" s="16"/>
      <c r="AL605" s="9"/>
    </row>
    <row r="606" ht="14.25" customHeight="1">
      <c r="C606" s="9"/>
      <c r="F606" s="9"/>
      <c r="J606" s="9"/>
      <c r="M606" s="9"/>
      <c r="P606" s="16"/>
      <c r="T606" s="9"/>
      <c r="AA606" s="16"/>
      <c r="AF606" s="16"/>
      <c r="AL606" s="9"/>
    </row>
    <row r="607" ht="14.25" customHeight="1">
      <c r="C607" s="9"/>
      <c r="F607" s="9"/>
      <c r="J607" s="9"/>
      <c r="M607" s="9"/>
      <c r="P607" s="16"/>
      <c r="T607" s="9"/>
      <c r="AA607" s="16"/>
      <c r="AF607" s="16"/>
      <c r="AL607" s="9"/>
    </row>
    <row r="608" ht="14.25" customHeight="1">
      <c r="C608" s="9"/>
      <c r="F608" s="9"/>
      <c r="J608" s="9"/>
      <c r="M608" s="9"/>
      <c r="P608" s="16"/>
      <c r="T608" s="9"/>
      <c r="AA608" s="16"/>
      <c r="AF608" s="16"/>
      <c r="AL608" s="9"/>
    </row>
    <row r="609" ht="14.25" customHeight="1">
      <c r="C609" s="9"/>
      <c r="F609" s="9"/>
      <c r="J609" s="9"/>
      <c r="M609" s="9"/>
      <c r="P609" s="16"/>
      <c r="T609" s="9"/>
      <c r="AA609" s="16"/>
      <c r="AF609" s="16"/>
      <c r="AL609" s="9"/>
    </row>
    <row r="610" ht="14.25" customHeight="1">
      <c r="C610" s="9"/>
      <c r="F610" s="9"/>
      <c r="J610" s="9"/>
      <c r="M610" s="9"/>
      <c r="P610" s="16"/>
      <c r="T610" s="9"/>
      <c r="AA610" s="16"/>
      <c r="AF610" s="16"/>
      <c r="AL610" s="9"/>
    </row>
    <row r="611" ht="14.25" customHeight="1">
      <c r="C611" s="9"/>
      <c r="F611" s="9"/>
      <c r="J611" s="9"/>
      <c r="M611" s="9"/>
      <c r="P611" s="16"/>
      <c r="T611" s="9"/>
      <c r="AA611" s="16"/>
      <c r="AF611" s="16"/>
      <c r="AL611" s="9"/>
    </row>
    <row r="612" ht="14.25" customHeight="1">
      <c r="C612" s="9"/>
      <c r="F612" s="9"/>
      <c r="J612" s="9"/>
      <c r="M612" s="9"/>
      <c r="P612" s="16"/>
      <c r="T612" s="9"/>
      <c r="AA612" s="16"/>
      <c r="AF612" s="16"/>
      <c r="AL612" s="9"/>
    </row>
    <row r="613" ht="14.25" customHeight="1">
      <c r="C613" s="9"/>
      <c r="F613" s="9"/>
      <c r="J613" s="9"/>
      <c r="M613" s="9"/>
      <c r="P613" s="16"/>
      <c r="T613" s="9"/>
      <c r="AA613" s="16"/>
      <c r="AF613" s="16"/>
      <c r="AL613" s="9"/>
    </row>
    <row r="614" ht="14.25" customHeight="1">
      <c r="C614" s="9"/>
      <c r="F614" s="9"/>
      <c r="J614" s="9"/>
      <c r="M614" s="9"/>
      <c r="P614" s="16"/>
      <c r="T614" s="9"/>
      <c r="AA614" s="16"/>
      <c r="AF614" s="16"/>
      <c r="AL614" s="9"/>
    </row>
    <row r="615" ht="14.25" customHeight="1">
      <c r="C615" s="9"/>
      <c r="F615" s="9"/>
      <c r="J615" s="9"/>
      <c r="M615" s="9"/>
      <c r="P615" s="16"/>
      <c r="T615" s="9"/>
      <c r="AA615" s="16"/>
      <c r="AF615" s="16"/>
      <c r="AL615" s="9"/>
    </row>
    <row r="616" ht="14.25" customHeight="1">
      <c r="C616" s="9"/>
      <c r="F616" s="9"/>
      <c r="J616" s="9"/>
      <c r="M616" s="9"/>
      <c r="P616" s="16"/>
      <c r="T616" s="9"/>
      <c r="AA616" s="16"/>
      <c r="AF616" s="16"/>
      <c r="AL616" s="9"/>
    </row>
    <row r="617" ht="14.25" customHeight="1">
      <c r="C617" s="9"/>
      <c r="F617" s="9"/>
      <c r="J617" s="9"/>
      <c r="M617" s="9"/>
      <c r="P617" s="16"/>
      <c r="T617" s="9"/>
      <c r="AA617" s="16"/>
      <c r="AF617" s="16"/>
      <c r="AL617" s="9"/>
    </row>
    <row r="618" ht="14.25" customHeight="1">
      <c r="C618" s="9"/>
      <c r="F618" s="9"/>
      <c r="J618" s="9"/>
      <c r="M618" s="9"/>
      <c r="P618" s="16"/>
      <c r="T618" s="9"/>
      <c r="AA618" s="16"/>
      <c r="AF618" s="16"/>
      <c r="AL618" s="9"/>
    </row>
    <row r="619" ht="14.25" customHeight="1">
      <c r="C619" s="9"/>
      <c r="F619" s="9"/>
      <c r="J619" s="9"/>
      <c r="M619" s="9"/>
      <c r="P619" s="16"/>
      <c r="T619" s="9"/>
      <c r="AA619" s="16"/>
      <c r="AF619" s="16"/>
      <c r="AL619" s="9"/>
    </row>
    <row r="620" ht="14.25" customHeight="1">
      <c r="C620" s="9"/>
      <c r="F620" s="9"/>
      <c r="J620" s="9"/>
      <c r="M620" s="9"/>
      <c r="P620" s="16"/>
      <c r="T620" s="9"/>
      <c r="AA620" s="16"/>
      <c r="AF620" s="16"/>
      <c r="AL620" s="9"/>
    </row>
    <row r="621" ht="14.25" customHeight="1">
      <c r="C621" s="9"/>
      <c r="F621" s="9"/>
      <c r="J621" s="9"/>
      <c r="M621" s="9"/>
      <c r="P621" s="16"/>
      <c r="T621" s="9"/>
      <c r="AA621" s="16"/>
      <c r="AF621" s="16"/>
      <c r="AL621" s="9"/>
    </row>
    <row r="622" ht="14.25" customHeight="1">
      <c r="C622" s="9"/>
      <c r="F622" s="9"/>
      <c r="J622" s="9"/>
      <c r="M622" s="9"/>
      <c r="P622" s="16"/>
      <c r="T622" s="9"/>
      <c r="AA622" s="16"/>
      <c r="AF622" s="16"/>
      <c r="AL622" s="9"/>
    </row>
    <row r="623" ht="14.25" customHeight="1">
      <c r="C623" s="9"/>
      <c r="F623" s="9"/>
      <c r="J623" s="9"/>
      <c r="M623" s="9"/>
      <c r="P623" s="16"/>
      <c r="T623" s="9"/>
      <c r="AA623" s="16"/>
      <c r="AF623" s="16"/>
      <c r="AL623" s="9"/>
    </row>
    <row r="624" ht="14.25" customHeight="1">
      <c r="C624" s="9"/>
      <c r="F624" s="9"/>
      <c r="J624" s="9"/>
      <c r="M624" s="9"/>
      <c r="P624" s="16"/>
      <c r="T624" s="9"/>
      <c r="AA624" s="16"/>
      <c r="AF624" s="16"/>
      <c r="AL624" s="9"/>
    </row>
    <row r="625" ht="14.25" customHeight="1">
      <c r="C625" s="9"/>
      <c r="F625" s="9"/>
      <c r="J625" s="9"/>
      <c r="M625" s="9"/>
      <c r="P625" s="16"/>
      <c r="T625" s="9"/>
      <c r="AA625" s="16"/>
      <c r="AF625" s="16"/>
      <c r="AL625" s="9"/>
    </row>
    <row r="626" ht="14.25" customHeight="1">
      <c r="C626" s="9"/>
      <c r="F626" s="9"/>
      <c r="J626" s="9"/>
      <c r="M626" s="9"/>
      <c r="P626" s="16"/>
      <c r="T626" s="9"/>
      <c r="AA626" s="16"/>
      <c r="AF626" s="16"/>
      <c r="AL626" s="9"/>
    </row>
    <row r="627" ht="14.25" customHeight="1">
      <c r="C627" s="9"/>
      <c r="F627" s="9"/>
      <c r="J627" s="9"/>
      <c r="M627" s="9"/>
      <c r="P627" s="16"/>
      <c r="T627" s="9"/>
      <c r="AA627" s="16"/>
      <c r="AF627" s="16"/>
      <c r="AL627" s="9"/>
    </row>
    <row r="628" ht="14.25" customHeight="1">
      <c r="C628" s="9"/>
      <c r="F628" s="9"/>
      <c r="J628" s="9"/>
      <c r="M628" s="9"/>
      <c r="P628" s="16"/>
      <c r="T628" s="9"/>
      <c r="AA628" s="16"/>
      <c r="AF628" s="16"/>
      <c r="AL628" s="9"/>
    </row>
    <row r="629" ht="14.25" customHeight="1">
      <c r="C629" s="9"/>
      <c r="F629" s="9"/>
      <c r="J629" s="9"/>
      <c r="M629" s="9"/>
      <c r="P629" s="16"/>
      <c r="T629" s="9"/>
      <c r="AA629" s="16"/>
      <c r="AF629" s="16"/>
      <c r="AL629" s="9"/>
    </row>
    <row r="630" ht="14.25" customHeight="1">
      <c r="C630" s="9"/>
      <c r="F630" s="9"/>
      <c r="J630" s="9"/>
      <c r="M630" s="9"/>
      <c r="P630" s="16"/>
      <c r="T630" s="9"/>
      <c r="AA630" s="16"/>
      <c r="AF630" s="16"/>
      <c r="AL630" s="9"/>
    </row>
    <row r="631" ht="14.25" customHeight="1">
      <c r="C631" s="9"/>
      <c r="F631" s="9"/>
      <c r="J631" s="9"/>
      <c r="M631" s="9"/>
      <c r="P631" s="16"/>
      <c r="T631" s="9"/>
      <c r="AA631" s="16"/>
      <c r="AF631" s="16"/>
      <c r="AL631" s="9"/>
    </row>
    <row r="632" ht="14.25" customHeight="1">
      <c r="C632" s="9"/>
      <c r="F632" s="9"/>
      <c r="J632" s="9"/>
      <c r="M632" s="9"/>
      <c r="P632" s="16"/>
      <c r="T632" s="9"/>
      <c r="AA632" s="16"/>
      <c r="AF632" s="16"/>
      <c r="AL632" s="9"/>
    </row>
    <row r="633" ht="14.25" customHeight="1">
      <c r="C633" s="9"/>
      <c r="F633" s="9"/>
      <c r="J633" s="9"/>
      <c r="M633" s="9"/>
      <c r="P633" s="16"/>
      <c r="T633" s="9"/>
      <c r="AA633" s="16"/>
      <c r="AF633" s="16"/>
      <c r="AL633" s="9"/>
    </row>
    <row r="634" ht="14.25" customHeight="1">
      <c r="C634" s="9"/>
      <c r="F634" s="9"/>
      <c r="J634" s="9"/>
      <c r="M634" s="9"/>
      <c r="P634" s="16"/>
      <c r="T634" s="9"/>
      <c r="AA634" s="16"/>
      <c r="AF634" s="16"/>
      <c r="AL634" s="9"/>
    </row>
    <row r="635" ht="14.25" customHeight="1">
      <c r="C635" s="9"/>
      <c r="F635" s="9"/>
      <c r="J635" s="9"/>
      <c r="M635" s="9"/>
      <c r="P635" s="16"/>
      <c r="T635" s="9"/>
      <c r="AA635" s="16"/>
      <c r="AF635" s="16"/>
      <c r="AL635" s="9"/>
    </row>
    <row r="636" ht="14.25" customHeight="1">
      <c r="C636" s="9"/>
      <c r="F636" s="9"/>
      <c r="J636" s="9"/>
      <c r="M636" s="9"/>
      <c r="P636" s="16"/>
      <c r="T636" s="9"/>
      <c r="AA636" s="16"/>
      <c r="AF636" s="16"/>
      <c r="AL636" s="9"/>
    </row>
    <row r="637" ht="14.25" customHeight="1">
      <c r="C637" s="9"/>
      <c r="F637" s="9"/>
      <c r="J637" s="9"/>
      <c r="M637" s="9"/>
      <c r="P637" s="16"/>
      <c r="T637" s="9"/>
      <c r="AA637" s="16"/>
      <c r="AF637" s="16"/>
      <c r="AL637" s="9"/>
    </row>
    <row r="638" ht="14.25" customHeight="1">
      <c r="C638" s="9"/>
      <c r="F638" s="9"/>
      <c r="J638" s="9"/>
      <c r="M638" s="9"/>
      <c r="P638" s="16"/>
      <c r="T638" s="9"/>
      <c r="AA638" s="16"/>
      <c r="AF638" s="16"/>
      <c r="AL638" s="9"/>
    </row>
    <row r="639" ht="14.25" customHeight="1">
      <c r="C639" s="9"/>
      <c r="F639" s="9"/>
      <c r="J639" s="9"/>
      <c r="M639" s="9"/>
      <c r="P639" s="16"/>
      <c r="T639" s="9"/>
      <c r="AA639" s="16"/>
      <c r="AF639" s="16"/>
      <c r="AL639" s="9"/>
    </row>
    <row r="640" ht="14.25" customHeight="1">
      <c r="C640" s="9"/>
      <c r="F640" s="9"/>
      <c r="J640" s="9"/>
      <c r="M640" s="9"/>
      <c r="P640" s="16"/>
      <c r="T640" s="9"/>
      <c r="AA640" s="16"/>
      <c r="AF640" s="16"/>
      <c r="AL640" s="9"/>
    </row>
    <row r="641" ht="14.25" customHeight="1">
      <c r="C641" s="9"/>
      <c r="F641" s="9"/>
      <c r="J641" s="9"/>
      <c r="M641" s="9"/>
      <c r="P641" s="16"/>
      <c r="T641" s="9"/>
      <c r="AA641" s="16"/>
      <c r="AF641" s="16"/>
      <c r="AL641" s="9"/>
    </row>
    <row r="642" ht="14.25" customHeight="1">
      <c r="C642" s="9"/>
      <c r="F642" s="9"/>
      <c r="J642" s="9"/>
      <c r="M642" s="9"/>
      <c r="P642" s="16"/>
      <c r="T642" s="9"/>
      <c r="AA642" s="16"/>
      <c r="AF642" s="16"/>
      <c r="AL642" s="9"/>
    </row>
    <row r="643" ht="14.25" customHeight="1">
      <c r="C643" s="9"/>
      <c r="F643" s="9"/>
      <c r="J643" s="9"/>
      <c r="M643" s="9"/>
      <c r="P643" s="16"/>
      <c r="T643" s="9"/>
      <c r="AA643" s="16"/>
      <c r="AF643" s="16"/>
      <c r="AL643" s="9"/>
    </row>
    <row r="644" ht="14.25" customHeight="1">
      <c r="C644" s="9"/>
      <c r="F644" s="9"/>
      <c r="J644" s="9"/>
      <c r="M644" s="9"/>
      <c r="P644" s="16"/>
      <c r="T644" s="9"/>
      <c r="AA644" s="16"/>
      <c r="AF644" s="16"/>
      <c r="AL644" s="9"/>
    </row>
    <row r="645" ht="14.25" customHeight="1">
      <c r="C645" s="9"/>
      <c r="F645" s="9"/>
      <c r="J645" s="9"/>
      <c r="M645" s="9"/>
      <c r="P645" s="16"/>
      <c r="T645" s="9"/>
      <c r="AA645" s="16"/>
      <c r="AF645" s="16"/>
      <c r="AL645" s="9"/>
    </row>
    <row r="646" ht="14.25" customHeight="1">
      <c r="C646" s="9"/>
      <c r="F646" s="9"/>
      <c r="J646" s="9"/>
      <c r="M646" s="9"/>
      <c r="P646" s="16"/>
      <c r="T646" s="9"/>
      <c r="AA646" s="16"/>
      <c r="AF646" s="16"/>
      <c r="AL646" s="9"/>
    </row>
    <row r="647" ht="14.25" customHeight="1">
      <c r="C647" s="9"/>
      <c r="F647" s="9"/>
      <c r="J647" s="9"/>
      <c r="M647" s="9"/>
      <c r="P647" s="16"/>
      <c r="T647" s="9"/>
      <c r="AA647" s="16"/>
      <c r="AF647" s="16"/>
      <c r="AL647" s="9"/>
    </row>
    <row r="648" ht="14.25" customHeight="1">
      <c r="C648" s="9"/>
      <c r="F648" s="9"/>
      <c r="J648" s="9"/>
      <c r="M648" s="9"/>
      <c r="P648" s="16"/>
      <c r="T648" s="9"/>
      <c r="AA648" s="16"/>
      <c r="AF648" s="16"/>
      <c r="AL648" s="9"/>
    </row>
    <row r="649" ht="14.25" customHeight="1">
      <c r="C649" s="9"/>
      <c r="F649" s="9"/>
      <c r="J649" s="9"/>
      <c r="M649" s="9"/>
      <c r="P649" s="16"/>
      <c r="T649" s="9"/>
      <c r="AA649" s="16"/>
      <c r="AF649" s="16"/>
      <c r="AL649" s="9"/>
    </row>
    <row r="650" ht="14.25" customHeight="1">
      <c r="C650" s="9"/>
      <c r="F650" s="9"/>
      <c r="J650" s="9"/>
      <c r="M650" s="9"/>
      <c r="P650" s="16"/>
      <c r="T650" s="9"/>
      <c r="AA650" s="16"/>
      <c r="AF650" s="16"/>
      <c r="AL650" s="9"/>
    </row>
    <row r="651" ht="14.25" customHeight="1">
      <c r="C651" s="9"/>
      <c r="F651" s="9"/>
      <c r="J651" s="9"/>
      <c r="M651" s="9"/>
      <c r="P651" s="16"/>
      <c r="T651" s="9"/>
      <c r="AA651" s="16"/>
      <c r="AF651" s="16"/>
      <c r="AL651" s="9"/>
    </row>
    <row r="652" ht="14.25" customHeight="1">
      <c r="C652" s="9"/>
      <c r="F652" s="9"/>
      <c r="J652" s="9"/>
      <c r="M652" s="9"/>
      <c r="P652" s="16"/>
      <c r="T652" s="9"/>
      <c r="AA652" s="16"/>
      <c r="AF652" s="16"/>
      <c r="AL652" s="9"/>
    </row>
    <row r="653" ht="14.25" customHeight="1">
      <c r="C653" s="9"/>
      <c r="F653" s="9"/>
      <c r="J653" s="9"/>
      <c r="M653" s="9"/>
      <c r="P653" s="16"/>
      <c r="T653" s="9"/>
      <c r="AA653" s="16"/>
      <c r="AF653" s="16"/>
      <c r="AL653" s="9"/>
    </row>
    <row r="654" ht="14.25" customHeight="1">
      <c r="C654" s="9"/>
      <c r="F654" s="9"/>
      <c r="J654" s="9"/>
      <c r="M654" s="9"/>
      <c r="P654" s="16"/>
      <c r="T654" s="9"/>
      <c r="AA654" s="16"/>
      <c r="AF654" s="16"/>
      <c r="AL654" s="9"/>
    </row>
    <row r="655" ht="14.25" customHeight="1">
      <c r="C655" s="9"/>
      <c r="F655" s="9"/>
      <c r="J655" s="9"/>
      <c r="M655" s="9"/>
      <c r="P655" s="16"/>
      <c r="T655" s="9"/>
      <c r="AA655" s="16"/>
      <c r="AF655" s="16"/>
      <c r="AL655" s="9"/>
    </row>
    <row r="656" ht="14.25" customHeight="1">
      <c r="C656" s="9"/>
      <c r="F656" s="9"/>
      <c r="J656" s="9"/>
      <c r="M656" s="9"/>
      <c r="P656" s="16"/>
      <c r="T656" s="9"/>
      <c r="AA656" s="16"/>
      <c r="AF656" s="16"/>
      <c r="AL656" s="9"/>
    </row>
    <row r="657" ht="14.25" customHeight="1">
      <c r="C657" s="9"/>
      <c r="F657" s="9"/>
      <c r="J657" s="9"/>
      <c r="M657" s="9"/>
      <c r="P657" s="16"/>
      <c r="T657" s="9"/>
      <c r="AA657" s="16"/>
      <c r="AF657" s="16"/>
      <c r="AL657" s="9"/>
    </row>
    <row r="658" ht="14.25" customHeight="1">
      <c r="C658" s="9"/>
      <c r="F658" s="9"/>
      <c r="J658" s="9"/>
      <c r="M658" s="9"/>
      <c r="P658" s="16"/>
      <c r="T658" s="9"/>
      <c r="AA658" s="16"/>
      <c r="AF658" s="16"/>
      <c r="AL658" s="9"/>
    </row>
    <row r="659" ht="14.25" customHeight="1">
      <c r="C659" s="9"/>
      <c r="F659" s="9"/>
      <c r="J659" s="9"/>
      <c r="M659" s="9"/>
      <c r="P659" s="16"/>
      <c r="T659" s="9"/>
      <c r="AA659" s="16"/>
      <c r="AF659" s="16"/>
      <c r="AL659" s="9"/>
    </row>
    <row r="660" ht="14.25" customHeight="1">
      <c r="C660" s="9"/>
      <c r="F660" s="9"/>
      <c r="J660" s="9"/>
      <c r="M660" s="9"/>
      <c r="P660" s="16"/>
      <c r="T660" s="9"/>
      <c r="AA660" s="16"/>
      <c r="AF660" s="16"/>
      <c r="AL660" s="9"/>
    </row>
    <row r="661" ht="14.25" customHeight="1">
      <c r="C661" s="9"/>
      <c r="F661" s="9"/>
      <c r="J661" s="9"/>
      <c r="M661" s="9"/>
      <c r="P661" s="16"/>
      <c r="T661" s="9"/>
      <c r="AA661" s="16"/>
      <c r="AF661" s="16"/>
      <c r="AL661" s="9"/>
    </row>
    <row r="662" ht="14.25" customHeight="1">
      <c r="C662" s="9"/>
      <c r="F662" s="9"/>
      <c r="J662" s="9"/>
      <c r="M662" s="9"/>
      <c r="P662" s="16"/>
      <c r="T662" s="9"/>
      <c r="AA662" s="16"/>
      <c r="AF662" s="16"/>
      <c r="AL662" s="9"/>
    </row>
    <row r="663" ht="14.25" customHeight="1">
      <c r="C663" s="9"/>
      <c r="F663" s="9"/>
      <c r="J663" s="9"/>
      <c r="M663" s="9"/>
      <c r="P663" s="16"/>
      <c r="T663" s="9"/>
      <c r="AA663" s="16"/>
      <c r="AF663" s="16"/>
      <c r="AL663" s="9"/>
    </row>
    <row r="664" ht="14.25" customHeight="1">
      <c r="C664" s="9"/>
      <c r="F664" s="9"/>
      <c r="J664" s="9"/>
      <c r="M664" s="9"/>
      <c r="P664" s="16"/>
      <c r="T664" s="9"/>
      <c r="AA664" s="16"/>
      <c r="AF664" s="16"/>
      <c r="AL664" s="9"/>
    </row>
    <row r="665" ht="14.25" customHeight="1">
      <c r="C665" s="9"/>
      <c r="F665" s="9"/>
      <c r="J665" s="9"/>
      <c r="M665" s="9"/>
      <c r="P665" s="16"/>
      <c r="T665" s="9"/>
      <c r="AA665" s="16"/>
      <c r="AF665" s="16"/>
      <c r="AL665" s="9"/>
    </row>
    <row r="666" ht="14.25" customHeight="1">
      <c r="C666" s="9"/>
      <c r="F666" s="9"/>
      <c r="J666" s="9"/>
      <c r="M666" s="9"/>
      <c r="P666" s="16"/>
      <c r="T666" s="9"/>
      <c r="AA666" s="16"/>
      <c r="AF666" s="16"/>
      <c r="AL666" s="9"/>
    </row>
    <row r="667" ht="14.25" customHeight="1">
      <c r="C667" s="9"/>
      <c r="F667" s="9"/>
      <c r="J667" s="9"/>
      <c r="M667" s="9"/>
      <c r="P667" s="16"/>
      <c r="T667" s="9"/>
      <c r="AA667" s="16"/>
      <c r="AF667" s="16"/>
      <c r="AL667" s="9"/>
    </row>
    <row r="668" ht="14.25" customHeight="1">
      <c r="C668" s="9"/>
      <c r="F668" s="9"/>
      <c r="J668" s="9"/>
      <c r="M668" s="9"/>
      <c r="P668" s="16"/>
      <c r="T668" s="9"/>
      <c r="AA668" s="16"/>
      <c r="AF668" s="16"/>
      <c r="AL668" s="9"/>
    </row>
    <row r="669" ht="14.25" customHeight="1">
      <c r="C669" s="9"/>
      <c r="F669" s="9"/>
      <c r="J669" s="9"/>
      <c r="M669" s="9"/>
      <c r="P669" s="16"/>
      <c r="T669" s="9"/>
      <c r="AA669" s="16"/>
      <c r="AF669" s="16"/>
      <c r="AL669" s="9"/>
    </row>
    <row r="670" ht="14.25" customHeight="1">
      <c r="C670" s="9"/>
      <c r="F670" s="9"/>
      <c r="J670" s="9"/>
      <c r="M670" s="9"/>
      <c r="P670" s="16"/>
      <c r="T670" s="9"/>
      <c r="AA670" s="16"/>
      <c r="AF670" s="16"/>
      <c r="AL670" s="9"/>
    </row>
    <row r="671" ht="14.25" customHeight="1">
      <c r="C671" s="9"/>
      <c r="F671" s="9"/>
      <c r="J671" s="9"/>
      <c r="M671" s="9"/>
      <c r="P671" s="16"/>
      <c r="T671" s="9"/>
      <c r="AA671" s="16"/>
      <c r="AF671" s="16"/>
      <c r="AL671" s="9"/>
    </row>
    <row r="672" ht="14.25" customHeight="1">
      <c r="C672" s="9"/>
      <c r="F672" s="9"/>
      <c r="J672" s="9"/>
      <c r="M672" s="9"/>
      <c r="P672" s="16"/>
      <c r="T672" s="9"/>
      <c r="AA672" s="16"/>
      <c r="AF672" s="16"/>
      <c r="AL672" s="9"/>
    </row>
    <row r="673" ht="14.25" customHeight="1">
      <c r="C673" s="9"/>
      <c r="F673" s="9"/>
      <c r="J673" s="9"/>
      <c r="M673" s="9"/>
      <c r="P673" s="16"/>
      <c r="T673" s="9"/>
      <c r="AA673" s="16"/>
      <c r="AF673" s="16"/>
      <c r="AL673" s="9"/>
    </row>
    <row r="674" ht="14.25" customHeight="1">
      <c r="C674" s="9"/>
      <c r="F674" s="9"/>
      <c r="J674" s="9"/>
      <c r="M674" s="9"/>
      <c r="P674" s="16"/>
      <c r="T674" s="9"/>
      <c r="AA674" s="16"/>
      <c r="AF674" s="16"/>
      <c r="AL674" s="9"/>
    </row>
    <row r="675" ht="14.25" customHeight="1">
      <c r="C675" s="9"/>
      <c r="F675" s="9"/>
      <c r="J675" s="9"/>
      <c r="M675" s="9"/>
      <c r="P675" s="16"/>
      <c r="T675" s="9"/>
      <c r="AA675" s="16"/>
      <c r="AF675" s="16"/>
      <c r="AL675" s="9"/>
    </row>
    <row r="676" ht="14.25" customHeight="1">
      <c r="C676" s="9"/>
      <c r="F676" s="9"/>
      <c r="J676" s="9"/>
      <c r="M676" s="9"/>
      <c r="P676" s="16"/>
      <c r="T676" s="9"/>
      <c r="AA676" s="16"/>
      <c r="AF676" s="16"/>
      <c r="AL676" s="9"/>
    </row>
    <row r="677" ht="14.25" customHeight="1">
      <c r="C677" s="9"/>
      <c r="F677" s="9"/>
      <c r="J677" s="9"/>
      <c r="M677" s="9"/>
      <c r="P677" s="16"/>
      <c r="T677" s="9"/>
      <c r="AA677" s="16"/>
      <c r="AF677" s="16"/>
      <c r="AL677" s="9"/>
    </row>
    <row r="678" ht="14.25" customHeight="1">
      <c r="C678" s="9"/>
      <c r="F678" s="9"/>
      <c r="J678" s="9"/>
      <c r="M678" s="9"/>
      <c r="P678" s="16"/>
      <c r="T678" s="9"/>
      <c r="AA678" s="16"/>
      <c r="AF678" s="16"/>
      <c r="AL678" s="9"/>
    </row>
    <row r="679" ht="14.25" customHeight="1">
      <c r="C679" s="9"/>
      <c r="F679" s="9"/>
      <c r="J679" s="9"/>
      <c r="M679" s="9"/>
      <c r="P679" s="16"/>
      <c r="T679" s="9"/>
      <c r="AA679" s="16"/>
      <c r="AF679" s="16"/>
      <c r="AL679" s="9"/>
    </row>
    <row r="680" ht="14.25" customHeight="1">
      <c r="C680" s="9"/>
      <c r="F680" s="9"/>
      <c r="J680" s="9"/>
      <c r="M680" s="9"/>
      <c r="P680" s="16"/>
      <c r="T680" s="9"/>
      <c r="AA680" s="16"/>
      <c r="AF680" s="16"/>
      <c r="AL680" s="9"/>
    </row>
    <row r="681" ht="14.25" customHeight="1">
      <c r="C681" s="9"/>
      <c r="F681" s="9"/>
      <c r="J681" s="9"/>
      <c r="M681" s="9"/>
      <c r="P681" s="16"/>
      <c r="T681" s="9"/>
      <c r="AA681" s="16"/>
      <c r="AF681" s="16"/>
      <c r="AL681" s="9"/>
    </row>
    <row r="682" ht="14.25" customHeight="1">
      <c r="C682" s="9"/>
      <c r="F682" s="9"/>
      <c r="J682" s="9"/>
      <c r="M682" s="9"/>
      <c r="P682" s="16"/>
      <c r="T682" s="9"/>
      <c r="AA682" s="16"/>
      <c r="AF682" s="16"/>
      <c r="AL682" s="9"/>
    </row>
    <row r="683" ht="14.25" customHeight="1">
      <c r="C683" s="9"/>
      <c r="F683" s="9"/>
      <c r="J683" s="9"/>
      <c r="M683" s="9"/>
      <c r="P683" s="16"/>
      <c r="T683" s="9"/>
      <c r="AA683" s="16"/>
      <c r="AF683" s="16"/>
      <c r="AL683" s="9"/>
    </row>
    <row r="684" ht="14.25" customHeight="1">
      <c r="C684" s="9"/>
      <c r="F684" s="9"/>
      <c r="J684" s="9"/>
      <c r="M684" s="9"/>
      <c r="P684" s="16"/>
      <c r="T684" s="9"/>
      <c r="AA684" s="16"/>
      <c r="AF684" s="16"/>
      <c r="AL684" s="9"/>
    </row>
    <row r="685" ht="14.25" customHeight="1">
      <c r="C685" s="9"/>
      <c r="F685" s="9"/>
      <c r="J685" s="9"/>
      <c r="M685" s="9"/>
      <c r="P685" s="16"/>
      <c r="T685" s="9"/>
      <c r="AA685" s="16"/>
      <c r="AF685" s="16"/>
      <c r="AL685" s="9"/>
    </row>
    <row r="686" ht="14.25" customHeight="1">
      <c r="C686" s="9"/>
      <c r="F686" s="9"/>
      <c r="J686" s="9"/>
      <c r="M686" s="9"/>
      <c r="P686" s="16"/>
      <c r="T686" s="9"/>
      <c r="AA686" s="16"/>
      <c r="AF686" s="16"/>
      <c r="AL686" s="9"/>
    </row>
    <row r="687" ht="14.25" customHeight="1">
      <c r="C687" s="9"/>
      <c r="F687" s="9"/>
      <c r="J687" s="9"/>
      <c r="M687" s="9"/>
      <c r="P687" s="16"/>
      <c r="T687" s="9"/>
      <c r="AA687" s="16"/>
      <c r="AF687" s="16"/>
      <c r="AL687" s="9"/>
    </row>
    <row r="688" ht="14.25" customHeight="1">
      <c r="C688" s="9"/>
      <c r="F688" s="9"/>
      <c r="J688" s="9"/>
      <c r="M688" s="9"/>
      <c r="P688" s="16"/>
      <c r="T688" s="9"/>
      <c r="AA688" s="16"/>
      <c r="AF688" s="16"/>
      <c r="AL688" s="9"/>
    </row>
    <row r="689" ht="14.25" customHeight="1">
      <c r="C689" s="9"/>
      <c r="F689" s="9"/>
      <c r="J689" s="9"/>
      <c r="M689" s="9"/>
      <c r="P689" s="16"/>
      <c r="T689" s="9"/>
      <c r="AA689" s="16"/>
      <c r="AF689" s="16"/>
      <c r="AL689" s="9"/>
    </row>
    <row r="690" ht="14.25" customHeight="1">
      <c r="C690" s="9"/>
      <c r="F690" s="9"/>
      <c r="J690" s="9"/>
      <c r="M690" s="9"/>
      <c r="P690" s="16"/>
      <c r="T690" s="9"/>
      <c r="AA690" s="16"/>
      <c r="AF690" s="16"/>
      <c r="AL690" s="9"/>
    </row>
    <row r="691" ht="14.25" customHeight="1">
      <c r="C691" s="9"/>
      <c r="F691" s="9"/>
      <c r="J691" s="9"/>
      <c r="M691" s="9"/>
      <c r="P691" s="16"/>
      <c r="T691" s="9"/>
      <c r="AA691" s="16"/>
      <c r="AF691" s="16"/>
      <c r="AL691" s="9"/>
    </row>
    <row r="692" ht="14.25" customHeight="1">
      <c r="C692" s="9"/>
      <c r="F692" s="9"/>
      <c r="J692" s="9"/>
      <c r="M692" s="9"/>
      <c r="P692" s="16"/>
      <c r="T692" s="9"/>
      <c r="AA692" s="16"/>
      <c r="AF692" s="16"/>
      <c r="AL692" s="9"/>
    </row>
    <row r="693" ht="14.25" customHeight="1">
      <c r="C693" s="9"/>
      <c r="F693" s="9"/>
      <c r="J693" s="9"/>
      <c r="M693" s="9"/>
      <c r="P693" s="16"/>
      <c r="T693" s="9"/>
      <c r="AA693" s="16"/>
      <c r="AF693" s="16"/>
      <c r="AL693" s="9"/>
    </row>
    <row r="694" ht="14.25" customHeight="1">
      <c r="C694" s="9"/>
      <c r="F694" s="9"/>
      <c r="J694" s="9"/>
      <c r="M694" s="9"/>
      <c r="P694" s="16"/>
      <c r="T694" s="9"/>
      <c r="AA694" s="16"/>
      <c r="AF694" s="16"/>
      <c r="AL694" s="9"/>
    </row>
    <row r="695" ht="14.25" customHeight="1">
      <c r="C695" s="9"/>
      <c r="F695" s="9"/>
      <c r="J695" s="9"/>
      <c r="M695" s="9"/>
      <c r="P695" s="16"/>
      <c r="T695" s="9"/>
      <c r="AA695" s="16"/>
      <c r="AF695" s="16"/>
      <c r="AL695" s="9"/>
    </row>
    <row r="696" ht="14.25" customHeight="1">
      <c r="C696" s="9"/>
      <c r="F696" s="9"/>
      <c r="J696" s="9"/>
      <c r="M696" s="9"/>
      <c r="P696" s="16"/>
      <c r="T696" s="9"/>
      <c r="AA696" s="16"/>
      <c r="AF696" s="16"/>
      <c r="AL696" s="9"/>
    </row>
    <row r="697" ht="14.25" customHeight="1">
      <c r="C697" s="9"/>
      <c r="F697" s="9"/>
      <c r="J697" s="9"/>
      <c r="M697" s="9"/>
      <c r="P697" s="16"/>
      <c r="T697" s="9"/>
      <c r="AA697" s="16"/>
      <c r="AF697" s="16"/>
      <c r="AL697" s="9"/>
    </row>
    <row r="698" ht="14.25" customHeight="1">
      <c r="C698" s="9"/>
      <c r="F698" s="9"/>
      <c r="J698" s="9"/>
      <c r="M698" s="9"/>
      <c r="P698" s="16"/>
      <c r="T698" s="9"/>
      <c r="AA698" s="16"/>
      <c r="AF698" s="16"/>
      <c r="AL698" s="9"/>
    </row>
    <row r="699" ht="14.25" customHeight="1">
      <c r="C699" s="9"/>
      <c r="F699" s="9"/>
      <c r="J699" s="9"/>
      <c r="M699" s="9"/>
      <c r="P699" s="16"/>
      <c r="T699" s="9"/>
      <c r="AA699" s="16"/>
      <c r="AF699" s="16"/>
      <c r="AL699" s="9"/>
    </row>
    <row r="700" ht="14.25" customHeight="1">
      <c r="C700" s="9"/>
      <c r="F700" s="9"/>
      <c r="J700" s="9"/>
      <c r="M700" s="9"/>
      <c r="P700" s="16"/>
      <c r="T700" s="9"/>
      <c r="AA700" s="16"/>
      <c r="AF700" s="16"/>
      <c r="AL700" s="9"/>
    </row>
    <row r="701" ht="14.25" customHeight="1">
      <c r="C701" s="9"/>
      <c r="F701" s="9"/>
      <c r="J701" s="9"/>
      <c r="M701" s="9"/>
      <c r="P701" s="16"/>
      <c r="T701" s="9"/>
      <c r="AA701" s="16"/>
      <c r="AF701" s="16"/>
      <c r="AL701" s="9"/>
    </row>
    <row r="702" ht="14.25" customHeight="1">
      <c r="C702" s="9"/>
      <c r="F702" s="9"/>
      <c r="J702" s="9"/>
      <c r="M702" s="9"/>
      <c r="P702" s="16"/>
      <c r="T702" s="9"/>
      <c r="AA702" s="16"/>
      <c r="AF702" s="16"/>
      <c r="AL702" s="9"/>
    </row>
    <row r="703" ht="14.25" customHeight="1">
      <c r="C703" s="9"/>
      <c r="F703" s="9"/>
      <c r="J703" s="9"/>
      <c r="M703" s="9"/>
      <c r="P703" s="16"/>
      <c r="T703" s="9"/>
      <c r="AA703" s="16"/>
      <c r="AF703" s="16"/>
      <c r="AL703" s="9"/>
    </row>
    <row r="704" ht="14.25" customHeight="1">
      <c r="C704" s="9"/>
      <c r="F704" s="9"/>
      <c r="J704" s="9"/>
      <c r="M704" s="9"/>
      <c r="P704" s="16"/>
      <c r="T704" s="9"/>
      <c r="AA704" s="16"/>
      <c r="AF704" s="16"/>
      <c r="AL704" s="9"/>
    </row>
    <row r="705" ht="14.25" customHeight="1">
      <c r="C705" s="9"/>
      <c r="F705" s="9"/>
      <c r="J705" s="9"/>
      <c r="M705" s="9"/>
      <c r="P705" s="16"/>
      <c r="T705" s="9"/>
      <c r="AA705" s="16"/>
      <c r="AF705" s="16"/>
      <c r="AL705" s="9"/>
    </row>
    <row r="706" ht="14.25" customHeight="1">
      <c r="C706" s="9"/>
      <c r="F706" s="9"/>
      <c r="J706" s="9"/>
      <c r="M706" s="9"/>
      <c r="P706" s="16"/>
      <c r="T706" s="9"/>
      <c r="AA706" s="16"/>
      <c r="AF706" s="16"/>
      <c r="AL706" s="9"/>
    </row>
    <row r="707" ht="14.25" customHeight="1">
      <c r="C707" s="9"/>
      <c r="F707" s="9"/>
      <c r="J707" s="9"/>
      <c r="M707" s="9"/>
      <c r="P707" s="16"/>
      <c r="T707" s="9"/>
      <c r="AA707" s="16"/>
      <c r="AF707" s="16"/>
      <c r="AL707" s="9"/>
    </row>
    <row r="708" ht="14.25" customHeight="1">
      <c r="C708" s="9"/>
      <c r="F708" s="9"/>
      <c r="J708" s="9"/>
      <c r="M708" s="9"/>
      <c r="P708" s="16"/>
      <c r="T708" s="9"/>
      <c r="AA708" s="16"/>
      <c r="AF708" s="16"/>
      <c r="AL708" s="9"/>
    </row>
    <row r="709" ht="14.25" customHeight="1">
      <c r="C709" s="9"/>
      <c r="F709" s="9"/>
      <c r="J709" s="9"/>
      <c r="M709" s="9"/>
      <c r="P709" s="16"/>
      <c r="T709" s="9"/>
      <c r="AA709" s="16"/>
      <c r="AF709" s="16"/>
      <c r="AL709" s="9"/>
    </row>
    <row r="710" ht="14.25" customHeight="1">
      <c r="C710" s="9"/>
      <c r="F710" s="9"/>
      <c r="J710" s="9"/>
      <c r="M710" s="9"/>
      <c r="P710" s="16"/>
      <c r="T710" s="9"/>
      <c r="AA710" s="16"/>
      <c r="AF710" s="16"/>
      <c r="AL710" s="9"/>
    </row>
    <row r="711" ht="14.25" customHeight="1">
      <c r="C711" s="9"/>
      <c r="F711" s="9"/>
      <c r="J711" s="9"/>
      <c r="M711" s="9"/>
      <c r="P711" s="16"/>
      <c r="T711" s="9"/>
      <c r="AA711" s="16"/>
      <c r="AF711" s="16"/>
      <c r="AL711" s="9"/>
    </row>
    <row r="712" ht="14.25" customHeight="1">
      <c r="C712" s="9"/>
      <c r="F712" s="9"/>
      <c r="J712" s="9"/>
      <c r="M712" s="9"/>
      <c r="P712" s="16"/>
      <c r="T712" s="9"/>
      <c r="AA712" s="16"/>
      <c r="AF712" s="16"/>
      <c r="AL712" s="9"/>
    </row>
    <row r="713" ht="14.25" customHeight="1">
      <c r="C713" s="9"/>
      <c r="F713" s="9"/>
      <c r="J713" s="9"/>
      <c r="M713" s="9"/>
      <c r="P713" s="16"/>
      <c r="T713" s="9"/>
      <c r="AA713" s="16"/>
      <c r="AF713" s="16"/>
      <c r="AL713" s="9"/>
    </row>
    <row r="714" ht="14.25" customHeight="1">
      <c r="C714" s="9"/>
      <c r="F714" s="9"/>
      <c r="J714" s="9"/>
      <c r="M714" s="9"/>
      <c r="P714" s="16"/>
      <c r="T714" s="9"/>
      <c r="AA714" s="16"/>
      <c r="AF714" s="16"/>
      <c r="AL714" s="9"/>
    </row>
    <row r="715" ht="14.25" customHeight="1">
      <c r="C715" s="9"/>
      <c r="F715" s="9"/>
      <c r="J715" s="9"/>
      <c r="M715" s="9"/>
      <c r="P715" s="16"/>
      <c r="T715" s="9"/>
      <c r="AA715" s="16"/>
      <c r="AF715" s="16"/>
      <c r="AL715" s="9"/>
    </row>
    <row r="716" ht="14.25" customHeight="1">
      <c r="C716" s="9"/>
      <c r="F716" s="9"/>
      <c r="J716" s="9"/>
      <c r="M716" s="9"/>
      <c r="P716" s="16"/>
      <c r="T716" s="9"/>
      <c r="AA716" s="16"/>
      <c r="AF716" s="16"/>
      <c r="AL716" s="9"/>
    </row>
    <row r="717" ht="14.25" customHeight="1">
      <c r="C717" s="9"/>
      <c r="F717" s="9"/>
      <c r="J717" s="9"/>
      <c r="M717" s="9"/>
      <c r="P717" s="16"/>
      <c r="T717" s="9"/>
      <c r="AA717" s="16"/>
      <c r="AF717" s="16"/>
      <c r="AL717" s="9"/>
    </row>
    <row r="718" ht="14.25" customHeight="1">
      <c r="C718" s="9"/>
      <c r="F718" s="9"/>
      <c r="J718" s="9"/>
      <c r="M718" s="9"/>
      <c r="P718" s="16"/>
      <c r="T718" s="9"/>
      <c r="AA718" s="16"/>
      <c r="AF718" s="16"/>
      <c r="AL718" s="9"/>
    </row>
    <row r="719" ht="14.25" customHeight="1">
      <c r="C719" s="9"/>
      <c r="F719" s="9"/>
      <c r="J719" s="9"/>
      <c r="M719" s="9"/>
      <c r="P719" s="16"/>
      <c r="T719" s="9"/>
      <c r="AA719" s="16"/>
      <c r="AF719" s="16"/>
      <c r="AL719" s="9"/>
    </row>
    <row r="720" ht="14.25" customHeight="1">
      <c r="C720" s="9"/>
      <c r="F720" s="9"/>
      <c r="J720" s="9"/>
      <c r="M720" s="9"/>
      <c r="P720" s="16"/>
      <c r="T720" s="9"/>
      <c r="AA720" s="16"/>
      <c r="AF720" s="16"/>
      <c r="AL720" s="9"/>
    </row>
    <row r="721" ht="14.25" customHeight="1">
      <c r="C721" s="9"/>
      <c r="F721" s="9"/>
      <c r="J721" s="9"/>
      <c r="M721" s="9"/>
      <c r="P721" s="16"/>
      <c r="T721" s="9"/>
      <c r="AA721" s="16"/>
      <c r="AF721" s="16"/>
      <c r="AL721" s="9"/>
    </row>
    <row r="722" ht="14.25" customHeight="1">
      <c r="C722" s="9"/>
      <c r="F722" s="9"/>
      <c r="J722" s="9"/>
      <c r="M722" s="9"/>
      <c r="P722" s="16"/>
      <c r="T722" s="9"/>
      <c r="AA722" s="16"/>
      <c r="AF722" s="16"/>
      <c r="AL722" s="9"/>
    </row>
    <row r="723" ht="14.25" customHeight="1">
      <c r="C723" s="9"/>
      <c r="F723" s="9"/>
      <c r="J723" s="9"/>
      <c r="M723" s="9"/>
      <c r="P723" s="16"/>
      <c r="T723" s="9"/>
      <c r="AA723" s="16"/>
      <c r="AF723" s="16"/>
      <c r="AL723" s="9"/>
    </row>
    <row r="724" ht="14.25" customHeight="1">
      <c r="C724" s="9"/>
      <c r="F724" s="9"/>
      <c r="J724" s="9"/>
      <c r="M724" s="9"/>
      <c r="P724" s="16"/>
      <c r="T724" s="9"/>
      <c r="AA724" s="16"/>
      <c r="AF724" s="16"/>
      <c r="AL724" s="9"/>
    </row>
    <row r="725" ht="14.25" customHeight="1">
      <c r="C725" s="9"/>
      <c r="F725" s="9"/>
      <c r="J725" s="9"/>
      <c r="M725" s="9"/>
      <c r="P725" s="16"/>
      <c r="T725" s="9"/>
      <c r="AA725" s="16"/>
      <c r="AF725" s="16"/>
      <c r="AL725" s="9"/>
    </row>
    <row r="726" ht="14.25" customHeight="1">
      <c r="C726" s="9"/>
      <c r="F726" s="9"/>
      <c r="J726" s="9"/>
      <c r="M726" s="9"/>
      <c r="P726" s="16"/>
      <c r="T726" s="9"/>
      <c r="AA726" s="16"/>
      <c r="AF726" s="16"/>
      <c r="AL726" s="9"/>
    </row>
    <row r="727" ht="14.25" customHeight="1">
      <c r="C727" s="9"/>
      <c r="F727" s="9"/>
      <c r="J727" s="9"/>
      <c r="M727" s="9"/>
      <c r="P727" s="16"/>
      <c r="T727" s="9"/>
      <c r="AA727" s="16"/>
      <c r="AF727" s="16"/>
      <c r="AL727" s="9"/>
    </row>
    <row r="728" ht="14.25" customHeight="1">
      <c r="C728" s="9"/>
      <c r="F728" s="9"/>
      <c r="J728" s="9"/>
      <c r="M728" s="9"/>
      <c r="P728" s="16"/>
      <c r="T728" s="9"/>
      <c r="AA728" s="16"/>
      <c r="AF728" s="16"/>
      <c r="AL728" s="9"/>
    </row>
    <row r="729" ht="14.25" customHeight="1">
      <c r="C729" s="9"/>
      <c r="F729" s="9"/>
      <c r="J729" s="9"/>
      <c r="M729" s="9"/>
      <c r="P729" s="16"/>
      <c r="T729" s="9"/>
      <c r="AA729" s="16"/>
      <c r="AF729" s="16"/>
      <c r="AL729" s="9"/>
    </row>
    <row r="730" ht="14.25" customHeight="1">
      <c r="C730" s="9"/>
      <c r="F730" s="9"/>
      <c r="J730" s="9"/>
      <c r="M730" s="9"/>
      <c r="P730" s="16"/>
      <c r="T730" s="9"/>
      <c r="AA730" s="16"/>
      <c r="AF730" s="16"/>
      <c r="AL730" s="9"/>
    </row>
    <row r="731" ht="14.25" customHeight="1">
      <c r="C731" s="9"/>
      <c r="F731" s="9"/>
      <c r="J731" s="9"/>
      <c r="M731" s="9"/>
      <c r="P731" s="16"/>
      <c r="T731" s="9"/>
      <c r="AA731" s="16"/>
      <c r="AF731" s="16"/>
      <c r="AL731" s="9"/>
    </row>
    <row r="732" ht="14.25" customHeight="1">
      <c r="C732" s="9"/>
      <c r="F732" s="9"/>
      <c r="J732" s="9"/>
      <c r="M732" s="9"/>
      <c r="P732" s="16"/>
      <c r="T732" s="9"/>
      <c r="AA732" s="16"/>
      <c r="AF732" s="16"/>
      <c r="AL732" s="9"/>
    </row>
    <row r="733" ht="14.25" customHeight="1">
      <c r="C733" s="9"/>
      <c r="F733" s="9"/>
      <c r="J733" s="9"/>
      <c r="M733" s="9"/>
      <c r="P733" s="16"/>
      <c r="T733" s="9"/>
      <c r="AA733" s="16"/>
      <c r="AF733" s="16"/>
      <c r="AL733" s="9"/>
    </row>
    <row r="734" ht="14.25" customHeight="1">
      <c r="C734" s="9"/>
      <c r="F734" s="9"/>
      <c r="J734" s="9"/>
      <c r="M734" s="9"/>
      <c r="P734" s="16"/>
      <c r="T734" s="9"/>
      <c r="AA734" s="16"/>
      <c r="AF734" s="16"/>
      <c r="AL734" s="9"/>
    </row>
    <row r="735" ht="14.25" customHeight="1">
      <c r="C735" s="9"/>
      <c r="F735" s="9"/>
      <c r="J735" s="9"/>
      <c r="M735" s="9"/>
      <c r="P735" s="16"/>
      <c r="T735" s="9"/>
      <c r="AA735" s="16"/>
      <c r="AF735" s="16"/>
      <c r="AL735" s="9"/>
    </row>
    <row r="736" ht="14.25" customHeight="1">
      <c r="C736" s="9"/>
      <c r="F736" s="9"/>
      <c r="J736" s="9"/>
      <c r="M736" s="9"/>
      <c r="P736" s="16"/>
      <c r="T736" s="9"/>
      <c r="AA736" s="16"/>
      <c r="AF736" s="16"/>
      <c r="AL736" s="9"/>
    </row>
    <row r="737" ht="14.25" customHeight="1">
      <c r="C737" s="9"/>
      <c r="F737" s="9"/>
      <c r="J737" s="9"/>
      <c r="M737" s="9"/>
      <c r="P737" s="16"/>
      <c r="T737" s="9"/>
      <c r="AA737" s="16"/>
      <c r="AF737" s="16"/>
      <c r="AL737" s="9"/>
    </row>
    <row r="738" ht="14.25" customHeight="1">
      <c r="C738" s="9"/>
      <c r="F738" s="9"/>
      <c r="J738" s="9"/>
      <c r="M738" s="9"/>
      <c r="P738" s="16"/>
      <c r="T738" s="9"/>
      <c r="AA738" s="16"/>
      <c r="AF738" s="16"/>
      <c r="AL738" s="9"/>
    </row>
    <row r="739" ht="14.25" customHeight="1">
      <c r="C739" s="9"/>
      <c r="F739" s="9"/>
      <c r="J739" s="9"/>
      <c r="M739" s="9"/>
      <c r="P739" s="16"/>
      <c r="T739" s="9"/>
      <c r="AA739" s="16"/>
      <c r="AF739" s="16"/>
      <c r="AL739" s="9"/>
    </row>
    <row r="740" ht="14.25" customHeight="1">
      <c r="C740" s="9"/>
      <c r="F740" s="9"/>
      <c r="J740" s="9"/>
      <c r="M740" s="9"/>
      <c r="P740" s="16"/>
      <c r="T740" s="9"/>
      <c r="AA740" s="16"/>
      <c r="AF740" s="16"/>
      <c r="AL740" s="9"/>
    </row>
    <row r="741" ht="14.25" customHeight="1">
      <c r="C741" s="9"/>
      <c r="F741" s="9"/>
      <c r="J741" s="9"/>
      <c r="M741" s="9"/>
      <c r="P741" s="16"/>
      <c r="T741" s="9"/>
      <c r="AA741" s="16"/>
      <c r="AF741" s="16"/>
      <c r="AL741" s="9"/>
    </row>
    <row r="742" ht="14.25" customHeight="1">
      <c r="C742" s="9"/>
      <c r="F742" s="9"/>
      <c r="J742" s="9"/>
      <c r="M742" s="9"/>
      <c r="P742" s="16"/>
      <c r="T742" s="9"/>
      <c r="AA742" s="16"/>
      <c r="AF742" s="16"/>
      <c r="AL742" s="9"/>
    </row>
    <row r="743" ht="14.25" customHeight="1">
      <c r="C743" s="9"/>
      <c r="F743" s="9"/>
      <c r="J743" s="9"/>
      <c r="M743" s="9"/>
      <c r="P743" s="16"/>
      <c r="T743" s="9"/>
      <c r="AA743" s="16"/>
      <c r="AF743" s="16"/>
      <c r="AL743" s="9"/>
    </row>
    <row r="744" ht="14.25" customHeight="1">
      <c r="C744" s="9"/>
      <c r="F744" s="9"/>
      <c r="J744" s="9"/>
      <c r="M744" s="9"/>
      <c r="P744" s="16"/>
      <c r="T744" s="9"/>
      <c r="AA744" s="16"/>
      <c r="AF744" s="16"/>
      <c r="AL744" s="9"/>
    </row>
    <row r="745" ht="14.25" customHeight="1">
      <c r="C745" s="9"/>
      <c r="F745" s="9"/>
      <c r="J745" s="9"/>
      <c r="M745" s="9"/>
      <c r="P745" s="16"/>
      <c r="T745" s="9"/>
      <c r="AA745" s="16"/>
      <c r="AF745" s="16"/>
      <c r="AL745" s="9"/>
    </row>
    <row r="746" ht="14.25" customHeight="1">
      <c r="C746" s="9"/>
      <c r="F746" s="9"/>
      <c r="J746" s="9"/>
      <c r="M746" s="9"/>
      <c r="P746" s="16"/>
      <c r="T746" s="9"/>
      <c r="AA746" s="16"/>
      <c r="AF746" s="16"/>
      <c r="AL746" s="9"/>
    </row>
    <row r="747" ht="14.25" customHeight="1">
      <c r="C747" s="9"/>
      <c r="F747" s="9"/>
      <c r="J747" s="9"/>
      <c r="M747" s="9"/>
      <c r="P747" s="16"/>
      <c r="T747" s="9"/>
      <c r="AA747" s="16"/>
      <c r="AF747" s="16"/>
      <c r="AL747" s="9"/>
    </row>
    <row r="748" ht="14.25" customHeight="1">
      <c r="C748" s="9"/>
      <c r="F748" s="9"/>
      <c r="J748" s="9"/>
      <c r="M748" s="9"/>
      <c r="P748" s="16"/>
      <c r="T748" s="9"/>
      <c r="AA748" s="16"/>
      <c r="AF748" s="16"/>
      <c r="AL748" s="9"/>
    </row>
    <row r="749" ht="14.25" customHeight="1">
      <c r="C749" s="9"/>
      <c r="F749" s="9"/>
      <c r="J749" s="9"/>
      <c r="M749" s="9"/>
      <c r="P749" s="16"/>
      <c r="T749" s="9"/>
      <c r="AA749" s="16"/>
      <c r="AF749" s="16"/>
      <c r="AL749" s="9"/>
    </row>
    <row r="750" ht="14.25" customHeight="1">
      <c r="C750" s="9"/>
      <c r="F750" s="9"/>
      <c r="J750" s="9"/>
      <c r="M750" s="9"/>
      <c r="P750" s="16"/>
      <c r="T750" s="9"/>
      <c r="AA750" s="16"/>
      <c r="AF750" s="16"/>
      <c r="AL750" s="9"/>
    </row>
    <row r="751" ht="14.25" customHeight="1">
      <c r="C751" s="9"/>
      <c r="F751" s="9"/>
      <c r="J751" s="9"/>
      <c r="M751" s="9"/>
      <c r="P751" s="16"/>
      <c r="T751" s="9"/>
      <c r="AA751" s="16"/>
      <c r="AF751" s="16"/>
      <c r="AL751" s="9"/>
    </row>
    <row r="752" ht="14.25" customHeight="1">
      <c r="C752" s="9"/>
      <c r="F752" s="9"/>
      <c r="J752" s="9"/>
      <c r="M752" s="9"/>
      <c r="P752" s="16"/>
      <c r="T752" s="9"/>
      <c r="AA752" s="16"/>
      <c r="AF752" s="16"/>
      <c r="AL752" s="9"/>
    </row>
    <row r="753" ht="14.25" customHeight="1">
      <c r="C753" s="9"/>
      <c r="F753" s="9"/>
      <c r="J753" s="9"/>
      <c r="M753" s="9"/>
      <c r="P753" s="16"/>
      <c r="T753" s="9"/>
      <c r="AA753" s="16"/>
      <c r="AF753" s="16"/>
      <c r="AL753" s="9"/>
    </row>
    <row r="754" ht="14.25" customHeight="1">
      <c r="C754" s="9"/>
      <c r="F754" s="9"/>
      <c r="J754" s="9"/>
      <c r="M754" s="9"/>
      <c r="P754" s="16"/>
      <c r="T754" s="9"/>
      <c r="AA754" s="16"/>
      <c r="AF754" s="16"/>
      <c r="AL754" s="9"/>
    </row>
    <row r="755" ht="14.25" customHeight="1">
      <c r="C755" s="9"/>
      <c r="F755" s="9"/>
      <c r="J755" s="9"/>
      <c r="M755" s="9"/>
      <c r="P755" s="16"/>
      <c r="T755" s="9"/>
      <c r="AA755" s="16"/>
      <c r="AF755" s="16"/>
      <c r="AL755" s="9"/>
    </row>
    <row r="756" ht="14.25" customHeight="1">
      <c r="C756" s="9"/>
      <c r="F756" s="9"/>
      <c r="J756" s="9"/>
      <c r="M756" s="9"/>
      <c r="P756" s="16"/>
      <c r="T756" s="9"/>
      <c r="AA756" s="16"/>
      <c r="AF756" s="16"/>
      <c r="AL756" s="9"/>
    </row>
    <row r="757" ht="14.25" customHeight="1">
      <c r="C757" s="9"/>
      <c r="F757" s="9"/>
      <c r="J757" s="9"/>
      <c r="M757" s="9"/>
      <c r="P757" s="16"/>
      <c r="T757" s="9"/>
      <c r="AA757" s="16"/>
      <c r="AF757" s="16"/>
      <c r="AL757" s="9"/>
    </row>
    <row r="758" ht="14.25" customHeight="1">
      <c r="C758" s="9"/>
      <c r="F758" s="9"/>
      <c r="J758" s="9"/>
      <c r="M758" s="9"/>
      <c r="P758" s="16"/>
      <c r="T758" s="9"/>
      <c r="AA758" s="16"/>
      <c r="AF758" s="16"/>
      <c r="AL758" s="9"/>
    </row>
    <row r="759" ht="14.25" customHeight="1">
      <c r="C759" s="9"/>
      <c r="F759" s="9"/>
      <c r="J759" s="9"/>
      <c r="M759" s="9"/>
      <c r="P759" s="16"/>
      <c r="T759" s="9"/>
      <c r="AA759" s="16"/>
      <c r="AF759" s="16"/>
      <c r="AL759" s="9"/>
    </row>
    <row r="760" ht="14.25" customHeight="1">
      <c r="C760" s="9"/>
      <c r="F760" s="9"/>
      <c r="J760" s="9"/>
      <c r="M760" s="9"/>
      <c r="P760" s="16"/>
      <c r="T760" s="9"/>
      <c r="AA760" s="16"/>
      <c r="AF760" s="16"/>
      <c r="AL760" s="9"/>
    </row>
    <row r="761" ht="14.25" customHeight="1">
      <c r="C761" s="9"/>
      <c r="F761" s="9"/>
      <c r="J761" s="9"/>
      <c r="M761" s="9"/>
      <c r="P761" s="16"/>
      <c r="T761" s="9"/>
      <c r="AA761" s="16"/>
      <c r="AF761" s="16"/>
      <c r="AL761" s="9"/>
    </row>
    <row r="762" ht="14.25" customHeight="1">
      <c r="C762" s="9"/>
      <c r="F762" s="9"/>
      <c r="J762" s="9"/>
      <c r="M762" s="9"/>
      <c r="P762" s="16"/>
      <c r="T762" s="9"/>
      <c r="AA762" s="16"/>
      <c r="AF762" s="16"/>
      <c r="AL762" s="9"/>
    </row>
    <row r="763" ht="14.25" customHeight="1">
      <c r="C763" s="9"/>
      <c r="F763" s="9"/>
      <c r="J763" s="9"/>
      <c r="M763" s="9"/>
      <c r="P763" s="16"/>
      <c r="T763" s="9"/>
      <c r="AA763" s="16"/>
      <c r="AF763" s="16"/>
      <c r="AL763" s="9"/>
    </row>
    <row r="764" ht="14.25" customHeight="1">
      <c r="C764" s="9"/>
      <c r="F764" s="9"/>
      <c r="J764" s="9"/>
      <c r="M764" s="9"/>
      <c r="P764" s="16"/>
      <c r="T764" s="9"/>
      <c r="AA764" s="16"/>
      <c r="AF764" s="16"/>
      <c r="AL764" s="9"/>
    </row>
    <row r="765" ht="14.25" customHeight="1">
      <c r="C765" s="9"/>
      <c r="F765" s="9"/>
      <c r="J765" s="9"/>
      <c r="M765" s="9"/>
      <c r="P765" s="16"/>
      <c r="T765" s="9"/>
      <c r="AA765" s="16"/>
      <c r="AF765" s="16"/>
      <c r="AL765" s="9"/>
    </row>
    <row r="766" ht="14.25" customHeight="1">
      <c r="C766" s="9"/>
      <c r="F766" s="9"/>
      <c r="J766" s="9"/>
      <c r="M766" s="9"/>
      <c r="P766" s="16"/>
      <c r="T766" s="9"/>
      <c r="AA766" s="16"/>
      <c r="AF766" s="16"/>
      <c r="AL766" s="9"/>
    </row>
    <row r="767" ht="14.25" customHeight="1">
      <c r="C767" s="9"/>
      <c r="F767" s="9"/>
      <c r="J767" s="9"/>
      <c r="M767" s="9"/>
      <c r="P767" s="16"/>
      <c r="T767" s="9"/>
      <c r="AA767" s="16"/>
      <c r="AF767" s="16"/>
      <c r="AL767" s="9"/>
    </row>
    <row r="768" ht="14.25" customHeight="1">
      <c r="C768" s="9"/>
      <c r="F768" s="9"/>
      <c r="J768" s="9"/>
      <c r="M768" s="9"/>
      <c r="P768" s="16"/>
      <c r="T768" s="9"/>
      <c r="AA768" s="16"/>
      <c r="AF768" s="16"/>
      <c r="AL768" s="9"/>
    </row>
    <row r="769" ht="14.25" customHeight="1">
      <c r="C769" s="9"/>
      <c r="F769" s="9"/>
      <c r="J769" s="9"/>
      <c r="M769" s="9"/>
      <c r="P769" s="16"/>
      <c r="T769" s="9"/>
      <c r="AA769" s="16"/>
      <c r="AF769" s="16"/>
      <c r="AL769" s="9"/>
    </row>
    <row r="770" ht="14.25" customHeight="1">
      <c r="C770" s="9"/>
      <c r="F770" s="9"/>
      <c r="J770" s="9"/>
      <c r="M770" s="9"/>
      <c r="P770" s="16"/>
      <c r="T770" s="9"/>
      <c r="AA770" s="16"/>
      <c r="AF770" s="16"/>
      <c r="AL770" s="9"/>
    </row>
    <row r="771" ht="14.25" customHeight="1">
      <c r="C771" s="9"/>
      <c r="F771" s="9"/>
      <c r="J771" s="9"/>
      <c r="M771" s="9"/>
      <c r="P771" s="16"/>
      <c r="T771" s="9"/>
      <c r="AA771" s="16"/>
      <c r="AF771" s="16"/>
      <c r="AL771" s="9"/>
    </row>
    <row r="772" ht="14.25" customHeight="1">
      <c r="C772" s="9"/>
      <c r="F772" s="9"/>
      <c r="J772" s="9"/>
      <c r="M772" s="9"/>
      <c r="P772" s="16"/>
      <c r="T772" s="9"/>
      <c r="AA772" s="16"/>
      <c r="AF772" s="16"/>
      <c r="AL772" s="9"/>
    </row>
    <row r="773" ht="14.25" customHeight="1">
      <c r="C773" s="9"/>
      <c r="F773" s="9"/>
      <c r="J773" s="9"/>
      <c r="M773" s="9"/>
      <c r="P773" s="16"/>
      <c r="T773" s="9"/>
      <c r="AA773" s="16"/>
      <c r="AF773" s="16"/>
      <c r="AL773" s="9"/>
    </row>
    <row r="774" ht="14.25" customHeight="1">
      <c r="C774" s="9"/>
      <c r="F774" s="9"/>
      <c r="J774" s="9"/>
      <c r="M774" s="9"/>
      <c r="P774" s="16"/>
      <c r="T774" s="9"/>
      <c r="AA774" s="16"/>
      <c r="AF774" s="16"/>
      <c r="AL774" s="9"/>
    </row>
    <row r="775" ht="14.25" customHeight="1">
      <c r="C775" s="9"/>
      <c r="F775" s="9"/>
      <c r="J775" s="9"/>
      <c r="M775" s="9"/>
      <c r="P775" s="16"/>
      <c r="T775" s="9"/>
      <c r="AA775" s="16"/>
      <c r="AF775" s="16"/>
      <c r="AL775" s="9"/>
    </row>
    <row r="776" ht="14.25" customHeight="1">
      <c r="C776" s="9"/>
      <c r="F776" s="9"/>
      <c r="J776" s="9"/>
      <c r="M776" s="9"/>
      <c r="P776" s="16"/>
      <c r="T776" s="9"/>
      <c r="AA776" s="16"/>
      <c r="AF776" s="16"/>
      <c r="AL776" s="9"/>
    </row>
    <row r="777" ht="14.25" customHeight="1">
      <c r="C777" s="9"/>
      <c r="F777" s="9"/>
      <c r="J777" s="9"/>
      <c r="M777" s="9"/>
      <c r="P777" s="16"/>
      <c r="T777" s="9"/>
      <c r="AA777" s="16"/>
      <c r="AF777" s="16"/>
      <c r="AL777" s="9"/>
    </row>
    <row r="778" ht="14.25" customHeight="1">
      <c r="C778" s="9"/>
      <c r="F778" s="9"/>
      <c r="J778" s="9"/>
      <c r="M778" s="9"/>
      <c r="P778" s="16"/>
      <c r="T778" s="9"/>
      <c r="AA778" s="16"/>
      <c r="AF778" s="16"/>
      <c r="AL778" s="9"/>
    </row>
    <row r="779" ht="14.25" customHeight="1">
      <c r="C779" s="9"/>
      <c r="F779" s="9"/>
      <c r="J779" s="9"/>
      <c r="M779" s="9"/>
      <c r="P779" s="16"/>
      <c r="T779" s="9"/>
      <c r="AA779" s="16"/>
      <c r="AF779" s="16"/>
      <c r="AL779" s="9"/>
    </row>
    <row r="780" ht="14.25" customHeight="1">
      <c r="C780" s="9"/>
      <c r="F780" s="9"/>
      <c r="J780" s="9"/>
      <c r="M780" s="9"/>
      <c r="P780" s="16"/>
      <c r="T780" s="9"/>
      <c r="AA780" s="16"/>
      <c r="AF780" s="16"/>
      <c r="AL780" s="9"/>
    </row>
    <row r="781" ht="14.25" customHeight="1">
      <c r="C781" s="9"/>
      <c r="F781" s="9"/>
      <c r="J781" s="9"/>
      <c r="M781" s="9"/>
      <c r="P781" s="16"/>
      <c r="T781" s="9"/>
      <c r="AA781" s="16"/>
      <c r="AF781" s="16"/>
      <c r="AL781" s="9"/>
    </row>
    <row r="782" ht="14.25" customHeight="1">
      <c r="C782" s="9"/>
      <c r="F782" s="9"/>
      <c r="J782" s="9"/>
      <c r="M782" s="9"/>
      <c r="P782" s="16"/>
      <c r="T782" s="9"/>
      <c r="AA782" s="16"/>
      <c r="AF782" s="16"/>
      <c r="AL782" s="9"/>
    </row>
    <row r="783" ht="14.25" customHeight="1">
      <c r="C783" s="9"/>
      <c r="F783" s="9"/>
      <c r="J783" s="9"/>
      <c r="M783" s="9"/>
      <c r="P783" s="16"/>
      <c r="T783" s="9"/>
      <c r="AA783" s="16"/>
      <c r="AF783" s="16"/>
      <c r="AL783" s="9"/>
    </row>
    <row r="784" ht="14.25" customHeight="1">
      <c r="C784" s="9"/>
      <c r="F784" s="9"/>
      <c r="J784" s="9"/>
      <c r="M784" s="9"/>
      <c r="P784" s="16"/>
      <c r="T784" s="9"/>
      <c r="AA784" s="16"/>
      <c r="AF784" s="16"/>
      <c r="AL784" s="9"/>
    </row>
    <row r="785" ht="14.25" customHeight="1">
      <c r="C785" s="9"/>
      <c r="F785" s="9"/>
      <c r="J785" s="9"/>
      <c r="M785" s="9"/>
      <c r="P785" s="16"/>
      <c r="T785" s="9"/>
      <c r="AA785" s="16"/>
      <c r="AF785" s="16"/>
      <c r="AL785" s="9"/>
    </row>
    <row r="786" ht="14.25" customHeight="1">
      <c r="C786" s="9"/>
      <c r="F786" s="9"/>
      <c r="J786" s="9"/>
      <c r="M786" s="9"/>
      <c r="P786" s="16"/>
      <c r="T786" s="9"/>
      <c r="AA786" s="16"/>
      <c r="AF786" s="16"/>
      <c r="AL786" s="9"/>
    </row>
    <row r="787" ht="14.25" customHeight="1">
      <c r="C787" s="9"/>
      <c r="F787" s="9"/>
      <c r="J787" s="9"/>
      <c r="M787" s="9"/>
      <c r="P787" s="16"/>
      <c r="T787" s="9"/>
      <c r="AA787" s="16"/>
      <c r="AF787" s="16"/>
      <c r="AL787" s="9"/>
    </row>
    <row r="788" ht="14.25" customHeight="1">
      <c r="C788" s="9"/>
      <c r="F788" s="9"/>
      <c r="J788" s="9"/>
      <c r="M788" s="9"/>
      <c r="P788" s="16"/>
      <c r="T788" s="9"/>
      <c r="AA788" s="16"/>
      <c r="AF788" s="16"/>
      <c r="AL788" s="9"/>
    </row>
    <row r="789" ht="14.25" customHeight="1">
      <c r="C789" s="9"/>
      <c r="F789" s="9"/>
      <c r="J789" s="9"/>
      <c r="M789" s="9"/>
      <c r="P789" s="16"/>
      <c r="T789" s="9"/>
      <c r="AA789" s="16"/>
      <c r="AF789" s="16"/>
      <c r="AL789" s="9"/>
    </row>
    <row r="790" ht="14.25" customHeight="1">
      <c r="C790" s="9"/>
      <c r="F790" s="9"/>
      <c r="J790" s="9"/>
      <c r="M790" s="9"/>
      <c r="P790" s="16"/>
      <c r="T790" s="9"/>
      <c r="AA790" s="16"/>
      <c r="AF790" s="16"/>
      <c r="AL790" s="9"/>
    </row>
    <row r="791" ht="14.25" customHeight="1">
      <c r="C791" s="9"/>
      <c r="F791" s="9"/>
      <c r="J791" s="9"/>
      <c r="M791" s="9"/>
      <c r="P791" s="16"/>
      <c r="T791" s="9"/>
      <c r="AA791" s="16"/>
      <c r="AF791" s="16"/>
      <c r="AL791" s="9"/>
    </row>
    <row r="792" ht="14.25" customHeight="1">
      <c r="C792" s="9"/>
      <c r="F792" s="9"/>
      <c r="J792" s="9"/>
      <c r="M792" s="9"/>
      <c r="P792" s="16"/>
      <c r="T792" s="9"/>
      <c r="AA792" s="16"/>
      <c r="AF792" s="16"/>
      <c r="AL792" s="9"/>
    </row>
    <row r="793" ht="14.25" customHeight="1">
      <c r="C793" s="9"/>
      <c r="F793" s="9"/>
      <c r="J793" s="9"/>
      <c r="M793" s="9"/>
      <c r="P793" s="16"/>
      <c r="T793" s="9"/>
      <c r="AA793" s="16"/>
      <c r="AF793" s="16"/>
      <c r="AL793" s="9"/>
    </row>
    <row r="794" ht="14.25" customHeight="1">
      <c r="C794" s="9"/>
      <c r="F794" s="9"/>
      <c r="J794" s="9"/>
      <c r="M794" s="9"/>
      <c r="P794" s="16"/>
      <c r="T794" s="9"/>
      <c r="AA794" s="16"/>
      <c r="AF794" s="16"/>
      <c r="AL794" s="9"/>
    </row>
    <row r="795" ht="14.25" customHeight="1">
      <c r="C795" s="9"/>
      <c r="F795" s="9"/>
      <c r="J795" s="9"/>
      <c r="M795" s="9"/>
      <c r="P795" s="16"/>
      <c r="T795" s="9"/>
      <c r="AA795" s="16"/>
      <c r="AF795" s="16"/>
      <c r="AL795" s="9"/>
    </row>
    <row r="796" ht="14.25" customHeight="1">
      <c r="C796" s="9"/>
      <c r="F796" s="9"/>
      <c r="J796" s="9"/>
      <c r="M796" s="9"/>
      <c r="P796" s="16"/>
      <c r="T796" s="9"/>
      <c r="AA796" s="16"/>
      <c r="AF796" s="16"/>
      <c r="AL796" s="9"/>
    </row>
    <row r="797" ht="14.25" customHeight="1">
      <c r="C797" s="9"/>
      <c r="F797" s="9"/>
      <c r="J797" s="9"/>
      <c r="M797" s="9"/>
      <c r="P797" s="16"/>
      <c r="T797" s="9"/>
      <c r="AA797" s="16"/>
      <c r="AF797" s="16"/>
      <c r="AL797" s="9"/>
    </row>
    <row r="798" ht="14.25" customHeight="1">
      <c r="C798" s="9"/>
      <c r="F798" s="9"/>
      <c r="J798" s="9"/>
      <c r="M798" s="9"/>
      <c r="P798" s="16"/>
      <c r="T798" s="9"/>
      <c r="AA798" s="16"/>
      <c r="AF798" s="16"/>
      <c r="AL798" s="9"/>
    </row>
    <row r="799" ht="14.25" customHeight="1">
      <c r="C799" s="9"/>
      <c r="F799" s="9"/>
      <c r="J799" s="9"/>
      <c r="M799" s="9"/>
      <c r="P799" s="16"/>
      <c r="T799" s="9"/>
      <c r="AA799" s="16"/>
      <c r="AF799" s="16"/>
      <c r="AL799" s="9"/>
    </row>
    <row r="800" ht="14.25" customHeight="1">
      <c r="C800" s="9"/>
      <c r="F800" s="9"/>
      <c r="J800" s="9"/>
      <c r="M800" s="9"/>
      <c r="P800" s="16"/>
      <c r="T800" s="9"/>
      <c r="AA800" s="16"/>
      <c r="AF800" s="16"/>
      <c r="AL800" s="9"/>
    </row>
    <row r="801" ht="14.25" customHeight="1">
      <c r="C801" s="9"/>
      <c r="F801" s="9"/>
      <c r="J801" s="9"/>
      <c r="M801" s="9"/>
      <c r="P801" s="16"/>
      <c r="T801" s="9"/>
      <c r="AA801" s="16"/>
      <c r="AF801" s="16"/>
      <c r="AL801" s="9"/>
    </row>
    <row r="802" ht="14.25" customHeight="1">
      <c r="C802" s="9"/>
      <c r="F802" s="9"/>
      <c r="J802" s="9"/>
      <c r="M802" s="9"/>
      <c r="P802" s="16"/>
      <c r="T802" s="9"/>
      <c r="AA802" s="16"/>
      <c r="AF802" s="16"/>
      <c r="AL802" s="9"/>
    </row>
    <row r="803" ht="14.25" customHeight="1">
      <c r="C803" s="9"/>
      <c r="F803" s="9"/>
      <c r="J803" s="9"/>
      <c r="M803" s="9"/>
      <c r="P803" s="16"/>
      <c r="T803" s="9"/>
      <c r="AA803" s="16"/>
      <c r="AF803" s="16"/>
      <c r="AL803" s="9"/>
    </row>
    <row r="804" ht="14.25" customHeight="1">
      <c r="C804" s="9"/>
      <c r="F804" s="9"/>
      <c r="J804" s="9"/>
      <c r="M804" s="9"/>
      <c r="P804" s="16"/>
      <c r="T804" s="9"/>
      <c r="AA804" s="16"/>
      <c r="AF804" s="16"/>
      <c r="AL804" s="9"/>
    </row>
    <row r="805" ht="14.25" customHeight="1">
      <c r="C805" s="9"/>
      <c r="F805" s="9"/>
      <c r="J805" s="9"/>
      <c r="M805" s="9"/>
      <c r="P805" s="16"/>
      <c r="T805" s="9"/>
      <c r="AA805" s="16"/>
      <c r="AF805" s="16"/>
      <c r="AL805" s="9"/>
    </row>
    <row r="806" ht="14.25" customHeight="1">
      <c r="C806" s="9"/>
      <c r="F806" s="9"/>
      <c r="J806" s="9"/>
      <c r="M806" s="9"/>
      <c r="P806" s="16"/>
      <c r="T806" s="9"/>
      <c r="AA806" s="16"/>
      <c r="AF806" s="16"/>
      <c r="AL806" s="9"/>
    </row>
    <row r="807" ht="14.25" customHeight="1">
      <c r="C807" s="9"/>
      <c r="F807" s="9"/>
      <c r="J807" s="9"/>
      <c r="M807" s="9"/>
      <c r="P807" s="16"/>
      <c r="T807" s="9"/>
      <c r="AA807" s="16"/>
      <c r="AF807" s="16"/>
      <c r="AL807" s="9"/>
    </row>
    <row r="808" ht="14.25" customHeight="1">
      <c r="C808" s="9"/>
      <c r="F808" s="9"/>
      <c r="J808" s="9"/>
      <c r="M808" s="9"/>
      <c r="P808" s="16"/>
      <c r="T808" s="9"/>
      <c r="AA808" s="16"/>
      <c r="AF808" s="16"/>
      <c r="AL808" s="9"/>
    </row>
    <row r="809" ht="14.25" customHeight="1">
      <c r="C809" s="9"/>
      <c r="F809" s="9"/>
      <c r="J809" s="9"/>
      <c r="M809" s="9"/>
      <c r="P809" s="16"/>
      <c r="T809" s="9"/>
      <c r="AA809" s="16"/>
      <c r="AF809" s="16"/>
      <c r="AL809" s="9"/>
    </row>
    <row r="810" ht="14.25" customHeight="1">
      <c r="C810" s="9"/>
      <c r="F810" s="9"/>
      <c r="J810" s="9"/>
      <c r="M810" s="9"/>
      <c r="P810" s="16"/>
      <c r="T810" s="9"/>
      <c r="AA810" s="16"/>
      <c r="AF810" s="16"/>
      <c r="AL810" s="9"/>
    </row>
    <row r="811" ht="14.25" customHeight="1">
      <c r="C811" s="9"/>
      <c r="F811" s="9"/>
      <c r="J811" s="9"/>
      <c r="M811" s="9"/>
      <c r="P811" s="16"/>
      <c r="T811" s="9"/>
      <c r="AA811" s="16"/>
      <c r="AF811" s="16"/>
      <c r="AL811" s="9"/>
    </row>
    <row r="812" ht="14.25" customHeight="1">
      <c r="C812" s="9"/>
      <c r="F812" s="9"/>
      <c r="J812" s="9"/>
      <c r="M812" s="9"/>
      <c r="P812" s="16"/>
      <c r="T812" s="9"/>
      <c r="AA812" s="16"/>
      <c r="AF812" s="16"/>
      <c r="AL812" s="9"/>
    </row>
    <row r="813" ht="14.25" customHeight="1">
      <c r="C813" s="9"/>
      <c r="F813" s="9"/>
      <c r="J813" s="9"/>
      <c r="M813" s="9"/>
      <c r="P813" s="16"/>
      <c r="T813" s="9"/>
      <c r="AA813" s="16"/>
      <c r="AF813" s="16"/>
      <c r="AL813" s="9"/>
    </row>
    <row r="814" ht="14.25" customHeight="1">
      <c r="C814" s="9"/>
      <c r="F814" s="9"/>
      <c r="J814" s="9"/>
      <c r="M814" s="9"/>
      <c r="P814" s="16"/>
      <c r="T814" s="9"/>
      <c r="AA814" s="16"/>
      <c r="AF814" s="16"/>
      <c r="AL814" s="9"/>
    </row>
    <row r="815" ht="14.25" customHeight="1">
      <c r="C815" s="9"/>
      <c r="F815" s="9"/>
      <c r="J815" s="9"/>
      <c r="M815" s="9"/>
      <c r="P815" s="16"/>
      <c r="T815" s="9"/>
      <c r="AA815" s="16"/>
      <c r="AF815" s="16"/>
      <c r="AL815" s="9"/>
    </row>
    <row r="816" ht="14.25" customHeight="1">
      <c r="C816" s="9"/>
      <c r="F816" s="9"/>
      <c r="J816" s="9"/>
      <c r="M816" s="9"/>
      <c r="P816" s="16"/>
      <c r="T816" s="9"/>
      <c r="AA816" s="16"/>
      <c r="AF816" s="16"/>
      <c r="AL816" s="9"/>
    </row>
    <row r="817" ht="14.25" customHeight="1">
      <c r="C817" s="9"/>
      <c r="F817" s="9"/>
      <c r="J817" s="9"/>
      <c r="M817" s="9"/>
      <c r="P817" s="16"/>
      <c r="T817" s="9"/>
      <c r="AA817" s="16"/>
      <c r="AF817" s="16"/>
      <c r="AL817" s="9"/>
    </row>
    <row r="818" ht="14.25" customHeight="1">
      <c r="C818" s="9"/>
      <c r="F818" s="9"/>
      <c r="J818" s="9"/>
      <c r="M818" s="9"/>
      <c r="P818" s="16"/>
      <c r="T818" s="9"/>
      <c r="AA818" s="16"/>
      <c r="AF818" s="16"/>
      <c r="AL818" s="9"/>
    </row>
    <row r="819" ht="14.25" customHeight="1">
      <c r="C819" s="9"/>
      <c r="F819" s="9"/>
      <c r="J819" s="9"/>
      <c r="M819" s="9"/>
      <c r="P819" s="16"/>
      <c r="T819" s="9"/>
      <c r="AA819" s="16"/>
      <c r="AF819" s="16"/>
      <c r="AL819" s="9"/>
    </row>
    <row r="820" ht="14.25" customHeight="1">
      <c r="C820" s="9"/>
      <c r="F820" s="9"/>
      <c r="J820" s="9"/>
      <c r="M820" s="9"/>
      <c r="P820" s="16"/>
      <c r="T820" s="9"/>
      <c r="AA820" s="16"/>
      <c r="AF820" s="16"/>
      <c r="AL820" s="9"/>
    </row>
    <row r="821" ht="14.25" customHeight="1">
      <c r="C821" s="9"/>
      <c r="F821" s="9"/>
      <c r="J821" s="9"/>
      <c r="M821" s="9"/>
      <c r="P821" s="16"/>
      <c r="T821" s="9"/>
      <c r="AA821" s="16"/>
      <c r="AF821" s="16"/>
      <c r="AL821" s="9"/>
    </row>
    <row r="822" ht="14.25" customHeight="1">
      <c r="C822" s="9"/>
      <c r="F822" s="9"/>
      <c r="J822" s="9"/>
      <c r="M822" s="9"/>
      <c r="P822" s="16"/>
      <c r="T822" s="9"/>
      <c r="AA822" s="16"/>
      <c r="AF822" s="16"/>
      <c r="AL822" s="9"/>
    </row>
    <row r="823" ht="14.25" customHeight="1">
      <c r="C823" s="9"/>
      <c r="F823" s="9"/>
      <c r="J823" s="9"/>
      <c r="M823" s="9"/>
      <c r="P823" s="16"/>
      <c r="T823" s="9"/>
      <c r="AA823" s="16"/>
      <c r="AF823" s="16"/>
      <c r="AL823" s="9"/>
    </row>
    <row r="824" ht="14.25" customHeight="1">
      <c r="C824" s="9"/>
      <c r="F824" s="9"/>
      <c r="J824" s="9"/>
      <c r="M824" s="9"/>
      <c r="P824" s="16"/>
      <c r="T824" s="9"/>
      <c r="AA824" s="16"/>
      <c r="AF824" s="16"/>
      <c r="AL824" s="9"/>
    </row>
    <row r="825" ht="14.25" customHeight="1">
      <c r="C825" s="9"/>
      <c r="F825" s="9"/>
      <c r="J825" s="9"/>
      <c r="M825" s="9"/>
      <c r="P825" s="16"/>
      <c r="T825" s="9"/>
      <c r="AA825" s="16"/>
      <c r="AF825" s="16"/>
      <c r="AL825" s="9"/>
    </row>
    <row r="826" ht="14.25" customHeight="1">
      <c r="C826" s="9"/>
      <c r="F826" s="9"/>
      <c r="J826" s="9"/>
      <c r="M826" s="9"/>
      <c r="P826" s="16"/>
      <c r="T826" s="9"/>
      <c r="AA826" s="16"/>
      <c r="AF826" s="16"/>
      <c r="AL826" s="9"/>
    </row>
    <row r="827" ht="14.25" customHeight="1">
      <c r="C827" s="9"/>
      <c r="F827" s="9"/>
      <c r="J827" s="9"/>
      <c r="M827" s="9"/>
      <c r="P827" s="16"/>
      <c r="T827" s="9"/>
      <c r="AA827" s="16"/>
      <c r="AF827" s="16"/>
      <c r="AL827" s="9"/>
    </row>
    <row r="828" ht="14.25" customHeight="1">
      <c r="C828" s="9"/>
      <c r="F828" s="9"/>
      <c r="J828" s="9"/>
      <c r="M828" s="9"/>
      <c r="P828" s="16"/>
      <c r="T828" s="9"/>
      <c r="AA828" s="16"/>
      <c r="AF828" s="16"/>
      <c r="AL828" s="9"/>
    </row>
    <row r="829" ht="14.25" customHeight="1">
      <c r="C829" s="9"/>
      <c r="F829" s="9"/>
      <c r="J829" s="9"/>
      <c r="M829" s="9"/>
      <c r="P829" s="16"/>
      <c r="T829" s="9"/>
      <c r="AA829" s="16"/>
      <c r="AF829" s="16"/>
      <c r="AL829" s="9"/>
    </row>
    <row r="830" ht="14.25" customHeight="1">
      <c r="C830" s="9"/>
      <c r="F830" s="9"/>
      <c r="J830" s="9"/>
      <c r="M830" s="9"/>
      <c r="P830" s="16"/>
      <c r="T830" s="9"/>
      <c r="AA830" s="16"/>
      <c r="AF830" s="16"/>
      <c r="AL830" s="9"/>
    </row>
    <row r="831" ht="14.25" customHeight="1">
      <c r="C831" s="9"/>
      <c r="F831" s="9"/>
      <c r="J831" s="9"/>
      <c r="M831" s="9"/>
      <c r="P831" s="16"/>
      <c r="T831" s="9"/>
      <c r="AA831" s="16"/>
      <c r="AF831" s="16"/>
      <c r="AL831" s="9"/>
    </row>
    <row r="832" ht="14.25" customHeight="1">
      <c r="C832" s="9"/>
      <c r="F832" s="9"/>
      <c r="J832" s="9"/>
      <c r="M832" s="9"/>
      <c r="P832" s="16"/>
      <c r="T832" s="9"/>
      <c r="AA832" s="16"/>
      <c r="AF832" s="16"/>
      <c r="AL832" s="9"/>
    </row>
    <row r="833" ht="14.25" customHeight="1">
      <c r="C833" s="9"/>
      <c r="F833" s="9"/>
      <c r="J833" s="9"/>
      <c r="M833" s="9"/>
      <c r="P833" s="16"/>
      <c r="T833" s="9"/>
      <c r="AA833" s="16"/>
      <c r="AF833" s="16"/>
      <c r="AL833" s="9"/>
    </row>
    <row r="834" ht="14.25" customHeight="1">
      <c r="C834" s="9"/>
      <c r="F834" s="9"/>
      <c r="J834" s="9"/>
      <c r="M834" s="9"/>
      <c r="P834" s="16"/>
      <c r="T834" s="9"/>
      <c r="AA834" s="16"/>
      <c r="AF834" s="16"/>
      <c r="AL834" s="9"/>
    </row>
    <row r="835" ht="14.25" customHeight="1">
      <c r="C835" s="9"/>
      <c r="F835" s="9"/>
      <c r="J835" s="9"/>
      <c r="M835" s="9"/>
      <c r="P835" s="16"/>
      <c r="T835" s="9"/>
      <c r="AA835" s="16"/>
      <c r="AF835" s="16"/>
      <c r="AL835" s="9"/>
    </row>
    <row r="836" ht="14.25" customHeight="1">
      <c r="C836" s="9"/>
      <c r="F836" s="9"/>
      <c r="J836" s="9"/>
      <c r="M836" s="9"/>
      <c r="P836" s="16"/>
      <c r="T836" s="9"/>
      <c r="AA836" s="16"/>
      <c r="AF836" s="16"/>
      <c r="AL836" s="9"/>
    </row>
    <row r="837" ht="14.25" customHeight="1">
      <c r="C837" s="9"/>
      <c r="F837" s="9"/>
      <c r="J837" s="9"/>
      <c r="M837" s="9"/>
      <c r="P837" s="16"/>
      <c r="T837" s="9"/>
      <c r="AA837" s="16"/>
      <c r="AF837" s="16"/>
      <c r="AL837" s="9"/>
    </row>
    <row r="838" ht="14.25" customHeight="1">
      <c r="C838" s="9"/>
      <c r="F838" s="9"/>
      <c r="J838" s="9"/>
      <c r="M838" s="9"/>
      <c r="P838" s="16"/>
      <c r="T838" s="9"/>
      <c r="AA838" s="16"/>
      <c r="AF838" s="16"/>
      <c r="AL838" s="9"/>
    </row>
    <row r="839" ht="14.25" customHeight="1">
      <c r="C839" s="9"/>
      <c r="F839" s="9"/>
      <c r="J839" s="9"/>
      <c r="M839" s="9"/>
      <c r="P839" s="16"/>
      <c r="T839" s="9"/>
      <c r="AA839" s="16"/>
      <c r="AF839" s="16"/>
      <c r="AL839" s="9"/>
    </row>
    <row r="840" ht="14.25" customHeight="1">
      <c r="C840" s="9"/>
      <c r="F840" s="9"/>
      <c r="J840" s="9"/>
      <c r="M840" s="9"/>
      <c r="P840" s="16"/>
      <c r="T840" s="9"/>
      <c r="AA840" s="16"/>
      <c r="AF840" s="16"/>
      <c r="AL840" s="9"/>
    </row>
    <row r="841" ht="14.25" customHeight="1">
      <c r="C841" s="9"/>
      <c r="F841" s="9"/>
      <c r="J841" s="9"/>
      <c r="M841" s="9"/>
      <c r="P841" s="16"/>
      <c r="T841" s="9"/>
      <c r="AA841" s="16"/>
      <c r="AF841" s="16"/>
      <c r="AL841" s="9"/>
    </row>
    <row r="842" ht="14.25" customHeight="1">
      <c r="C842" s="9"/>
      <c r="F842" s="9"/>
      <c r="J842" s="9"/>
      <c r="M842" s="9"/>
      <c r="P842" s="16"/>
      <c r="T842" s="9"/>
      <c r="AA842" s="16"/>
      <c r="AF842" s="16"/>
      <c r="AL842" s="9"/>
    </row>
    <row r="843" ht="14.25" customHeight="1">
      <c r="C843" s="9"/>
      <c r="F843" s="9"/>
      <c r="J843" s="9"/>
      <c r="M843" s="9"/>
      <c r="P843" s="16"/>
      <c r="T843" s="9"/>
      <c r="AA843" s="16"/>
      <c r="AF843" s="16"/>
      <c r="AL843" s="9"/>
    </row>
    <row r="844" ht="14.25" customHeight="1">
      <c r="C844" s="9"/>
      <c r="F844" s="9"/>
      <c r="J844" s="9"/>
      <c r="M844" s="9"/>
      <c r="P844" s="16"/>
      <c r="T844" s="9"/>
      <c r="AA844" s="16"/>
      <c r="AF844" s="16"/>
      <c r="AL844" s="9"/>
    </row>
    <row r="845" ht="14.25" customHeight="1">
      <c r="C845" s="9"/>
      <c r="F845" s="9"/>
      <c r="J845" s="9"/>
      <c r="M845" s="9"/>
      <c r="P845" s="16"/>
      <c r="T845" s="9"/>
      <c r="AA845" s="16"/>
      <c r="AF845" s="16"/>
      <c r="AL845" s="9"/>
    </row>
    <row r="846" ht="14.25" customHeight="1">
      <c r="C846" s="9"/>
      <c r="F846" s="9"/>
      <c r="J846" s="9"/>
      <c r="M846" s="9"/>
      <c r="P846" s="16"/>
      <c r="T846" s="9"/>
      <c r="AA846" s="16"/>
      <c r="AF846" s="16"/>
      <c r="AL846" s="9"/>
    </row>
    <row r="847" ht="14.25" customHeight="1">
      <c r="C847" s="9"/>
      <c r="F847" s="9"/>
      <c r="J847" s="9"/>
      <c r="M847" s="9"/>
      <c r="P847" s="16"/>
      <c r="T847" s="9"/>
      <c r="AA847" s="16"/>
      <c r="AF847" s="16"/>
      <c r="AL847" s="9"/>
    </row>
    <row r="848" ht="14.25" customHeight="1">
      <c r="C848" s="9"/>
      <c r="F848" s="9"/>
      <c r="J848" s="9"/>
      <c r="M848" s="9"/>
      <c r="P848" s="16"/>
      <c r="T848" s="9"/>
      <c r="AA848" s="16"/>
      <c r="AF848" s="16"/>
      <c r="AL848" s="9"/>
    </row>
    <row r="849" ht="14.25" customHeight="1">
      <c r="C849" s="9"/>
      <c r="F849" s="9"/>
      <c r="J849" s="9"/>
      <c r="M849" s="9"/>
      <c r="P849" s="16"/>
      <c r="T849" s="9"/>
      <c r="AA849" s="16"/>
      <c r="AF849" s="16"/>
      <c r="AL849" s="9"/>
    </row>
    <row r="850" ht="14.25" customHeight="1">
      <c r="C850" s="9"/>
      <c r="F850" s="9"/>
      <c r="J850" s="9"/>
      <c r="M850" s="9"/>
      <c r="P850" s="16"/>
      <c r="T850" s="9"/>
      <c r="AA850" s="16"/>
      <c r="AF850" s="16"/>
      <c r="AL850" s="9"/>
    </row>
    <row r="851" ht="14.25" customHeight="1">
      <c r="C851" s="9"/>
      <c r="F851" s="9"/>
      <c r="J851" s="9"/>
      <c r="M851" s="9"/>
      <c r="P851" s="16"/>
      <c r="T851" s="9"/>
      <c r="AA851" s="16"/>
      <c r="AF851" s="16"/>
      <c r="AL851" s="9"/>
    </row>
    <row r="852" ht="14.25" customHeight="1">
      <c r="C852" s="9"/>
      <c r="F852" s="9"/>
      <c r="J852" s="9"/>
      <c r="M852" s="9"/>
      <c r="P852" s="16"/>
      <c r="T852" s="9"/>
      <c r="AA852" s="16"/>
      <c r="AF852" s="16"/>
      <c r="AL852" s="9"/>
    </row>
    <row r="853" ht="14.25" customHeight="1">
      <c r="C853" s="9"/>
      <c r="F853" s="9"/>
      <c r="J853" s="9"/>
      <c r="M853" s="9"/>
      <c r="P853" s="16"/>
      <c r="T853" s="9"/>
      <c r="AA853" s="16"/>
      <c r="AF853" s="16"/>
      <c r="AL853" s="9"/>
    </row>
    <row r="854" ht="14.25" customHeight="1">
      <c r="C854" s="9"/>
      <c r="F854" s="9"/>
      <c r="J854" s="9"/>
      <c r="M854" s="9"/>
      <c r="P854" s="16"/>
      <c r="T854" s="9"/>
      <c r="AA854" s="16"/>
      <c r="AF854" s="16"/>
      <c r="AL854" s="9"/>
    </row>
    <row r="855" ht="14.25" customHeight="1">
      <c r="C855" s="9"/>
      <c r="F855" s="9"/>
      <c r="J855" s="9"/>
      <c r="M855" s="9"/>
      <c r="P855" s="16"/>
      <c r="T855" s="9"/>
      <c r="AA855" s="16"/>
      <c r="AF855" s="16"/>
      <c r="AL855" s="9"/>
    </row>
    <row r="856" ht="14.25" customHeight="1">
      <c r="C856" s="9"/>
      <c r="F856" s="9"/>
      <c r="J856" s="9"/>
      <c r="M856" s="9"/>
      <c r="P856" s="16"/>
      <c r="T856" s="9"/>
      <c r="AA856" s="16"/>
      <c r="AF856" s="16"/>
      <c r="AL856" s="9"/>
    </row>
    <row r="857" ht="14.25" customHeight="1">
      <c r="C857" s="9"/>
      <c r="F857" s="9"/>
      <c r="J857" s="9"/>
      <c r="M857" s="9"/>
      <c r="P857" s="16"/>
      <c r="T857" s="9"/>
      <c r="AA857" s="16"/>
      <c r="AF857" s="16"/>
      <c r="AL857" s="9"/>
    </row>
    <row r="858" ht="14.25" customHeight="1">
      <c r="C858" s="9"/>
      <c r="F858" s="9"/>
      <c r="J858" s="9"/>
      <c r="M858" s="9"/>
      <c r="P858" s="16"/>
      <c r="T858" s="9"/>
      <c r="AA858" s="16"/>
      <c r="AF858" s="16"/>
      <c r="AL858" s="9"/>
    </row>
    <row r="859" ht="14.25" customHeight="1">
      <c r="C859" s="9"/>
      <c r="F859" s="9"/>
      <c r="J859" s="9"/>
      <c r="M859" s="9"/>
      <c r="P859" s="16"/>
      <c r="T859" s="9"/>
      <c r="AA859" s="16"/>
      <c r="AF859" s="16"/>
      <c r="AL859" s="9"/>
    </row>
    <row r="860" ht="14.25" customHeight="1">
      <c r="C860" s="9"/>
      <c r="F860" s="9"/>
      <c r="J860" s="9"/>
      <c r="M860" s="9"/>
      <c r="P860" s="16"/>
      <c r="T860" s="9"/>
      <c r="AA860" s="16"/>
      <c r="AF860" s="16"/>
      <c r="AL860" s="9"/>
    </row>
    <row r="861" ht="14.25" customHeight="1">
      <c r="C861" s="9"/>
      <c r="F861" s="9"/>
      <c r="J861" s="9"/>
      <c r="M861" s="9"/>
      <c r="P861" s="16"/>
      <c r="T861" s="9"/>
      <c r="AA861" s="16"/>
      <c r="AF861" s="16"/>
      <c r="AL861" s="9"/>
    </row>
    <row r="862" ht="14.25" customHeight="1">
      <c r="C862" s="9"/>
      <c r="F862" s="9"/>
      <c r="J862" s="9"/>
      <c r="M862" s="9"/>
      <c r="P862" s="16"/>
      <c r="T862" s="9"/>
      <c r="AA862" s="16"/>
      <c r="AF862" s="16"/>
      <c r="AL862" s="9"/>
    </row>
    <row r="863" ht="14.25" customHeight="1">
      <c r="C863" s="9"/>
      <c r="F863" s="9"/>
      <c r="J863" s="9"/>
      <c r="M863" s="9"/>
      <c r="P863" s="16"/>
      <c r="T863" s="9"/>
      <c r="AA863" s="16"/>
      <c r="AF863" s="16"/>
      <c r="AL863" s="9"/>
    </row>
    <row r="864" ht="14.25" customHeight="1">
      <c r="C864" s="9"/>
      <c r="F864" s="9"/>
      <c r="J864" s="9"/>
      <c r="M864" s="9"/>
      <c r="P864" s="16"/>
      <c r="T864" s="9"/>
      <c r="AA864" s="16"/>
      <c r="AF864" s="16"/>
      <c r="AL864" s="9"/>
    </row>
    <row r="865" ht="14.25" customHeight="1">
      <c r="C865" s="9"/>
      <c r="F865" s="9"/>
      <c r="J865" s="9"/>
      <c r="M865" s="9"/>
      <c r="P865" s="16"/>
      <c r="T865" s="9"/>
      <c r="AA865" s="16"/>
      <c r="AF865" s="16"/>
      <c r="AL865" s="9"/>
    </row>
    <row r="866" ht="14.25" customHeight="1">
      <c r="C866" s="9"/>
      <c r="F866" s="9"/>
      <c r="J866" s="9"/>
      <c r="M866" s="9"/>
      <c r="P866" s="16"/>
      <c r="T866" s="9"/>
      <c r="AA866" s="16"/>
      <c r="AF866" s="16"/>
      <c r="AL866" s="9"/>
    </row>
    <row r="867" ht="14.25" customHeight="1">
      <c r="C867" s="9"/>
      <c r="F867" s="9"/>
      <c r="J867" s="9"/>
      <c r="M867" s="9"/>
      <c r="P867" s="16"/>
      <c r="T867" s="9"/>
      <c r="AA867" s="16"/>
      <c r="AF867" s="16"/>
      <c r="AL867" s="9"/>
    </row>
    <row r="868" ht="14.25" customHeight="1">
      <c r="C868" s="9"/>
      <c r="F868" s="9"/>
      <c r="J868" s="9"/>
      <c r="M868" s="9"/>
      <c r="P868" s="16"/>
      <c r="T868" s="9"/>
      <c r="AA868" s="16"/>
      <c r="AF868" s="16"/>
      <c r="AL868" s="9"/>
    </row>
    <row r="869" ht="14.25" customHeight="1">
      <c r="C869" s="9"/>
      <c r="F869" s="9"/>
      <c r="J869" s="9"/>
      <c r="M869" s="9"/>
      <c r="P869" s="16"/>
      <c r="T869" s="9"/>
      <c r="AA869" s="16"/>
      <c r="AF869" s="16"/>
      <c r="AL869" s="9"/>
    </row>
    <row r="870" ht="14.25" customHeight="1">
      <c r="C870" s="9"/>
      <c r="F870" s="9"/>
      <c r="J870" s="9"/>
      <c r="M870" s="9"/>
      <c r="P870" s="16"/>
      <c r="T870" s="9"/>
      <c r="AA870" s="16"/>
      <c r="AF870" s="16"/>
      <c r="AL870" s="9"/>
    </row>
    <row r="871" ht="14.25" customHeight="1">
      <c r="C871" s="9"/>
      <c r="F871" s="9"/>
      <c r="J871" s="9"/>
      <c r="M871" s="9"/>
      <c r="P871" s="16"/>
      <c r="T871" s="9"/>
      <c r="AA871" s="16"/>
      <c r="AF871" s="16"/>
      <c r="AL871" s="9"/>
    </row>
    <row r="872" ht="14.25" customHeight="1">
      <c r="C872" s="9"/>
      <c r="F872" s="9"/>
      <c r="J872" s="9"/>
      <c r="M872" s="9"/>
      <c r="P872" s="16"/>
      <c r="T872" s="9"/>
      <c r="AA872" s="16"/>
      <c r="AF872" s="16"/>
      <c r="AL872" s="9"/>
    </row>
    <row r="873" ht="14.25" customHeight="1">
      <c r="C873" s="9"/>
      <c r="F873" s="9"/>
      <c r="J873" s="9"/>
      <c r="M873" s="9"/>
      <c r="P873" s="16"/>
      <c r="T873" s="9"/>
      <c r="AA873" s="16"/>
      <c r="AF873" s="16"/>
      <c r="AL873" s="9"/>
    </row>
    <row r="874" ht="14.25" customHeight="1">
      <c r="C874" s="9"/>
      <c r="F874" s="9"/>
      <c r="J874" s="9"/>
      <c r="M874" s="9"/>
      <c r="P874" s="16"/>
      <c r="T874" s="9"/>
      <c r="AA874" s="16"/>
      <c r="AF874" s="16"/>
      <c r="AL874" s="9"/>
    </row>
    <row r="875" ht="14.25" customHeight="1">
      <c r="C875" s="9"/>
      <c r="F875" s="9"/>
      <c r="J875" s="9"/>
      <c r="M875" s="9"/>
      <c r="P875" s="16"/>
      <c r="T875" s="9"/>
      <c r="AA875" s="16"/>
      <c r="AF875" s="16"/>
      <c r="AL875" s="9"/>
    </row>
    <row r="876" ht="14.25" customHeight="1">
      <c r="C876" s="9"/>
      <c r="F876" s="9"/>
      <c r="J876" s="9"/>
      <c r="M876" s="9"/>
      <c r="P876" s="16"/>
      <c r="T876" s="9"/>
      <c r="AA876" s="16"/>
      <c r="AF876" s="16"/>
      <c r="AL876" s="9"/>
    </row>
    <row r="877" ht="14.25" customHeight="1">
      <c r="C877" s="9"/>
      <c r="F877" s="9"/>
      <c r="J877" s="9"/>
      <c r="M877" s="9"/>
      <c r="P877" s="16"/>
      <c r="T877" s="9"/>
      <c r="AA877" s="16"/>
      <c r="AF877" s="16"/>
      <c r="AL877" s="9"/>
    </row>
    <row r="878" ht="14.25" customHeight="1">
      <c r="C878" s="9"/>
      <c r="F878" s="9"/>
      <c r="J878" s="9"/>
      <c r="M878" s="9"/>
      <c r="P878" s="16"/>
      <c r="T878" s="9"/>
      <c r="AA878" s="16"/>
      <c r="AF878" s="16"/>
      <c r="AL878" s="9"/>
    </row>
    <row r="879" ht="14.25" customHeight="1">
      <c r="C879" s="9"/>
      <c r="F879" s="9"/>
      <c r="J879" s="9"/>
      <c r="M879" s="9"/>
      <c r="P879" s="16"/>
      <c r="T879" s="9"/>
      <c r="AA879" s="16"/>
      <c r="AF879" s="16"/>
      <c r="AL879" s="9"/>
    </row>
    <row r="880" ht="14.25" customHeight="1">
      <c r="C880" s="9"/>
      <c r="F880" s="9"/>
      <c r="J880" s="9"/>
      <c r="M880" s="9"/>
      <c r="P880" s="16"/>
      <c r="T880" s="9"/>
      <c r="AA880" s="16"/>
      <c r="AF880" s="16"/>
      <c r="AL880" s="9"/>
    </row>
    <row r="881" ht="14.25" customHeight="1">
      <c r="C881" s="9"/>
      <c r="F881" s="9"/>
      <c r="J881" s="9"/>
      <c r="M881" s="9"/>
      <c r="P881" s="16"/>
      <c r="T881" s="9"/>
      <c r="AA881" s="16"/>
      <c r="AF881" s="16"/>
      <c r="AL881" s="9"/>
    </row>
    <row r="882" ht="14.25" customHeight="1">
      <c r="C882" s="9"/>
      <c r="F882" s="9"/>
      <c r="J882" s="9"/>
      <c r="M882" s="9"/>
      <c r="P882" s="16"/>
      <c r="T882" s="9"/>
      <c r="AA882" s="16"/>
      <c r="AF882" s="16"/>
      <c r="AL882" s="9"/>
    </row>
    <row r="883" ht="14.25" customHeight="1">
      <c r="C883" s="9"/>
      <c r="F883" s="9"/>
      <c r="J883" s="9"/>
      <c r="M883" s="9"/>
      <c r="P883" s="16"/>
      <c r="T883" s="9"/>
      <c r="AA883" s="16"/>
      <c r="AF883" s="16"/>
      <c r="AL883" s="9"/>
    </row>
    <row r="884" ht="14.25" customHeight="1">
      <c r="C884" s="9"/>
      <c r="F884" s="9"/>
      <c r="J884" s="9"/>
      <c r="M884" s="9"/>
      <c r="P884" s="16"/>
      <c r="T884" s="9"/>
      <c r="AA884" s="16"/>
      <c r="AF884" s="16"/>
      <c r="AL884" s="9"/>
    </row>
    <row r="885" ht="14.25" customHeight="1">
      <c r="C885" s="9"/>
      <c r="F885" s="9"/>
      <c r="J885" s="9"/>
      <c r="M885" s="9"/>
      <c r="P885" s="16"/>
      <c r="T885" s="9"/>
      <c r="AA885" s="16"/>
      <c r="AF885" s="16"/>
      <c r="AL885" s="9"/>
    </row>
    <row r="886" ht="14.25" customHeight="1">
      <c r="C886" s="9"/>
      <c r="F886" s="9"/>
      <c r="J886" s="9"/>
      <c r="M886" s="9"/>
      <c r="P886" s="16"/>
      <c r="T886" s="9"/>
      <c r="AA886" s="16"/>
      <c r="AF886" s="16"/>
      <c r="AL886" s="9"/>
    </row>
    <row r="887" ht="14.25" customHeight="1">
      <c r="C887" s="9"/>
      <c r="F887" s="9"/>
      <c r="J887" s="9"/>
      <c r="M887" s="9"/>
      <c r="P887" s="16"/>
      <c r="T887" s="9"/>
      <c r="AA887" s="16"/>
      <c r="AF887" s="16"/>
      <c r="AL887" s="9"/>
    </row>
    <row r="888" ht="14.25" customHeight="1">
      <c r="C888" s="9"/>
      <c r="F888" s="9"/>
      <c r="J888" s="9"/>
      <c r="M888" s="9"/>
      <c r="P888" s="16"/>
      <c r="T888" s="9"/>
      <c r="AA888" s="16"/>
      <c r="AF888" s="16"/>
      <c r="AL888" s="9"/>
    </row>
    <row r="889" ht="14.25" customHeight="1">
      <c r="C889" s="9"/>
      <c r="F889" s="9"/>
      <c r="J889" s="9"/>
      <c r="M889" s="9"/>
      <c r="P889" s="16"/>
      <c r="T889" s="9"/>
      <c r="AA889" s="16"/>
      <c r="AF889" s="16"/>
      <c r="AL889" s="9"/>
    </row>
    <row r="890" ht="14.25" customHeight="1">
      <c r="C890" s="9"/>
      <c r="F890" s="9"/>
      <c r="J890" s="9"/>
      <c r="M890" s="9"/>
      <c r="P890" s="16"/>
      <c r="T890" s="9"/>
      <c r="AA890" s="16"/>
      <c r="AF890" s="16"/>
      <c r="AL890" s="9"/>
    </row>
    <row r="891" ht="14.25" customHeight="1">
      <c r="C891" s="9"/>
      <c r="F891" s="9"/>
      <c r="J891" s="9"/>
      <c r="M891" s="9"/>
      <c r="P891" s="16"/>
      <c r="T891" s="9"/>
      <c r="AA891" s="16"/>
      <c r="AF891" s="16"/>
      <c r="AL891" s="9"/>
    </row>
    <row r="892" ht="14.25" customHeight="1">
      <c r="C892" s="9"/>
      <c r="F892" s="9"/>
      <c r="J892" s="9"/>
      <c r="M892" s="9"/>
      <c r="P892" s="16"/>
      <c r="T892" s="9"/>
      <c r="AA892" s="16"/>
      <c r="AF892" s="16"/>
      <c r="AL892" s="9"/>
    </row>
    <row r="893" ht="14.25" customHeight="1">
      <c r="C893" s="9"/>
      <c r="F893" s="9"/>
      <c r="J893" s="9"/>
      <c r="M893" s="9"/>
      <c r="P893" s="16"/>
      <c r="T893" s="9"/>
      <c r="AA893" s="16"/>
      <c r="AF893" s="16"/>
      <c r="AL893" s="9"/>
    </row>
    <row r="894" ht="14.25" customHeight="1">
      <c r="C894" s="9"/>
      <c r="F894" s="9"/>
      <c r="J894" s="9"/>
      <c r="M894" s="9"/>
      <c r="P894" s="16"/>
      <c r="T894" s="9"/>
      <c r="AA894" s="16"/>
      <c r="AF894" s="16"/>
      <c r="AL894" s="9"/>
    </row>
    <row r="895" ht="14.25" customHeight="1">
      <c r="C895" s="9"/>
      <c r="F895" s="9"/>
      <c r="J895" s="9"/>
      <c r="M895" s="9"/>
      <c r="P895" s="16"/>
      <c r="T895" s="9"/>
      <c r="AA895" s="16"/>
      <c r="AF895" s="16"/>
      <c r="AL895" s="9"/>
    </row>
    <row r="896" ht="14.25" customHeight="1">
      <c r="C896" s="9"/>
      <c r="F896" s="9"/>
      <c r="J896" s="9"/>
      <c r="M896" s="9"/>
      <c r="P896" s="16"/>
      <c r="T896" s="9"/>
      <c r="AA896" s="16"/>
      <c r="AF896" s="16"/>
      <c r="AL896" s="9"/>
    </row>
    <row r="897" ht="14.25" customHeight="1">
      <c r="C897" s="9"/>
      <c r="F897" s="9"/>
      <c r="J897" s="9"/>
      <c r="M897" s="9"/>
      <c r="P897" s="16"/>
      <c r="T897" s="9"/>
      <c r="AA897" s="16"/>
      <c r="AF897" s="16"/>
      <c r="AL897" s="9"/>
    </row>
    <row r="898" ht="14.25" customHeight="1">
      <c r="C898" s="9"/>
      <c r="F898" s="9"/>
      <c r="J898" s="9"/>
      <c r="M898" s="9"/>
      <c r="P898" s="16"/>
      <c r="T898" s="9"/>
      <c r="AA898" s="16"/>
      <c r="AF898" s="16"/>
      <c r="AL898" s="9"/>
    </row>
    <row r="899" ht="14.25" customHeight="1">
      <c r="C899" s="9"/>
      <c r="F899" s="9"/>
      <c r="J899" s="9"/>
      <c r="M899" s="9"/>
      <c r="P899" s="16"/>
      <c r="T899" s="9"/>
      <c r="AA899" s="16"/>
      <c r="AF899" s="16"/>
      <c r="AL899" s="9"/>
    </row>
    <row r="900" ht="14.25" customHeight="1">
      <c r="C900" s="9"/>
      <c r="F900" s="9"/>
      <c r="J900" s="9"/>
      <c r="M900" s="9"/>
      <c r="P900" s="16"/>
      <c r="T900" s="9"/>
      <c r="AA900" s="16"/>
      <c r="AF900" s="16"/>
      <c r="AL900" s="9"/>
    </row>
    <row r="901" ht="14.25" customHeight="1">
      <c r="C901" s="9"/>
      <c r="F901" s="9"/>
      <c r="J901" s="9"/>
      <c r="M901" s="9"/>
      <c r="P901" s="16"/>
      <c r="T901" s="9"/>
      <c r="AA901" s="16"/>
      <c r="AF901" s="16"/>
      <c r="AL901" s="9"/>
    </row>
    <row r="902" ht="14.25" customHeight="1">
      <c r="C902" s="9"/>
      <c r="F902" s="9"/>
      <c r="J902" s="9"/>
      <c r="M902" s="9"/>
      <c r="P902" s="16"/>
      <c r="T902" s="9"/>
      <c r="AA902" s="16"/>
      <c r="AF902" s="16"/>
      <c r="AL902" s="9"/>
    </row>
    <row r="903" ht="14.25" customHeight="1">
      <c r="C903" s="9"/>
      <c r="F903" s="9"/>
      <c r="J903" s="9"/>
      <c r="M903" s="9"/>
      <c r="P903" s="16"/>
      <c r="T903" s="9"/>
      <c r="AA903" s="16"/>
      <c r="AF903" s="16"/>
      <c r="AL903" s="9"/>
    </row>
    <row r="904" ht="14.25" customHeight="1">
      <c r="C904" s="9"/>
      <c r="F904" s="9"/>
      <c r="J904" s="9"/>
      <c r="M904" s="9"/>
      <c r="P904" s="16"/>
      <c r="T904" s="9"/>
      <c r="AA904" s="16"/>
      <c r="AF904" s="16"/>
      <c r="AL904" s="9"/>
    </row>
    <row r="905" ht="14.25" customHeight="1">
      <c r="C905" s="9"/>
      <c r="F905" s="9"/>
      <c r="J905" s="9"/>
      <c r="M905" s="9"/>
      <c r="P905" s="16"/>
      <c r="T905" s="9"/>
      <c r="AA905" s="16"/>
      <c r="AF905" s="16"/>
      <c r="AL905" s="9"/>
    </row>
    <row r="906" ht="14.25" customHeight="1">
      <c r="C906" s="9"/>
      <c r="F906" s="9"/>
      <c r="J906" s="9"/>
      <c r="M906" s="9"/>
      <c r="P906" s="16"/>
      <c r="T906" s="9"/>
      <c r="AA906" s="16"/>
      <c r="AF906" s="16"/>
      <c r="AL906" s="9"/>
    </row>
    <row r="907" ht="14.25" customHeight="1">
      <c r="C907" s="9"/>
      <c r="F907" s="9"/>
      <c r="J907" s="9"/>
      <c r="M907" s="9"/>
      <c r="P907" s="16"/>
      <c r="T907" s="9"/>
      <c r="AA907" s="16"/>
      <c r="AF907" s="16"/>
      <c r="AL907" s="9"/>
    </row>
    <row r="908" ht="14.25" customHeight="1">
      <c r="C908" s="9"/>
      <c r="F908" s="9"/>
      <c r="J908" s="9"/>
      <c r="M908" s="9"/>
      <c r="P908" s="16"/>
      <c r="T908" s="9"/>
      <c r="AA908" s="16"/>
      <c r="AF908" s="16"/>
      <c r="AL908" s="9"/>
    </row>
    <row r="909" ht="14.25" customHeight="1">
      <c r="C909" s="9"/>
      <c r="F909" s="9"/>
      <c r="J909" s="9"/>
      <c r="M909" s="9"/>
      <c r="P909" s="16"/>
      <c r="T909" s="9"/>
      <c r="AA909" s="16"/>
      <c r="AF909" s="16"/>
      <c r="AL909" s="9"/>
    </row>
    <row r="910" ht="14.25" customHeight="1">
      <c r="C910" s="9"/>
      <c r="F910" s="9"/>
      <c r="J910" s="9"/>
      <c r="M910" s="9"/>
      <c r="P910" s="16"/>
      <c r="T910" s="9"/>
      <c r="AA910" s="16"/>
      <c r="AF910" s="16"/>
      <c r="AL910" s="9"/>
    </row>
    <row r="911" ht="14.25" customHeight="1">
      <c r="C911" s="9"/>
      <c r="F911" s="9"/>
      <c r="J911" s="9"/>
      <c r="M911" s="9"/>
      <c r="P911" s="16"/>
      <c r="T911" s="9"/>
      <c r="AA911" s="16"/>
      <c r="AF911" s="16"/>
      <c r="AL911" s="9"/>
    </row>
    <row r="912" ht="14.25" customHeight="1">
      <c r="C912" s="9"/>
      <c r="F912" s="9"/>
      <c r="J912" s="9"/>
      <c r="M912" s="9"/>
      <c r="P912" s="16"/>
      <c r="T912" s="9"/>
      <c r="AA912" s="16"/>
      <c r="AF912" s="16"/>
      <c r="AL912" s="9"/>
    </row>
    <row r="913" ht="14.25" customHeight="1">
      <c r="C913" s="9"/>
      <c r="F913" s="9"/>
      <c r="J913" s="9"/>
      <c r="M913" s="9"/>
      <c r="P913" s="16"/>
      <c r="T913" s="9"/>
      <c r="AA913" s="16"/>
      <c r="AF913" s="16"/>
      <c r="AL913" s="9"/>
    </row>
    <row r="914" ht="14.25" customHeight="1">
      <c r="C914" s="9"/>
      <c r="F914" s="9"/>
      <c r="J914" s="9"/>
      <c r="M914" s="9"/>
      <c r="P914" s="16"/>
      <c r="T914" s="9"/>
      <c r="AA914" s="16"/>
      <c r="AF914" s="16"/>
      <c r="AL914" s="9"/>
    </row>
    <row r="915" ht="14.25" customHeight="1">
      <c r="C915" s="9"/>
      <c r="F915" s="9"/>
      <c r="J915" s="9"/>
      <c r="M915" s="9"/>
      <c r="P915" s="16"/>
      <c r="T915" s="9"/>
      <c r="AA915" s="16"/>
      <c r="AF915" s="16"/>
      <c r="AL915" s="9"/>
    </row>
    <row r="916" ht="14.25" customHeight="1">
      <c r="C916" s="9"/>
      <c r="F916" s="9"/>
      <c r="J916" s="9"/>
      <c r="M916" s="9"/>
      <c r="P916" s="16"/>
      <c r="T916" s="9"/>
      <c r="AA916" s="16"/>
      <c r="AF916" s="16"/>
      <c r="AL916" s="9"/>
    </row>
    <row r="917" ht="14.25" customHeight="1">
      <c r="C917" s="9"/>
      <c r="F917" s="9"/>
      <c r="J917" s="9"/>
      <c r="M917" s="9"/>
      <c r="P917" s="16"/>
      <c r="T917" s="9"/>
      <c r="AA917" s="16"/>
      <c r="AF917" s="16"/>
      <c r="AL917" s="9"/>
    </row>
    <row r="918" ht="14.25" customHeight="1">
      <c r="C918" s="9"/>
      <c r="F918" s="9"/>
      <c r="J918" s="9"/>
      <c r="M918" s="9"/>
      <c r="P918" s="16"/>
      <c r="T918" s="9"/>
      <c r="AA918" s="16"/>
      <c r="AF918" s="16"/>
      <c r="AL918" s="9"/>
    </row>
    <row r="919" ht="14.25" customHeight="1">
      <c r="C919" s="9"/>
      <c r="F919" s="9"/>
      <c r="J919" s="9"/>
      <c r="M919" s="9"/>
      <c r="P919" s="16"/>
      <c r="T919" s="9"/>
      <c r="AA919" s="16"/>
      <c r="AF919" s="16"/>
      <c r="AL919" s="9"/>
    </row>
    <row r="920" ht="14.25" customHeight="1">
      <c r="C920" s="9"/>
      <c r="F920" s="9"/>
      <c r="J920" s="9"/>
      <c r="M920" s="9"/>
      <c r="P920" s="16"/>
      <c r="T920" s="9"/>
      <c r="AA920" s="16"/>
      <c r="AF920" s="16"/>
      <c r="AL920" s="9"/>
    </row>
    <row r="921" ht="14.25" customHeight="1">
      <c r="C921" s="9"/>
      <c r="F921" s="9"/>
      <c r="J921" s="9"/>
      <c r="M921" s="9"/>
      <c r="P921" s="16"/>
      <c r="T921" s="9"/>
      <c r="AA921" s="16"/>
      <c r="AF921" s="16"/>
      <c r="AL921" s="9"/>
    </row>
    <row r="922" ht="14.25" customHeight="1">
      <c r="C922" s="9"/>
      <c r="F922" s="9"/>
      <c r="J922" s="9"/>
      <c r="M922" s="9"/>
      <c r="P922" s="16"/>
      <c r="T922" s="9"/>
      <c r="AA922" s="16"/>
      <c r="AF922" s="16"/>
      <c r="AL922" s="9"/>
    </row>
    <row r="923" ht="14.25" customHeight="1">
      <c r="C923" s="9"/>
      <c r="F923" s="9"/>
      <c r="J923" s="9"/>
      <c r="M923" s="9"/>
      <c r="P923" s="16"/>
      <c r="T923" s="9"/>
      <c r="AA923" s="16"/>
      <c r="AF923" s="16"/>
      <c r="AL923" s="9"/>
    </row>
    <row r="924" ht="14.25" customHeight="1">
      <c r="C924" s="9"/>
      <c r="F924" s="9"/>
      <c r="J924" s="9"/>
      <c r="M924" s="9"/>
      <c r="P924" s="16"/>
      <c r="T924" s="9"/>
      <c r="AA924" s="16"/>
      <c r="AF924" s="16"/>
      <c r="AL924" s="9"/>
    </row>
    <row r="925" ht="14.25" customHeight="1">
      <c r="C925" s="9"/>
      <c r="F925" s="9"/>
      <c r="J925" s="9"/>
      <c r="M925" s="9"/>
      <c r="P925" s="16"/>
      <c r="T925" s="9"/>
      <c r="AA925" s="16"/>
      <c r="AF925" s="16"/>
      <c r="AL925" s="9"/>
    </row>
    <row r="926" ht="14.25" customHeight="1">
      <c r="C926" s="9"/>
      <c r="F926" s="9"/>
      <c r="J926" s="9"/>
      <c r="M926" s="9"/>
      <c r="P926" s="16"/>
      <c r="T926" s="9"/>
      <c r="AA926" s="16"/>
      <c r="AF926" s="16"/>
      <c r="AL926" s="9"/>
    </row>
    <row r="927" ht="14.25" customHeight="1">
      <c r="C927" s="9"/>
      <c r="F927" s="9"/>
      <c r="J927" s="9"/>
      <c r="M927" s="9"/>
      <c r="P927" s="16"/>
      <c r="T927" s="9"/>
      <c r="AA927" s="16"/>
      <c r="AF927" s="16"/>
      <c r="AL927" s="9"/>
    </row>
    <row r="928" ht="14.25" customHeight="1">
      <c r="C928" s="9"/>
      <c r="F928" s="9"/>
      <c r="J928" s="9"/>
      <c r="M928" s="9"/>
      <c r="P928" s="16"/>
      <c r="T928" s="9"/>
      <c r="AA928" s="16"/>
      <c r="AF928" s="16"/>
      <c r="AL928" s="9"/>
    </row>
    <row r="929" ht="14.25" customHeight="1">
      <c r="C929" s="9"/>
      <c r="F929" s="9"/>
      <c r="J929" s="9"/>
      <c r="M929" s="9"/>
      <c r="P929" s="16"/>
      <c r="T929" s="9"/>
      <c r="AA929" s="16"/>
      <c r="AF929" s="16"/>
      <c r="AL929" s="9"/>
    </row>
    <row r="930" ht="14.25" customHeight="1">
      <c r="C930" s="9"/>
      <c r="F930" s="9"/>
      <c r="J930" s="9"/>
      <c r="M930" s="9"/>
      <c r="P930" s="16"/>
      <c r="T930" s="9"/>
      <c r="AA930" s="16"/>
      <c r="AF930" s="16"/>
      <c r="AL930" s="9"/>
    </row>
    <row r="931" ht="14.25" customHeight="1">
      <c r="C931" s="9"/>
      <c r="F931" s="9"/>
      <c r="J931" s="9"/>
      <c r="M931" s="9"/>
      <c r="P931" s="16"/>
      <c r="T931" s="9"/>
      <c r="AA931" s="16"/>
      <c r="AF931" s="16"/>
      <c r="AL931" s="9"/>
    </row>
    <row r="932" ht="14.25" customHeight="1">
      <c r="C932" s="9"/>
      <c r="F932" s="9"/>
      <c r="J932" s="9"/>
      <c r="M932" s="9"/>
      <c r="P932" s="16"/>
      <c r="T932" s="9"/>
      <c r="AA932" s="16"/>
      <c r="AF932" s="16"/>
      <c r="AL932" s="9"/>
    </row>
    <row r="933" ht="14.25" customHeight="1">
      <c r="C933" s="9"/>
      <c r="F933" s="9"/>
      <c r="J933" s="9"/>
      <c r="M933" s="9"/>
      <c r="P933" s="16"/>
      <c r="T933" s="9"/>
      <c r="AA933" s="16"/>
      <c r="AF933" s="16"/>
      <c r="AL933" s="9"/>
    </row>
    <row r="934" ht="14.25" customHeight="1">
      <c r="C934" s="9"/>
      <c r="F934" s="9"/>
      <c r="J934" s="9"/>
      <c r="M934" s="9"/>
      <c r="P934" s="16"/>
      <c r="T934" s="9"/>
      <c r="AA934" s="16"/>
      <c r="AF934" s="16"/>
      <c r="AL934" s="9"/>
    </row>
    <row r="935" ht="14.25" customHeight="1">
      <c r="C935" s="9"/>
      <c r="F935" s="9"/>
      <c r="J935" s="9"/>
      <c r="M935" s="9"/>
      <c r="P935" s="16"/>
      <c r="T935" s="9"/>
      <c r="AA935" s="16"/>
      <c r="AF935" s="16"/>
      <c r="AL935" s="9"/>
    </row>
    <row r="936" ht="14.25" customHeight="1">
      <c r="C936" s="9"/>
      <c r="F936" s="9"/>
      <c r="J936" s="9"/>
      <c r="M936" s="9"/>
      <c r="P936" s="16"/>
      <c r="T936" s="9"/>
      <c r="AA936" s="16"/>
      <c r="AF936" s="16"/>
      <c r="AL936" s="9"/>
    </row>
    <row r="937" ht="14.25" customHeight="1">
      <c r="C937" s="9"/>
      <c r="F937" s="9"/>
      <c r="J937" s="9"/>
      <c r="M937" s="9"/>
      <c r="P937" s="16"/>
      <c r="T937" s="9"/>
      <c r="AA937" s="16"/>
      <c r="AF937" s="16"/>
      <c r="AL937" s="9"/>
    </row>
    <row r="938" ht="14.25" customHeight="1">
      <c r="C938" s="9"/>
      <c r="F938" s="9"/>
      <c r="J938" s="9"/>
      <c r="M938" s="9"/>
      <c r="P938" s="16"/>
      <c r="T938" s="9"/>
      <c r="AA938" s="16"/>
      <c r="AF938" s="16"/>
      <c r="AL938" s="9"/>
    </row>
    <row r="939" ht="14.25" customHeight="1">
      <c r="C939" s="9"/>
      <c r="F939" s="9"/>
      <c r="J939" s="9"/>
      <c r="M939" s="9"/>
      <c r="P939" s="16"/>
      <c r="T939" s="9"/>
      <c r="AA939" s="16"/>
      <c r="AF939" s="16"/>
      <c r="AL939" s="9"/>
    </row>
    <row r="940" ht="14.25" customHeight="1">
      <c r="C940" s="9"/>
      <c r="F940" s="9"/>
      <c r="J940" s="9"/>
      <c r="M940" s="9"/>
      <c r="P940" s="16"/>
      <c r="T940" s="9"/>
      <c r="AA940" s="16"/>
      <c r="AF940" s="16"/>
      <c r="AL940" s="9"/>
    </row>
    <row r="941" ht="14.25" customHeight="1">
      <c r="C941" s="9"/>
      <c r="F941" s="9"/>
      <c r="J941" s="9"/>
      <c r="M941" s="9"/>
      <c r="P941" s="16"/>
      <c r="T941" s="9"/>
      <c r="AA941" s="16"/>
      <c r="AF941" s="16"/>
      <c r="AL941" s="9"/>
    </row>
    <row r="942" ht="14.25" customHeight="1">
      <c r="C942" s="9"/>
      <c r="F942" s="9"/>
      <c r="J942" s="9"/>
      <c r="M942" s="9"/>
      <c r="P942" s="16"/>
      <c r="T942" s="9"/>
      <c r="AA942" s="16"/>
      <c r="AF942" s="16"/>
      <c r="AL942" s="9"/>
    </row>
    <row r="943" ht="14.25" customHeight="1">
      <c r="C943" s="9"/>
      <c r="F943" s="9"/>
      <c r="J943" s="9"/>
      <c r="M943" s="9"/>
      <c r="P943" s="16"/>
      <c r="T943" s="9"/>
      <c r="AA943" s="16"/>
      <c r="AF943" s="16"/>
      <c r="AL943" s="9"/>
    </row>
    <row r="944" ht="14.25" customHeight="1">
      <c r="C944" s="9"/>
      <c r="F944" s="9"/>
      <c r="J944" s="9"/>
      <c r="M944" s="9"/>
      <c r="P944" s="16"/>
      <c r="T944" s="9"/>
      <c r="AA944" s="16"/>
      <c r="AF944" s="16"/>
      <c r="AL944" s="9"/>
    </row>
    <row r="945" ht="14.25" customHeight="1">
      <c r="C945" s="9"/>
      <c r="F945" s="9"/>
      <c r="J945" s="9"/>
      <c r="M945" s="9"/>
      <c r="P945" s="16"/>
      <c r="T945" s="9"/>
      <c r="AA945" s="16"/>
      <c r="AF945" s="16"/>
      <c r="AL945" s="9"/>
    </row>
    <row r="946" ht="14.25" customHeight="1">
      <c r="C946" s="9"/>
      <c r="F946" s="9"/>
      <c r="J946" s="9"/>
      <c r="M946" s="9"/>
      <c r="P946" s="16"/>
      <c r="T946" s="9"/>
      <c r="AA946" s="16"/>
      <c r="AF946" s="16"/>
      <c r="AL946" s="9"/>
    </row>
    <row r="947" ht="14.25" customHeight="1">
      <c r="C947" s="9"/>
      <c r="F947" s="9"/>
      <c r="J947" s="9"/>
      <c r="M947" s="9"/>
      <c r="P947" s="16"/>
      <c r="T947" s="9"/>
      <c r="AA947" s="16"/>
      <c r="AF947" s="16"/>
      <c r="AL947" s="9"/>
    </row>
    <row r="948" ht="14.25" customHeight="1">
      <c r="C948" s="9"/>
      <c r="F948" s="9"/>
      <c r="J948" s="9"/>
      <c r="M948" s="9"/>
      <c r="P948" s="16"/>
      <c r="T948" s="9"/>
      <c r="AA948" s="16"/>
      <c r="AF948" s="16"/>
      <c r="AL948" s="9"/>
    </row>
    <row r="949" ht="14.25" customHeight="1">
      <c r="C949" s="9"/>
      <c r="F949" s="9"/>
      <c r="J949" s="9"/>
      <c r="M949" s="9"/>
      <c r="P949" s="16"/>
      <c r="T949" s="9"/>
      <c r="AA949" s="16"/>
      <c r="AF949" s="16"/>
      <c r="AL949" s="9"/>
    </row>
    <row r="950" ht="14.25" customHeight="1">
      <c r="C950" s="9"/>
      <c r="F950" s="9"/>
      <c r="J950" s="9"/>
      <c r="M950" s="9"/>
      <c r="P950" s="16"/>
      <c r="T950" s="9"/>
      <c r="AA950" s="16"/>
      <c r="AF950" s="16"/>
      <c r="AL950" s="9"/>
    </row>
    <row r="951" ht="14.25" customHeight="1">
      <c r="C951" s="9"/>
      <c r="F951" s="9"/>
      <c r="J951" s="9"/>
      <c r="M951" s="9"/>
      <c r="P951" s="16"/>
      <c r="T951" s="9"/>
      <c r="AA951" s="16"/>
      <c r="AF951" s="16"/>
      <c r="AL951" s="9"/>
    </row>
    <row r="952" ht="14.25" customHeight="1">
      <c r="C952" s="9"/>
      <c r="F952" s="9"/>
      <c r="J952" s="9"/>
      <c r="M952" s="9"/>
      <c r="P952" s="16"/>
      <c r="T952" s="9"/>
      <c r="AA952" s="16"/>
      <c r="AF952" s="16"/>
      <c r="AL952" s="9"/>
    </row>
    <row r="953" ht="14.25" customHeight="1">
      <c r="C953" s="9"/>
      <c r="F953" s="9"/>
      <c r="J953" s="9"/>
      <c r="M953" s="9"/>
      <c r="P953" s="16"/>
      <c r="T953" s="9"/>
      <c r="AA953" s="16"/>
      <c r="AF953" s="16"/>
      <c r="AL953" s="9"/>
    </row>
    <row r="954" ht="14.25" customHeight="1">
      <c r="C954" s="9"/>
      <c r="F954" s="9"/>
      <c r="J954" s="9"/>
      <c r="M954" s="9"/>
      <c r="P954" s="16"/>
      <c r="T954" s="9"/>
      <c r="AA954" s="16"/>
      <c r="AF954" s="16"/>
      <c r="AL954" s="9"/>
    </row>
    <row r="955" ht="14.25" customHeight="1">
      <c r="C955" s="9"/>
      <c r="F955" s="9"/>
      <c r="J955" s="9"/>
      <c r="M955" s="9"/>
      <c r="P955" s="16"/>
      <c r="T955" s="9"/>
      <c r="AA955" s="16"/>
      <c r="AF955" s="16"/>
      <c r="AL955" s="9"/>
    </row>
    <row r="956" ht="14.25" customHeight="1">
      <c r="C956" s="9"/>
      <c r="F956" s="9"/>
      <c r="J956" s="9"/>
      <c r="M956" s="9"/>
      <c r="P956" s="16"/>
      <c r="T956" s="9"/>
      <c r="AA956" s="16"/>
      <c r="AF956" s="16"/>
      <c r="AL956" s="9"/>
    </row>
    <row r="957" ht="14.25" customHeight="1">
      <c r="C957" s="9"/>
      <c r="F957" s="9"/>
      <c r="J957" s="9"/>
      <c r="M957" s="9"/>
      <c r="P957" s="16"/>
      <c r="T957" s="9"/>
      <c r="AA957" s="16"/>
      <c r="AF957" s="16"/>
      <c r="AL957" s="9"/>
    </row>
    <row r="958" ht="14.25" customHeight="1">
      <c r="C958" s="9"/>
      <c r="F958" s="9"/>
      <c r="J958" s="9"/>
      <c r="M958" s="9"/>
      <c r="P958" s="16"/>
      <c r="T958" s="9"/>
      <c r="AA958" s="16"/>
      <c r="AF958" s="16"/>
      <c r="AL958" s="9"/>
    </row>
    <row r="959" ht="14.25" customHeight="1">
      <c r="C959" s="9"/>
      <c r="F959" s="9"/>
      <c r="J959" s="9"/>
      <c r="M959" s="9"/>
      <c r="P959" s="16"/>
      <c r="T959" s="9"/>
      <c r="AA959" s="16"/>
      <c r="AF959" s="16"/>
      <c r="AL959" s="9"/>
    </row>
    <row r="960" ht="14.25" customHeight="1">
      <c r="C960" s="9"/>
      <c r="F960" s="9"/>
      <c r="J960" s="9"/>
      <c r="M960" s="9"/>
      <c r="P960" s="16"/>
      <c r="T960" s="9"/>
      <c r="AA960" s="16"/>
      <c r="AF960" s="16"/>
      <c r="AL960" s="9"/>
    </row>
    <row r="961" ht="14.25" customHeight="1">
      <c r="C961" s="9"/>
      <c r="F961" s="9"/>
      <c r="J961" s="9"/>
      <c r="M961" s="9"/>
      <c r="P961" s="16"/>
      <c r="T961" s="9"/>
      <c r="AA961" s="16"/>
      <c r="AF961" s="16"/>
      <c r="AL961" s="9"/>
    </row>
    <row r="962" ht="14.25" customHeight="1">
      <c r="C962" s="9"/>
      <c r="F962" s="9"/>
      <c r="J962" s="9"/>
      <c r="M962" s="9"/>
      <c r="P962" s="16"/>
      <c r="T962" s="9"/>
      <c r="AA962" s="16"/>
      <c r="AF962" s="16"/>
      <c r="AL962" s="9"/>
    </row>
    <row r="963" ht="14.25" customHeight="1">
      <c r="C963" s="9"/>
      <c r="F963" s="9"/>
      <c r="J963" s="9"/>
      <c r="M963" s="9"/>
      <c r="P963" s="16"/>
      <c r="T963" s="9"/>
      <c r="AA963" s="16"/>
      <c r="AF963" s="16"/>
      <c r="AL963" s="9"/>
    </row>
    <row r="964" ht="14.25" customHeight="1">
      <c r="C964" s="9"/>
      <c r="F964" s="9"/>
      <c r="J964" s="9"/>
      <c r="M964" s="9"/>
      <c r="P964" s="16"/>
      <c r="T964" s="9"/>
      <c r="AA964" s="16"/>
      <c r="AF964" s="16"/>
      <c r="AL964" s="9"/>
    </row>
    <row r="965" ht="14.25" customHeight="1">
      <c r="C965" s="9"/>
      <c r="F965" s="9"/>
      <c r="J965" s="9"/>
      <c r="M965" s="9"/>
      <c r="P965" s="16"/>
      <c r="T965" s="9"/>
      <c r="AA965" s="16"/>
      <c r="AF965" s="16"/>
      <c r="AL965" s="9"/>
    </row>
    <row r="966" ht="14.25" customHeight="1">
      <c r="C966" s="9"/>
      <c r="F966" s="9"/>
      <c r="J966" s="9"/>
      <c r="M966" s="9"/>
      <c r="P966" s="16"/>
      <c r="T966" s="9"/>
      <c r="AA966" s="16"/>
      <c r="AF966" s="16"/>
      <c r="AL966" s="9"/>
    </row>
    <row r="967" ht="14.25" customHeight="1">
      <c r="C967" s="9"/>
      <c r="F967" s="9"/>
      <c r="J967" s="9"/>
      <c r="M967" s="9"/>
      <c r="P967" s="16"/>
      <c r="T967" s="9"/>
      <c r="AA967" s="16"/>
      <c r="AF967" s="16"/>
      <c r="AL967" s="9"/>
    </row>
    <row r="968" ht="14.25" customHeight="1">
      <c r="C968" s="9"/>
      <c r="F968" s="9"/>
      <c r="J968" s="9"/>
      <c r="M968" s="9"/>
      <c r="P968" s="16"/>
      <c r="T968" s="9"/>
      <c r="AA968" s="16"/>
      <c r="AF968" s="16"/>
      <c r="AL968" s="9"/>
    </row>
    <row r="969" ht="14.25" customHeight="1">
      <c r="C969" s="9"/>
      <c r="F969" s="9"/>
      <c r="J969" s="9"/>
      <c r="M969" s="9"/>
      <c r="P969" s="16"/>
      <c r="T969" s="9"/>
      <c r="AA969" s="16"/>
      <c r="AF969" s="16"/>
      <c r="AL969" s="9"/>
    </row>
    <row r="970" ht="14.25" customHeight="1">
      <c r="C970" s="9"/>
      <c r="F970" s="9"/>
      <c r="J970" s="9"/>
      <c r="M970" s="9"/>
      <c r="P970" s="16"/>
      <c r="T970" s="9"/>
      <c r="AA970" s="16"/>
      <c r="AF970" s="16"/>
      <c r="AL970" s="9"/>
    </row>
    <row r="971" ht="14.25" customHeight="1">
      <c r="C971" s="9"/>
      <c r="F971" s="9"/>
      <c r="J971" s="9"/>
      <c r="M971" s="9"/>
      <c r="P971" s="16"/>
      <c r="T971" s="9"/>
      <c r="AA971" s="16"/>
      <c r="AF971" s="16"/>
      <c r="AL971" s="9"/>
    </row>
    <row r="972" ht="14.25" customHeight="1">
      <c r="C972" s="9"/>
      <c r="F972" s="9"/>
      <c r="J972" s="9"/>
      <c r="M972" s="9"/>
      <c r="P972" s="16"/>
      <c r="T972" s="9"/>
      <c r="AA972" s="16"/>
      <c r="AF972" s="16"/>
      <c r="AL972" s="9"/>
    </row>
    <row r="973" ht="14.25" customHeight="1">
      <c r="C973" s="9"/>
      <c r="F973" s="9"/>
      <c r="J973" s="9"/>
      <c r="M973" s="9"/>
      <c r="P973" s="16"/>
      <c r="T973" s="9"/>
      <c r="AA973" s="16"/>
      <c r="AF973" s="16"/>
      <c r="AL973" s="9"/>
    </row>
    <row r="974" ht="14.25" customHeight="1">
      <c r="C974" s="9"/>
      <c r="F974" s="9"/>
      <c r="J974" s="9"/>
      <c r="M974" s="9"/>
      <c r="P974" s="16"/>
      <c r="T974" s="9"/>
      <c r="AA974" s="16"/>
      <c r="AF974" s="16"/>
      <c r="AL974" s="9"/>
    </row>
    <row r="975" ht="14.25" customHeight="1">
      <c r="C975" s="9"/>
      <c r="F975" s="9"/>
      <c r="J975" s="9"/>
      <c r="M975" s="9"/>
      <c r="P975" s="16"/>
      <c r="T975" s="9"/>
      <c r="AA975" s="16"/>
      <c r="AF975" s="16"/>
      <c r="AL975" s="9"/>
    </row>
    <row r="976" ht="14.25" customHeight="1">
      <c r="C976" s="9"/>
      <c r="F976" s="9"/>
      <c r="J976" s="9"/>
      <c r="M976" s="9"/>
      <c r="P976" s="16"/>
      <c r="T976" s="9"/>
      <c r="AA976" s="16"/>
      <c r="AF976" s="16"/>
      <c r="AL976" s="9"/>
    </row>
    <row r="977" ht="14.25" customHeight="1">
      <c r="C977" s="9"/>
      <c r="F977" s="9"/>
      <c r="J977" s="9"/>
      <c r="M977" s="9"/>
      <c r="P977" s="16"/>
      <c r="T977" s="9"/>
      <c r="AA977" s="16"/>
      <c r="AF977" s="16"/>
      <c r="AL977" s="9"/>
    </row>
    <row r="978" ht="14.25" customHeight="1">
      <c r="C978" s="9"/>
      <c r="F978" s="9"/>
      <c r="J978" s="9"/>
      <c r="M978" s="9"/>
      <c r="P978" s="16"/>
      <c r="T978" s="9"/>
      <c r="AA978" s="16"/>
      <c r="AF978" s="16"/>
      <c r="AL978" s="9"/>
    </row>
    <row r="979" ht="14.25" customHeight="1">
      <c r="C979" s="9"/>
      <c r="F979" s="9"/>
      <c r="J979" s="9"/>
      <c r="M979" s="9"/>
      <c r="P979" s="16"/>
      <c r="T979" s="9"/>
      <c r="AA979" s="16"/>
      <c r="AF979" s="16"/>
      <c r="AL979" s="9"/>
    </row>
    <row r="980" ht="14.25" customHeight="1">
      <c r="C980" s="9"/>
      <c r="F980" s="9"/>
      <c r="J980" s="9"/>
      <c r="M980" s="9"/>
      <c r="P980" s="16"/>
      <c r="T980" s="9"/>
      <c r="AA980" s="16"/>
      <c r="AF980" s="16"/>
      <c r="AL980" s="9"/>
    </row>
    <row r="981" ht="14.25" customHeight="1">
      <c r="C981" s="9"/>
      <c r="F981" s="9"/>
      <c r="J981" s="9"/>
      <c r="M981" s="9"/>
      <c r="P981" s="16"/>
      <c r="T981" s="9"/>
      <c r="AA981" s="16"/>
      <c r="AF981" s="16"/>
      <c r="AL981" s="9"/>
    </row>
    <row r="982" ht="14.25" customHeight="1">
      <c r="C982" s="9"/>
      <c r="F982" s="9"/>
      <c r="J982" s="9"/>
      <c r="M982" s="9"/>
      <c r="P982" s="16"/>
      <c r="T982" s="9"/>
      <c r="AA982" s="16"/>
      <c r="AF982" s="16"/>
      <c r="AL982" s="9"/>
    </row>
    <row r="983" ht="14.25" customHeight="1">
      <c r="C983" s="9"/>
      <c r="F983" s="9"/>
      <c r="J983" s="9"/>
      <c r="M983" s="9"/>
      <c r="P983" s="16"/>
      <c r="T983" s="9"/>
      <c r="AA983" s="16"/>
      <c r="AF983" s="16"/>
      <c r="AL983" s="9"/>
    </row>
    <row r="984" ht="14.25" customHeight="1">
      <c r="C984" s="9"/>
      <c r="F984" s="9"/>
      <c r="J984" s="9"/>
      <c r="M984" s="9"/>
      <c r="P984" s="16"/>
      <c r="T984" s="9"/>
      <c r="AA984" s="16"/>
      <c r="AF984" s="16"/>
      <c r="AL984" s="9"/>
    </row>
    <row r="985" ht="14.25" customHeight="1">
      <c r="C985" s="9"/>
      <c r="F985" s="9"/>
      <c r="J985" s="9"/>
      <c r="M985" s="9"/>
      <c r="P985" s="16"/>
      <c r="T985" s="9"/>
      <c r="AA985" s="16"/>
      <c r="AF985" s="16"/>
      <c r="AL985" s="9"/>
    </row>
    <row r="986" ht="14.25" customHeight="1">
      <c r="C986" s="9"/>
      <c r="F986" s="9"/>
      <c r="J986" s="9"/>
      <c r="M986" s="9"/>
      <c r="P986" s="16"/>
      <c r="T986" s="9"/>
      <c r="AA986" s="16"/>
      <c r="AF986" s="16"/>
      <c r="AL986" s="9"/>
    </row>
    <row r="987" ht="14.25" customHeight="1">
      <c r="C987" s="9"/>
      <c r="F987" s="9"/>
      <c r="J987" s="9"/>
      <c r="M987" s="9"/>
      <c r="P987" s="16"/>
      <c r="T987" s="9"/>
      <c r="AA987" s="16"/>
      <c r="AF987" s="16"/>
      <c r="AL987" s="9"/>
    </row>
    <row r="988" ht="14.25" customHeight="1">
      <c r="C988" s="9"/>
      <c r="F988" s="9"/>
      <c r="J988" s="9"/>
      <c r="M988" s="9"/>
      <c r="P988" s="16"/>
      <c r="T988" s="9"/>
      <c r="AA988" s="16"/>
      <c r="AF988" s="16"/>
      <c r="AL988" s="9"/>
    </row>
    <row r="989" ht="14.25" customHeight="1">
      <c r="C989" s="9"/>
      <c r="F989" s="9"/>
      <c r="J989" s="9"/>
      <c r="M989" s="9"/>
      <c r="P989" s="16"/>
      <c r="T989" s="9"/>
      <c r="AA989" s="16"/>
      <c r="AF989" s="16"/>
      <c r="AL989" s="9"/>
    </row>
    <row r="990" ht="14.25" customHeight="1">
      <c r="C990" s="9"/>
      <c r="F990" s="9"/>
      <c r="J990" s="9"/>
      <c r="M990" s="9"/>
      <c r="P990" s="16"/>
      <c r="T990" s="9"/>
      <c r="AA990" s="16"/>
      <c r="AF990" s="16"/>
      <c r="AL990" s="9"/>
    </row>
    <row r="991" ht="14.25" customHeight="1">
      <c r="C991" s="9"/>
      <c r="F991" s="9"/>
      <c r="J991" s="9"/>
      <c r="M991" s="9"/>
      <c r="P991" s="16"/>
      <c r="T991" s="9"/>
      <c r="AA991" s="16"/>
      <c r="AF991" s="16"/>
      <c r="AL991" s="9"/>
    </row>
    <row r="992" ht="14.25" customHeight="1">
      <c r="C992" s="9"/>
      <c r="F992" s="9"/>
      <c r="J992" s="9"/>
      <c r="M992" s="9"/>
      <c r="P992" s="16"/>
      <c r="T992" s="9"/>
      <c r="AA992" s="16"/>
      <c r="AF992" s="16"/>
      <c r="AL992" s="9"/>
    </row>
    <row r="993" ht="14.25" customHeight="1">
      <c r="C993" s="9"/>
      <c r="F993" s="9"/>
      <c r="J993" s="9"/>
      <c r="M993" s="9"/>
      <c r="P993" s="16"/>
      <c r="T993" s="9"/>
      <c r="AA993" s="16"/>
      <c r="AF993" s="16"/>
      <c r="AL993" s="9"/>
    </row>
    <row r="994" ht="14.25" customHeight="1">
      <c r="C994" s="9"/>
      <c r="F994" s="9"/>
      <c r="J994" s="9"/>
      <c r="M994" s="9"/>
      <c r="P994" s="16"/>
      <c r="T994" s="9"/>
      <c r="AA994" s="16"/>
      <c r="AF994" s="16"/>
      <c r="AL994" s="9"/>
    </row>
    <row r="995" ht="14.25" customHeight="1">
      <c r="C995" s="9"/>
      <c r="F995" s="9"/>
      <c r="J995" s="9"/>
      <c r="M995" s="9"/>
      <c r="P995" s="16"/>
      <c r="T995" s="9"/>
      <c r="AA995" s="16"/>
      <c r="AF995" s="16"/>
      <c r="AL995" s="9"/>
    </row>
    <row r="996" ht="14.25" customHeight="1">
      <c r="C996" s="9"/>
      <c r="F996" s="9"/>
      <c r="J996" s="9"/>
      <c r="M996" s="9"/>
      <c r="P996" s="16"/>
      <c r="T996" s="9"/>
      <c r="AA996" s="16"/>
      <c r="AF996" s="16"/>
      <c r="AL996" s="9"/>
    </row>
    <row r="997" ht="14.25" customHeight="1">
      <c r="C997" s="9"/>
      <c r="F997" s="9"/>
      <c r="J997" s="9"/>
      <c r="M997" s="9"/>
      <c r="P997" s="16"/>
      <c r="T997" s="9"/>
      <c r="AA997" s="16"/>
      <c r="AF997" s="16"/>
      <c r="AL997" s="9"/>
    </row>
    <row r="998" ht="14.25" customHeight="1">
      <c r="C998" s="9"/>
      <c r="F998" s="9"/>
      <c r="J998" s="9"/>
      <c r="M998" s="9"/>
      <c r="P998" s="16"/>
      <c r="T998" s="9"/>
      <c r="AA998" s="16"/>
      <c r="AF998" s="16"/>
      <c r="AL998" s="9"/>
    </row>
    <row r="999" ht="14.25" customHeight="1">
      <c r="C999" s="9"/>
      <c r="F999" s="9"/>
      <c r="J999" s="9"/>
      <c r="M999" s="9"/>
      <c r="P999" s="16"/>
      <c r="T999" s="9"/>
      <c r="AA999" s="16"/>
      <c r="AF999" s="16"/>
      <c r="AL999" s="9"/>
    </row>
    <row r="1000" ht="14.25" customHeight="1">
      <c r="C1000" s="9"/>
      <c r="F1000" s="9"/>
      <c r="J1000" s="9"/>
      <c r="M1000" s="9"/>
      <c r="P1000" s="16"/>
      <c r="T1000" s="9"/>
      <c r="AA1000" s="16"/>
      <c r="AF1000" s="16"/>
      <c r="AL1000" s="9"/>
    </row>
  </sheetData>
  <dataValidations>
    <dataValidation type="list" allowBlank="1" showErrorMessage="1" sqref="AO9">
      <formula1>$AN$3:$AN$7</formula1>
    </dataValidation>
  </dataValidations>
  <hyperlinks>
    <hyperlink r:id="rId1" ref="AI3"/>
    <hyperlink r:id="rId2" ref="AO3"/>
    <hyperlink r:id="rId3" ref="AI4"/>
    <hyperlink r:id="rId4" ref="AO4"/>
    <hyperlink r:id="rId5" ref="AI5"/>
    <hyperlink r:id="rId6" ref="AO5"/>
    <hyperlink r:id="rId7" ref="AI6"/>
    <hyperlink r:id="rId8" ref="AO6"/>
    <hyperlink r:id="rId9" ref="AI7"/>
    <hyperlink r:id="rId10" ref="AO7"/>
  </hyperlinks>
  <printOptions/>
  <pageMargins bottom="0.75" footer="0.0" header="0.0" left="0.7" right="0.7" top="0.75"/>
  <pageSetup orientation="portrait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30.43"/>
    <col customWidth="1" min="3" max="3" width="22.86"/>
    <col customWidth="1" min="4" max="4" width="14.71"/>
    <col customWidth="1" min="5" max="5" width="20.57"/>
    <col customWidth="1" min="6" max="6" width="16.86"/>
    <col customWidth="1" min="7" max="7" width="12.14"/>
    <col customWidth="1" min="8" max="26" width="8.71"/>
  </cols>
  <sheetData>
    <row r="1" ht="14.25" customHeight="1">
      <c r="A1" s="8" t="s">
        <v>93</v>
      </c>
    </row>
    <row r="2" ht="14.25" customHeight="1">
      <c r="B2" s="28" t="s">
        <v>94</v>
      </c>
      <c r="C2" s="28" t="s">
        <v>95</v>
      </c>
      <c r="D2" s="28" t="s">
        <v>96</v>
      </c>
      <c r="E2" s="28" t="s">
        <v>97</v>
      </c>
      <c r="F2" s="28" t="s">
        <v>98</v>
      </c>
      <c r="G2" s="28" t="s">
        <v>99</v>
      </c>
    </row>
    <row r="3" ht="14.25" customHeight="1">
      <c r="B3" s="29" t="s">
        <v>100</v>
      </c>
      <c r="C3" s="8">
        <v>85.0</v>
      </c>
      <c r="D3" s="8">
        <v>90.0</v>
      </c>
      <c r="E3" s="8">
        <v>88.0</v>
      </c>
      <c r="F3" s="8">
        <v>92.0</v>
      </c>
      <c r="G3" s="30">
        <f t="shared" ref="G3:G10" si="1">SUM(C3*"0.2"+D3*"0.2", + E3*"0.3" +F3*"0.3")</f>
        <v>89</v>
      </c>
    </row>
    <row r="4" ht="14.25" customHeight="1">
      <c r="B4" s="29" t="s">
        <v>101</v>
      </c>
      <c r="C4" s="8">
        <v>99.0</v>
      </c>
      <c r="D4" s="8">
        <v>99.0</v>
      </c>
      <c r="E4" s="8">
        <v>98.0</v>
      </c>
      <c r="F4" s="8">
        <v>99.0</v>
      </c>
      <c r="G4" s="30">
        <f t="shared" si="1"/>
        <v>98.7</v>
      </c>
    </row>
    <row r="5" ht="14.25" customHeight="1">
      <c r="B5" s="29" t="s">
        <v>102</v>
      </c>
      <c r="C5" s="8">
        <v>92.0</v>
      </c>
      <c r="D5" s="8">
        <v>79.0</v>
      </c>
      <c r="E5" s="8">
        <v>95.0</v>
      </c>
      <c r="F5" s="8">
        <v>98.0</v>
      </c>
      <c r="G5" s="30">
        <f t="shared" si="1"/>
        <v>92.1</v>
      </c>
    </row>
    <row r="6" ht="14.25" customHeight="1">
      <c r="B6" s="29" t="s">
        <v>103</v>
      </c>
      <c r="C6" s="8">
        <v>70.0</v>
      </c>
      <c r="D6" s="8">
        <v>90.0</v>
      </c>
      <c r="E6" s="8">
        <v>75.0</v>
      </c>
      <c r="F6" s="8">
        <v>89.0</v>
      </c>
      <c r="G6" s="30">
        <f t="shared" si="1"/>
        <v>81.2</v>
      </c>
    </row>
    <row r="7" ht="14.25" customHeight="1">
      <c r="B7" s="29" t="s">
        <v>104</v>
      </c>
      <c r="C7" s="8">
        <v>88.0</v>
      </c>
      <c r="D7" s="8">
        <v>89.0</v>
      </c>
      <c r="E7" s="8">
        <v>94.0</v>
      </c>
      <c r="F7" s="8">
        <v>82.0</v>
      </c>
      <c r="G7" s="30">
        <f t="shared" si="1"/>
        <v>88.2</v>
      </c>
    </row>
    <row r="8" ht="14.25" customHeight="1">
      <c r="B8" s="29" t="s">
        <v>105</v>
      </c>
      <c r="C8" s="8">
        <v>75.0</v>
      </c>
      <c r="D8" s="8">
        <v>75.0</v>
      </c>
      <c r="E8" s="8">
        <v>75.0</v>
      </c>
      <c r="F8" s="8">
        <v>68.0</v>
      </c>
      <c r="G8" s="30">
        <f t="shared" si="1"/>
        <v>72.9</v>
      </c>
    </row>
    <row r="9" ht="14.25" customHeight="1">
      <c r="B9" s="29" t="s">
        <v>106</v>
      </c>
      <c r="C9" s="8">
        <v>90.0</v>
      </c>
      <c r="D9" s="8">
        <v>62.0</v>
      </c>
      <c r="E9" s="8">
        <v>98.0</v>
      </c>
      <c r="F9" s="8">
        <v>89.0</v>
      </c>
      <c r="G9" s="30">
        <f t="shared" si="1"/>
        <v>86.5</v>
      </c>
    </row>
    <row r="10" ht="14.25" customHeight="1">
      <c r="B10" s="29" t="s">
        <v>107</v>
      </c>
      <c r="C10" s="8">
        <v>90.0</v>
      </c>
      <c r="D10" s="8">
        <v>89.0</v>
      </c>
      <c r="E10" s="8">
        <v>75.0</v>
      </c>
      <c r="F10" s="8">
        <v>90.0</v>
      </c>
      <c r="G10" s="30">
        <f t="shared" si="1"/>
        <v>85.3</v>
      </c>
    </row>
    <row r="11" ht="14.25" customHeight="1">
      <c r="A11" s="31" t="s">
        <v>108</v>
      </c>
      <c r="B11" s="32"/>
      <c r="C11" s="32"/>
      <c r="D11" s="32"/>
      <c r="E11" s="32"/>
      <c r="F11" s="32"/>
      <c r="G11" s="32"/>
    </row>
    <row r="12" ht="14.25" customHeight="1">
      <c r="A12" s="31" t="s">
        <v>109</v>
      </c>
      <c r="B12" s="32"/>
      <c r="C12" s="32"/>
      <c r="D12" s="32"/>
      <c r="E12" s="32"/>
      <c r="F12" s="32"/>
      <c r="G12" s="32"/>
    </row>
    <row r="13" ht="14.25" customHeight="1">
      <c r="A13" s="33" t="s">
        <v>110</v>
      </c>
    </row>
    <row r="14" ht="14.25" customHeight="1">
      <c r="A14" s="34" t="s">
        <v>111</v>
      </c>
    </row>
    <row r="15" ht="14.25" customHeight="1">
      <c r="A15" s="33" t="s">
        <v>112</v>
      </c>
    </row>
    <row r="16" ht="14.25" customHeight="1">
      <c r="A16" s="16"/>
      <c r="B16" s="16"/>
      <c r="C16" s="16"/>
      <c r="D16" s="16"/>
      <c r="E16" s="16"/>
      <c r="F16" s="16"/>
      <c r="G16" s="16"/>
    </row>
    <row r="17" ht="14.25" customHeight="1">
      <c r="A17" s="8" t="s">
        <v>113</v>
      </c>
      <c r="B17" s="28" t="s">
        <v>94</v>
      </c>
      <c r="C17" s="12" t="s">
        <v>114</v>
      </c>
      <c r="D17" s="12" t="s">
        <v>115</v>
      </c>
      <c r="E17" s="12" t="s">
        <v>116</v>
      </c>
    </row>
    <row r="18" ht="14.25" customHeight="1">
      <c r="B18" s="29" t="s">
        <v>100</v>
      </c>
      <c r="C18" s="8">
        <v>150.0</v>
      </c>
      <c r="D18" s="8">
        <v>101.0</v>
      </c>
      <c r="E18" s="35">
        <f t="shared" ref="E18:E30" si="2">SUM(C18 *D18)</f>
        <v>15150</v>
      </c>
      <c r="F18" s="29" t="s">
        <v>117</v>
      </c>
    </row>
    <row r="19" ht="14.25" customHeight="1">
      <c r="B19" s="29" t="s">
        <v>101</v>
      </c>
      <c r="C19" s="8">
        <v>500.0</v>
      </c>
      <c r="D19" s="8">
        <v>180.0</v>
      </c>
      <c r="E19" s="35">
        <f t="shared" si="2"/>
        <v>90000</v>
      </c>
    </row>
    <row r="20" ht="14.25" customHeight="1">
      <c r="B20" s="29" t="s">
        <v>102</v>
      </c>
      <c r="C20" s="25">
        <v>250.0</v>
      </c>
      <c r="D20" s="8">
        <v>190.0</v>
      </c>
      <c r="E20" s="35">
        <f t="shared" si="2"/>
        <v>47500</v>
      </c>
    </row>
    <row r="21" ht="14.25" customHeight="1">
      <c r="B21" s="29" t="s">
        <v>103</v>
      </c>
      <c r="C21" s="8">
        <v>100.0</v>
      </c>
      <c r="D21" s="8">
        <v>190.0</v>
      </c>
      <c r="E21" s="35">
        <f t="shared" si="2"/>
        <v>19000</v>
      </c>
    </row>
    <row r="22" ht="14.25" customHeight="1">
      <c r="B22" s="29" t="s">
        <v>118</v>
      </c>
      <c r="C22" s="8">
        <v>300.0</v>
      </c>
      <c r="D22" s="8">
        <v>190.0</v>
      </c>
      <c r="E22" s="35">
        <f t="shared" si="2"/>
        <v>57000</v>
      </c>
      <c r="G22" s="36" t="s">
        <v>119</v>
      </c>
    </row>
    <row r="23" ht="14.25" customHeight="1">
      <c r="B23" s="29" t="s">
        <v>120</v>
      </c>
      <c r="C23" s="8">
        <v>50.0</v>
      </c>
      <c r="D23" s="8">
        <v>90.0</v>
      </c>
      <c r="E23" s="35">
        <f t="shared" si="2"/>
        <v>4500</v>
      </c>
    </row>
    <row r="24" ht="14.25" customHeight="1">
      <c r="B24" s="29" t="s">
        <v>121</v>
      </c>
      <c r="C24" s="8">
        <v>110.0</v>
      </c>
      <c r="D24" s="8">
        <v>190.0</v>
      </c>
      <c r="E24" s="35">
        <f t="shared" si="2"/>
        <v>20900</v>
      </c>
      <c r="G24" s="37" t="s">
        <v>122</v>
      </c>
      <c r="H24" s="38"/>
      <c r="I24" s="38"/>
      <c r="J24" s="38"/>
    </row>
    <row r="25" ht="14.25" customHeight="1">
      <c r="B25" s="29" t="s">
        <v>123</v>
      </c>
      <c r="C25" s="8">
        <v>190.0</v>
      </c>
      <c r="D25" s="8">
        <v>189.0</v>
      </c>
      <c r="E25" s="35">
        <f t="shared" si="2"/>
        <v>35910</v>
      </c>
    </row>
    <row r="26" ht="14.25" customHeight="1">
      <c r="B26" s="29" t="s">
        <v>124</v>
      </c>
      <c r="C26" s="8">
        <v>1000.0</v>
      </c>
      <c r="D26" s="8">
        <v>178.0</v>
      </c>
      <c r="E26" s="35">
        <f t="shared" si="2"/>
        <v>178000</v>
      </c>
    </row>
    <row r="27" ht="14.25" customHeight="1">
      <c r="B27" s="29" t="s">
        <v>125</v>
      </c>
      <c r="C27" s="8">
        <v>2000.0</v>
      </c>
      <c r="D27" s="8">
        <v>187.0</v>
      </c>
      <c r="E27" s="35">
        <f t="shared" si="2"/>
        <v>374000</v>
      </c>
    </row>
    <row r="28" ht="14.25" customHeight="1">
      <c r="B28" s="29" t="s">
        <v>126</v>
      </c>
      <c r="C28" s="8">
        <v>700.0</v>
      </c>
      <c r="D28" s="8">
        <v>98.0</v>
      </c>
      <c r="E28" s="35">
        <f t="shared" si="2"/>
        <v>68600</v>
      </c>
    </row>
    <row r="29" ht="14.25" customHeight="1">
      <c r="B29" s="29" t="s">
        <v>127</v>
      </c>
      <c r="C29" s="8">
        <v>800.0</v>
      </c>
      <c r="D29" s="8">
        <v>92.0</v>
      </c>
      <c r="E29" s="35">
        <f t="shared" si="2"/>
        <v>73600</v>
      </c>
    </row>
    <row r="30" ht="14.25" customHeight="1">
      <c r="B30" s="29" t="s">
        <v>128</v>
      </c>
      <c r="C30" s="8">
        <v>180.0</v>
      </c>
      <c r="D30" s="8">
        <v>190.0</v>
      </c>
      <c r="E30" s="35">
        <f t="shared" si="2"/>
        <v>34200</v>
      </c>
    </row>
    <row r="31" ht="14.25" customHeight="1"/>
    <row r="32" ht="14.25" customHeight="1">
      <c r="B32" s="39" t="s">
        <v>129</v>
      </c>
      <c r="C32" s="40"/>
      <c r="D32" s="40"/>
      <c r="E32" s="40">
        <f>SUM(E18:E30)</f>
        <v>1018360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G3:G10">
    <cfRule type="cellIs" dxfId="0" priority="1" operator="between">
      <formula>75</formula>
      <formula>89</formula>
    </cfRule>
  </conditionalFormatting>
  <conditionalFormatting sqref="G3:G10">
    <cfRule type="cellIs" dxfId="1" priority="2" operator="lessThan">
      <formula>89</formula>
    </cfRule>
  </conditionalFormatting>
  <conditionalFormatting sqref="G3:G10">
    <cfRule type="cellIs" dxfId="2" priority="3" operator="greaterThan">
      <formula>90</formula>
    </cfRule>
  </conditionalFormatting>
  <conditionalFormatting sqref="G3:G10">
    <cfRule type="cellIs" dxfId="1" priority="4" operator="greaterThan">
      <formula>90</formula>
    </cfRule>
  </conditionalFormatting>
  <conditionalFormatting sqref="G3:G10">
    <cfRule type="expression" dxfId="3" priority="5">
      <formula>($G$3:$G$10&gt;=75)</formula>
    </cfRule>
  </conditionalFormatting>
  <conditionalFormatting sqref="G3:G10">
    <cfRule type="cellIs" dxfId="2" priority="6" operator="greaterThan">
      <formula>90</formula>
    </cfRule>
  </conditionalFormatting>
  <conditionalFormatting sqref="G3:G10">
    <cfRule type="cellIs" dxfId="4" priority="7" operator="lessThan">
      <formula>89</formula>
    </cfRule>
  </conditionalFormatting>
  <conditionalFormatting sqref="G3:G10">
    <cfRule type="expression" dxfId="4" priority="8">
      <formula>G3&gt;90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2024-11-08T03:11:47Z</dcterms:created>
  <dc:creator>hi</dc:creator>
</cp:coreProperties>
</file>