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2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embeddings/oleObject573.bin" ContentType="application/vnd.openxmlformats-officedocument.oleObject"/>
  <Override PartName="/xl/embeddings/oleObject574.bin" ContentType="application/vnd.openxmlformats-officedocument.oleObject"/>
  <Override PartName="/xl/embeddings/oleObject575.bin" ContentType="application/vnd.openxmlformats-officedocument.oleObject"/>
  <Override PartName="/xl/embeddings/oleObject576.bin" ContentType="application/vnd.openxmlformats-officedocument.oleObject"/>
  <Override PartName="/xl/embeddings/oleObject577.bin" ContentType="application/vnd.openxmlformats-officedocument.oleObject"/>
  <Override PartName="/xl/embeddings/oleObject578.bin" ContentType="application/vnd.openxmlformats-officedocument.oleObject"/>
  <Override PartName="/xl/embeddings/oleObject579.bin" ContentType="application/vnd.openxmlformats-officedocument.oleObject"/>
  <Override PartName="/xl/embeddings/oleObject580.bin" ContentType="application/vnd.openxmlformats-officedocument.oleObject"/>
  <Override PartName="/xl/embeddings/oleObject581.bin" ContentType="application/vnd.openxmlformats-officedocument.oleObject"/>
  <Override PartName="/xl/embeddings/oleObject582.bin" ContentType="application/vnd.openxmlformats-officedocument.oleObject"/>
  <Override PartName="/xl/embeddings/oleObject583.bin" ContentType="application/vnd.openxmlformats-officedocument.oleObject"/>
  <Override PartName="/xl/embeddings/oleObject584.bin" ContentType="application/vnd.openxmlformats-officedocument.oleObject"/>
  <Override PartName="/xl/embeddings/oleObject585.bin" ContentType="application/vnd.openxmlformats-officedocument.oleObject"/>
  <Override PartName="/xl/embeddings/oleObject586.bin" ContentType="application/vnd.openxmlformats-officedocument.oleObject"/>
  <Override PartName="/xl/embeddings/oleObject587.bin" ContentType="application/vnd.openxmlformats-officedocument.oleObject"/>
  <Override PartName="/xl/embeddings/oleObject588.bin" ContentType="application/vnd.openxmlformats-officedocument.oleObject"/>
  <Override PartName="/xl/embeddings/oleObject589.bin" ContentType="application/vnd.openxmlformats-officedocument.oleObject"/>
  <Override PartName="/xl/embeddings/oleObject590.bin" ContentType="application/vnd.openxmlformats-officedocument.oleObject"/>
  <Override PartName="/xl/embeddings/oleObject591.bin" ContentType="application/vnd.openxmlformats-officedocument.oleObject"/>
  <Override PartName="/xl/embeddings/oleObject592.bin" ContentType="application/vnd.openxmlformats-officedocument.oleObject"/>
  <Override PartName="/xl/embeddings/oleObject593.bin" ContentType="application/vnd.openxmlformats-officedocument.oleObject"/>
  <Override PartName="/xl/embeddings/oleObject594.bin" ContentType="application/vnd.openxmlformats-officedocument.oleObject"/>
  <Override PartName="/xl/embeddings/oleObject595.bin" ContentType="application/vnd.openxmlformats-officedocument.oleObject"/>
  <Override PartName="/xl/embeddings/oleObject596.bin" ContentType="application/vnd.openxmlformats-officedocument.oleObject"/>
  <Override PartName="/xl/embeddings/oleObject597.bin" ContentType="application/vnd.openxmlformats-officedocument.oleObject"/>
  <Override PartName="/xl/embeddings/oleObject598.bin" ContentType="application/vnd.openxmlformats-officedocument.oleObject"/>
  <Override PartName="/xl/embeddings/oleObject599.bin" ContentType="application/vnd.openxmlformats-officedocument.oleObject"/>
  <Override PartName="/xl/embeddings/oleObject600.bin" ContentType="application/vnd.openxmlformats-officedocument.oleObject"/>
  <Override PartName="/xl/embeddings/oleObject601.bin" ContentType="application/vnd.openxmlformats-officedocument.oleObject"/>
  <Override PartName="/xl/embeddings/oleObject602.bin" ContentType="application/vnd.openxmlformats-officedocument.oleObject"/>
  <Override PartName="/xl/embeddings/oleObject603.bin" ContentType="application/vnd.openxmlformats-officedocument.oleObject"/>
  <Override PartName="/xl/embeddings/oleObject604.bin" ContentType="application/vnd.openxmlformats-officedocument.oleObject"/>
  <Override PartName="/xl/embeddings/oleObject605.bin" ContentType="application/vnd.openxmlformats-officedocument.oleObject"/>
  <Override PartName="/xl/embeddings/oleObject606.bin" ContentType="application/vnd.openxmlformats-officedocument.oleObject"/>
  <Override PartName="/xl/embeddings/oleObject607.bin" ContentType="application/vnd.openxmlformats-officedocument.oleObject"/>
  <Override PartName="/xl/embeddings/oleObject608.bin" ContentType="application/vnd.openxmlformats-officedocument.oleObject"/>
  <Override PartName="/xl/embeddings/oleObject609.bin" ContentType="application/vnd.openxmlformats-officedocument.oleObject"/>
  <Override PartName="/xl/embeddings/oleObject610.bin" ContentType="application/vnd.openxmlformats-officedocument.oleObject"/>
  <Override PartName="/xl/embeddings/oleObject611.bin" ContentType="application/vnd.openxmlformats-officedocument.oleObject"/>
  <Override PartName="/xl/embeddings/oleObject612.bin" ContentType="application/vnd.openxmlformats-officedocument.oleObject"/>
  <Override PartName="/xl/embeddings/oleObject613.bin" ContentType="application/vnd.openxmlformats-officedocument.oleObject"/>
  <Override PartName="/xl/embeddings/oleObject614.bin" ContentType="application/vnd.openxmlformats-officedocument.oleObject"/>
  <Override PartName="/xl/embeddings/oleObject615.bin" ContentType="application/vnd.openxmlformats-officedocument.oleObject"/>
  <Override PartName="/xl/embeddings/oleObject616.bin" ContentType="application/vnd.openxmlformats-officedocument.oleObject"/>
  <Override PartName="/xl/embeddings/oleObject617.bin" ContentType="application/vnd.openxmlformats-officedocument.oleObject"/>
  <Override PartName="/xl/embeddings/oleObject618.bin" ContentType="application/vnd.openxmlformats-officedocument.oleObject"/>
  <Override PartName="/xl/embeddings/oleObject619.bin" ContentType="application/vnd.openxmlformats-officedocument.oleObject"/>
  <Override PartName="/xl/embeddings/oleObject620.bin" ContentType="application/vnd.openxmlformats-officedocument.oleObject"/>
  <Override PartName="/xl/embeddings/oleObject621.bin" ContentType="application/vnd.openxmlformats-officedocument.oleObject"/>
  <Override PartName="/xl/embeddings/oleObject622.bin" ContentType="application/vnd.openxmlformats-officedocument.oleObject"/>
  <Override PartName="/xl/embeddings/oleObject623.bin" ContentType="application/vnd.openxmlformats-officedocument.oleObject"/>
  <Override PartName="/xl/embeddings/oleObject624.bin" ContentType="application/vnd.openxmlformats-officedocument.oleObject"/>
  <Override PartName="/xl/embeddings/oleObject625.bin" ContentType="application/vnd.openxmlformats-officedocument.oleObject"/>
  <Override PartName="/xl/embeddings/oleObject626.bin" ContentType="application/vnd.openxmlformats-officedocument.oleObject"/>
  <Override PartName="/xl/embeddings/oleObject627.bin" ContentType="application/vnd.openxmlformats-officedocument.oleObject"/>
  <Override PartName="/xl/embeddings/oleObject628.bin" ContentType="application/vnd.openxmlformats-officedocument.oleObject"/>
  <Override PartName="/xl/embeddings/oleObject629.bin" ContentType="application/vnd.openxmlformats-officedocument.oleObject"/>
  <Override PartName="/xl/embeddings/oleObject630.bin" ContentType="application/vnd.openxmlformats-officedocument.oleObject"/>
  <Override PartName="/xl/embeddings/oleObject631.bin" ContentType="application/vnd.openxmlformats-officedocument.oleObject"/>
  <Override PartName="/xl/embeddings/oleObject632.bin" ContentType="application/vnd.openxmlformats-officedocument.oleObject"/>
  <Override PartName="/xl/embeddings/oleObject633.bin" ContentType="application/vnd.openxmlformats-officedocument.oleObject"/>
  <Override PartName="/xl/embeddings/oleObject634.bin" ContentType="application/vnd.openxmlformats-officedocument.oleObject"/>
  <Override PartName="/xl/embeddings/oleObject635.bin" ContentType="application/vnd.openxmlformats-officedocument.oleObject"/>
  <Override PartName="/xl/embeddings/oleObject636.bin" ContentType="application/vnd.openxmlformats-officedocument.oleObject"/>
  <Override PartName="/xl/embeddings/oleObject637.bin" ContentType="application/vnd.openxmlformats-officedocument.oleObject"/>
  <Override PartName="/xl/embeddings/oleObject638.bin" ContentType="application/vnd.openxmlformats-officedocument.oleObject"/>
  <Override PartName="/xl/embeddings/oleObject639.bin" ContentType="application/vnd.openxmlformats-officedocument.oleObject"/>
  <Override PartName="/xl/embeddings/oleObject640.bin" ContentType="application/vnd.openxmlformats-officedocument.oleObject"/>
  <Override PartName="/xl/embeddings/oleObject641.bin" ContentType="application/vnd.openxmlformats-officedocument.oleObject"/>
  <Override PartName="/xl/embeddings/oleObject642.bin" ContentType="application/vnd.openxmlformats-officedocument.oleObject"/>
  <Override PartName="/xl/embeddings/oleObject643.bin" ContentType="application/vnd.openxmlformats-officedocument.oleObject"/>
  <Override PartName="/xl/embeddings/oleObject644.bin" ContentType="application/vnd.openxmlformats-officedocument.oleObject"/>
  <Override PartName="/xl/embeddings/oleObject645.bin" ContentType="application/vnd.openxmlformats-officedocument.oleObject"/>
  <Override PartName="/xl/embeddings/oleObject646.bin" ContentType="application/vnd.openxmlformats-officedocument.oleObject"/>
  <Override PartName="/xl/embeddings/oleObject647.bin" ContentType="application/vnd.openxmlformats-officedocument.oleObject"/>
  <Override PartName="/xl/embeddings/oleObject648.bin" ContentType="application/vnd.openxmlformats-officedocument.oleObject"/>
  <Override PartName="/xl/embeddings/oleObject649.bin" ContentType="application/vnd.openxmlformats-officedocument.oleObject"/>
  <Override PartName="/xl/embeddings/oleObject650.bin" ContentType="application/vnd.openxmlformats-officedocument.oleObject"/>
  <Override PartName="/xl/embeddings/oleObject651.bin" ContentType="application/vnd.openxmlformats-officedocument.oleObject"/>
  <Override PartName="/xl/embeddings/oleObject652.bin" ContentType="application/vnd.openxmlformats-officedocument.oleObject"/>
  <Override PartName="/xl/embeddings/oleObject653.bin" ContentType="application/vnd.openxmlformats-officedocument.oleObject"/>
  <Override PartName="/xl/embeddings/oleObject654.bin" ContentType="application/vnd.openxmlformats-officedocument.oleObject"/>
  <Override PartName="/xl/embeddings/oleObject655.bin" ContentType="application/vnd.openxmlformats-officedocument.oleObject"/>
  <Override PartName="/xl/embeddings/oleObject656.bin" ContentType="application/vnd.openxmlformats-officedocument.oleObject"/>
  <Override PartName="/xl/embeddings/oleObject657.bin" ContentType="application/vnd.openxmlformats-officedocument.oleObject"/>
  <Override PartName="/xl/embeddings/oleObject658.bin" ContentType="application/vnd.openxmlformats-officedocument.oleObject"/>
  <Override PartName="/xl/embeddings/oleObject659.bin" ContentType="application/vnd.openxmlformats-officedocument.oleObject"/>
  <Override PartName="/xl/embeddings/oleObject660.bin" ContentType="application/vnd.openxmlformats-officedocument.oleObject"/>
  <Override PartName="/xl/embeddings/oleObject661.bin" ContentType="application/vnd.openxmlformats-officedocument.oleObject"/>
  <Override PartName="/xl/embeddings/oleObject662.bin" ContentType="application/vnd.openxmlformats-officedocument.oleObject"/>
  <Override PartName="/xl/embeddings/oleObject663.bin" ContentType="application/vnd.openxmlformats-officedocument.oleObject"/>
  <Override PartName="/xl/embeddings/oleObject664.bin" ContentType="application/vnd.openxmlformats-officedocument.oleObject"/>
  <Override PartName="/xl/embeddings/oleObject665.bin" ContentType="application/vnd.openxmlformats-officedocument.oleObject"/>
  <Override PartName="/xl/embeddings/oleObject666.bin" ContentType="application/vnd.openxmlformats-officedocument.oleObject"/>
  <Override PartName="/xl/embeddings/oleObject667.bin" ContentType="application/vnd.openxmlformats-officedocument.oleObject"/>
  <Override PartName="/xl/embeddings/oleObject668.bin" ContentType="application/vnd.openxmlformats-officedocument.oleObject"/>
  <Override PartName="/xl/embeddings/oleObject669.bin" ContentType="application/vnd.openxmlformats-officedocument.oleObject"/>
  <Override PartName="/xl/embeddings/oleObject670.bin" ContentType="application/vnd.openxmlformats-officedocument.oleObject"/>
  <Override PartName="/xl/embeddings/oleObject671.bin" ContentType="application/vnd.openxmlformats-officedocument.oleObject"/>
  <Override PartName="/xl/embeddings/oleObject672.bin" ContentType="application/vnd.openxmlformats-officedocument.oleObject"/>
  <Override PartName="/xl/embeddings/oleObject673.bin" ContentType="application/vnd.openxmlformats-officedocument.oleObject"/>
  <Override PartName="/xl/embeddings/oleObject674.bin" ContentType="application/vnd.openxmlformats-officedocument.oleObject"/>
  <Override PartName="/xl/embeddings/oleObject675.bin" ContentType="application/vnd.openxmlformats-officedocument.oleObject"/>
  <Override PartName="/xl/embeddings/oleObject676.bin" ContentType="application/vnd.openxmlformats-officedocument.oleObject"/>
  <Override PartName="/xl/embeddings/oleObject677.bin" ContentType="application/vnd.openxmlformats-officedocument.oleObject"/>
  <Override PartName="/xl/embeddings/oleObject678.bin" ContentType="application/vnd.openxmlformats-officedocument.oleObject"/>
  <Override PartName="/xl/embeddings/oleObject679.bin" ContentType="application/vnd.openxmlformats-officedocument.oleObject"/>
  <Override PartName="/xl/embeddings/oleObject680.bin" ContentType="application/vnd.openxmlformats-officedocument.oleObject"/>
  <Override PartName="/xl/embeddings/oleObject681.bin" ContentType="application/vnd.openxmlformats-officedocument.oleObject"/>
  <Override PartName="/xl/embeddings/oleObject682.bin" ContentType="application/vnd.openxmlformats-officedocument.oleObject"/>
  <Override PartName="/xl/embeddings/oleObject683.bin" ContentType="application/vnd.openxmlformats-officedocument.oleObject"/>
  <Override PartName="/xl/embeddings/oleObject684.bin" ContentType="application/vnd.openxmlformats-officedocument.oleObject"/>
  <Override PartName="/xl/embeddings/oleObject685.bin" ContentType="application/vnd.openxmlformats-officedocument.oleObject"/>
  <Override PartName="/xl/embeddings/oleObject68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A92084A-02F0-43C9-8A63-816F25FC7EFE}" xr6:coauthVersionLast="43" xr6:coauthVersionMax="43" xr10:uidLastSave="{00000000-0000-0000-0000-000000000000}"/>
  <bookViews>
    <workbookView xWindow="1356" yWindow="360" windowWidth="19848" windowHeight="10992" xr2:uid="{00000000-000D-0000-FFFF-FFFF00000000}"/>
  </bookViews>
  <sheets>
    <sheet name="单向板计算" sheetId="1" r:id="rId1"/>
    <sheet name="双向板计算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7" i="2" l="1"/>
  <c r="H317" i="2" s="1"/>
  <c r="I317" i="2" s="1"/>
  <c r="J317" i="2" s="1"/>
  <c r="K317" i="2" s="1"/>
  <c r="F317" i="2"/>
  <c r="G316" i="2"/>
  <c r="H316" i="2" s="1"/>
  <c r="I316" i="2" s="1"/>
  <c r="J316" i="2" s="1"/>
  <c r="K316" i="2" s="1"/>
  <c r="F316" i="2"/>
  <c r="G315" i="2"/>
  <c r="H315" i="2" s="1"/>
  <c r="I315" i="2" s="1"/>
  <c r="J315" i="2" s="1"/>
  <c r="K315" i="2" s="1"/>
  <c r="F315" i="2"/>
  <c r="G314" i="2"/>
  <c r="H314" i="2" s="1"/>
  <c r="I314" i="2" s="1"/>
  <c r="J314" i="2" s="1"/>
  <c r="K314" i="2" s="1"/>
  <c r="F314" i="2"/>
  <c r="J311" i="2"/>
  <c r="G304" i="2"/>
  <c r="H304" i="2" s="1"/>
  <c r="I304" i="2" s="1"/>
  <c r="J304" i="2" s="1"/>
  <c r="K304" i="2" s="1"/>
  <c r="F304" i="2"/>
  <c r="G303" i="2"/>
  <c r="H303" i="2" s="1"/>
  <c r="I303" i="2" s="1"/>
  <c r="J303" i="2" s="1"/>
  <c r="K303" i="2" s="1"/>
  <c r="F303" i="2"/>
  <c r="G302" i="2"/>
  <c r="H302" i="2" s="1"/>
  <c r="I302" i="2" s="1"/>
  <c r="J302" i="2" s="1"/>
  <c r="K302" i="2" s="1"/>
  <c r="F302" i="2"/>
  <c r="G301" i="2"/>
  <c r="H301" i="2" s="1"/>
  <c r="I301" i="2" s="1"/>
  <c r="J301" i="2" s="1"/>
  <c r="K301" i="2" s="1"/>
  <c r="F301" i="2"/>
  <c r="J298" i="2"/>
  <c r="G291" i="2"/>
  <c r="H291" i="2" s="1"/>
  <c r="I291" i="2" s="1"/>
  <c r="J291" i="2" s="1"/>
  <c r="K291" i="2" s="1"/>
  <c r="F291" i="2"/>
  <c r="G290" i="2"/>
  <c r="H290" i="2" s="1"/>
  <c r="I290" i="2" s="1"/>
  <c r="J290" i="2" s="1"/>
  <c r="K290" i="2" s="1"/>
  <c r="F290" i="2"/>
  <c r="G289" i="2"/>
  <c r="H289" i="2" s="1"/>
  <c r="I289" i="2" s="1"/>
  <c r="J289" i="2" s="1"/>
  <c r="K289" i="2" s="1"/>
  <c r="F289" i="2"/>
  <c r="G288" i="2"/>
  <c r="H288" i="2" s="1"/>
  <c r="I288" i="2" s="1"/>
  <c r="J288" i="2" s="1"/>
  <c r="K288" i="2" s="1"/>
  <c r="F288" i="2"/>
  <c r="J285" i="2"/>
  <c r="G278" i="2"/>
  <c r="H278" i="2" s="1"/>
  <c r="I278" i="2" s="1"/>
  <c r="J278" i="2" s="1"/>
  <c r="K278" i="2" s="1"/>
  <c r="F278" i="2"/>
  <c r="G277" i="2"/>
  <c r="H277" i="2" s="1"/>
  <c r="I277" i="2" s="1"/>
  <c r="J277" i="2" s="1"/>
  <c r="K277" i="2" s="1"/>
  <c r="F277" i="2"/>
  <c r="G276" i="2"/>
  <c r="H276" i="2" s="1"/>
  <c r="I276" i="2" s="1"/>
  <c r="J276" i="2" s="1"/>
  <c r="K276" i="2" s="1"/>
  <c r="F276" i="2"/>
  <c r="G275" i="2"/>
  <c r="H275" i="2" s="1"/>
  <c r="I275" i="2" s="1"/>
  <c r="J275" i="2" s="1"/>
  <c r="K275" i="2" s="1"/>
  <c r="F275" i="2"/>
  <c r="J272" i="2"/>
  <c r="G265" i="2"/>
  <c r="H265" i="2" s="1"/>
  <c r="I265" i="2" s="1"/>
  <c r="J265" i="2" s="1"/>
  <c r="K265" i="2" s="1"/>
  <c r="F265" i="2"/>
  <c r="G264" i="2"/>
  <c r="H264" i="2" s="1"/>
  <c r="I264" i="2" s="1"/>
  <c r="J264" i="2" s="1"/>
  <c r="K264" i="2" s="1"/>
  <c r="F264" i="2"/>
  <c r="G263" i="2"/>
  <c r="H263" i="2" s="1"/>
  <c r="I263" i="2" s="1"/>
  <c r="J263" i="2" s="1"/>
  <c r="K263" i="2" s="1"/>
  <c r="F263" i="2"/>
  <c r="G262" i="2"/>
  <c r="H262" i="2" s="1"/>
  <c r="I262" i="2" s="1"/>
  <c r="J262" i="2" s="1"/>
  <c r="K262" i="2" s="1"/>
  <c r="F262" i="2"/>
  <c r="J259" i="2"/>
  <c r="G252" i="2"/>
  <c r="F252" i="2"/>
  <c r="H252" i="2" s="1"/>
  <c r="I252" i="2" s="1"/>
  <c r="J252" i="2" s="1"/>
  <c r="K252" i="2" s="1"/>
  <c r="G251" i="2"/>
  <c r="H251" i="2" s="1"/>
  <c r="I251" i="2" s="1"/>
  <c r="J251" i="2" s="1"/>
  <c r="K251" i="2" s="1"/>
  <c r="F251" i="2"/>
  <c r="G250" i="2"/>
  <c r="F250" i="2"/>
  <c r="H250" i="2" s="1"/>
  <c r="I250" i="2" s="1"/>
  <c r="J250" i="2" s="1"/>
  <c r="K250" i="2" s="1"/>
  <c r="G249" i="2"/>
  <c r="H249" i="2" s="1"/>
  <c r="I249" i="2" s="1"/>
  <c r="J249" i="2" s="1"/>
  <c r="K249" i="2" s="1"/>
  <c r="F249" i="2"/>
  <c r="J246" i="2"/>
  <c r="G239" i="2"/>
  <c r="H239" i="2" s="1"/>
  <c r="I239" i="2" s="1"/>
  <c r="J239" i="2" s="1"/>
  <c r="K239" i="2" s="1"/>
  <c r="F239" i="2"/>
  <c r="G238" i="2"/>
  <c r="H238" i="2" s="1"/>
  <c r="I238" i="2" s="1"/>
  <c r="J238" i="2" s="1"/>
  <c r="K238" i="2" s="1"/>
  <c r="F238" i="2"/>
  <c r="G237" i="2"/>
  <c r="H237" i="2" s="1"/>
  <c r="I237" i="2" s="1"/>
  <c r="J237" i="2" s="1"/>
  <c r="K237" i="2" s="1"/>
  <c r="F237" i="2"/>
  <c r="G236" i="2"/>
  <c r="H236" i="2" s="1"/>
  <c r="I236" i="2" s="1"/>
  <c r="J236" i="2" s="1"/>
  <c r="K236" i="2" s="1"/>
  <c r="F236" i="2"/>
  <c r="J233" i="2"/>
  <c r="G226" i="2"/>
  <c r="H226" i="2" s="1"/>
  <c r="I226" i="2" s="1"/>
  <c r="J226" i="2" s="1"/>
  <c r="K226" i="2" s="1"/>
  <c r="F226" i="2"/>
  <c r="H225" i="2"/>
  <c r="I225" i="2" s="1"/>
  <c r="J225" i="2" s="1"/>
  <c r="K225" i="2" s="1"/>
  <c r="G225" i="2"/>
  <c r="F225" i="2"/>
  <c r="G224" i="2"/>
  <c r="H224" i="2" s="1"/>
  <c r="I224" i="2" s="1"/>
  <c r="J224" i="2" s="1"/>
  <c r="K224" i="2" s="1"/>
  <c r="F224" i="2"/>
  <c r="G223" i="2"/>
  <c r="H223" i="2" s="1"/>
  <c r="I223" i="2" s="1"/>
  <c r="J223" i="2" s="1"/>
  <c r="K223" i="2" s="1"/>
  <c r="F223" i="2"/>
  <c r="J220" i="2"/>
  <c r="G211" i="2"/>
  <c r="H211" i="2" s="1"/>
  <c r="I211" i="2" s="1"/>
  <c r="J211" i="2" s="1"/>
  <c r="K211" i="2" s="1"/>
  <c r="F211" i="2"/>
  <c r="G210" i="2"/>
  <c r="H210" i="2" s="1"/>
  <c r="I210" i="2" s="1"/>
  <c r="J210" i="2" s="1"/>
  <c r="K210" i="2" s="1"/>
  <c r="F210" i="2"/>
  <c r="G209" i="2"/>
  <c r="H209" i="2" s="1"/>
  <c r="I209" i="2" s="1"/>
  <c r="J209" i="2" s="1"/>
  <c r="K209" i="2" s="1"/>
  <c r="F209" i="2"/>
  <c r="G208" i="2"/>
  <c r="H208" i="2" s="1"/>
  <c r="I208" i="2" s="1"/>
  <c r="J208" i="2" s="1"/>
  <c r="K208" i="2" s="1"/>
  <c r="F208" i="2"/>
  <c r="J205" i="2"/>
  <c r="G197" i="2"/>
  <c r="F197" i="2"/>
  <c r="H197" i="2" s="1"/>
  <c r="I197" i="2" s="1"/>
  <c r="J197" i="2" s="1"/>
  <c r="K197" i="2" s="1"/>
  <c r="G196" i="2"/>
  <c r="H196" i="2" s="1"/>
  <c r="I196" i="2" s="1"/>
  <c r="J196" i="2" s="1"/>
  <c r="K196" i="2" s="1"/>
  <c r="F196" i="2"/>
  <c r="G195" i="2"/>
  <c r="H195" i="2" s="1"/>
  <c r="I195" i="2" s="1"/>
  <c r="J195" i="2" s="1"/>
  <c r="K195" i="2" s="1"/>
  <c r="F195" i="2"/>
  <c r="G194" i="2"/>
  <c r="H194" i="2" s="1"/>
  <c r="I194" i="2" s="1"/>
  <c r="J194" i="2" s="1"/>
  <c r="K194" i="2" s="1"/>
  <c r="F194" i="2"/>
  <c r="J191" i="2"/>
  <c r="G183" i="2"/>
  <c r="H183" i="2" s="1"/>
  <c r="I183" i="2" s="1"/>
  <c r="J183" i="2" s="1"/>
  <c r="K183" i="2" s="1"/>
  <c r="F183" i="2"/>
  <c r="G182" i="2"/>
  <c r="H182" i="2" s="1"/>
  <c r="I182" i="2" s="1"/>
  <c r="J182" i="2" s="1"/>
  <c r="K182" i="2" s="1"/>
  <c r="F182" i="2"/>
  <c r="G181" i="2"/>
  <c r="H181" i="2" s="1"/>
  <c r="I181" i="2" s="1"/>
  <c r="J181" i="2" s="1"/>
  <c r="K181" i="2" s="1"/>
  <c r="F181" i="2"/>
  <c r="G180" i="2"/>
  <c r="H180" i="2" s="1"/>
  <c r="I180" i="2" s="1"/>
  <c r="J180" i="2" s="1"/>
  <c r="K180" i="2" s="1"/>
  <c r="F180" i="2"/>
  <c r="J177" i="2"/>
  <c r="G168" i="2"/>
  <c r="F168" i="2"/>
  <c r="G167" i="2"/>
  <c r="F167" i="2"/>
  <c r="G166" i="2"/>
  <c r="F166" i="2"/>
  <c r="G165" i="2"/>
  <c r="F165" i="2"/>
  <c r="J162" i="2"/>
  <c r="G155" i="2"/>
  <c r="H155" i="2" s="1"/>
  <c r="I155" i="2" s="1"/>
  <c r="J155" i="2" s="1"/>
  <c r="K155" i="2" s="1"/>
  <c r="F155" i="2"/>
  <c r="G154" i="2"/>
  <c r="F154" i="2"/>
  <c r="G153" i="2"/>
  <c r="H153" i="2" s="1"/>
  <c r="I153" i="2" s="1"/>
  <c r="J153" i="2" s="1"/>
  <c r="K153" i="2" s="1"/>
  <c r="F153" i="2"/>
  <c r="G152" i="2"/>
  <c r="F152" i="2"/>
  <c r="J149" i="2"/>
  <c r="G138" i="2"/>
  <c r="F138" i="2"/>
  <c r="G137" i="2"/>
  <c r="F137" i="2"/>
  <c r="H137" i="2" s="1"/>
  <c r="I137" i="2" s="1"/>
  <c r="J137" i="2" s="1"/>
  <c r="K137" i="2" s="1"/>
  <c r="G136" i="2"/>
  <c r="H136" i="2" s="1"/>
  <c r="I136" i="2" s="1"/>
  <c r="J136" i="2" s="1"/>
  <c r="K136" i="2" s="1"/>
  <c r="F136" i="2"/>
  <c r="G135" i="2"/>
  <c r="F135" i="2"/>
  <c r="J132" i="2"/>
  <c r="G125" i="2"/>
  <c r="F125" i="2"/>
  <c r="G124" i="2"/>
  <c r="F124" i="2"/>
  <c r="G123" i="2"/>
  <c r="F123" i="2"/>
  <c r="G122" i="2"/>
  <c r="F122" i="2"/>
  <c r="J119" i="2"/>
  <c r="G110" i="2"/>
  <c r="H110" i="2" s="1"/>
  <c r="I110" i="2" s="1"/>
  <c r="J110" i="2" s="1"/>
  <c r="K110" i="2" s="1"/>
  <c r="F110" i="2"/>
  <c r="G109" i="2"/>
  <c r="F109" i="2"/>
  <c r="G108" i="2"/>
  <c r="H108" i="2" s="1"/>
  <c r="I108" i="2" s="1"/>
  <c r="J108" i="2" s="1"/>
  <c r="K108" i="2" s="1"/>
  <c r="F108" i="2"/>
  <c r="G107" i="2"/>
  <c r="F107" i="2"/>
  <c r="J104" i="2"/>
  <c r="G97" i="2"/>
  <c r="F97" i="2"/>
  <c r="G96" i="2"/>
  <c r="H96" i="2" s="1"/>
  <c r="I96" i="2" s="1"/>
  <c r="J96" i="2" s="1"/>
  <c r="K96" i="2" s="1"/>
  <c r="F96" i="2"/>
  <c r="G95" i="2"/>
  <c r="F95" i="2"/>
  <c r="G94" i="2"/>
  <c r="F94" i="2"/>
  <c r="J91" i="2"/>
  <c r="G83" i="2"/>
  <c r="H83" i="2" s="1"/>
  <c r="I83" i="2" s="1"/>
  <c r="J83" i="2" s="1"/>
  <c r="K83" i="2" s="1"/>
  <c r="F83" i="2"/>
  <c r="H82" i="2"/>
  <c r="I82" i="2" s="1"/>
  <c r="J82" i="2" s="1"/>
  <c r="K82" i="2" s="1"/>
  <c r="G82" i="2"/>
  <c r="F82" i="2"/>
  <c r="G81" i="2"/>
  <c r="H81" i="2" s="1"/>
  <c r="I81" i="2" s="1"/>
  <c r="J81" i="2" s="1"/>
  <c r="K81" i="2" s="1"/>
  <c r="F81" i="2"/>
  <c r="G80" i="2"/>
  <c r="H80" i="2" s="1"/>
  <c r="I80" i="2" s="1"/>
  <c r="J80" i="2" s="1"/>
  <c r="K80" i="2" s="1"/>
  <c r="F80" i="2"/>
  <c r="J77" i="2"/>
  <c r="G68" i="2"/>
  <c r="H68" i="2" s="1"/>
  <c r="I68" i="2" s="1"/>
  <c r="J68" i="2" s="1"/>
  <c r="K68" i="2" s="1"/>
  <c r="F68" i="2"/>
  <c r="G67" i="2"/>
  <c r="F67" i="2"/>
  <c r="G66" i="2"/>
  <c r="F66" i="2"/>
  <c r="G65" i="2"/>
  <c r="F65" i="2"/>
  <c r="J62" i="2"/>
  <c r="G53" i="2"/>
  <c r="F53" i="2"/>
  <c r="G52" i="2"/>
  <c r="F52" i="2"/>
  <c r="G51" i="2"/>
  <c r="F51" i="2"/>
  <c r="G50" i="2"/>
  <c r="F50" i="2"/>
  <c r="J47" i="2"/>
  <c r="G39" i="2"/>
  <c r="H39" i="2" s="1"/>
  <c r="I39" i="2" s="1"/>
  <c r="J39" i="2" s="1"/>
  <c r="K39" i="2" s="1"/>
  <c r="F39" i="2"/>
  <c r="G38" i="2"/>
  <c r="F38" i="2"/>
  <c r="G37" i="2"/>
  <c r="H37" i="2" s="1"/>
  <c r="I37" i="2" s="1"/>
  <c r="J37" i="2" s="1"/>
  <c r="K37" i="2" s="1"/>
  <c r="F37" i="2"/>
  <c r="G36" i="2"/>
  <c r="F36" i="2"/>
  <c r="J33" i="2"/>
  <c r="G13" i="2"/>
  <c r="G12" i="2"/>
  <c r="G11" i="2"/>
  <c r="G14" i="2"/>
  <c r="F13" i="2"/>
  <c r="F14" i="2"/>
  <c r="F11" i="2"/>
  <c r="F12" i="2"/>
  <c r="J8" i="2"/>
  <c r="M112" i="1"/>
  <c r="O112" i="1" s="1"/>
  <c r="Q112" i="1" s="1"/>
  <c r="R112" i="1" s="1"/>
  <c r="S112" i="1" s="1"/>
  <c r="T112" i="1" s="1"/>
  <c r="L112" i="1"/>
  <c r="L110" i="1"/>
  <c r="L111" i="1" s="1"/>
  <c r="O109" i="1"/>
  <c r="Q109" i="1" s="1"/>
  <c r="R109" i="1" s="1"/>
  <c r="S109" i="1" s="1"/>
  <c r="T109" i="1" s="1"/>
  <c r="M109" i="1"/>
  <c r="M110" i="1" s="1"/>
  <c r="L109" i="1"/>
  <c r="O108" i="1"/>
  <c r="Q108" i="1" s="1"/>
  <c r="R108" i="1" s="1"/>
  <c r="S108" i="1" s="1"/>
  <c r="T108" i="1" s="1"/>
  <c r="S105" i="1"/>
  <c r="M125" i="1"/>
  <c r="M126" i="1" s="1"/>
  <c r="M124" i="1"/>
  <c r="O124" i="1" s="1"/>
  <c r="Q124" i="1" s="1"/>
  <c r="R124" i="1" s="1"/>
  <c r="S124" i="1" s="1"/>
  <c r="T124" i="1" s="1"/>
  <c r="L124" i="1"/>
  <c r="L125" i="1" s="1"/>
  <c r="L126" i="1" s="1"/>
  <c r="L128" i="1" s="1"/>
  <c r="L129" i="1" s="1"/>
  <c r="L130" i="1" s="1"/>
  <c r="L131" i="1" s="1"/>
  <c r="Q123" i="1"/>
  <c r="R123" i="1" s="1"/>
  <c r="S123" i="1" s="1"/>
  <c r="T123" i="1" s="1"/>
  <c r="O123" i="1"/>
  <c r="S120" i="1"/>
  <c r="M100" i="1"/>
  <c r="O100" i="1" s="1"/>
  <c r="Q100" i="1" s="1"/>
  <c r="R100" i="1" s="1"/>
  <c r="S100" i="1" s="1"/>
  <c r="T100" i="1" s="1"/>
  <c r="L100" i="1"/>
  <c r="M95" i="1"/>
  <c r="O95" i="1" s="1"/>
  <c r="Q95" i="1" s="1"/>
  <c r="R95" i="1" s="1"/>
  <c r="S95" i="1" s="1"/>
  <c r="T95" i="1" s="1"/>
  <c r="L95" i="1"/>
  <c r="L96" i="1" s="1"/>
  <c r="L98" i="1" s="1"/>
  <c r="L99" i="1" s="1"/>
  <c r="Q94" i="1"/>
  <c r="R94" i="1" s="1"/>
  <c r="S94" i="1" s="1"/>
  <c r="T94" i="1" s="1"/>
  <c r="O94" i="1"/>
  <c r="S91" i="1"/>
  <c r="L86" i="1"/>
  <c r="M80" i="1"/>
  <c r="M81" i="1" s="1"/>
  <c r="M82" i="1" s="1"/>
  <c r="O82" i="1" s="1"/>
  <c r="Q82" i="1" s="1"/>
  <c r="R82" i="1" s="1"/>
  <c r="S82" i="1" s="1"/>
  <c r="T82" i="1" s="1"/>
  <c r="M79" i="1"/>
  <c r="O79" i="1" s="1"/>
  <c r="Q79" i="1" s="1"/>
  <c r="R79" i="1" s="1"/>
  <c r="S79" i="1" s="1"/>
  <c r="T79" i="1" s="1"/>
  <c r="L79" i="1"/>
  <c r="L80" i="1" s="1"/>
  <c r="L81" i="1" s="1"/>
  <c r="L83" i="1" s="1"/>
  <c r="L84" i="1" s="1"/>
  <c r="L85" i="1" s="1"/>
  <c r="Q78" i="1"/>
  <c r="R78" i="1" s="1"/>
  <c r="S78" i="1" s="1"/>
  <c r="T78" i="1" s="1"/>
  <c r="O78" i="1"/>
  <c r="S75" i="1"/>
  <c r="M71" i="1"/>
  <c r="O71" i="1" s="1"/>
  <c r="Q71" i="1" s="1"/>
  <c r="R71" i="1" s="1"/>
  <c r="S71" i="1" s="1"/>
  <c r="T71" i="1" s="1"/>
  <c r="L71" i="1"/>
  <c r="L64" i="1"/>
  <c r="L65" i="1"/>
  <c r="L66" i="1" s="1"/>
  <c r="L67" i="1" s="1"/>
  <c r="L68" i="1" s="1"/>
  <c r="L69" i="1" s="1"/>
  <c r="L70" i="1" s="1"/>
  <c r="M50" i="1"/>
  <c r="M51" i="1" s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1" i="1" s="1"/>
  <c r="L62" i="1" s="1"/>
  <c r="L63" i="1" s="1"/>
  <c r="Q49" i="1"/>
  <c r="R49" i="1" s="1"/>
  <c r="S49" i="1" s="1"/>
  <c r="T49" i="1" s="1"/>
  <c r="O49" i="1"/>
  <c r="S46" i="1"/>
  <c r="H168" i="2" l="1"/>
  <c r="I168" i="2" s="1"/>
  <c r="J168" i="2" s="1"/>
  <c r="K168" i="2" s="1"/>
  <c r="H166" i="2"/>
  <c r="I166" i="2" s="1"/>
  <c r="J166" i="2" s="1"/>
  <c r="K166" i="2" s="1"/>
  <c r="H152" i="2"/>
  <c r="I152" i="2" s="1"/>
  <c r="J152" i="2" s="1"/>
  <c r="K152" i="2" s="1"/>
  <c r="H165" i="2"/>
  <c r="I165" i="2" s="1"/>
  <c r="J165" i="2" s="1"/>
  <c r="K165" i="2" s="1"/>
  <c r="H167" i="2"/>
  <c r="I167" i="2" s="1"/>
  <c r="J167" i="2" s="1"/>
  <c r="K167" i="2" s="1"/>
  <c r="H154" i="2"/>
  <c r="I154" i="2" s="1"/>
  <c r="J154" i="2" s="1"/>
  <c r="K154" i="2" s="1"/>
  <c r="H138" i="2"/>
  <c r="I138" i="2" s="1"/>
  <c r="J138" i="2" s="1"/>
  <c r="K138" i="2" s="1"/>
  <c r="H135" i="2"/>
  <c r="I135" i="2" s="1"/>
  <c r="J135" i="2" s="1"/>
  <c r="K135" i="2" s="1"/>
  <c r="H122" i="2"/>
  <c r="I122" i="2" s="1"/>
  <c r="J122" i="2" s="1"/>
  <c r="K122" i="2" s="1"/>
  <c r="H123" i="2"/>
  <c r="I123" i="2" s="1"/>
  <c r="J123" i="2" s="1"/>
  <c r="K123" i="2" s="1"/>
  <c r="H125" i="2"/>
  <c r="I125" i="2" s="1"/>
  <c r="J125" i="2" s="1"/>
  <c r="K125" i="2" s="1"/>
  <c r="H107" i="2"/>
  <c r="I107" i="2" s="1"/>
  <c r="J107" i="2" s="1"/>
  <c r="K107" i="2" s="1"/>
  <c r="H109" i="2"/>
  <c r="I109" i="2" s="1"/>
  <c r="J109" i="2" s="1"/>
  <c r="K109" i="2" s="1"/>
  <c r="H95" i="2"/>
  <c r="I95" i="2" s="1"/>
  <c r="J95" i="2" s="1"/>
  <c r="K95" i="2" s="1"/>
  <c r="H97" i="2"/>
  <c r="I97" i="2" s="1"/>
  <c r="J97" i="2" s="1"/>
  <c r="K97" i="2" s="1"/>
  <c r="H94" i="2"/>
  <c r="I94" i="2" s="1"/>
  <c r="J94" i="2" s="1"/>
  <c r="K94" i="2" s="1"/>
  <c r="H124" i="2"/>
  <c r="I124" i="2" s="1"/>
  <c r="J124" i="2" s="1"/>
  <c r="K124" i="2" s="1"/>
  <c r="H65" i="2"/>
  <c r="I65" i="2" s="1"/>
  <c r="J65" i="2" s="1"/>
  <c r="K65" i="2" s="1"/>
  <c r="H67" i="2"/>
  <c r="I67" i="2" s="1"/>
  <c r="J67" i="2" s="1"/>
  <c r="K67" i="2" s="1"/>
  <c r="H66" i="2"/>
  <c r="I66" i="2" s="1"/>
  <c r="J66" i="2" s="1"/>
  <c r="K66" i="2" s="1"/>
  <c r="H52" i="2"/>
  <c r="I52" i="2" s="1"/>
  <c r="J52" i="2" s="1"/>
  <c r="K52" i="2" s="1"/>
  <c r="H50" i="2"/>
  <c r="I50" i="2" s="1"/>
  <c r="J50" i="2" s="1"/>
  <c r="K50" i="2" s="1"/>
  <c r="H38" i="2"/>
  <c r="I38" i="2" s="1"/>
  <c r="J38" i="2" s="1"/>
  <c r="H36" i="2"/>
  <c r="I36" i="2" s="1"/>
  <c r="J36" i="2" s="1"/>
  <c r="K36" i="2" s="1"/>
  <c r="H53" i="2"/>
  <c r="I53" i="2" s="1"/>
  <c r="J53" i="2" s="1"/>
  <c r="K53" i="2" s="1"/>
  <c r="H51" i="2"/>
  <c r="I51" i="2" s="1"/>
  <c r="J51" i="2" s="1"/>
  <c r="K51" i="2" s="1"/>
  <c r="K38" i="2"/>
  <c r="H11" i="2"/>
  <c r="I11" i="2" s="1"/>
  <c r="J11" i="2" s="1"/>
  <c r="K11" i="2" s="1"/>
  <c r="H14" i="2"/>
  <c r="I14" i="2" s="1"/>
  <c r="J14" i="2" s="1"/>
  <c r="K14" i="2" s="1"/>
  <c r="H13" i="2"/>
  <c r="I13" i="2" s="1"/>
  <c r="J13" i="2" s="1"/>
  <c r="K13" i="2" s="1"/>
  <c r="H12" i="2"/>
  <c r="I12" i="2" s="1"/>
  <c r="J12" i="2" s="1"/>
  <c r="K12" i="2" s="1"/>
  <c r="O110" i="1"/>
  <c r="Q110" i="1" s="1"/>
  <c r="R110" i="1" s="1"/>
  <c r="S110" i="1" s="1"/>
  <c r="T110" i="1" s="1"/>
  <c r="M111" i="1"/>
  <c r="M83" i="1"/>
  <c r="O126" i="1"/>
  <c r="Q126" i="1" s="1"/>
  <c r="R126" i="1" s="1"/>
  <c r="S126" i="1" s="1"/>
  <c r="T126" i="1" s="1"/>
  <c r="M127" i="1"/>
  <c r="O125" i="1"/>
  <c r="Q125" i="1" s="1"/>
  <c r="R125" i="1" s="1"/>
  <c r="S125" i="1" s="1"/>
  <c r="T125" i="1" s="1"/>
  <c r="M96" i="1"/>
  <c r="O81" i="1"/>
  <c r="Q81" i="1" s="1"/>
  <c r="R81" i="1" s="1"/>
  <c r="S81" i="1" s="1"/>
  <c r="T81" i="1" s="1"/>
  <c r="O80" i="1"/>
  <c r="Q80" i="1" s="1"/>
  <c r="R80" i="1" s="1"/>
  <c r="S80" i="1" s="1"/>
  <c r="T80" i="1" s="1"/>
  <c r="M52" i="1"/>
  <c r="O51" i="1"/>
  <c r="Q51" i="1" s="1"/>
  <c r="R51" i="1" s="1"/>
  <c r="S51" i="1" s="1"/>
  <c r="T51" i="1" s="1"/>
  <c r="O50" i="1"/>
  <c r="Q50" i="1" s="1"/>
  <c r="R50" i="1" s="1"/>
  <c r="S50" i="1" s="1"/>
  <c r="T50" i="1" s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S7" i="1"/>
  <c r="O111" i="1" l="1"/>
  <c r="Q111" i="1" s="1"/>
  <c r="R111" i="1" s="1"/>
  <c r="S111" i="1" s="1"/>
  <c r="T111" i="1" s="1"/>
  <c r="O83" i="1"/>
  <c r="Q83" i="1" s="1"/>
  <c r="R83" i="1" s="1"/>
  <c r="S83" i="1" s="1"/>
  <c r="T83" i="1" s="1"/>
  <c r="M84" i="1"/>
  <c r="O127" i="1"/>
  <c r="Q127" i="1" s="1"/>
  <c r="R127" i="1" s="1"/>
  <c r="S127" i="1" s="1"/>
  <c r="T127" i="1" s="1"/>
  <c r="M128" i="1"/>
  <c r="M97" i="1"/>
  <c r="O96" i="1"/>
  <c r="Q96" i="1" s="1"/>
  <c r="R96" i="1" s="1"/>
  <c r="S96" i="1" s="1"/>
  <c r="T96" i="1" s="1"/>
  <c r="M53" i="1"/>
  <c r="O52" i="1"/>
  <c r="Q52" i="1" s="1"/>
  <c r="R52" i="1" s="1"/>
  <c r="S52" i="1" s="1"/>
  <c r="T52" i="1" s="1"/>
  <c r="X7" i="1"/>
  <c r="M13" i="1"/>
  <c r="O13" i="1" s="1"/>
  <c r="Q13" i="1" s="1"/>
  <c r="M12" i="1"/>
  <c r="M11" i="1"/>
  <c r="O11" i="1" s="1"/>
  <c r="Q11" i="1" s="1"/>
  <c r="Q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O12" i="1"/>
  <c r="Q12" i="1" s="1"/>
  <c r="O10" i="1"/>
  <c r="M85" i="1" l="1"/>
  <c r="O84" i="1"/>
  <c r="Q84" i="1" s="1"/>
  <c r="R84" i="1" s="1"/>
  <c r="S84" i="1" s="1"/>
  <c r="T84" i="1" s="1"/>
  <c r="M129" i="1"/>
  <c r="O128" i="1"/>
  <c r="Q128" i="1" s="1"/>
  <c r="R128" i="1" s="1"/>
  <c r="S128" i="1" s="1"/>
  <c r="T128" i="1" s="1"/>
  <c r="M98" i="1"/>
  <c r="O97" i="1"/>
  <c r="Q97" i="1" s="1"/>
  <c r="R97" i="1" s="1"/>
  <c r="S97" i="1" s="1"/>
  <c r="T97" i="1" s="1"/>
  <c r="O53" i="1"/>
  <c r="Q53" i="1" s="1"/>
  <c r="R53" i="1" s="1"/>
  <c r="S53" i="1" s="1"/>
  <c r="T53" i="1" s="1"/>
  <c r="M54" i="1"/>
  <c r="M14" i="1"/>
  <c r="R11" i="1"/>
  <c r="S11" i="1" s="1"/>
  <c r="R12" i="1"/>
  <c r="S12" i="1" s="1"/>
  <c r="R13" i="1"/>
  <c r="S13" i="1" s="1"/>
  <c r="R10" i="1"/>
  <c r="S10" i="1" s="1"/>
  <c r="O129" i="1" l="1"/>
  <c r="Q129" i="1" s="1"/>
  <c r="R129" i="1" s="1"/>
  <c r="S129" i="1" s="1"/>
  <c r="T129" i="1" s="1"/>
  <c r="M130" i="1"/>
  <c r="M86" i="1"/>
  <c r="O86" i="1" s="1"/>
  <c r="Q86" i="1" s="1"/>
  <c r="R86" i="1" s="1"/>
  <c r="S86" i="1" s="1"/>
  <c r="T86" i="1" s="1"/>
  <c r="O85" i="1"/>
  <c r="Q85" i="1" s="1"/>
  <c r="R85" i="1" s="1"/>
  <c r="S85" i="1" s="1"/>
  <c r="T85" i="1" s="1"/>
  <c r="O98" i="1"/>
  <c r="Q98" i="1" s="1"/>
  <c r="R98" i="1" s="1"/>
  <c r="S98" i="1" s="1"/>
  <c r="T98" i="1" s="1"/>
  <c r="M99" i="1"/>
  <c r="M55" i="1"/>
  <c r="O54" i="1"/>
  <c r="Q54" i="1" s="1"/>
  <c r="R54" i="1" s="1"/>
  <c r="S54" i="1" s="1"/>
  <c r="T54" i="1" s="1"/>
  <c r="O14" i="1"/>
  <c r="M15" i="1"/>
  <c r="M131" i="1" l="1"/>
  <c r="O131" i="1" s="1"/>
  <c r="Q131" i="1" s="1"/>
  <c r="R131" i="1" s="1"/>
  <c r="S131" i="1" s="1"/>
  <c r="T131" i="1" s="1"/>
  <c r="O130" i="1"/>
  <c r="Q130" i="1" s="1"/>
  <c r="R130" i="1" s="1"/>
  <c r="S130" i="1" s="1"/>
  <c r="T130" i="1" s="1"/>
  <c r="O99" i="1"/>
  <c r="Q99" i="1" s="1"/>
  <c r="R99" i="1" s="1"/>
  <c r="S99" i="1" s="1"/>
  <c r="T99" i="1" s="1"/>
  <c r="M56" i="1"/>
  <c r="O55" i="1"/>
  <c r="Q55" i="1" s="1"/>
  <c r="R55" i="1" s="1"/>
  <c r="S55" i="1" s="1"/>
  <c r="T55" i="1" s="1"/>
  <c r="M16" i="1"/>
  <c r="O15" i="1"/>
  <c r="Q15" i="1" s="1"/>
  <c r="R15" i="1" s="1"/>
  <c r="S15" i="1" s="1"/>
  <c r="Q14" i="1"/>
  <c r="R14" i="1" s="1"/>
  <c r="S14" i="1" s="1"/>
  <c r="M57" i="1" l="1"/>
  <c r="O56" i="1"/>
  <c r="Q56" i="1" s="1"/>
  <c r="R56" i="1" s="1"/>
  <c r="S56" i="1" s="1"/>
  <c r="T56" i="1" s="1"/>
  <c r="O16" i="1"/>
  <c r="Q16" i="1" s="1"/>
  <c r="R16" i="1" s="1"/>
  <c r="S16" i="1" s="1"/>
  <c r="M17" i="1"/>
  <c r="O57" i="1" l="1"/>
  <c r="Q57" i="1" s="1"/>
  <c r="R57" i="1" s="1"/>
  <c r="S57" i="1" s="1"/>
  <c r="T57" i="1" s="1"/>
  <c r="M58" i="1"/>
  <c r="O17" i="1"/>
  <c r="Q17" i="1" s="1"/>
  <c r="R17" i="1" s="1"/>
  <c r="S17" i="1" s="1"/>
  <c r="M18" i="1"/>
  <c r="M59" i="1" l="1"/>
  <c r="O58" i="1"/>
  <c r="Q58" i="1" s="1"/>
  <c r="R58" i="1" s="1"/>
  <c r="S58" i="1" s="1"/>
  <c r="T58" i="1" s="1"/>
  <c r="O18" i="1"/>
  <c r="M19" i="1"/>
  <c r="M60" i="1" l="1"/>
  <c r="O59" i="1"/>
  <c r="Q59" i="1" s="1"/>
  <c r="R59" i="1" s="1"/>
  <c r="S59" i="1" s="1"/>
  <c r="T59" i="1" s="1"/>
  <c r="M20" i="1"/>
  <c r="O19" i="1"/>
  <c r="Q19" i="1" s="1"/>
  <c r="R19" i="1" s="1"/>
  <c r="S19" i="1" s="1"/>
  <c r="Q18" i="1"/>
  <c r="R18" i="1" s="1"/>
  <c r="S18" i="1" s="1"/>
  <c r="O60" i="1" l="1"/>
  <c r="Q60" i="1" s="1"/>
  <c r="R60" i="1" s="1"/>
  <c r="S60" i="1" s="1"/>
  <c r="T60" i="1" s="1"/>
  <c r="M61" i="1"/>
  <c r="M21" i="1"/>
  <c r="O20" i="1"/>
  <c r="Q20" i="1" s="1"/>
  <c r="R20" i="1" s="1"/>
  <c r="S20" i="1" s="1"/>
  <c r="O61" i="1" l="1"/>
  <c r="Q61" i="1" s="1"/>
  <c r="R61" i="1" s="1"/>
  <c r="S61" i="1" s="1"/>
  <c r="T61" i="1" s="1"/>
  <c r="M62" i="1"/>
  <c r="O21" i="1"/>
  <c r="Q21" i="1" s="1"/>
  <c r="R21" i="1" s="1"/>
  <c r="S21" i="1" s="1"/>
  <c r="M22" i="1"/>
  <c r="O62" i="1" l="1"/>
  <c r="Q62" i="1" s="1"/>
  <c r="R62" i="1" s="1"/>
  <c r="S62" i="1" s="1"/>
  <c r="T62" i="1" s="1"/>
  <c r="M63" i="1"/>
  <c r="O22" i="1"/>
  <c r="M23" i="1"/>
  <c r="M64" i="1" l="1"/>
  <c r="O63" i="1"/>
  <c r="Q63" i="1" s="1"/>
  <c r="R63" i="1" s="1"/>
  <c r="S63" i="1" s="1"/>
  <c r="T63" i="1" s="1"/>
  <c r="M24" i="1"/>
  <c r="O23" i="1"/>
  <c r="Q23" i="1" s="1"/>
  <c r="R23" i="1" s="1"/>
  <c r="S23" i="1" s="1"/>
  <c r="Q22" i="1"/>
  <c r="R22" i="1" s="1"/>
  <c r="S22" i="1" s="1"/>
  <c r="O64" i="1" l="1"/>
  <c r="Q64" i="1" s="1"/>
  <c r="R64" i="1" s="1"/>
  <c r="S64" i="1" s="1"/>
  <c r="T64" i="1" s="1"/>
  <c r="M65" i="1"/>
  <c r="M25" i="1"/>
  <c r="O24" i="1"/>
  <c r="Q24" i="1" s="1"/>
  <c r="R24" i="1" s="1"/>
  <c r="S24" i="1" s="1"/>
  <c r="M66" i="1" l="1"/>
  <c r="O65" i="1"/>
  <c r="Q65" i="1" s="1"/>
  <c r="R65" i="1" s="1"/>
  <c r="S65" i="1" s="1"/>
  <c r="T65" i="1" s="1"/>
  <c r="O25" i="1"/>
  <c r="Q25" i="1" s="1"/>
  <c r="R25" i="1" s="1"/>
  <c r="S25" i="1" s="1"/>
  <c r="M26" i="1"/>
  <c r="M67" i="1" l="1"/>
  <c r="O66" i="1"/>
  <c r="Q66" i="1" s="1"/>
  <c r="R66" i="1" s="1"/>
  <c r="S66" i="1" s="1"/>
  <c r="T66" i="1" s="1"/>
  <c r="O26" i="1"/>
  <c r="M27" i="1"/>
  <c r="O67" i="1" l="1"/>
  <c r="Q67" i="1" s="1"/>
  <c r="R67" i="1" s="1"/>
  <c r="S67" i="1" s="1"/>
  <c r="T67" i="1" s="1"/>
  <c r="M68" i="1"/>
  <c r="M28" i="1"/>
  <c r="O27" i="1"/>
  <c r="Q27" i="1" s="1"/>
  <c r="R27" i="1" s="1"/>
  <c r="S27" i="1" s="1"/>
  <c r="Q26" i="1"/>
  <c r="R26" i="1" s="1"/>
  <c r="S26" i="1" s="1"/>
  <c r="O68" i="1" l="1"/>
  <c r="Q68" i="1" s="1"/>
  <c r="R68" i="1" s="1"/>
  <c r="S68" i="1" s="1"/>
  <c r="T68" i="1" s="1"/>
  <c r="M69" i="1"/>
  <c r="O28" i="1"/>
  <c r="Q28" i="1" s="1"/>
  <c r="R28" i="1" s="1"/>
  <c r="S28" i="1" s="1"/>
  <c r="M29" i="1"/>
  <c r="M70" i="1" l="1"/>
  <c r="O69" i="1"/>
  <c r="Q69" i="1" s="1"/>
  <c r="R69" i="1" s="1"/>
  <c r="S69" i="1" s="1"/>
  <c r="T69" i="1" s="1"/>
  <c r="M30" i="1"/>
  <c r="O29" i="1"/>
  <c r="Q29" i="1" s="1"/>
  <c r="R29" i="1" s="1"/>
  <c r="S29" i="1" s="1"/>
  <c r="O70" i="1" l="1"/>
  <c r="Q70" i="1" s="1"/>
  <c r="R70" i="1" s="1"/>
  <c r="S70" i="1" s="1"/>
  <c r="T70" i="1" s="1"/>
  <c r="M31" i="1"/>
  <c r="O30" i="1"/>
  <c r="Q30" i="1" s="1"/>
  <c r="R30" i="1" s="1"/>
  <c r="S30" i="1" s="1"/>
  <c r="M32" i="1" l="1"/>
  <c r="O31" i="1"/>
  <c r="Q31" i="1" s="1"/>
  <c r="R31" i="1" s="1"/>
  <c r="S31" i="1" s="1"/>
  <c r="O32" i="1" l="1"/>
  <c r="M33" i="1"/>
  <c r="O33" i="1" l="1"/>
  <c r="Q33" i="1" s="1"/>
  <c r="R33" i="1" s="1"/>
  <c r="S33" i="1" s="1"/>
  <c r="M34" i="1"/>
  <c r="Q32" i="1"/>
  <c r="R32" i="1" s="1"/>
  <c r="S32" i="1" s="1"/>
  <c r="M35" i="1" l="1"/>
  <c r="O34" i="1"/>
  <c r="Q34" i="1" s="1"/>
  <c r="R34" i="1" s="1"/>
  <c r="S34" i="1" s="1"/>
  <c r="M36" i="1" l="1"/>
  <c r="O35" i="1"/>
  <c r="Q35" i="1" s="1"/>
  <c r="R35" i="1" s="1"/>
  <c r="S35" i="1" s="1"/>
  <c r="O36" i="1" l="1"/>
  <c r="M37" i="1"/>
  <c r="O37" i="1" l="1"/>
  <c r="Q37" i="1" s="1"/>
  <c r="R37" i="1" s="1"/>
  <c r="S37" i="1" s="1"/>
  <c r="M38" i="1"/>
  <c r="Q36" i="1"/>
  <c r="R36" i="1" s="1"/>
  <c r="S36" i="1" s="1"/>
  <c r="M39" i="1" l="1"/>
  <c r="O38" i="1"/>
  <c r="Q38" i="1" s="1"/>
  <c r="R38" i="1" s="1"/>
  <c r="S38" i="1" s="1"/>
  <c r="M40" i="1" l="1"/>
  <c r="O40" i="1" s="1"/>
  <c r="Q40" i="1" s="1"/>
  <c r="R40" i="1" s="1"/>
  <c r="S40" i="1" s="1"/>
  <c r="O39" i="1"/>
  <c r="Q39" i="1" s="1"/>
  <c r="R39" i="1" s="1"/>
  <c r="S39" i="1" s="1"/>
</calcChain>
</file>

<file path=xl/sharedStrings.xml><?xml version="1.0" encoding="utf-8"?>
<sst xmlns="http://schemas.openxmlformats.org/spreadsheetml/2006/main" count="353" uniqueCount="54">
  <si>
    <t>截面</t>
    <phoneticPr fontId="1" type="noConversion"/>
  </si>
  <si>
    <t>弯矩</t>
    <phoneticPr fontId="1" type="noConversion"/>
  </si>
  <si>
    <t>计算配筋</t>
    <phoneticPr fontId="1" type="noConversion"/>
  </si>
  <si>
    <t>实际配筋</t>
    <phoneticPr fontId="1" type="noConversion"/>
  </si>
  <si>
    <t>混凝土强度设计值</t>
    <phoneticPr fontId="1" type="noConversion"/>
  </si>
  <si>
    <t>钢筋强度设计值</t>
    <phoneticPr fontId="1" type="noConversion"/>
  </si>
  <si>
    <t>A</t>
    <phoneticPr fontId="1" type="noConversion"/>
  </si>
  <si>
    <t>WB1、WB2、WB3、WB4、WB5  连续板计算</t>
    <phoneticPr fontId="1" type="noConversion"/>
  </si>
  <si>
    <t>9.1.3 最大受力钢筋间距</t>
    <phoneticPr fontId="1" type="noConversion"/>
  </si>
  <si>
    <t>选用钢筋直径</t>
    <phoneticPr fontId="1" type="noConversion"/>
  </si>
  <si>
    <t>构造配筋面积</t>
    <phoneticPr fontId="1" type="noConversion"/>
  </si>
  <si>
    <t>B1 连续板计算</t>
    <phoneticPr fontId="1" type="noConversion"/>
  </si>
  <si>
    <t>WB6(WB7、WB8)  连续板计算</t>
    <phoneticPr fontId="1" type="noConversion"/>
  </si>
  <si>
    <t>B2 连续板计算</t>
    <phoneticPr fontId="1" type="noConversion"/>
  </si>
  <si>
    <t>B9 连续板计算</t>
    <phoneticPr fontId="1" type="noConversion"/>
  </si>
  <si>
    <t>刚接(计算最不利支座弯矩)</t>
    <phoneticPr fontId="1" type="noConversion"/>
  </si>
  <si>
    <t>铰接(计算最不利跨中弯矩)</t>
    <phoneticPr fontId="1" type="noConversion"/>
  </si>
  <si>
    <t>系数</t>
    <phoneticPr fontId="1" type="noConversion"/>
  </si>
  <si>
    <t>双向板计算</t>
    <phoneticPr fontId="1" type="noConversion"/>
  </si>
  <si>
    <t>邻边简支</t>
    <phoneticPr fontId="1" type="noConversion"/>
  </si>
  <si>
    <t>WB1双向板计算</t>
    <phoneticPr fontId="1" type="noConversion"/>
  </si>
  <si>
    <t>WB3双向板计算</t>
    <phoneticPr fontId="1" type="noConversion"/>
  </si>
  <si>
    <t>B10双向板计算</t>
    <phoneticPr fontId="1" type="noConversion"/>
  </si>
  <si>
    <t>B7双向板计算</t>
    <phoneticPr fontId="1" type="noConversion"/>
  </si>
  <si>
    <t>WB7-A双向板计算</t>
    <phoneticPr fontId="1" type="noConversion"/>
  </si>
  <si>
    <t>四边固定</t>
    <phoneticPr fontId="1" type="noConversion"/>
  </si>
  <si>
    <t>Y对边固定</t>
    <phoneticPr fontId="1" type="noConversion"/>
  </si>
  <si>
    <t>三边固定(X向简支)</t>
    <phoneticPr fontId="1" type="noConversion"/>
  </si>
  <si>
    <t>Y向单边固定</t>
    <phoneticPr fontId="1" type="noConversion"/>
  </si>
  <si>
    <t>三边固定(Y向简支)</t>
    <phoneticPr fontId="1" type="noConversion"/>
  </si>
  <si>
    <t>WB8-A双向板计算</t>
    <phoneticPr fontId="1" type="noConversion"/>
  </si>
  <si>
    <t>WB7-B双向板计算</t>
    <phoneticPr fontId="1" type="noConversion"/>
  </si>
  <si>
    <t>WB8-B双向板计算</t>
    <phoneticPr fontId="1" type="noConversion"/>
  </si>
  <si>
    <t>B4-A双向板计算</t>
    <phoneticPr fontId="1" type="noConversion"/>
  </si>
  <si>
    <t>B4-B双向板计算</t>
    <phoneticPr fontId="1" type="noConversion"/>
  </si>
  <si>
    <t>B5双向板计算</t>
    <phoneticPr fontId="1" type="noConversion"/>
  </si>
  <si>
    <t>B6双向板计算</t>
    <phoneticPr fontId="1" type="noConversion"/>
  </si>
  <si>
    <t>B8-A双向板计算</t>
    <phoneticPr fontId="1" type="noConversion"/>
  </si>
  <si>
    <t>B8-B双向板计算</t>
    <phoneticPr fontId="1" type="noConversion"/>
  </si>
  <si>
    <t>Y向对边固定</t>
    <phoneticPr fontId="1" type="noConversion"/>
  </si>
  <si>
    <t>B8-C双向板计算</t>
    <phoneticPr fontId="1" type="noConversion"/>
  </si>
  <si>
    <t>G-H轴2跨</t>
    <phoneticPr fontId="1" type="noConversion"/>
  </si>
  <si>
    <t>C-D轴1跨</t>
    <phoneticPr fontId="1" type="noConversion"/>
  </si>
  <si>
    <t>E-F轴</t>
    <phoneticPr fontId="1" type="noConversion"/>
  </si>
  <si>
    <t>B8-D双向板计算</t>
    <phoneticPr fontId="1" type="noConversion"/>
  </si>
  <si>
    <t>C-D轴2跨</t>
    <phoneticPr fontId="1" type="noConversion"/>
  </si>
  <si>
    <t>D-E轴</t>
    <phoneticPr fontId="1" type="noConversion"/>
  </si>
  <si>
    <t>B8-E双向板计算</t>
    <phoneticPr fontId="1" type="noConversion"/>
  </si>
  <si>
    <t>F-G轴1跨</t>
    <phoneticPr fontId="1" type="noConversion"/>
  </si>
  <si>
    <t>B8-F双向板计算</t>
    <phoneticPr fontId="1" type="noConversion"/>
  </si>
  <si>
    <t>F-G轴2跨</t>
    <phoneticPr fontId="1" type="noConversion"/>
  </si>
  <si>
    <t>B8-G双向板计算</t>
    <phoneticPr fontId="1" type="noConversion"/>
  </si>
  <si>
    <t>B8-H双向板计算</t>
    <phoneticPr fontId="1" type="noConversion"/>
  </si>
  <si>
    <t>G-H轴1跨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</si>
</sst>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9"/>
      <color theme="1"/>
      <name val="RIF"/>
      <family val="3"/>
      <charset val="134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76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 vertical="center" textRotation="255" wrapText="1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8" xfId="0" applyBorder="1"/>
    <xf numFmtId="0" fontId="0" fillId="0" borderId="2" xfId="0" applyBorder="1"/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4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3.wmf"/><Relationship Id="rId17" Type="http://schemas.openxmlformats.org/officeDocument/2006/relationships/image" Target="../media/image18.wmf"/><Relationship Id="rId2" Type="http://schemas.openxmlformats.org/officeDocument/2006/relationships/image" Target="../media/image2.wmf"/><Relationship Id="rId16" Type="http://schemas.openxmlformats.org/officeDocument/2006/relationships/image" Target="../media/image17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2.wmf"/><Relationship Id="rId5" Type="http://schemas.openxmlformats.org/officeDocument/2006/relationships/image" Target="../media/image9.wmf"/><Relationship Id="rId15" Type="http://schemas.openxmlformats.org/officeDocument/2006/relationships/image" Target="../media/image16.wmf"/><Relationship Id="rId10" Type="http://schemas.openxmlformats.org/officeDocument/2006/relationships/image" Target="../media/image11.wmf"/><Relationship Id="rId4" Type="http://schemas.openxmlformats.org/officeDocument/2006/relationships/image" Target="../media/image4.wmf"/><Relationship Id="rId9" Type="http://schemas.openxmlformats.org/officeDocument/2006/relationships/image" Target="../media/image10.wmf"/><Relationship Id="rId1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8</xdr:row>
          <xdr:rowOff>182880</xdr:rowOff>
        </xdr:from>
        <xdr:to>
          <xdr:col>14</xdr:col>
          <xdr:colOff>533400</xdr:colOff>
          <xdr:row>8</xdr:row>
          <xdr:rowOff>388620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8</xdr:row>
          <xdr:rowOff>236220</xdr:rowOff>
        </xdr:from>
        <xdr:to>
          <xdr:col>15</xdr:col>
          <xdr:colOff>525780</xdr:colOff>
          <xdr:row>8</xdr:row>
          <xdr:rowOff>434340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8</xdr:row>
          <xdr:rowOff>68580</xdr:rowOff>
        </xdr:from>
        <xdr:to>
          <xdr:col>16</xdr:col>
          <xdr:colOff>922020</xdr:colOff>
          <xdr:row>8</xdr:row>
          <xdr:rowOff>434340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8</xdr:row>
          <xdr:rowOff>190500</xdr:rowOff>
        </xdr:from>
        <xdr:to>
          <xdr:col>18</xdr:col>
          <xdr:colOff>876300</xdr:colOff>
          <xdr:row>8</xdr:row>
          <xdr:rowOff>480060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8</xdr:row>
          <xdr:rowOff>205740</xdr:rowOff>
        </xdr:from>
        <xdr:to>
          <xdr:col>19</xdr:col>
          <xdr:colOff>975360</xdr:colOff>
          <xdr:row>8</xdr:row>
          <xdr:rowOff>419100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8</xdr:row>
          <xdr:rowOff>167640</xdr:rowOff>
        </xdr:from>
        <xdr:to>
          <xdr:col>13</xdr:col>
          <xdr:colOff>548640</xdr:colOff>
          <xdr:row>8</xdr:row>
          <xdr:rowOff>373380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8</xdr:row>
          <xdr:rowOff>182880</xdr:rowOff>
        </xdr:from>
        <xdr:to>
          <xdr:col>12</xdr:col>
          <xdr:colOff>510540</xdr:colOff>
          <xdr:row>8</xdr:row>
          <xdr:rowOff>388620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8</xdr:row>
          <xdr:rowOff>167640</xdr:rowOff>
        </xdr:from>
        <xdr:to>
          <xdr:col>17</xdr:col>
          <xdr:colOff>1165860</xdr:colOff>
          <xdr:row>8</xdr:row>
          <xdr:rowOff>396240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47</xdr:row>
          <xdr:rowOff>182880</xdr:rowOff>
        </xdr:from>
        <xdr:to>
          <xdr:col>14</xdr:col>
          <xdr:colOff>533400</xdr:colOff>
          <xdr:row>47</xdr:row>
          <xdr:rowOff>388620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CE7880ED-E2AE-499A-AAB8-3D8975683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47</xdr:row>
          <xdr:rowOff>236220</xdr:rowOff>
        </xdr:from>
        <xdr:to>
          <xdr:col>15</xdr:col>
          <xdr:colOff>525780</xdr:colOff>
          <xdr:row>47</xdr:row>
          <xdr:rowOff>434340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B59BB132-DB75-4E99-B915-2E3513566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47</xdr:row>
          <xdr:rowOff>68580</xdr:rowOff>
        </xdr:from>
        <xdr:to>
          <xdr:col>16</xdr:col>
          <xdr:colOff>922020</xdr:colOff>
          <xdr:row>47</xdr:row>
          <xdr:rowOff>434340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97A624BF-7BF5-4B08-AE63-AFBF0B605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47</xdr:row>
          <xdr:rowOff>190500</xdr:rowOff>
        </xdr:from>
        <xdr:to>
          <xdr:col>18</xdr:col>
          <xdr:colOff>876300</xdr:colOff>
          <xdr:row>47</xdr:row>
          <xdr:rowOff>480060</xdr:rowOff>
        </xdr:to>
        <xdr:sp macro="" textlink="">
          <xdr:nvSpPr>
            <xdr:cNvPr id="1122" name="Object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A1C8F51-3432-4687-81B4-C97CC8D82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47</xdr:row>
          <xdr:rowOff>205740</xdr:rowOff>
        </xdr:from>
        <xdr:to>
          <xdr:col>19</xdr:col>
          <xdr:colOff>975360</xdr:colOff>
          <xdr:row>47</xdr:row>
          <xdr:rowOff>419100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7ADF4770-A12C-48DF-91E5-11805EFF5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47</xdr:row>
          <xdr:rowOff>167640</xdr:rowOff>
        </xdr:from>
        <xdr:to>
          <xdr:col>13</xdr:col>
          <xdr:colOff>548640</xdr:colOff>
          <xdr:row>47</xdr:row>
          <xdr:rowOff>373380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3E6356F5-5AC7-4C29-95A5-BB87F3ED3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47</xdr:row>
          <xdr:rowOff>182880</xdr:rowOff>
        </xdr:from>
        <xdr:to>
          <xdr:col>12</xdr:col>
          <xdr:colOff>510540</xdr:colOff>
          <xdr:row>47</xdr:row>
          <xdr:rowOff>388620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C351D774-3FDA-4084-A9A5-DFCF3A107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47</xdr:row>
          <xdr:rowOff>167640</xdr:rowOff>
        </xdr:from>
        <xdr:to>
          <xdr:col>17</xdr:col>
          <xdr:colOff>1165860</xdr:colOff>
          <xdr:row>47</xdr:row>
          <xdr:rowOff>396240</xdr:rowOff>
        </xdr:to>
        <xdr:sp macro="" textlink="">
          <xdr:nvSpPr>
            <xdr:cNvPr id="1126" name="Object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89DFD7FF-19CE-4194-829A-4C791935D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76</xdr:row>
          <xdr:rowOff>182880</xdr:rowOff>
        </xdr:from>
        <xdr:to>
          <xdr:col>14</xdr:col>
          <xdr:colOff>533400</xdr:colOff>
          <xdr:row>76</xdr:row>
          <xdr:rowOff>388620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8BC8EA07-9D2E-45BD-9264-29E8CF7F9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76</xdr:row>
          <xdr:rowOff>236220</xdr:rowOff>
        </xdr:from>
        <xdr:to>
          <xdr:col>15</xdr:col>
          <xdr:colOff>525780</xdr:colOff>
          <xdr:row>76</xdr:row>
          <xdr:rowOff>434340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858D6B48-C65A-442E-A285-3F3E3F67F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76</xdr:row>
          <xdr:rowOff>68580</xdr:rowOff>
        </xdr:from>
        <xdr:to>
          <xdr:col>16</xdr:col>
          <xdr:colOff>922020</xdr:colOff>
          <xdr:row>76</xdr:row>
          <xdr:rowOff>434340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7CFB7EE7-E875-4E6D-BE3C-BA6AD2485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76</xdr:row>
          <xdr:rowOff>190500</xdr:rowOff>
        </xdr:from>
        <xdr:to>
          <xdr:col>18</xdr:col>
          <xdr:colOff>876300</xdr:colOff>
          <xdr:row>76</xdr:row>
          <xdr:rowOff>480060</xdr:rowOff>
        </xdr:to>
        <xdr:sp macro="" textlink="">
          <xdr:nvSpPr>
            <xdr:cNvPr id="1130" name="Object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DEC8DA24-D788-43A5-90E5-4CF93CA084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76</xdr:row>
          <xdr:rowOff>205740</xdr:rowOff>
        </xdr:from>
        <xdr:to>
          <xdr:col>19</xdr:col>
          <xdr:colOff>975360</xdr:colOff>
          <xdr:row>76</xdr:row>
          <xdr:rowOff>419100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86D4C171-6553-493B-B4B4-80C4B1748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76</xdr:row>
          <xdr:rowOff>167640</xdr:rowOff>
        </xdr:from>
        <xdr:to>
          <xdr:col>13</xdr:col>
          <xdr:colOff>548640</xdr:colOff>
          <xdr:row>76</xdr:row>
          <xdr:rowOff>373380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292E08CA-5B90-4C57-A991-58A5CF1A2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76</xdr:row>
          <xdr:rowOff>182880</xdr:rowOff>
        </xdr:from>
        <xdr:to>
          <xdr:col>12</xdr:col>
          <xdr:colOff>510540</xdr:colOff>
          <xdr:row>76</xdr:row>
          <xdr:rowOff>388620</xdr:rowOff>
        </xdr:to>
        <xdr:sp macro="" textlink="">
          <xdr:nvSpPr>
            <xdr:cNvPr id="1133" name="Object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88D5DE42-C35F-4F2E-ADDF-34C3638D93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76</xdr:row>
          <xdr:rowOff>167640</xdr:rowOff>
        </xdr:from>
        <xdr:to>
          <xdr:col>17</xdr:col>
          <xdr:colOff>1165860</xdr:colOff>
          <xdr:row>76</xdr:row>
          <xdr:rowOff>396240</xdr:rowOff>
        </xdr:to>
        <xdr:sp macro="" textlink="">
          <xdr:nvSpPr>
            <xdr:cNvPr id="1134" name="Object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49230091-9A25-463B-BD2C-F7FDC3C5F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92</xdr:row>
          <xdr:rowOff>182880</xdr:rowOff>
        </xdr:from>
        <xdr:to>
          <xdr:col>14</xdr:col>
          <xdr:colOff>533400</xdr:colOff>
          <xdr:row>92</xdr:row>
          <xdr:rowOff>388620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D582E078-A726-49B7-95FE-D98A14932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92</xdr:row>
          <xdr:rowOff>236220</xdr:rowOff>
        </xdr:from>
        <xdr:to>
          <xdr:col>15</xdr:col>
          <xdr:colOff>525780</xdr:colOff>
          <xdr:row>92</xdr:row>
          <xdr:rowOff>434340</xdr:rowOff>
        </xdr:to>
        <xdr:sp macro="" textlink="">
          <xdr:nvSpPr>
            <xdr:cNvPr id="1136" name="Object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FB392AF3-7CA8-46F1-9BE8-38FF4910E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92</xdr:row>
          <xdr:rowOff>68580</xdr:rowOff>
        </xdr:from>
        <xdr:to>
          <xdr:col>16</xdr:col>
          <xdr:colOff>922020</xdr:colOff>
          <xdr:row>92</xdr:row>
          <xdr:rowOff>434340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5D170848-4AAA-422B-93B7-38E7E0019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92</xdr:row>
          <xdr:rowOff>190500</xdr:rowOff>
        </xdr:from>
        <xdr:to>
          <xdr:col>18</xdr:col>
          <xdr:colOff>876300</xdr:colOff>
          <xdr:row>92</xdr:row>
          <xdr:rowOff>480060</xdr:rowOff>
        </xdr:to>
        <xdr:sp macro="" textlink="">
          <xdr:nvSpPr>
            <xdr:cNvPr id="1138" name="Object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A43F9BBB-EE81-44CC-A7D2-1D5045411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92</xdr:row>
          <xdr:rowOff>205740</xdr:rowOff>
        </xdr:from>
        <xdr:to>
          <xdr:col>19</xdr:col>
          <xdr:colOff>975360</xdr:colOff>
          <xdr:row>92</xdr:row>
          <xdr:rowOff>419100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8FC9F58F-E3B1-4EEF-A387-E35E984DC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92</xdr:row>
          <xdr:rowOff>167640</xdr:rowOff>
        </xdr:from>
        <xdr:to>
          <xdr:col>13</xdr:col>
          <xdr:colOff>548640</xdr:colOff>
          <xdr:row>92</xdr:row>
          <xdr:rowOff>373380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B5C1DC09-23B6-4FD8-8EAF-90AB013FF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92</xdr:row>
          <xdr:rowOff>182880</xdr:rowOff>
        </xdr:from>
        <xdr:to>
          <xdr:col>12</xdr:col>
          <xdr:colOff>510540</xdr:colOff>
          <xdr:row>92</xdr:row>
          <xdr:rowOff>388620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C35D460-1901-412C-813B-B3C43244E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92</xdr:row>
          <xdr:rowOff>167640</xdr:rowOff>
        </xdr:from>
        <xdr:to>
          <xdr:col>17</xdr:col>
          <xdr:colOff>1165860</xdr:colOff>
          <xdr:row>92</xdr:row>
          <xdr:rowOff>396240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FFD00182-BA1F-453B-91F6-A957E39C1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121</xdr:row>
          <xdr:rowOff>182880</xdr:rowOff>
        </xdr:from>
        <xdr:to>
          <xdr:col>14</xdr:col>
          <xdr:colOff>533400</xdr:colOff>
          <xdr:row>121</xdr:row>
          <xdr:rowOff>388620</xdr:rowOff>
        </xdr:to>
        <xdr:sp macro="" textlink="">
          <xdr:nvSpPr>
            <xdr:cNvPr id="1143" name="Object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90714464-4E84-4CB7-8983-FBA1A6FEB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121</xdr:row>
          <xdr:rowOff>236220</xdr:rowOff>
        </xdr:from>
        <xdr:to>
          <xdr:col>15</xdr:col>
          <xdr:colOff>525780</xdr:colOff>
          <xdr:row>121</xdr:row>
          <xdr:rowOff>434340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DCD60EC2-D4C4-44EE-8ED3-27AACA0EE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121</xdr:row>
          <xdr:rowOff>68580</xdr:rowOff>
        </xdr:from>
        <xdr:to>
          <xdr:col>16</xdr:col>
          <xdr:colOff>922020</xdr:colOff>
          <xdr:row>121</xdr:row>
          <xdr:rowOff>434340</xdr:rowOff>
        </xdr:to>
        <xdr:sp macro="" textlink="">
          <xdr:nvSpPr>
            <xdr:cNvPr id="1145" name="Object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7A32FB8D-6EF8-4343-9C3C-E4E5EDE1C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121</xdr:row>
          <xdr:rowOff>190500</xdr:rowOff>
        </xdr:from>
        <xdr:to>
          <xdr:col>18</xdr:col>
          <xdr:colOff>876300</xdr:colOff>
          <xdr:row>121</xdr:row>
          <xdr:rowOff>480060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C140B6F2-7B63-4C74-BE57-D9B88705F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121</xdr:row>
          <xdr:rowOff>205740</xdr:rowOff>
        </xdr:from>
        <xdr:to>
          <xdr:col>19</xdr:col>
          <xdr:colOff>975360</xdr:colOff>
          <xdr:row>121</xdr:row>
          <xdr:rowOff>419100</xdr:rowOff>
        </xdr:to>
        <xdr:sp macro="" textlink="">
          <xdr:nvSpPr>
            <xdr:cNvPr id="1147" name="Object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4BFEA454-4B1E-4B9D-AAF0-DAD0300E1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121</xdr:row>
          <xdr:rowOff>167640</xdr:rowOff>
        </xdr:from>
        <xdr:to>
          <xdr:col>13</xdr:col>
          <xdr:colOff>548640</xdr:colOff>
          <xdr:row>121</xdr:row>
          <xdr:rowOff>373380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68A0C755-9158-46F1-AECE-8991B3F92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121</xdr:row>
          <xdr:rowOff>182880</xdr:rowOff>
        </xdr:from>
        <xdr:to>
          <xdr:col>12</xdr:col>
          <xdr:colOff>510540</xdr:colOff>
          <xdr:row>121</xdr:row>
          <xdr:rowOff>388620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90BD203B-03B5-4F35-8CA8-6C30CCC61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121</xdr:row>
          <xdr:rowOff>167640</xdr:rowOff>
        </xdr:from>
        <xdr:to>
          <xdr:col>17</xdr:col>
          <xdr:colOff>1165860</xdr:colOff>
          <xdr:row>121</xdr:row>
          <xdr:rowOff>396240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A069BC68-6022-42D2-BAE2-2BF496C073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106</xdr:row>
          <xdr:rowOff>182880</xdr:rowOff>
        </xdr:from>
        <xdr:to>
          <xdr:col>14</xdr:col>
          <xdr:colOff>533400</xdr:colOff>
          <xdr:row>106</xdr:row>
          <xdr:rowOff>388620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3B2EC8C-0ACE-4AB3-98CD-98A9AB1AB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106</xdr:row>
          <xdr:rowOff>236220</xdr:rowOff>
        </xdr:from>
        <xdr:to>
          <xdr:col>15</xdr:col>
          <xdr:colOff>525780</xdr:colOff>
          <xdr:row>106</xdr:row>
          <xdr:rowOff>434340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E143C319-DA10-4587-9ED5-2AEC667C7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106</xdr:row>
          <xdr:rowOff>68580</xdr:rowOff>
        </xdr:from>
        <xdr:to>
          <xdr:col>16</xdr:col>
          <xdr:colOff>922020</xdr:colOff>
          <xdr:row>106</xdr:row>
          <xdr:rowOff>434340</xdr:rowOff>
        </xdr:to>
        <xdr:sp macro="" textlink="">
          <xdr:nvSpPr>
            <xdr:cNvPr id="1153" name="Object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EE90CC4F-20B6-4C77-A9B2-0B9646542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106</xdr:row>
          <xdr:rowOff>190500</xdr:rowOff>
        </xdr:from>
        <xdr:to>
          <xdr:col>18</xdr:col>
          <xdr:colOff>876300</xdr:colOff>
          <xdr:row>106</xdr:row>
          <xdr:rowOff>480060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B2254609-170E-4AC4-B0CB-B5F2F1D8E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106</xdr:row>
          <xdr:rowOff>205740</xdr:rowOff>
        </xdr:from>
        <xdr:to>
          <xdr:col>19</xdr:col>
          <xdr:colOff>975360</xdr:colOff>
          <xdr:row>106</xdr:row>
          <xdr:rowOff>419100</xdr:rowOff>
        </xdr:to>
        <xdr:sp macro="" textlink="">
          <xdr:nvSpPr>
            <xdr:cNvPr id="1155" name="Object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A2BA2B3D-1EA3-4037-BC10-E79CCD150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106</xdr:row>
          <xdr:rowOff>167640</xdr:rowOff>
        </xdr:from>
        <xdr:to>
          <xdr:col>13</xdr:col>
          <xdr:colOff>548640</xdr:colOff>
          <xdr:row>106</xdr:row>
          <xdr:rowOff>373380</xdr:rowOff>
        </xdr:to>
        <xdr:sp macro="" textlink="">
          <xdr:nvSpPr>
            <xdr:cNvPr id="1156" name="Object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59F5935C-7B8F-41C6-A9DE-61C22AAAE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106</xdr:row>
          <xdr:rowOff>182880</xdr:rowOff>
        </xdr:from>
        <xdr:to>
          <xdr:col>12</xdr:col>
          <xdr:colOff>510540</xdr:colOff>
          <xdr:row>106</xdr:row>
          <xdr:rowOff>388620</xdr:rowOff>
        </xdr:to>
        <xdr:sp macro="" textlink="">
          <xdr:nvSpPr>
            <xdr:cNvPr id="1157" name="Object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DBEFE64-0CFC-4418-BDE9-9D31341D3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106</xdr:row>
          <xdr:rowOff>167640</xdr:rowOff>
        </xdr:from>
        <xdr:to>
          <xdr:col>17</xdr:col>
          <xdr:colOff>1165860</xdr:colOff>
          <xdr:row>106</xdr:row>
          <xdr:rowOff>396240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FEE46C17-AC39-4636-8291-10D963593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9</xdr:row>
          <xdr:rowOff>182880</xdr:rowOff>
        </xdr:from>
        <xdr:to>
          <xdr:col>5</xdr:col>
          <xdr:colOff>533400</xdr:colOff>
          <xdr:row>9</xdr:row>
          <xdr:rowOff>388620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E2BB1657-DD7B-43DF-8681-9F008D8966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9</xdr:row>
          <xdr:rowOff>236220</xdr:rowOff>
        </xdr:from>
        <xdr:to>
          <xdr:col>6</xdr:col>
          <xdr:colOff>525780</xdr:colOff>
          <xdr:row>9</xdr:row>
          <xdr:rowOff>434340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35E9C79-1A89-4433-BB02-26160C4C0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9</xdr:row>
          <xdr:rowOff>68580</xdr:rowOff>
        </xdr:from>
        <xdr:to>
          <xdr:col>7</xdr:col>
          <xdr:colOff>922020</xdr:colOff>
          <xdr:row>9</xdr:row>
          <xdr:rowOff>434340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72C781F9-2B3C-4AF9-9D89-DE8462FCFD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9</xdr:row>
          <xdr:rowOff>190500</xdr:rowOff>
        </xdr:from>
        <xdr:to>
          <xdr:col>9</xdr:col>
          <xdr:colOff>876300</xdr:colOff>
          <xdr:row>9</xdr:row>
          <xdr:rowOff>480060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B04D10A2-947A-4DCD-B494-1F4F08214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9</xdr:row>
          <xdr:rowOff>205740</xdr:rowOff>
        </xdr:from>
        <xdr:to>
          <xdr:col>10</xdr:col>
          <xdr:colOff>807720</xdr:colOff>
          <xdr:row>9</xdr:row>
          <xdr:rowOff>419100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512BE595-6A06-4F6F-AC41-31E8433E2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9</xdr:row>
          <xdr:rowOff>167640</xdr:rowOff>
        </xdr:from>
        <xdr:to>
          <xdr:col>4</xdr:col>
          <xdr:colOff>548640</xdr:colOff>
          <xdr:row>9</xdr:row>
          <xdr:rowOff>373380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FFCEAF5E-4426-451E-B2B1-1E061EFE6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</xdr:row>
          <xdr:rowOff>182880</xdr:rowOff>
        </xdr:from>
        <xdr:to>
          <xdr:col>3</xdr:col>
          <xdr:colOff>510540</xdr:colOff>
          <xdr:row>9</xdr:row>
          <xdr:rowOff>388620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F16959D1-C39A-452B-9948-6547FFB72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9</xdr:row>
          <xdr:rowOff>167640</xdr:rowOff>
        </xdr:from>
        <xdr:to>
          <xdr:col>8</xdr:col>
          <xdr:colOff>1165860</xdr:colOff>
          <xdr:row>9</xdr:row>
          <xdr:rowOff>396240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CF37AA8C-5A0D-43E3-ABF4-1A5B3F953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3</xdr:row>
          <xdr:rowOff>15240</xdr:rowOff>
        </xdr:from>
        <xdr:to>
          <xdr:col>5</xdr:col>
          <xdr:colOff>419100</xdr:colOff>
          <xdr:row>3</xdr:row>
          <xdr:rowOff>213360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F5747DF-836C-475F-9208-3F7DB25722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</xdr:row>
          <xdr:rowOff>0</xdr:rowOff>
        </xdr:from>
        <xdr:to>
          <xdr:col>5</xdr:col>
          <xdr:colOff>411480</xdr:colOff>
          <xdr:row>4</xdr:row>
          <xdr:rowOff>198120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800A6C13-BA87-440A-B026-DBA32F8F3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</xdr:row>
          <xdr:rowOff>0</xdr:rowOff>
        </xdr:from>
        <xdr:to>
          <xdr:col>5</xdr:col>
          <xdr:colOff>403860</xdr:colOff>
          <xdr:row>5</xdr:row>
          <xdr:rowOff>205740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5B610DEE-0575-4EBA-846A-E62B59C49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</xdr:row>
          <xdr:rowOff>213360</xdr:rowOff>
        </xdr:from>
        <xdr:to>
          <xdr:col>5</xdr:col>
          <xdr:colOff>411480</xdr:colOff>
          <xdr:row>6</xdr:row>
          <xdr:rowOff>190500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67655B3D-B710-46E9-86DE-D50DB3B069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</xdr:row>
          <xdr:rowOff>15240</xdr:rowOff>
        </xdr:from>
        <xdr:to>
          <xdr:col>7</xdr:col>
          <xdr:colOff>419100</xdr:colOff>
          <xdr:row>3</xdr:row>
          <xdr:rowOff>213360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34BDACFE-9FDF-431E-9448-FD1259229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</xdr:row>
          <xdr:rowOff>0</xdr:rowOff>
        </xdr:from>
        <xdr:to>
          <xdr:col>7</xdr:col>
          <xdr:colOff>411480</xdr:colOff>
          <xdr:row>4</xdr:row>
          <xdr:rowOff>198120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F6F086F6-CDDD-44F6-8C78-7B07962C7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</xdr:row>
          <xdr:rowOff>0</xdr:rowOff>
        </xdr:from>
        <xdr:to>
          <xdr:col>7</xdr:col>
          <xdr:colOff>381000</xdr:colOff>
          <xdr:row>5</xdr:row>
          <xdr:rowOff>205740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AFB38E1B-723B-4855-8B5D-C5187C259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6</xdr:row>
          <xdr:rowOff>0</xdr:rowOff>
        </xdr:from>
        <xdr:to>
          <xdr:col>7</xdr:col>
          <xdr:colOff>388620</xdr:colOff>
          <xdr:row>6</xdr:row>
          <xdr:rowOff>205740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79B548F0-2A40-4968-A68B-95AECCE30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</xdr:row>
          <xdr:rowOff>15240</xdr:rowOff>
        </xdr:from>
        <xdr:to>
          <xdr:col>7</xdr:col>
          <xdr:colOff>419100</xdr:colOff>
          <xdr:row>3</xdr:row>
          <xdr:rowOff>213360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59C7FF9A-D65E-4C77-955C-74A2BAA47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</xdr:row>
          <xdr:rowOff>0</xdr:rowOff>
        </xdr:from>
        <xdr:to>
          <xdr:col>7</xdr:col>
          <xdr:colOff>411480</xdr:colOff>
          <xdr:row>4</xdr:row>
          <xdr:rowOff>198120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C1AFC8A-10D4-4247-81C8-9BF5C0279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</xdr:row>
          <xdr:rowOff>0</xdr:rowOff>
        </xdr:from>
        <xdr:to>
          <xdr:col>7</xdr:col>
          <xdr:colOff>403860</xdr:colOff>
          <xdr:row>5</xdr:row>
          <xdr:rowOff>205740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F80CF496-C180-4945-988F-917BEFC53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</xdr:row>
          <xdr:rowOff>213360</xdr:rowOff>
        </xdr:from>
        <xdr:to>
          <xdr:col>7</xdr:col>
          <xdr:colOff>411480</xdr:colOff>
          <xdr:row>6</xdr:row>
          <xdr:rowOff>190500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4F75CE1F-6EB5-4506-BA73-FA9383AAD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10</xdr:row>
          <xdr:rowOff>15240</xdr:rowOff>
        </xdr:from>
        <xdr:to>
          <xdr:col>2</xdr:col>
          <xdr:colOff>419100</xdr:colOff>
          <xdr:row>10</xdr:row>
          <xdr:rowOff>213360</xdr:rowOff>
        </xdr:to>
        <xdr:sp macro="" textlink="">
          <xdr:nvSpPr>
            <xdr:cNvPr id="2104" name="Object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6AA2F348-DDF7-481E-A4DC-63E3F2230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11</xdr:row>
          <xdr:rowOff>0</xdr:rowOff>
        </xdr:from>
        <xdr:to>
          <xdr:col>2</xdr:col>
          <xdr:colOff>411480</xdr:colOff>
          <xdr:row>11</xdr:row>
          <xdr:rowOff>198120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D38C6C8E-2D17-42DD-8C79-60A40A303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0</xdr:rowOff>
        </xdr:from>
        <xdr:to>
          <xdr:col>2</xdr:col>
          <xdr:colOff>403860</xdr:colOff>
          <xdr:row>12</xdr:row>
          <xdr:rowOff>205740</xdr:rowOff>
        </xdr:to>
        <xdr:sp macro="" textlink="">
          <xdr:nvSpPr>
            <xdr:cNvPr id="2106" name="Object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5433802A-659B-4960-B068-6B51587F2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213360</xdr:rowOff>
        </xdr:from>
        <xdr:to>
          <xdr:col>2</xdr:col>
          <xdr:colOff>411480</xdr:colOff>
          <xdr:row>13</xdr:row>
          <xdr:rowOff>190500</xdr:rowOff>
        </xdr:to>
        <xdr:sp macro="" textlink="">
          <xdr:nvSpPr>
            <xdr:cNvPr id="2107" name="Object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BAA97FD-9C9C-411B-A2B3-5B2BE7EDB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</xdr:row>
          <xdr:rowOff>22860</xdr:rowOff>
        </xdr:from>
        <xdr:to>
          <xdr:col>3</xdr:col>
          <xdr:colOff>693420</xdr:colOff>
          <xdr:row>4</xdr:row>
          <xdr:rowOff>0</xdr:rowOff>
        </xdr:to>
        <xdr:sp macro="" textlink="">
          <xdr:nvSpPr>
            <xdr:cNvPr id="2110" name="Object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867832FA-EA8C-4E55-898D-142323655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30480</xdr:rowOff>
        </xdr:from>
        <xdr:to>
          <xdr:col>3</xdr:col>
          <xdr:colOff>685800</xdr:colOff>
          <xdr:row>5</xdr:row>
          <xdr:rowOff>7620</xdr:rowOff>
        </xdr:to>
        <xdr:sp macro="" textlink="">
          <xdr:nvSpPr>
            <xdr:cNvPr id="2112" name="Object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2D9B19E3-4396-409A-980D-C902922EA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5</xdr:row>
          <xdr:rowOff>30480</xdr:rowOff>
        </xdr:from>
        <xdr:to>
          <xdr:col>3</xdr:col>
          <xdr:colOff>449580</xdr:colOff>
          <xdr:row>6</xdr:row>
          <xdr:rowOff>0</xdr:rowOff>
        </xdr:to>
        <xdr:sp macro="" textlink="">
          <xdr:nvSpPr>
            <xdr:cNvPr id="2113" name="Object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E63CE6B1-D2B8-4BD1-8B51-0B8C7317F1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6</xdr:row>
          <xdr:rowOff>0</xdr:rowOff>
        </xdr:from>
        <xdr:to>
          <xdr:col>3</xdr:col>
          <xdr:colOff>457200</xdr:colOff>
          <xdr:row>6</xdr:row>
          <xdr:rowOff>198120</xdr:rowOff>
        </xdr:to>
        <xdr:sp macro="" textlink="">
          <xdr:nvSpPr>
            <xdr:cNvPr id="2114" name="Object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24E4A1C3-869A-464C-9E94-5BD55AEAF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</xdr:row>
          <xdr:rowOff>45720</xdr:rowOff>
        </xdr:from>
        <xdr:to>
          <xdr:col>3</xdr:col>
          <xdr:colOff>434340</xdr:colOff>
          <xdr:row>3</xdr:row>
          <xdr:rowOff>15240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E4C564AA-9B0C-444E-86EA-6186D80F7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34</xdr:row>
          <xdr:rowOff>182880</xdr:rowOff>
        </xdr:from>
        <xdr:to>
          <xdr:col>5</xdr:col>
          <xdr:colOff>533400</xdr:colOff>
          <xdr:row>34</xdr:row>
          <xdr:rowOff>388620</xdr:rowOff>
        </xdr:to>
        <xdr:sp macro="" textlink="">
          <xdr:nvSpPr>
            <xdr:cNvPr id="2116" name="Object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5D3142D2-55CC-45B8-A6FB-50F105ACE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34</xdr:row>
          <xdr:rowOff>236220</xdr:rowOff>
        </xdr:from>
        <xdr:to>
          <xdr:col>6</xdr:col>
          <xdr:colOff>525780</xdr:colOff>
          <xdr:row>34</xdr:row>
          <xdr:rowOff>434340</xdr:rowOff>
        </xdr:to>
        <xdr:sp macro="" textlink="">
          <xdr:nvSpPr>
            <xdr:cNvPr id="2117" name="Object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EBE05CEE-4274-4CE1-8F2C-D627E3C9C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34</xdr:row>
          <xdr:rowOff>68580</xdr:rowOff>
        </xdr:from>
        <xdr:to>
          <xdr:col>7</xdr:col>
          <xdr:colOff>922020</xdr:colOff>
          <xdr:row>34</xdr:row>
          <xdr:rowOff>434340</xdr:rowOff>
        </xdr:to>
        <xdr:sp macro="" textlink="">
          <xdr:nvSpPr>
            <xdr:cNvPr id="2118" name="Object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60169103-60CC-4494-8AF1-4C181F8C6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34</xdr:row>
          <xdr:rowOff>190500</xdr:rowOff>
        </xdr:from>
        <xdr:to>
          <xdr:col>9</xdr:col>
          <xdr:colOff>876300</xdr:colOff>
          <xdr:row>34</xdr:row>
          <xdr:rowOff>480060</xdr:rowOff>
        </xdr:to>
        <xdr:sp macro="" textlink="">
          <xdr:nvSpPr>
            <xdr:cNvPr id="2119" name="Object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B83D5357-FDE7-4769-A0E1-9727A0F49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34</xdr:row>
          <xdr:rowOff>205740</xdr:rowOff>
        </xdr:from>
        <xdr:to>
          <xdr:col>10</xdr:col>
          <xdr:colOff>807720</xdr:colOff>
          <xdr:row>34</xdr:row>
          <xdr:rowOff>419100</xdr:rowOff>
        </xdr:to>
        <xdr:sp macro="" textlink="">
          <xdr:nvSpPr>
            <xdr:cNvPr id="2120" name="Object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70117C48-22E5-4746-87B7-B08205D99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34</xdr:row>
          <xdr:rowOff>167640</xdr:rowOff>
        </xdr:from>
        <xdr:to>
          <xdr:col>4</xdr:col>
          <xdr:colOff>548640</xdr:colOff>
          <xdr:row>34</xdr:row>
          <xdr:rowOff>373380</xdr:rowOff>
        </xdr:to>
        <xdr:sp macro="" textlink="">
          <xdr:nvSpPr>
            <xdr:cNvPr id="2121" name="Object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5E69FC1D-0CBE-4C84-867E-96EEC2A21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34</xdr:row>
          <xdr:rowOff>182880</xdr:rowOff>
        </xdr:from>
        <xdr:to>
          <xdr:col>3</xdr:col>
          <xdr:colOff>510540</xdr:colOff>
          <xdr:row>34</xdr:row>
          <xdr:rowOff>388620</xdr:rowOff>
        </xdr:to>
        <xdr:sp macro="" textlink="">
          <xdr:nvSpPr>
            <xdr:cNvPr id="2122" name="Object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CBF90F3D-16D8-4210-9EB5-ABF07E3DD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34</xdr:row>
          <xdr:rowOff>167640</xdr:rowOff>
        </xdr:from>
        <xdr:to>
          <xdr:col>8</xdr:col>
          <xdr:colOff>1165860</xdr:colOff>
          <xdr:row>34</xdr:row>
          <xdr:rowOff>396240</xdr:rowOff>
        </xdr:to>
        <xdr:sp macro="" textlink="">
          <xdr:nvSpPr>
            <xdr:cNvPr id="2123" name="Object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61B2CE3D-E82A-4D7A-9A0B-400A0A0C8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28</xdr:row>
          <xdr:rowOff>15240</xdr:rowOff>
        </xdr:from>
        <xdr:to>
          <xdr:col>5</xdr:col>
          <xdr:colOff>419100</xdr:colOff>
          <xdr:row>28</xdr:row>
          <xdr:rowOff>213360</xdr:rowOff>
        </xdr:to>
        <xdr:sp macro="" textlink="">
          <xdr:nvSpPr>
            <xdr:cNvPr id="2124" name="Object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3D623E42-8036-459F-9CA2-3CAF444A28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</xdr:row>
          <xdr:rowOff>0</xdr:rowOff>
        </xdr:from>
        <xdr:to>
          <xdr:col>5</xdr:col>
          <xdr:colOff>411480</xdr:colOff>
          <xdr:row>29</xdr:row>
          <xdr:rowOff>198120</xdr:rowOff>
        </xdr:to>
        <xdr:sp macro="" textlink="">
          <xdr:nvSpPr>
            <xdr:cNvPr id="2125" name="Object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1C78BE0A-B290-47B6-AB16-FDE69570F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</xdr:row>
          <xdr:rowOff>0</xdr:rowOff>
        </xdr:from>
        <xdr:to>
          <xdr:col>5</xdr:col>
          <xdr:colOff>403860</xdr:colOff>
          <xdr:row>30</xdr:row>
          <xdr:rowOff>205740</xdr:rowOff>
        </xdr:to>
        <xdr:sp macro="" textlink="">
          <xdr:nvSpPr>
            <xdr:cNvPr id="2126" name="Object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F5FC5FD5-9E87-4ABE-9434-E1B9A75118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</xdr:row>
          <xdr:rowOff>213360</xdr:rowOff>
        </xdr:from>
        <xdr:to>
          <xdr:col>5</xdr:col>
          <xdr:colOff>411480</xdr:colOff>
          <xdr:row>31</xdr:row>
          <xdr:rowOff>190500</xdr:rowOff>
        </xdr:to>
        <xdr:sp macro="" textlink="">
          <xdr:nvSpPr>
            <xdr:cNvPr id="2127" name="Object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526DCC82-2849-4A20-9AFB-03623CD68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</xdr:row>
          <xdr:rowOff>15240</xdr:rowOff>
        </xdr:from>
        <xdr:to>
          <xdr:col>7</xdr:col>
          <xdr:colOff>419100</xdr:colOff>
          <xdr:row>28</xdr:row>
          <xdr:rowOff>213360</xdr:rowOff>
        </xdr:to>
        <xdr:sp macro="" textlink="">
          <xdr:nvSpPr>
            <xdr:cNvPr id="2128" name="Object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BF79CD29-ECFA-4EB7-96C3-D3BD86728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</xdr:row>
          <xdr:rowOff>0</xdr:rowOff>
        </xdr:from>
        <xdr:to>
          <xdr:col>7</xdr:col>
          <xdr:colOff>411480</xdr:colOff>
          <xdr:row>29</xdr:row>
          <xdr:rowOff>198120</xdr:rowOff>
        </xdr:to>
        <xdr:sp macro="" textlink="">
          <xdr:nvSpPr>
            <xdr:cNvPr id="2129" name="Object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F6BD999D-EBBE-41C2-A949-45018F80C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</xdr:row>
          <xdr:rowOff>0</xdr:rowOff>
        </xdr:from>
        <xdr:to>
          <xdr:col>7</xdr:col>
          <xdr:colOff>381000</xdr:colOff>
          <xdr:row>30</xdr:row>
          <xdr:rowOff>205740</xdr:rowOff>
        </xdr:to>
        <xdr:sp macro="" textlink="">
          <xdr:nvSpPr>
            <xdr:cNvPr id="2130" name="Object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2A6A82FF-AFE9-4DC0-9EB7-924082534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31</xdr:row>
          <xdr:rowOff>0</xdr:rowOff>
        </xdr:from>
        <xdr:to>
          <xdr:col>7</xdr:col>
          <xdr:colOff>388620</xdr:colOff>
          <xdr:row>31</xdr:row>
          <xdr:rowOff>205740</xdr:rowOff>
        </xdr:to>
        <xdr:sp macro="" textlink="">
          <xdr:nvSpPr>
            <xdr:cNvPr id="2131" name="Object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BE3D8B3E-1978-42EF-8628-E6D60F2433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</xdr:row>
          <xdr:rowOff>15240</xdr:rowOff>
        </xdr:from>
        <xdr:to>
          <xdr:col>7</xdr:col>
          <xdr:colOff>419100</xdr:colOff>
          <xdr:row>28</xdr:row>
          <xdr:rowOff>213360</xdr:rowOff>
        </xdr:to>
        <xdr:sp macro="" textlink="">
          <xdr:nvSpPr>
            <xdr:cNvPr id="2132" name="Object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B825C84C-FFC1-40EC-8100-859AB9AD0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</xdr:row>
          <xdr:rowOff>0</xdr:rowOff>
        </xdr:from>
        <xdr:to>
          <xdr:col>7</xdr:col>
          <xdr:colOff>411480</xdr:colOff>
          <xdr:row>29</xdr:row>
          <xdr:rowOff>198120</xdr:rowOff>
        </xdr:to>
        <xdr:sp macro="" textlink="">
          <xdr:nvSpPr>
            <xdr:cNvPr id="2133" name="Object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AC376C7F-D4CA-45B1-AE0E-6EEEA2DE3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</xdr:row>
          <xdr:rowOff>0</xdr:rowOff>
        </xdr:from>
        <xdr:to>
          <xdr:col>7</xdr:col>
          <xdr:colOff>403860</xdr:colOff>
          <xdr:row>30</xdr:row>
          <xdr:rowOff>205740</xdr:rowOff>
        </xdr:to>
        <xdr:sp macro="" textlink="">
          <xdr:nvSpPr>
            <xdr:cNvPr id="2134" name="Object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4F48C02C-1A14-4804-BB29-5016F73B3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</xdr:row>
          <xdr:rowOff>213360</xdr:rowOff>
        </xdr:from>
        <xdr:to>
          <xdr:col>7</xdr:col>
          <xdr:colOff>411480</xdr:colOff>
          <xdr:row>31</xdr:row>
          <xdr:rowOff>190500</xdr:rowOff>
        </xdr:to>
        <xdr:sp macro="" textlink="">
          <xdr:nvSpPr>
            <xdr:cNvPr id="2135" name="Object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1086A6AC-C232-4DC2-846D-7ED1A694EF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35</xdr:row>
          <xdr:rowOff>15240</xdr:rowOff>
        </xdr:from>
        <xdr:to>
          <xdr:col>2</xdr:col>
          <xdr:colOff>419100</xdr:colOff>
          <xdr:row>35</xdr:row>
          <xdr:rowOff>213360</xdr:rowOff>
        </xdr:to>
        <xdr:sp macro="" textlink="">
          <xdr:nvSpPr>
            <xdr:cNvPr id="2136" name="Object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D6FB851-2CF1-4705-9F65-E9C490A02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36</xdr:row>
          <xdr:rowOff>0</xdr:rowOff>
        </xdr:from>
        <xdr:to>
          <xdr:col>2</xdr:col>
          <xdr:colOff>411480</xdr:colOff>
          <xdr:row>36</xdr:row>
          <xdr:rowOff>198120</xdr:rowOff>
        </xdr:to>
        <xdr:sp macro="" textlink="">
          <xdr:nvSpPr>
            <xdr:cNvPr id="2137" name="Object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40B08385-6F12-420E-BBAA-C84B33313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37</xdr:row>
          <xdr:rowOff>0</xdr:rowOff>
        </xdr:from>
        <xdr:to>
          <xdr:col>2</xdr:col>
          <xdr:colOff>403860</xdr:colOff>
          <xdr:row>37</xdr:row>
          <xdr:rowOff>205740</xdr:rowOff>
        </xdr:to>
        <xdr:sp macro="" textlink="">
          <xdr:nvSpPr>
            <xdr:cNvPr id="2138" name="Object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84551208-765E-4EFF-941D-72150DF26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37</xdr:row>
          <xdr:rowOff>213360</xdr:rowOff>
        </xdr:from>
        <xdr:to>
          <xdr:col>2</xdr:col>
          <xdr:colOff>411480</xdr:colOff>
          <xdr:row>38</xdr:row>
          <xdr:rowOff>190500</xdr:rowOff>
        </xdr:to>
        <xdr:sp macro="" textlink="">
          <xdr:nvSpPr>
            <xdr:cNvPr id="2139" name="Object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77199F1D-F9B0-4A55-A70F-8619A2CEF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</xdr:row>
          <xdr:rowOff>22860</xdr:rowOff>
        </xdr:from>
        <xdr:to>
          <xdr:col>3</xdr:col>
          <xdr:colOff>693420</xdr:colOff>
          <xdr:row>29</xdr:row>
          <xdr:rowOff>0</xdr:rowOff>
        </xdr:to>
        <xdr:sp macro="" textlink="">
          <xdr:nvSpPr>
            <xdr:cNvPr id="2140" name="Object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A288439E-7861-4735-89DD-C62152B5F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29</xdr:row>
          <xdr:rowOff>30480</xdr:rowOff>
        </xdr:from>
        <xdr:to>
          <xdr:col>3</xdr:col>
          <xdr:colOff>685800</xdr:colOff>
          <xdr:row>30</xdr:row>
          <xdr:rowOff>7620</xdr:rowOff>
        </xdr:to>
        <xdr:sp macro="" textlink="">
          <xdr:nvSpPr>
            <xdr:cNvPr id="2141" name="Object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4675226-987C-4BDC-AB6B-BCFAFA733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30</xdr:row>
          <xdr:rowOff>30480</xdr:rowOff>
        </xdr:from>
        <xdr:to>
          <xdr:col>3</xdr:col>
          <xdr:colOff>449580</xdr:colOff>
          <xdr:row>31</xdr:row>
          <xdr:rowOff>0</xdr:rowOff>
        </xdr:to>
        <xdr:sp macro="" textlink="">
          <xdr:nvSpPr>
            <xdr:cNvPr id="2142" name="Object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4352F790-1EE9-4E80-A0DA-ACA69FCE7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31</xdr:row>
          <xdr:rowOff>0</xdr:rowOff>
        </xdr:from>
        <xdr:to>
          <xdr:col>3</xdr:col>
          <xdr:colOff>457200</xdr:colOff>
          <xdr:row>31</xdr:row>
          <xdr:rowOff>198120</xdr:rowOff>
        </xdr:to>
        <xdr:sp macro="" textlink="">
          <xdr:nvSpPr>
            <xdr:cNvPr id="2143" name="Object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3EC28341-D3ED-4D8A-BF4C-916025FDC6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</xdr:row>
          <xdr:rowOff>45720</xdr:rowOff>
        </xdr:from>
        <xdr:to>
          <xdr:col>3</xdr:col>
          <xdr:colOff>434340</xdr:colOff>
          <xdr:row>28</xdr:row>
          <xdr:rowOff>15240</xdr:rowOff>
        </xdr:to>
        <xdr:sp macro="" textlink="">
          <xdr:nvSpPr>
            <xdr:cNvPr id="2144" name="Object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C83313E9-4324-4F1F-86E0-B5FA76899F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48</xdr:row>
          <xdr:rowOff>182880</xdr:rowOff>
        </xdr:from>
        <xdr:to>
          <xdr:col>5</xdr:col>
          <xdr:colOff>533400</xdr:colOff>
          <xdr:row>48</xdr:row>
          <xdr:rowOff>388620</xdr:rowOff>
        </xdr:to>
        <xdr:sp macro="" textlink="">
          <xdr:nvSpPr>
            <xdr:cNvPr id="2145" name="Object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D5B58C03-85A9-4B1F-B0CF-70357B3AC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48</xdr:row>
          <xdr:rowOff>236220</xdr:rowOff>
        </xdr:from>
        <xdr:to>
          <xdr:col>6</xdr:col>
          <xdr:colOff>525780</xdr:colOff>
          <xdr:row>48</xdr:row>
          <xdr:rowOff>434340</xdr:rowOff>
        </xdr:to>
        <xdr:sp macro="" textlink="">
          <xdr:nvSpPr>
            <xdr:cNvPr id="2146" name="Object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78A06BFD-66F4-404A-AD07-38FC717A6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48</xdr:row>
          <xdr:rowOff>68580</xdr:rowOff>
        </xdr:from>
        <xdr:to>
          <xdr:col>7</xdr:col>
          <xdr:colOff>922020</xdr:colOff>
          <xdr:row>48</xdr:row>
          <xdr:rowOff>434340</xdr:rowOff>
        </xdr:to>
        <xdr:sp macro="" textlink="">
          <xdr:nvSpPr>
            <xdr:cNvPr id="2147" name="Object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976A16A3-EBAB-4A4E-9A5F-92913FB10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48</xdr:row>
          <xdr:rowOff>190500</xdr:rowOff>
        </xdr:from>
        <xdr:to>
          <xdr:col>9</xdr:col>
          <xdr:colOff>876300</xdr:colOff>
          <xdr:row>48</xdr:row>
          <xdr:rowOff>480060</xdr:rowOff>
        </xdr:to>
        <xdr:sp macro="" textlink="">
          <xdr:nvSpPr>
            <xdr:cNvPr id="2148" name="Object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CFAC0E0B-ECE6-4A05-93E5-240865C7D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48</xdr:row>
          <xdr:rowOff>205740</xdr:rowOff>
        </xdr:from>
        <xdr:to>
          <xdr:col>10</xdr:col>
          <xdr:colOff>807720</xdr:colOff>
          <xdr:row>48</xdr:row>
          <xdr:rowOff>419100</xdr:rowOff>
        </xdr:to>
        <xdr:sp macro="" textlink="">
          <xdr:nvSpPr>
            <xdr:cNvPr id="2149" name="Object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DD47B0F1-14AC-4248-81CA-27EEEBFCA8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48</xdr:row>
          <xdr:rowOff>167640</xdr:rowOff>
        </xdr:from>
        <xdr:to>
          <xdr:col>4</xdr:col>
          <xdr:colOff>548640</xdr:colOff>
          <xdr:row>48</xdr:row>
          <xdr:rowOff>373380</xdr:rowOff>
        </xdr:to>
        <xdr:sp macro="" textlink="">
          <xdr:nvSpPr>
            <xdr:cNvPr id="2150" name="Object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96B72E48-714D-4030-91E2-004B9E96E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48</xdr:row>
          <xdr:rowOff>182880</xdr:rowOff>
        </xdr:from>
        <xdr:to>
          <xdr:col>3</xdr:col>
          <xdr:colOff>510540</xdr:colOff>
          <xdr:row>48</xdr:row>
          <xdr:rowOff>388620</xdr:rowOff>
        </xdr:to>
        <xdr:sp macro="" textlink="">
          <xdr:nvSpPr>
            <xdr:cNvPr id="2151" name="Object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2E19BE9F-7C01-472D-B384-8B5174597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48</xdr:row>
          <xdr:rowOff>167640</xdr:rowOff>
        </xdr:from>
        <xdr:to>
          <xdr:col>8</xdr:col>
          <xdr:colOff>1165860</xdr:colOff>
          <xdr:row>48</xdr:row>
          <xdr:rowOff>396240</xdr:rowOff>
        </xdr:to>
        <xdr:sp macro="" textlink="">
          <xdr:nvSpPr>
            <xdr:cNvPr id="2152" name="Object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5826BF88-1378-471B-9511-89EAD405F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42</xdr:row>
          <xdr:rowOff>15240</xdr:rowOff>
        </xdr:from>
        <xdr:to>
          <xdr:col>5</xdr:col>
          <xdr:colOff>419100</xdr:colOff>
          <xdr:row>42</xdr:row>
          <xdr:rowOff>213360</xdr:rowOff>
        </xdr:to>
        <xdr:sp macro="" textlink="">
          <xdr:nvSpPr>
            <xdr:cNvPr id="2153" name="Object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27D771A9-5F76-42FD-B7F2-BE4ADEF787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43</xdr:row>
          <xdr:rowOff>0</xdr:rowOff>
        </xdr:from>
        <xdr:to>
          <xdr:col>5</xdr:col>
          <xdr:colOff>411480</xdr:colOff>
          <xdr:row>43</xdr:row>
          <xdr:rowOff>198120</xdr:rowOff>
        </xdr:to>
        <xdr:sp macro="" textlink="">
          <xdr:nvSpPr>
            <xdr:cNvPr id="2154" name="Object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7EA2AB8B-BEF2-4D4D-900A-7EB87E31F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44</xdr:row>
          <xdr:rowOff>0</xdr:rowOff>
        </xdr:from>
        <xdr:to>
          <xdr:col>5</xdr:col>
          <xdr:colOff>403860</xdr:colOff>
          <xdr:row>44</xdr:row>
          <xdr:rowOff>205740</xdr:rowOff>
        </xdr:to>
        <xdr:sp macro="" textlink="">
          <xdr:nvSpPr>
            <xdr:cNvPr id="2155" name="Object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16ADF6AD-8BD8-4A68-86CA-A65D00E373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44</xdr:row>
          <xdr:rowOff>213360</xdr:rowOff>
        </xdr:from>
        <xdr:to>
          <xdr:col>5</xdr:col>
          <xdr:colOff>411480</xdr:colOff>
          <xdr:row>45</xdr:row>
          <xdr:rowOff>190500</xdr:rowOff>
        </xdr:to>
        <xdr:sp macro="" textlink="">
          <xdr:nvSpPr>
            <xdr:cNvPr id="2156" name="Object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3AE7D1CC-3018-4983-BE0E-45C9545E4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42</xdr:row>
          <xdr:rowOff>15240</xdr:rowOff>
        </xdr:from>
        <xdr:to>
          <xdr:col>7</xdr:col>
          <xdr:colOff>419100</xdr:colOff>
          <xdr:row>42</xdr:row>
          <xdr:rowOff>213360</xdr:rowOff>
        </xdr:to>
        <xdr:sp macro="" textlink="">
          <xdr:nvSpPr>
            <xdr:cNvPr id="2157" name="Object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20709854-9296-4EEF-A29B-5055121CC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43</xdr:row>
          <xdr:rowOff>0</xdr:rowOff>
        </xdr:from>
        <xdr:to>
          <xdr:col>7</xdr:col>
          <xdr:colOff>411480</xdr:colOff>
          <xdr:row>43</xdr:row>
          <xdr:rowOff>198120</xdr:rowOff>
        </xdr:to>
        <xdr:sp macro="" textlink="">
          <xdr:nvSpPr>
            <xdr:cNvPr id="2158" name="Object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5EE52CC-5EA6-4646-8B6C-3F0E4C566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44</xdr:row>
          <xdr:rowOff>0</xdr:rowOff>
        </xdr:from>
        <xdr:to>
          <xdr:col>7</xdr:col>
          <xdr:colOff>381000</xdr:colOff>
          <xdr:row>44</xdr:row>
          <xdr:rowOff>205740</xdr:rowOff>
        </xdr:to>
        <xdr:sp macro="" textlink="">
          <xdr:nvSpPr>
            <xdr:cNvPr id="2159" name="Object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8AFF3185-BAFF-4B97-8602-A896A834B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45</xdr:row>
          <xdr:rowOff>0</xdr:rowOff>
        </xdr:from>
        <xdr:to>
          <xdr:col>7</xdr:col>
          <xdr:colOff>388620</xdr:colOff>
          <xdr:row>45</xdr:row>
          <xdr:rowOff>205740</xdr:rowOff>
        </xdr:to>
        <xdr:sp macro="" textlink="">
          <xdr:nvSpPr>
            <xdr:cNvPr id="2160" name="Object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24E951EA-CEF6-4BEC-B9E8-678F4D17F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42</xdr:row>
          <xdr:rowOff>15240</xdr:rowOff>
        </xdr:from>
        <xdr:to>
          <xdr:col>7</xdr:col>
          <xdr:colOff>419100</xdr:colOff>
          <xdr:row>42</xdr:row>
          <xdr:rowOff>213360</xdr:rowOff>
        </xdr:to>
        <xdr:sp macro="" textlink="">
          <xdr:nvSpPr>
            <xdr:cNvPr id="2161" name="Object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40033972-815A-48E5-8902-134D1064D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43</xdr:row>
          <xdr:rowOff>0</xdr:rowOff>
        </xdr:from>
        <xdr:to>
          <xdr:col>7</xdr:col>
          <xdr:colOff>411480</xdr:colOff>
          <xdr:row>43</xdr:row>
          <xdr:rowOff>198120</xdr:rowOff>
        </xdr:to>
        <xdr:sp macro="" textlink="">
          <xdr:nvSpPr>
            <xdr:cNvPr id="2162" name="Object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55202C87-9B5B-4491-9AAB-A23BD36FE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44</xdr:row>
          <xdr:rowOff>0</xdr:rowOff>
        </xdr:from>
        <xdr:to>
          <xdr:col>7</xdr:col>
          <xdr:colOff>403860</xdr:colOff>
          <xdr:row>44</xdr:row>
          <xdr:rowOff>205740</xdr:rowOff>
        </xdr:to>
        <xdr:sp macro="" textlink="">
          <xdr:nvSpPr>
            <xdr:cNvPr id="2163" name="Object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1F0F5C64-5D07-459A-B21B-7338EF7F5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44</xdr:row>
          <xdr:rowOff>213360</xdr:rowOff>
        </xdr:from>
        <xdr:to>
          <xdr:col>7</xdr:col>
          <xdr:colOff>411480</xdr:colOff>
          <xdr:row>45</xdr:row>
          <xdr:rowOff>190500</xdr:rowOff>
        </xdr:to>
        <xdr:sp macro="" textlink="">
          <xdr:nvSpPr>
            <xdr:cNvPr id="2164" name="Object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A944DFB-798E-4C89-8673-5EA6622E0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49</xdr:row>
          <xdr:rowOff>15240</xdr:rowOff>
        </xdr:from>
        <xdr:to>
          <xdr:col>2</xdr:col>
          <xdr:colOff>419100</xdr:colOff>
          <xdr:row>49</xdr:row>
          <xdr:rowOff>213360</xdr:rowOff>
        </xdr:to>
        <xdr:sp macro="" textlink="">
          <xdr:nvSpPr>
            <xdr:cNvPr id="2165" name="Object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7536E327-923E-43AE-8B5E-E3C8A71C9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50</xdr:row>
          <xdr:rowOff>0</xdr:rowOff>
        </xdr:from>
        <xdr:to>
          <xdr:col>2</xdr:col>
          <xdr:colOff>411480</xdr:colOff>
          <xdr:row>50</xdr:row>
          <xdr:rowOff>198120</xdr:rowOff>
        </xdr:to>
        <xdr:sp macro="" textlink="">
          <xdr:nvSpPr>
            <xdr:cNvPr id="2166" name="Object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17D014FE-4FE7-4404-A97D-86EC48B46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51</xdr:row>
          <xdr:rowOff>0</xdr:rowOff>
        </xdr:from>
        <xdr:to>
          <xdr:col>2</xdr:col>
          <xdr:colOff>403860</xdr:colOff>
          <xdr:row>51</xdr:row>
          <xdr:rowOff>205740</xdr:rowOff>
        </xdr:to>
        <xdr:sp macro="" textlink="">
          <xdr:nvSpPr>
            <xdr:cNvPr id="2167" name="Object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71F04F38-CE56-4BDE-9C39-10A45346F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51</xdr:row>
          <xdr:rowOff>213360</xdr:rowOff>
        </xdr:from>
        <xdr:to>
          <xdr:col>2</xdr:col>
          <xdr:colOff>411480</xdr:colOff>
          <xdr:row>52</xdr:row>
          <xdr:rowOff>190500</xdr:rowOff>
        </xdr:to>
        <xdr:sp macro="" textlink="">
          <xdr:nvSpPr>
            <xdr:cNvPr id="2168" name="Object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A53828A8-5D82-4558-AED8-132F8654F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42</xdr:row>
          <xdr:rowOff>22860</xdr:rowOff>
        </xdr:from>
        <xdr:to>
          <xdr:col>3</xdr:col>
          <xdr:colOff>693420</xdr:colOff>
          <xdr:row>43</xdr:row>
          <xdr:rowOff>0</xdr:rowOff>
        </xdr:to>
        <xdr:sp macro="" textlink="">
          <xdr:nvSpPr>
            <xdr:cNvPr id="2169" name="Object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E182129F-C13E-43B9-AE4E-CDF5547E47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43</xdr:row>
          <xdr:rowOff>30480</xdr:rowOff>
        </xdr:from>
        <xdr:to>
          <xdr:col>3</xdr:col>
          <xdr:colOff>685800</xdr:colOff>
          <xdr:row>44</xdr:row>
          <xdr:rowOff>7620</xdr:rowOff>
        </xdr:to>
        <xdr:sp macro="" textlink="">
          <xdr:nvSpPr>
            <xdr:cNvPr id="2170" name="Object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BB111475-7D1C-498B-BD49-A229DDD2C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44</xdr:row>
          <xdr:rowOff>30480</xdr:rowOff>
        </xdr:from>
        <xdr:to>
          <xdr:col>3</xdr:col>
          <xdr:colOff>449580</xdr:colOff>
          <xdr:row>45</xdr:row>
          <xdr:rowOff>0</xdr:rowOff>
        </xdr:to>
        <xdr:sp macro="" textlink="">
          <xdr:nvSpPr>
            <xdr:cNvPr id="2171" name="Object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6102B1F3-7FB5-4084-87A0-2E0BB4883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45</xdr:row>
          <xdr:rowOff>0</xdr:rowOff>
        </xdr:from>
        <xdr:to>
          <xdr:col>3</xdr:col>
          <xdr:colOff>457200</xdr:colOff>
          <xdr:row>45</xdr:row>
          <xdr:rowOff>198120</xdr:rowOff>
        </xdr:to>
        <xdr:sp macro="" textlink="">
          <xdr:nvSpPr>
            <xdr:cNvPr id="2172" name="Object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20863FA0-E86D-4319-9178-B268FD13C7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41</xdr:row>
          <xdr:rowOff>45720</xdr:rowOff>
        </xdr:from>
        <xdr:to>
          <xdr:col>3</xdr:col>
          <xdr:colOff>434340</xdr:colOff>
          <xdr:row>42</xdr:row>
          <xdr:rowOff>15240</xdr:rowOff>
        </xdr:to>
        <xdr:sp macro="" textlink="">
          <xdr:nvSpPr>
            <xdr:cNvPr id="2173" name="Object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4B3D0467-28C3-466C-A5D4-3F2F28A06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63</xdr:row>
          <xdr:rowOff>182880</xdr:rowOff>
        </xdr:from>
        <xdr:to>
          <xdr:col>5</xdr:col>
          <xdr:colOff>533400</xdr:colOff>
          <xdr:row>63</xdr:row>
          <xdr:rowOff>388620</xdr:rowOff>
        </xdr:to>
        <xdr:sp macro="" textlink="">
          <xdr:nvSpPr>
            <xdr:cNvPr id="2174" name="Object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9C42EF0B-1C0F-4643-83B4-51A85F338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63</xdr:row>
          <xdr:rowOff>236220</xdr:rowOff>
        </xdr:from>
        <xdr:to>
          <xdr:col>6</xdr:col>
          <xdr:colOff>525780</xdr:colOff>
          <xdr:row>63</xdr:row>
          <xdr:rowOff>434340</xdr:rowOff>
        </xdr:to>
        <xdr:sp macro="" textlink="">
          <xdr:nvSpPr>
            <xdr:cNvPr id="2175" name="Object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CC015E18-7F9A-4497-A89C-7C81CA204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63</xdr:row>
          <xdr:rowOff>68580</xdr:rowOff>
        </xdr:from>
        <xdr:to>
          <xdr:col>7</xdr:col>
          <xdr:colOff>922020</xdr:colOff>
          <xdr:row>63</xdr:row>
          <xdr:rowOff>434340</xdr:rowOff>
        </xdr:to>
        <xdr:sp macro="" textlink="">
          <xdr:nvSpPr>
            <xdr:cNvPr id="2176" name="Object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EE35E586-CE4E-4644-B55D-A4C973C2E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63</xdr:row>
          <xdr:rowOff>190500</xdr:rowOff>
        </xdr:from>
        <xdr:to>
          <xdr:col>9</xdr:col>
          <xdr:colOff>876300</xdr:colOff>
          <xdr:row>63</xdr:row>
          <xdr:rowOff>480060</xdr:rowOff>
        </xdr:to>
        <xdr:sp macro="" textlink="">
          <xdr:nvSpPr>
            <xdr:cNvPr id="2177" name="Object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555D5FFD-10AE-4682-9FC2-DBFA0BAD9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63</xdr:row>
          <xdr:rowOff>205740</xdr:rowOff>
        </xdr:from>
        <xdr:to>
          <xdr:col>10</xdr:col>
          <xdr:colOff>807720</xdr:colOff>
          <xdr:row>63</xdr:row>
          <xdr:rowOff>419100</xdr:rowOff>
        </xdr:to>
        <xdr:sp macro="" textlink="">
          <xdr:nvSpPr>
            <xdr:cNvPr id="2178" name="Object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64037AF2-D3E0-4D93-ACC7-5703583B2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63</xdr:row>
          <xdr:rowOff>167640</xdr:rowOff>
        </xdr:from>
        <xdr:to>
          <xdr:col>4</xdr:col>
          <xdr:colOff>548640</xdr:colOff>
          <xdr:row>63</xdr:row>
          <xdr:rowOff>373380</xdr:rowOff>
        </xdr:to>
        <xdr:sp macro="" textlink="">
          <xdr:nvSpPr>
            <xdr:cNvPr id="2179" name="Object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90BEB391-D1AD-4B5C-90E7-A00B49EFF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63</xdr:row>
          <xdr:rowOff>182880</xdr:rowOff>
        </xdr:from>
        <xdr:to>
          <xdr:col>3</xdr:col>
          <xdr:colOff>510540</xdr:colOff>
          <xdr:row>63</xdr:row>
          <xdr:rowOff>388620</xdr:rowOff>
        </xdr:to>
        <xdr:sp macro="" textlink="">
          <xdr:nvSpPr>
            <xdr:cNvPr id="2180" name="Object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F260DA2-B543-4896-A433-D3EA69ECA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63</xdr:row>
          <xdr:rowOff>167640</xdr:rowOff>
        </xdr:from>
        <xdr:to>
          <xdr:col>8</xdr:col>
          <xdr:colOff>1165860</xdr:colOff>
          <xdr:row>63</xdr:row>
          <xdr:rowOff>396240</xdr:rowOff>
        </xdr:to>
        <xdr:sp macro="" textlink="">
          <xdr:nvSpPr>
            <xdr:cNvPr id="2181" name="Object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93F2E18C-9782-4595-BFC8-A75AE5A3BE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57</xdr:row>
          <xdr:rowOff>15240</xdr:rowOff>
        </xdr:from>
        <xdr:to>
          <xdr:col>5</xdr:col>
          <xdr:colOff>419100</xdr:colOff>
          <xdr:row>57</xdr:row>
          <xdr:rowOff>213360</xdr:rowOff>
        </xdr:to>
        <xdr:sp macro="" textlink="">
          <xdr:nvSpPr>
            <xdr:cNvPr id="2182" name="Object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DDCC3CD5-FDD2-4E5E-81B7-9EF94D2B0D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58</xdr:row>
          <xdr:rowOff>0</xdr:rowOff>
        </xdr:from>
        <xdr:to>
          <xdr:col>5</xdr:col>
          <xdr:colOff>411480</xdr:colOff>
          <xdr:row>58</xdr:row>
          <xdr:rowOff>198120</xdr:rowOff>
        </xdr:to>
        <xdr:sp macro="" textlink="">
          <xdr:nvSpPr>
            <xdr:cNvPr id="2183" name="Object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4AC12F50-0E6B-4FAE-B953-68954C9D0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59</xdr:row>
          <xdr:rowOff>0</xdr:rowOff>
        </xdr:from>
        <xdr:to>
          <xdr:col>5</xdr:col>
          <xdr:colOff>403860</xdr:colOff>
          <xdr:row>59</xdr:row>
          <xdr:rowOff>205740</xdr:rowOff>
        </xdr:to>
        <xdr:sp macro="" textlink="">
          <xdr:nvSpPr>
            <xdr:cNvPr id="2184" name="Object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420EDF53-B2C0-4678-BDF6-156D767145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59</xdr:row>
          <xdr:rowOff>213360</xdr:rowOff>
        </xdr:from>
        <xdr:to>
          <xdr:col>5</xdr:col>
          <xdr:colOff>411480</xdr:colOff>
          <xdr:row>60</xdr:row>
          <xdr:rowOff>190500</xdr:rowOff>
        </xdr:to>
        <xdr:sp macro="" textlink="">
          <xdr:nvSpPr>
            <xdr:cNvPr id="2185" name="Object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FAD47A8C-B931-4283-B41D-4840500B6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57</xdr:row>
          <xdr:rowOff>15240</xdr:rowOff>
        </xdr:from>
        <xdr:to>
          <xdr:col>7</xdr:col>
          <xdr:colOff>419100</xdr:colOff>
          <xdr:row>57</xdr:row>
          <xdr:rowOff>213360</xdr:rowOff>
        </xdr:to>
        <xdr:sp macro="" textlink="">
          <xdr:nvSpPr>
            <xdr:cNvPr id="2186" name="Object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4C8EC30E-05D5-45F0-9D4F-E80E08A49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58</xdr:row>
          <xdr:rowOff>0</xdr:rowOff>
        </xdr:from>
        <xdr:to>
          <xdr:col>7</xdr:col>
          <xdr:colOff>411480</xdr:colOff>
          <xdr:row>58</xdr:row>
          <xdr:rowOff>198120</xdr:rowOff>
        </xdr:to>
        <xdr:sp macro="" textlink="">
          <xdr:nvSpPr>
            <xdr:cNvPr id="2187" name="Object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4562F9BF-BA0B-4426-B75E-AD78D4795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59</xdr:row>
          <xdr:rowOff>0</xdr:rowOff>
        </xdr:from>
        <xdr:to>
          <xdr:col>7</xdr:col>
          <xdr:colOff>381000</xdr:colOff>
          <xdr:row>59</xdr:row>
          <xdr:rowOff>205740</xdr:rowOff>
        </xdr:to>
        <xdr:sp macro="" textlink="">
          <xdr:nvSpPr>
            <xdr:cNvPr id="2188" name="Object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38CFE39E-1DE6-47AA-A9B4-0E7F1DFFF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60</xdr:row>
          <xdr:rowOff>0</xdr:rowOff>
        </xdr:from>
        <xdr:to>
          <xdr:col>7</xdr:col>
          <xdr:colOff>388620</xdr:colOff>
          <xdr:row>60</xdr:row>
          <xdr:rowOff>205740</xdr:rowOff>
        </xdr:to>
        <xdr:sp macro="" textlink="">
          <xdr:nvSpPr>
            <xdr:cNvPr id="2189" name="Object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7863250B-195C-438D-9121-221F04AFB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57</xdr:row>
          <xdr:rowOff>15240</xdr:rowOff>
        </xdr:from>
        <xdr:to>
          <xdr:col>7</xdr:col>
          <xdr:colOff>419100</xdr:colOff>
          <xdr:row>57</xdr:row>
          <xdr:rowOff>213360</xdr:rowOff>
        </xdr:to>
        <xdr:sp macro="" textlink="">
          <xdr:nvSpPr>
            <xdr:cNvPr id="2190" name="Object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CDC092BB-01BD-44A1-90B3-699698CDC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58</xdr:row>
          <xdr:rowOff>0</xdr:rowOff>
        </xdr:from>
        <xdr:to>
          <xdr:col>7</xdr:col>
          <xdr:colOff>411480</xdr:colOff>
          <xdr:row>58</xdr:row>
          <xdr:rowOff>198120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29391BAE-588A-458D-BABA-85545979C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59</xdr:row>
          <xdr:rowOff>0</xdr:rowOff>
        </xdr:from>
        <xdr:to>
          <xdr:col>7</xdr:col>
          <xdr:colOff>403860</xdr:colOff>
          <xdr:row>59</xdr:row>
          <xdr:rowOff>205740</xdr:rowOff>
        </xdr:to>
        <xdr:sp macro="" textlink="">
          <xdr:nvSpPr>
            <xdr:cNvPr id="2192" name="Object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FEB57C1B-C118-49A0-BA1E-09CE283BDB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59</xdr:row>
          <xdr:rowOff>213360</xdr:rowOff>
        </xdr:from>
        <xdr:to>
          <xdr:col>7</xdr:col>
          <xdr:colOff>411480</xdr:colOff>
          <xdr:row>60</xdr:row>
          <xdr:rowOff>190500</xdr:rowOff>
        </xdr:to>
        <xdr:sp macro="" textlink="">
          <xdr:nvSpPr>
            <xdr:cNvPr id="2193" name="Object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3ACEF457-A4FC-4BE5-9222-8035D6A64E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64</xdr:row>
          <xdr:rowOff>15240</xdr:rowOff>
        </xdr:from>
        <xdr:to>
          <xdr:col>2</xdr:col>
          <xdr:colOff>419100</xdr:colOff>
          <xdr:row>64</xdr:row>
          <xdr:rowOff>213360</xdr:rowOff>
        </xdr:to>
        <xdr:sp macro="" textlink="">
          <xdr:nvSpPr>
            <xdr:cNvPr id="2194" name="Object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D1D6D178-EDF5-44F8-9103-72C0D6A0D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65</xdr:row>
          <xdr:rowOff>0</xdr:rowOff>
        </xdr:from>
        <xdr:to>
          <xdr:col>2</xdr:col>
          <xdr:colOff>411480</xdr:colOff>
          <xdr:row>65</xdr:row>
          <xdr:rowOff>198120</xdr:rowOff>
        </xdr:to>
        <xdr:sp macro="" textlink="">
          <xdr:nvSpPr>
            <xdr:cNvPr id="2195" name="Object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D698CE9B-6952-4D42-B24D-D0E41F66A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66</xdr:row>
          <xdr:rowOff>0</xdr:rowOff>
        </xdr:from>
        <xdr:to>
          <xdr:col>2</xdr:col>
          <xdr:colOff>403860</xdr:colOff>
          <xdr:row>66</xdr:row>
          <xdr:rowOff>205740</xdr:rowOff>
        </xdr:to>
        <xdr:sp macro="" textlink="">
          <xdr:nvSpPr>
            <xdr:cNvPr id="2196" name="Object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F1A17627-EC79-4078-B9AA-FAC3C7254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66</xdr:row>
          <xdr:rowOff>213360</xdr:rowOff>
        </xdr:from>
        <xdr:to>
          <xdr:col>2</xdr:col>
          <xdr:colOff>411480</xdr:colOff>
          <xdr:row>67</xdr:row>
          <xdr:rowOff>190500</xdr:rowOff>
        </xdr:to>
        <xdr:sp macro="" textlink="">
          <xdr:nvSpPr>
            <xdr:cNvPr id="2197" name="Object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4D423EE0-5B63-4A03-AA0E-372D991333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57</xdr:row>
          <xdr:rowOff>22860</xdr:rowOff>
        </xdr:from>
        <xdr:to>
          <xdr:col>3</xdr:col>
          <xdr:colOff>693420</xdr:colOff>
          <xdr:row>58</xdr:row>
          <xdr:rowOff>0</xdr:rowOff>
        </xdr:to>
        <xdr:sp macro="" textlink="">
          <xdr:nvSpPr>
            <xdr:cNvPr id="2198" name="Object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1F48EAE0-62C8-4C3E-AB22-758F093DA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58</xdr:row>
          <xdr:rowOff>30480</xdr:rowOff>
        </xdr:from>
        <xdr:to>
          <xdr:col>3</xdr:col>
          <xdr:colOff>685800</xdr:colOff>
          <xdr:row>59</xdr:row>
          <xdr:rowOff>7620</xdr:rowOff>
        </xdr:to>
        <xdr:sp macro="" textlink="">
          <xdr:nvSpPr>
            <xdr:cNvPr id="2199" name="Object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8B244DFB-54E9-44B5-B739-0AE9D56DB3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59</xdr:row>
          <xdr:rowOff>30480</xdr:rowOff>
        </xdr:from>
        <xdr:to>
          <xdr:col>3</xdr:col>
          <xdr:colOff>449580</xdr:colOff>
          <xdr:row>60</xdr:row>
          <xdr:rowOff>0</xdr:rowOff>
        </xdr:to>
        <xdr:sp macro="" textlink="">
          <xdr:nvSpPr>
            <xdr:cNvPr id="2200" name="Object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C29926C0-C19E-4092-BAE8-3EAC6E830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60</xdr:row>
          <xdr:rowOff>0</xdr:rowOff>
        </xdr:from>
        <xdr:to>
          <xdr:col>3</xdr:col>
          <xdr:colOff>457200</xdr:colOff>
          <xdr:row>60</xdr:row>
          <xdr:rowOff>198120</xdr:rowOff>
        </xdr:to>
        <xdr:sp macro="" textlink="">
          <xdr:nvSpPr>
            <xdr:cNvPr id="2201" name="Object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970E4645-557B-496A-97BD-FF47A21D97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56</xdr:row>
          <xdr:rowOff>45720</xdr:rowOff>
        </xdr:from>
        <xdr:to>
          <xdr:col>3</xdr:col>
          <xdr:colOff>434340</xdr:colOff>
          <xdr:row>57</xdr:row>
          <xdr:rowOff>15240</xdr:rowOff>
        </xdr:to>
        <xdr:sp macro="" textlink="">
          <xdr:nvSpPr>
            <xdr:cNvPr id="2202" name="Object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7A24246D-F5F8-405E-A76D-98F7474E8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78</xdr:row>
          <xdr:rowOff>182880</xdr:rowOff>
        </xdr:from>
        <xdr:to>
          <xdr:col>5</xdr:col>
          <xdr:colOff>533400</xdr:colOff>
          <xdr:row>78</xdr:row>
          <xdr:rowOff>388620</xdr:rowOff>
        </xdr:to>
        <xdr:sp macro="" textlink="">
          <xdr:nvSpPr>
            <xdr:cNvPr id="2203" name="Object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6E8F7F51-6D65-459F-992C-C7F29FAD1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78</xdr:row>
          <xdr:rowOff>236220</xdr:rowOff>
        </xdr:from>
        <xdr:to>
          <xdr:col>6</xdr:col>
          <xdr:colOff>525780</xdr:colOff>
          <xdr:row>78</xdr:row>
          <xdr:rowOff>434340</xdr:rowOff>
        </xdr:to>
        <xdr:sp macro="" textlink="">
          <xdr:nvSpPr>
            <xdr:cNvPr id="2204" name="Object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D690FF2C-B430-41DF-B817-F704A0D0D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78</xdr:row>
          <xdr:rowOff>68580</xdr:rowOff>
        </xdr:from>
        <xdr:to>
          <xdr:col>7</xdr:col>
          <xdr:colOff>922020</xdr:colOff>
          <xdr:row>78</xdr:row>
          <xdr:rowOff>434340</xdr:rowOff>
        </xdr:to>
        <xdr:sp macro="" textlink="">
          <xdr:nvSpPr>
            <xdr:cNvPr id="2205" name="Object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28A2AD87-AE48-4AAE-8423-6634218F3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78</xdr:row>
          <xdr:rowOff>190500</xdr:rowOff>
        </xdr:from>
        <xdr:to>
          <xdr:col>9</xdr:col>
          <xdr:colOff>876300</xdr:colOff>
          <xdr:row>78</xdr:row>
          <xdr:rowOff>480060</xdr:rowOff>
        </xdr:to>
        <xdr:sp macro="" textlink="">
          <xdr:nvSpPr>
            <xdr:cNvPr id="2206" name="Object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195A798C-A5E2-45BC-BD6B-B1BE257C5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78</xdr:row>
          <xdr:rowOff>205740</xdr:rowOff>
        </xdr:from>
        <xdr:to>
          <xdr:col>10</xdr:col>
          <xdr:colOff>807720</xdr:colOff>
          <xdr:row>78</xdr:row>
          <xdr:rowOff>419100</xdr:rowOff>
        </xdr:to>
        <xdr:sp macro="" textlink="">
          <xdr:nvSpPr>
            <xdr:cNvPr id="2207" name="Object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3FD0E156-9EC2-4C7E-9D8E-BB084E014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78</xdr:row>
          <xdr:rowOff>167640</xdr:rowOff>
        </xdr:from>
        <xdr:to>
          <xdr:col>4</xdr:col>
          <xdr:colOff>548640</xdr:colOff>
          <xdr:row>78</xdr:row>
          <xdr:rowOff>373380</xdr:rowOff>
        </xdr:to>
        <xdr:sp macro="" textlink="">
          <xdr:nvSpPr>
            <xdr:cNvPr id="2208" name="Object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17EA2AC7-D3EA-42C7-AF5D-DD014E128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78</xdr:row>
          <xdr:rowOff>182880</xdr:rowOff>
        </xdr:from>
        <xdr:to>
          <xdr:col>3</xdr:col>
          <xdr:colOff>510540</xdr:colOff>
          <xdr:row>78</xdr:row>
          <xdr:rowOff>388620</xdr:rowOff>
        </xdr:to>
        <xdr:sp macro="" textlink="">
          <xdr:nvSpPr>
            <xdr:cNvPr id="2209" name="Object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23510C7-34D9-4EA4-93FC-2384FAE1A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78</xdr:row>
          <xdr:rowOff>167640</xdr:rowOff>
        </xdr:from>
        <xdr:to>
          <xdr:col>8</xdr:col>
          <xdr:colOff>1165860</xdr:colOff>
          <xdr:row>78</xdr:row>
          <xdr:rowOff>396240</xdr:rowOff>
        </xdr:to>
        <xdr:sp macro="" textlink="">
          <xdr:nvSpPr>
            <xdr:cNvPr id="2210" name="Object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8011D4C2-F4AA-42E6-8597-B3D2B9D34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72</xdr:row>
          <xdr:rowOff>15240</xdr:rowOff>
        </xdr:from>
        <xdr:to>
          <xdr:col>5</xdr:col>
          <xdr:colOff>419100</xdr:colOff>
          <xdr:row>72</xdr:row>
          <xdr:rowOff>213360</xdr:rowOff>
        </xdr:to>
        <xdr:sp macro="" textlink="">
          <xdr:nvSpPr>
            <xdr:cNvPr id="2211" name="Object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67F27ABE-1E2A-4952-B758-90A9345EC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73</xdr:row>
          <xdr:rowOff>0</xdr:rowOff>
        </xdr:from>
        <xdr:to>
          <xdr:col>5</xdr:col>
          <xdr:colOff>411480</xdr:colOff>
          <xdr:row>73</xdr:row>
          <xdr:rowOff>198120</xdr:rowOff>
        </xdr:to>
        <xdr:sp macro="" textlink="">
          <xdr:nvSpPr>
            <xdr:cNvPr id="2212" name="Object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AA0AF9AB-FC20-46CD-ADC7-9BDFE3E9A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74</xdr:row>
          <xdr:rowOff>0</xdr:rowOff>
        </xdr:from>
        <xdr:to>
          <xdr:col>5</xdr:col>
          <xdr:colOff>403860</xdr:colOff>
          <xdr:row>74</xdr:row>
          <xdr:rowOff>205740</xdr:rowOff>
        </xdr:to>
        <xdr:sp macro="" textlink="">
          <xdr:nvSpPr>
            <xdr:cNvPr id="2213" name="Object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B43EEA40-1CCF-47A1-85C8-2A9E9A0DBB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74</xdr:row>
          <xdr:rowOff>213360</xdr:rowOff>
        </xdr:from>
        <xdr:to>
          <xdr:col>5</xdr:col>
          <xdr:colOff>411480</xdr:colOff>
          <xdr:row>75</xdr:row>
          <xdr:rowOff>190500</xdr:rowOff>
        </xdr:to>
        <xdr:sp macro="" textlink="">
          <xdr:nvSpPr>
            <xdr:cNvPr id="2214" name="Object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532EB2CD-962C-4A8C-B99E-3B846A350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72</xdr:row>
          <xdr:rowOff>15240</xdr:rowOff>
        </xdr:from>
        <xdr:to>
          <xdr:col>7</xdr:col>
          <xdr:colOff>419100</xdr:colOff>
          <xdr:row>72</xdr:row>
          <xdr:rowOff>213360</xdr:rowOff>
        </xdr:to>
        <xdr:sp macro="" textlink="">
          <xdr:nvSpPr>
            <xdr:cNvPr id="2215" name="Object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D223E110-22FE-4DC8-878B-32404EB7C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73</xdr:row>
          <xdr:rowOff>0</xdr:rowOff>
        </xdr:from>
        <xdr:to>
          <xdr:col>7</xdr:col>
          <xdr:colOff>411480</xdr:colOff>
          <xdr:row>73</xdr:row>
          <xdr:rowOff>198120</xdr:rowOff>
        </xdr:to>
        <xdr:sp macro="" textlink="">
          <xdr:nvSpPr>
            <xdr:cNvPr id="2216" name="Object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49A11941-9054-44E4-B687-348292EFE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74</xdr:row>
          <xdr:rowOff>0</xdr:rowOff>
        </xdr:from>
        <xdr:to>
          <xdr:col>7</xdr:col>
          <xdr:colOff>381000</xdr:colOff>
          <xdr:row>74</xdr:row>
          <xdr:rowOff>205740</xdr:rowOff>
        </xdr:to>
        <xdr:sp macro="" textlink="">
          <xdr:nvSpPr>
            <xdr:cNvPr id="2217" name="Object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D09B66E1-F2A5-47C2-9EBB-36D03221E7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75</xdr:row>
          <xdr:rowOff>0</xdr:rowOff>
        </xdr:from>
        <xdr:to>
          <xdr:col>7</xdr:col>
          <xdr:colOff>388620</xdr:colOff>
          <xdr:row>75</xdr:row>
          <xdr:rowOff>205740</xdr:rowOff>
        </xdr:to>
        <xdr:sp macro="" textlink="">
          <xdr:nvSpPr>
            <xdr:cNvPr id="2218" name="Object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E05C2078-CA46-46F5-B1A9-4E59F689B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72</xdr:row>
          <xdr:rowOff>15240</xdr:rowOff>
        </xdr:from>
        <xdr:to>
          <xdr:col>7</xdr:col>
          <xdr:colOff>419100</xdr:colOff>
          <xdr:row>72</xdr:row>
          <xdr:rowOff>213360</xdr:rowOff>
        </xdr:to>
        <xdr:sp macro="" textlink="">
          <xdr:nvSpPr>
            <xdr:cNvPr id="2219" name="Object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1E26971-2A5D-4FE9-8C7C-21257779C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73</xdr:row>
          <xdr:rowOff>0</xdr:rowOff>
        </xdr:from>
        <xdr:to>
          <xdr:col>7</xdr:col>
          <xdr:colOff>411480</xdr:colOff>
          <xdr:row>73</xdr:row>
          <xdr:rowOff>198120</xdr:rowOff>
        </xdr:to>
        <xdr:sp macro="" textlink="">
          <xdr:nvSpPr>
            <xdr:cNvPr id="2220" name="Object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4C65B14D-236C-4A77-9525-FE3EB43D8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74</xdr:row>
          <xdr:rowOff>0</xdr:rowOff>
        </xdr:from>
        <xdr:to>
          <xdr:col>7</xdr:col>
          <xdr:colOff>403860</xdr:colOff>
          <xdr:row>74</xdr:row>
          <xdr:rowOff>205740</xdr:rowOff>
        </xdr:to>
        <xdr:sp macro="" textlink="">
          <xdr:nvSpPr>
            <xdr:cNvPr id="2221" name="Object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58256A59-BA99-4866-B2D4-02DC5B68D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74</xdr:row>
          <xdr:rowOff>213360</xdr:rowOff>
        </xdr:from>
        <xdr:to>
          <xdr:col>7</xdr:col>
          <xdr:colOff>411480</xdr:colOff>
          <xdr:row>75</xdr:row>
          <xdr:rowOff>190500</xdr:rowOff>
        </xdr:to>
        <xdr:sp macro="" textlink="">
          <xdr:nvSpPr>
            <xdr:cNvPr id="2222" name="Object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37347298-A802-4434-91D0-A33C86CBF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79</xdr:row>
          <xdr:rowOff>15240</xdr:rowOff>
        </xdr:from>
        <xdr:to>
          <xdr:col>2</xdr:col>
          <xdr:colOff>419100</xdr:colOff>
          <xdr:row>79</xdr:row>
          <xdr:rowOff>213360</xdr:rowOff>
        </xdr:to>
        <xdr:sp macro="" textlink="">
          <xdr:nvSpPr>
            <xdr:cNvPr id="2223" name="Object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AB478C91-CF21-4C21-9BF2-E00D1FA65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80</xdr:row>
          <xdr:rowOff>0</xdr:rowOff>
        </xdr:from>
        <xdr:to>
          <xdr:col>2</xdr:col>
          <xdr:colOff>411480</xdr:colOff>
          <xdr:row>80</xdr:row>
          <xdr:rowOff>198120</xdr:rowOff>
        </xdr:to>
        <xdr:sp macro="" textlink="">
          <xdr:nvSpPr>
            <xdr:cNvPr id="2224" name="Object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6EC9FE7-E89B-4943-B58B-789BE1332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81</xdr:row>
          <xdr:rowOff>0</xdr:rowOff>
        </xdr:from>
        <xdr:to>
          <xdr:col>2</xdr:col>
          <xdr:colOff>403860</xdr:colOff>
          <xdr:row>81</xdr:row>
          <xdr:rowOff>205740</xdr:rowOff>
        </xdr:to>
        <xdr:sp macro="" textlink="">
          <xdr:nvSpPr>
            <xdr:cNvPr id="2225" name="Object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7344CB12-D07E-40FD-AE21-828CC1C8A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81</xdr:row>
          <xdr:rowOff>213360</xdr:rowOff>
        </xdr:from>
        <xdr:to>
          <xdr:col>2</xdr:col>
          <xdr:colOff>411480</xdr:colOff>
          <xdr:row>82</xdr:row>
          <xdr:rowOff>190500</xdr:rowOff>
        </xdr:to>
        <xdr:sp macro="" textlink="">
          <xdr:nvSpPr>
            <xdr:cNvPr id="2226" name="Object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7384EDCA-08D5-4251-87BB-9B4C41BFA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72</xdr:row>
          <xdr:rowOff>22860</xdr:rowOff>
        </xdr:from>
        <xdr:to>
          <xdr:col>3</xdr:col>
          <xdr:colOff>693420</xdr:colOff>
          <xdr:row>73</xdr:row>
          <xdr:rowOff>0</xdr:rowOff>
        </xdr:to>
        <xdr:sp macro="" textlink="">
          <xdr:nvSpPr>
            <xdr:cNvPr id="2227" name="Object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F26A3928-AB65-4BFE-8471-ECD70BA68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73</xdr:row>
          <xdr:rowOff>30480</xdr:rowOff>
        </xdr:from>
        <xdr:to>
          <xdr:col>3</xdr:col>
          <xdr:colOff>685800</xdr:colOff>
          <xdr:row>74</xdr:row>
          <xdr:rowOff>7620</xdr:rowOff>
        </xdr:to>
        <xdr:sp macro="" textlink="">
          <xdr:nvSpPr>
            <xdr:cNvPr id="2228" name="Object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239DA963-783D-4371-B6BC-227754B52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74</xdr:row>
          <xdr:rowOff>30480</xdr:rowOff>
        </xdr:from>
        <xdr:to>
          <xdr:col>3</xdr:col>
          <xdr:colOff>449580</xdr:colOff>
          <xdr:row>75</xdr:row>
          <xdr:rowOff>0</xdr:rowOff>
        </xdr:to>
        <xdr:sp macro="" textlink="">
          <xdr:nvSpPr>
            <xdr:cNvPr id="2229" name="Object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D451637E-4FA9-4C5F-BF92-4A734434E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75</xdr:row>
          <xdr:rowOff>0</xdr:rowOff>
        </xdr:from>
        <xdr:to>
          <xdr:col>3</xdr:col>
          <xdr:colOff>457200</xdr:colOff>
          <xdr:row>75</xdr:row>
          <xdr:rowOff>198120</xdr:rowOff>
        </xdr:to>
        <xdr:sp macro="" textlink="">
          <xdr:nvSpPr>
            <xdr:cNvPr id="2230" name="Object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391D35B7-D8B0-423F-B2A7-6C7D50A9EF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71</xdr:row>
          <xdr:rowOff>45720</xdr:rowOff>
        </xdr:from>
        <xdr:to>
          <xdr:col>3</xdr:col>
          <xdr:colOff>434340</xdr:colOff>
          <xdr:row>72</xdr:row>
          <xdr:rowOff>15240</xdr:rowOff>
        </xdr:to>
        <xdr:sp macro="" textlink="">
          <xdr:nvSpPr>
            <xdr:cNvPr id="2231" name="Object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BE25DF17-3A64-4E19-8318-F58566C36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92</xdr:row>
          <xdr:rowOff>182880</xdr:rowOff>
        </xdr:from>
        <xdr:to>
          <xdr:col>5</xdr:col>
          <xdr:colOff>533400</xdr:colOff>
          <xdr:row>92</xdr:row>
          <xdr:rowOff>388620</xdr:rowOff>
        </xdr:to>
        <xdr:sp macro="" textlink="">
          <xdr:nvSpPr>
            <xdr:cNvPr id="2232" name="Object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F32E987D-F85B-4F0C-8BA4-61B1ECCB8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92</xdr:row>
          <xdr:rowOff>236220</xdr:rowOff>
        </xdr:from>
        <xdr:to>
          <xdr:col>6</xdr:col>
          <xdr:colOff>525780</xdr:colOff>
          <xdr:row>92</xdr:row>
          <xdr:rowOff>434340</xdr:rowOff>
        </xdr:to>
        <xdr:sp macro="" textlink="">
          <xdr:nvSpPr>
            <xdr:cNvPr id="2233" name="Object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FD0A3F6D-8EA2-4C52-B6E1-BBFDC5E5F3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92</xdr:row>
          <xdr:rowOff>68580</xdr:rowOff>
        </xdr:from>
        <xdr:to>
          <xdr:col>7</xdr:col>
          <xdr:colOff>922020</xdr:colOff>
          <xdr:row>92</xdr:row>
          <xdr:rowOff>434340</xdr:rowOff>
        </xdr:to>
        <xdr:sp macro="" textlink="">
          <xdr:nvSpPr>
            <xdr:cNvPr id="2234" name="Object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FED12836-1C84-4A03-AA34-BCC910B33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92</xdr:row>
          <xdr:rowOff>190500</xdr:rowOff>
        </xdr:from>
        <xdr:to>
          <xdr:col>9</xdr:col>
          <xdr:colOff>876300</xdr:colOff>
          <xdr:row>92</xdr:row>
          <xdr:rowOff>480060</xdr:rowOff>
        </xdr:to>
        <xdr:sp macro="" textlink="">
          <xdr:nvSpPr>
            <xdr:cNvPr id="2235" name="Object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4FA60633-90AB-4C78-8B68-6B7ADD085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92</xdr:row>
          <xdr:rowOff>205740</xdr:rowOff>
        </xdr:from>
        <xdr:to>
          <xdr:col>10</xdr:col>
          <xdr:colOff>807720</xdr:colOff>
          <xdr:row>92</xdr:row>
          <xdr:rowOff>419100</xdr:rowOff>
        </xdr:to>
        <xdr:sp macro="" textlink="">
          <xdr:nvSpPr>
            <xdr:cNvPr id="2236" name="Object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7696E894-765C-4664-B0A4-7C7786DF8A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92</xdr:row>
          <xdr:rowOff>167640</xdr:rowOff>
        </xdr:from>
        <xdr:to>
          <xdr:col>4</xdr:col>
          <xdr:colOff>548640</xdr:colOff>
          <xdr:row>92</xdr:row>
          <xdr:rowOff>373380</xdr:rowOff>
        </xdr:to>
        <xdr:sp macro="" textlink="">
          <xdr:nvSpPr>
            <xdr:cNvPr id="2237" name="Object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788D9390-4B00-4051-9957-D89A1A1DA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92</xdr:row>
          <xdr:rowOff>182880</xdr:rowOff>
        </xdr:from>
        <xdr:to>
          <xdr:col>3</xdr:col>
          <xdr:colOff>510540</xdr:colOff>
          <xdr:row>92</xdr:row>
          <xdr:rowOff>388620</xdr:rowOff>
        </xdr:to>
        <xdr:sp macro="" textlink="">
          <xdr:nvSpPr>
            <xdr:cNvPr id="2238" name="Object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AF40C060-9D6E-4091-8C2F-8B3C94218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92</xdr:row>
          <xdr:rowOff>167640</xdr:rowOff>
        </xdr:from>
        <xdr:to>
          <xdr:col>8</xdr:col>
          <xdr:colOff>1165860</xdr:colOff>
          <xdr:row>92</xdr:row>
          <xdr:rowOff>396240</xdr:rowOff>
        </xdr:to>
        <xdr:sp macro="" textlink="">
          <xdr:nvSpPr>
            <xdr:cNvPr id="2239" name="Object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9AF085B6-C67B-487D-8971-C8EE998F6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86</xdr:row>
          <xdr:rowOff>15240</xdr:rowOff>
        </xdr:from>
        <xdr:to>
          <xdr:col>5</xdr:col>
          <xdr:colOff>419100</xdr:colOff>
          <xdr:row>86</xdr:row>
          <xdr:rowOff>213360</xdr:rowOff>
        </xdr:to>
        <xdr:sp macro="" textlink="">
          <xdr:nvSpPr>
            <xdr:cNvPr id="2240" name="Object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9C62B2F1-AFDD-4A5C-9547-1D5A2C1935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87</xdr:row>
          <xdr:rowOff>0</xdr:rowOff>
        </xdr:from>
        <xdr:to>
          <xdr:col>5</xdr:col>
          <xdr:colOff>411480</xdr:colOff>
          <xdr:row>87</xdr:row>
          <xdr:rowOff>198120</xdr:rowOff>
        </xdr:to>
        <xdr:sp macro="" textlink="">
          <xdr:nvSpPr>
            <xdr:cNvPr id="2241" name="Object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73AD9FCD-82A2-4D16-B5C0-59A8850D3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88</xdr:row>
          <xdr:rowOff>0</xdr:rowOff>
        </xdr:from>
        <xdr:to>
          <xdr:col>5</xdr:col>
          <xdr:colOff>403860</xdr:colOff>
          <xdr:row>88</xdr:row>
          <xdr:rowOff>205740</xdr:rowOff>
        </xdr:to>
        <xdr:sp macro="" textlink="">
          <xdr:nvSpPr>
            <xdr:cNvPr id="2242" name="Object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400F8709-17CA-45DD-8D68-F881421AA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88</xdr:row>
          <xdr:rowOff>213360</xdr:rowOff>
        </xdr:from>
        <xdr:to>
          <xdr:col>5</xdr:col>
          <xdr:colOff>411480</xdr:colOff>
          <xdr:row>89</xdr:row>
          <xdr:rowOff>190500</xdr:rowOff>
        </xdr:to>
        <xdr:sp macro="" textlink="">
          <xdr:nvSpPr>
            <xdr:cNvPr id="2243" name="Object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17150FB0-FEAB-4E62-9F1B-8BE74697D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86</xdr:row>
          <xdr:rowOff>15240</xdr:rowOff>
        </xdr:from>
        <xdr:to>
          <xdr:col>7</xdr:col>
          <xdr:colOff>419100</xdr:colOff>
          <xdr:row>86</xdr:row>
          <xdr:rowOff>213360</xdr:rowOff>
        </xdr:to>
        <xdr:sp macro="" textlink="">
          <xdr:nvSpPr>
            <xdr:cNvPr id="2244" name="Object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E37977EA-0018-4271-8230-18F1542645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87</xdr:row>
          <xdr:rowOff>0</xdr:rowOff>
        </xdr:from>
        <xdr:to>
          <xdr:col>7</xdr:col>
          <xdr:colOff>411480</xdr:colOff>
          <xdr:row>87</xdr:row>
          <xdr:rowOff>198120</xdr:rowOff>
        </xdr:to>
        <xdr:sp macro="" textlink="">
          <xdr:nvSpPr>
            <xdr:cNvPr id="2245" name="Object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E5C689BC-430E-4366-B769-2E62D16DD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88</xdr:row>
          <xdr:rowOff>0</xdr:rowOff>
        </xdr:from>
        <xdr:to>
          <xdr:col>7</xdr:col>
          <xdr:colOff>381000</xdr:colOff>
          <xdr:row>88</xdr:row>
          <xdr:rowOff>205740</xdr:rowOff>
        </xdr:to>
        <xdr:sp macro="" textlink="">
          <xdr:nvSpPr>
            <xdr:cNvPr id="2246" name="Object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BD9D8D0D-D92C-4970-A2E4-042456B4E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89</xdr:row>
          <xdr:rowOff>0</xdr:rowOff>
        </xdr:from>
        <xdr:to>
          <xdr:col>7</xdr:col>
          <xdr:colOff>388620</xdr:colOff>
          <xdr:row>89</xdr:row>
          <xdr:rowOff>205740</xdr:rowOff>
        </xdr:to>
        <xdr:sp macro="" textlink="">
          <xdr:nvSpPr>
            <xdr:cNvPr id="2247" name="Object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97749D6A-88F9-4897-B649-6837B8C87D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86</xdr:row>
          <xdr:rowOff>15240</xdr:rowOff>
        </xdr:from>
        <xdr:to>
          <xdr:col>7</xdr:col>
          <xdr:colOff>419100</xdr:colOff>
          <xdr:row>86</xdr:row>
          <xdr:rowOff>213360</xdr:rowOff>
        </xdr:to>
        <xdr:sp macro="" textlink="">
          <xdr:nvSpPr>
            <xdr:cNvPr id="2248" name="Object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C82174CC-8E41-42E1-AC79-A7BC66F74C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87</xdr:row>
          <xdr:rowOff>0</xdr:rowOff>
        </xdr:from>
        <xdr:to>
          <xdr:col>7</xdr:col>
          <xdr:colOff>411480</xdr:colOff>
          <xdr:row>87</xdr:row>
          <xdr:rowOff>198120</xdr:rowOff>
        </xdr:to>
        <xdr:sp macro="" textlink="">
          <xdr:nvSpPr>
            <xdr:cNvPr id="2249" name="Object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C291314F-FBDC-43D1-9984-55E75B62D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88</xdr:row>
          <xdr:rowOff>0</xdr:rowOff>
        </xdr:from>
        <xdr:to>
          <xdr:col>7</xdr:col>
          <xdr:colOff>403860</xdr:colOff>
          <xdr:row>88</xdr:row>
          <xdr:rowOff>205740</xdr:rowOff>
        </xdr:to>
        <xdr:sp macro="" textlink="">
          <xdr:nvSpPr>
            <xdr:cNvPr id="2250" name="Object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C00847B7-4C5E-49A5-8E8A-6F0F7A094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88</xdr:row>
          <xdr:rowOff>213360</xdr:rowOff>
        </xdr:from>
        <xdr:to>
          <xdr:col>7</xdr:col>
          <xdr:colOff>411480</xdr:colOff>
          <xdr:row>89</xdr:row>
          <xdr:rowOff>190500</xdr:rowOff>
        </xdr:to>
        <xdr:sp macro="" textlink="">
          <xdr:nvSpPr>
            <xdr:cNvPr id="2251" name="Object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357C5A73-6F53-46E3-96B3-06FABB9E4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93</xdr:row>
          <xdr:rowOff>15240</xdr:rowOff>
        </xdr:from>
        <xdr:to>
          <xdr:col>2</xdr:col>
          <xdr:colOff>419100</xdr:colOff>
          <xdr:row>93</xdr:row>
          <xdr:rowOff>213360</xdr:rowOff>
        </xdr:to>
        <xdr:sp macro="" textlink="">
          <xdr:nvSpPr>
            <xdr:cNvPr id="2252" name="Object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FA7F8E06-8A27-4782-A49C-37CA6164F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94</xdr:row>
          <xdr:rowOff>0</xdr:rowOff>
        </xdr:from>
        <xdr:to>
          <xdr:col>2</xdr:col>
          <xdr:colOff>411480</xdr:colOff>
          <xdr:row>94</xdr:row>
          <xdr:rowOff>198120</xdr:rowOff>
        </xdr:to>
        <xdr:sp macro="" textlink="">
          <xdr:nvSpPr>
            <xdr:cNvPr id="2253" name="Object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64334C7D-18BA-4688-BDC1-446898860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95</xdr:row>
          <xdr:rowOff>0</xdr:rowOff>
        </xdr:from>
        <xdr:to>
          <xdr:col>2</xdr:col>
          <xdr:colOff>403860</xdr:colOff>
          <xdr:row>95</xdr:row>
          <xdr:rowOff>205740</xdr:rowOff>
        </xdr:to>
        <xdr:sp macro="" textlink="">
          <xdr:nvSpPr>
            <xdr:cNvPr id="2254" name="Object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308EABD4-17D1-4054-AA82-1E2328DA8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95</xdr:row>
          <xdr:rowOff>213360</xdr:rowOff>
        </xdr:from>
        <xdr:to>
          <xdr:col>2</xdr:col>
          <xdr:colOff>411480</xdr:colOff>
          <xdr:row>96</xdr:row>
          <xdr:rowOff>190500</xdr:rowOff>
        </xdr:to>
        <xdr:sp macro="" textlink="">
          <xdr:nvSpPr>
            <xdr:cNvPr id="2255" name="Object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215FFE48-A1E2-46D6-B3FA-7A9C2D8FC8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86</xdr:row>
          <xdr:rowOff>22860</xdr:rowOff>
        </xdr:from>
        <xdr:to>
          <xdr:col>3</xdr:col>
          <xdr:colOff>693420</xdr:colOff>
          <xdr:row>87</xdr:row>
          <xdr:rowOff>0</xdr:rowOff>
        </xdr:to>
        <xdr:sp macro="" textlink="">
          <xdr:nvSpPr>
            <xdr:cNvPr id="2256" name="Object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6547B2FB-85F5-4A74-B0E2-D66B55B253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87</xdr:row>
          <xdr:rowOff>30480</xdr:rowOff>
        </xdr:from>
        <xdr:to>
          <xdr:col>3</xdr:col>
          <xdr:colOff>685800</xdr:colOff>
          <xdr:row>88</xdr:row>
          <xdr:rowOff>7620</xdr:rowOff>
        </xdr:to>
        <xdr:sp macro="" textlink="">
          <xdr:nvSpPr>
            <xdr:cNvPr id="2257" name="Object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72EAA1BE-1BCB-425B-B635-5C08C4E25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88</xdr:row>
          <xdr:rowOff>30480</xdr:rowOff>
        </xdr:from>
        <xdr:to>
          <xdr:col>3</xdr:col>
          <xdr:colOff>449580</xdr:colOff>
          <xdr:row>89</xdr:row>
          <xdr:rowOff>0</xdr:rowOff>
        </xdr:to>
        <xdr:sp macro="" textlink="">
          <xdr:nvSpPr>
            <xdr:cNvPr id="2258" name="Object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39C0F4B4-FE78-435E-9E68-9005463A1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89</xdr:row>
          <xdr:rowOff>0</xdr:rowOff>
        </xdr:from>
        <xdr:to>
          <xdr:col>3</xdr:col>
          <xdr:colOff>457200</xdr:colOff>
          <xdr:row>89</xdr:row>
          <xdr:rowOff>198120</xdr:rowOff>
        </xdr:to>
        <xdr:sp macro="" textlink="">
          <xdr:nvSpPr>
            <xdr:cNvPr id="2259" name="Object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81051BDF-FF9B-4550-A8DE-6F3EF51BFB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85</xdr:row>
          <xdr:rowOff>45720</xdr:rowOff>
        </xdr:from>
        <xdr:to>
          <xdr:col>3</xdr:col>
          <xdr:colOff>434340</xdr:colOff>
          <xdr:row>86</xdr:row>
          <xdr:rowOff>15240</xdr:rowOff>
        </xdr:to>
        <xdr:sp macro="" textlink="">
          <xdr:nvSpPr>
            <xdr:cNvPr id="2260" name="Object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1D10E05F-5735-44E2-AD23-FA6EFC21A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105</xdr:row>
          <xdr:rowOff>182880</xdr:rowOff>
        </xdr:from>
        <xdr:to>
          <xdr:col>5</xdr:col>
          <xdr:colOff>533400</xdr:colOff>
          <xdr:row>105</xdr:row>
          <xdr:rowOff>388620</xdr:rowOff>
        </xdr:to>
        <xdr:sp macro="" textlink="">
          <xdr:nvSpPr>
            <xdr:cNvPr id="2261" name="Object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B87E1F93-31A8-46C4-9343-BD77AAE04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105</xdr:row>
          <xdr:rowOff>236220</xdr:rowOff>
        </xdr:from>
        <xdr:to>
          <xdr:col>6</xdr:col>
          <xdr:colOff>525780</xdr:colOff>
          <xdr:row>105</xdr:row>
          <xdr:rowOff>434340</xdr:rowOff>
        </xdr:to>
        <xdr:sp macro="" textlink="">
          <xdr:nvSpPr>
            <xdr:cNvPr id="2262" name="Object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3DA83530-1F93-422D-A9E4-CBF0D81CF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105</xdr:row>
          <xdr:rowOff>68580</xdr:rowOff>
        </xdr:from>
        <xdr:to>
          <xdr:col>7</xdr:col>
          <xdr:colOff>922020</xdr:colOff>
          <xdr:row>105</xdr:row>
          <xdr:rowOff>434340</xdr:rowOff>
        </xdr:to>
        <xdr:sp macro="" textlink="">
          <xdr:nvSpPr>
            <xdr:cNvPr id="2263" name="Object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30AB2A36-F472-416D-8085-60E095409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105</xdr:row>
          <xdr:rowOff>190500</xdr:rowOff>
        </xdr:from>
        <xdr:to>
          <xdr:col>9</xdr:col>
          <xdr:colOff>876300</xdr:colOff>
          <xdr:row>105</xdr:row>
          <xdr:rowOff>480060</xdr:rowOff>
        </xdr:to>
        <xdr:sp macro="" textlink="">
          <xdr:nvSpPr>
            <xdr:cNvPr id="2264" name="Object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CD384E02-DC4E-4A9E-811F-B7083C65C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105</xdr:row>
          <xdr:rowOff>205740</xdr:rowOff>
        </xdr:from>
        <xdr:to>
          <xdr:col>10</xdr:col>
          <xdr:colOff>807720</xdr:colOff>
          <xdr:row>105</xdr:row>
          <xdr:rowOff>419100</xdr:rowOff>
        </xdr:to>
        <xdr:sp macro="" textlink="">
          <xdr:nvSpPr>
            <xdr:cNvPr id="2265" name="Object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C27686E5-8A85-4EEC-A321-755956F714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105</xdr:row>
          <xdr:rowOff>167640</xdr:rowOff>
        </xdr:from>
        <xdr:to>
          <xdr:col>4</xdr:col>
          <xdr:colOff>548640</xdr:colOff>
          <xdr:row>105</xdr:row>
          <xdr:rowOff>373380</xdr:rowOff>
        </xdr:to>
        <xdr:sp macro="" textlink="">
          <xdr:nvSpPr>
            <xdr:cNvPr id="2266" name="Object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C626E67B-14E1-4F9A-B608-E47543532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105</xdr:row>
          <xdr:rowOff>182880</xdr:rowOff>
        </xdr:from>
        <xdr:to>
          <xdr:col>3</xdr:col>
          <xdr:colOff>510540</xdr:colOff>
          <xdr:row>105</xdr:row>
          <xdr:rowOff>388620</xdr:rowOff>
        </xdr:to>
        <xdr:sp macro="" textlink="">
          <xdr:nvSpPr>
            <xdr:cNvPr id="2267" name="Object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9568B3F9-8792-41DE-B1A4-2E505EBD2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105</xdr:row>
          <xdr:rowOff>167640</xdr:rowOff>
        </xdr:from>
        <xdr:to>
          <xdr:col>8</xdr:col>
          <xdr:colOff>1165860</xdr:colOff>
          <xdr:row>105</xdr:row>
          <xdr:rowOff>396240</xdr:rowOff>
        </xdr:to>
        <xdr:sp macro="" textlink="">
          <xdr:nvSpPr>
            <xdr:cNvPr id="2268" name="Object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1CA3BDD6-38B6-4555-8163-BC36766190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99</xdr:row>
          <xdr:rowOff>15240</xdr:rowOff>
        </xdr:from>
        <xdr:to>
          <xdr:col>5</xdr:col>
          <xdr:colOff>419100</xdr:colOff>
          <xdr:row>99</xdr:row>
          <xdr:rowOff>213360</xdr:rowOff>
        </xdr:to>
        <xdr:sp macro="" textlink="">
          <xdr:nvSpPr>
            <xdr:cNvPr id="2269" name="Object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7AF08487-E39D-436A-8E2C-56196D13F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100</xdr:row>
          <xdr:rowOff>0</xdr:rowOff>
        </xdr:from>
        <xdr:to>
          <xdr:col>5</xdr:col>
          <xdr:colOff>411480</xdr:colOff>
          <xdr:row>100</xdr:row>
          <xdr:rowOff>198120</xdr:rowOff>
        </xdr:to>
        <xdr:sp macro="" textlink="">
          <xdr:nvSpPr>
            <xdr:cNvPr id="2270" name="Object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556367D6-599A-4540-813A-0CA4DFC37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101</xdr:row>
          <xdr:rowOff>0</xdr:rowOff>
        </xdr:from>
        <xdr:to>
          <xdr:col>5</xdr:col>
          <xdr:colOff>403860</xdr:colOff>
          <xdr:row>101</xdr:row>
          <xdr:rowOff>205740</xdr:rowOff>
        </xdr:to>
        <xdr:sp macro="" textlink="">
          <xdr:nvSpPr>
            <xdr:cNvPr id="2271" name="Object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817D73B5-9EDE-4B84-9A69-5E3FF935F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101</xdr:row>
          <xdr:rowOff>213360</xdr:rowOff>
        </xdr:from>
        <xdr:to>
          <xdr:col>5</xdr:col>
          <xdr:colOff>411480</xdr:colOff>
          <xdr:row>102</xdr:row>
          <xdr:rowOff>190500</xdr:rowOff>
        </xdr:to>
        <xdr:sp macro="" textlink="">
          <xdr:nvSpPr>
            <xdr:cNvPr id="2272" name="Object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DA0421A3-8BE9-4FA4-B1B3-4BDE97770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99</xdr:row>
          <xdr:rowOff>15240</xdr:rowOff>
        </xdr:from>
        <xdr:to>
          <xdr:col>7</xdr:col>
          <xdr:colOff>419100</xdr:colOff>
          <xdr:row>99</xdr:row>
          <xdr:rowOff>213360</xdr:rowOff>
        </xdr:to>
        <xdr:sp macro="" textlink="">
          <xdr:nvSpPr>
            <xdr:cNvPr id="2273" name="Object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676C19DB-7C1C-4278-BB03-D7F685CFB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100</xdr:row>
          <xdr:rowOff>0</xdr:rowOff>
        </xdr:from>
        <xdr:to>
          <xdr:col>7</xdr:col>
          <xdr:colOff>411480</xdr:colOff>
          <xdr:row>100</xdr:row>
          <xdr:rowOff>198120</xdr:rowOff>
        </xdr:to>
        <xdr:sp macro="" textlink="">
          <xdr:nvSpPr>
            <xdr:cNvPr id="2274" name="Object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BFBEE4A2-F894-4A0C-B18E-FA7CFC5FD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101</xdr:row>
          <xdr:rowOff>0</xdr:rowOff>
        </xdr:from>
        <xdr:to>
          <xdr:col>7</xdr:col>
          <xdr:colOff>381000</xdr:colOff>
          <xdr:row>101</xdr:row>
          <xdr:rowOff>205740</xdr:rowOff>
        </xdr:to>
        <xdr:sp macro="" textlink="">
          <xdr:nvSpPr>
            <xdr:cNvPr id="2275" name="Object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FC665EF9-8FA0-4FD2-A4AD-4215320F22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102</xdr:row>
          <xdr:rowOff>0</xdr:rowOff>
        </xdr:from>
        <xdr:to>
          <xdr:col>7</xdr:col>
          <xdr:colOff>388620</xdr:colOff>
          <xdr:row>102</xdr:row>
          <xdr:rowOff>205740</xdr:rowOff>
        </xdr:to>
        <xdr:sp macro="" textlink="">
          <xdr:nvSpPr>
            <xdr:cNvPr id="2276" name="Object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3DEA787-D05D-4C09-9CD4-B53A39047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99</xdr:row>
          <xdr:rowOff>15240</xdr:rowOff>
        </xdr:from>
        <xdr:to>
          <xdr:col>7</xdr:col>
          <xdr:colOff>419100</xdr:colOff>
          <xdr:row>99</xdr:row>
          <xdr:rowOff>213360</xdr:rowOff>
        </xdr:to>
        <xdr:sp macro="" textlink="">
          <xdr:nvSpPr>
            <xdr:cNvPr id="2277" name="Object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FDD911DC-56F4-478E-B415-65094142A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100</xdr:row>
          <xdr:rowOff>0</xdr:rowOff>
        </xdr:from>
        <xdr:to>
          <xdr:col>7</xdr:col>
          <xdr:colOff>411480</xdr:colOff>
          <xdr:row>100</xdr:row>
          <xdr:rowOff>198120</xdr:rowOff>
        </xdr:to>
        <xdr:sp macro="" textlink="">
          <xdr:nvSpPr>
            <xdr:cNvPr id="2278" name="Object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3E08445B-911F-4D22-B4F5-612A3FD0C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101</xdr:row>
          <xdr:rowOff>0</xdr:rowOff>
        </xdr:from>
        <xdr:to>
          <xdr:col>7</xdr:col>
          <xdr:colOff>403860</xdr:colOff>
          <xdr:row>101</xdr:row>
          <xdr:rowOff>205740</xdr:rowOff>
        </xdr:to>
        <xdr:sp macro="" textlink="">
          <xdr:nvSpPr>
            <xdr:cNvPr id="2279" name="Object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8BE0B7AB-1614-4CB5-A556-4B95C2E7C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101</xdr:row>
          <xdr:rowOff>213360</xdr:rowOff>
        </xdr:from>
        <xdr:to>
          <xdr:col>7</xdr:col>
          <xdr:colOff>411480</xdr:colOff>
          <xdr:row>102</xdr:row>
          <xdr:rowOff>190500</xdr:rowOff>
        </xdr:to>
        <xdr:sp macro="" textlink="">
          <xdr:nvSpPr>
            <xdr:cNvPr id="2280" name="Object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37BA00A0-7F75-427C-8AAE-A57501B0C1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106</xdr:row>
          <xdr:rowOff>15240</xdr:rowOff>
        </xdr:from>
        <xdr:to>
          <xdr:col>2</xdr:col>
          <xdr:colOff>419100</xdr:colOff>
          <xdr:row>106</xdr:row>
          <xdr:rowOff>213360</xdr:rowOff>
        </xdr:to>
        <xdr:sp macro="" textlink="">
          <xdr:nvSpPr>
            <xdr:cNvPr id="2281" name="Object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FF3EC184-0843-44DA-852A-C94D48E80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107</xdr:row>
          <xdr:rowOff>0</xdr:rowOff>
        </xdr:from>
        <xdr:to>
          <xdr:col>2</xdr:col>
          <xdr:colOff>411480</xdr:colOff>
          <xdr:row>107</xdr:row>
          <xdr:rowOff>198120</xdr:rowOff>
        </xdr:to>
        <xdr:sp macro="" textlink="">
          <xdr:nvSpPr>
            <xdr:cNvPr id="2282" name="Object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4DC8DD59-E745-40B8-8001-38BE120EE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108</xdr:row>
          <xdr:rowOff>0</xdr:rowOff>
        </xdr:from>
        <xdr:to>
          <xdr:col>2</xdr:col>
          <xdr:colOff>403860</xdr:colOff>
          <xdr:row>108</xdr:row>
          <xdr:rowOff>205740</xdr:rowOff>
        </xdr:to>
        <xdr:sp macro="" textlink="">
          <xdr:nvSpPr>
            <xdr:cNvPr id="2283" name="Object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FC7513BC-115A-4053-A6E6-9EB0E49E73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108</xdr:row>
          <xdr:rowOff>213360</xdr:rowOff>
        </xdr:from>
        <xdr:to>
          <xdr:col>2</xdr:col>
          <xdr:colOff>411480</xdr:colOff>
          <xdr:row>109</xdr:row>
          <xdr:rowOff>190500</xdr:rowOff>
        </xdr:to>
        <xdr:sp macro="" textlink="">
          <xdr:nvSpPr>
            <xdr:cNvPr id="2284" name="Object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A04699B8-0447-4D3A-A30B-60FFB3FB0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99</xdr:row>
          <xdr:rowOff>22860</xdr:rowOff>
        </xdr:from>
        <xdr:to>
          <xdr:col>3</xdr:col>
          <xdr:colOff>693420</xdr:colOff>
          <xdr:row>100</xdr:row>
          <xdr:rowOff>0</xdr:rowOff>
        </xdr:to>
        <xdr:sp macro="" textlink="">
          <xdr:nvSpPr>
            <xdr:cNvPr id="2285" name="Object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5FC0A869-A115-424F-B31E-A6AD57F84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100</xdr:row>
          <xdr:rowOff>30480</xdr:rowOff>
        </xdr:from>
        <xdr:to>
          <xdr:col>3</xdr:col>
          <xdr:colOff>685800</xdr:colOff>
          <xdr:row>101</xdr:row>
          <xdr:rowOff>7620</xdr:rowOff>
        </xdr:to>
        <xdr:sp macro="" textlink="">
          <xdr:nvSpPr>
            <xdr:cNvPr id="2286" name="Object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6772F095-2134-44E6-837F-6D451F9A32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101</xdr:row>
          <xdr:rowOff>30480</xdr:rowOff>
        </xdr:from>
        <xdr:to>
          <xdr:col>3</xdr:col>
          <xdr:colOff>449580</xdr:colOff>
          <xdr:row>102</xdr:row>
          <xdr:rowOff>0</xdr:rowOff>
        </xdr:to>
        <xdr:sp macro="" textlink="">
          <xdr:nvSpPr>
            <xdr:cNvPr id="2287" name="Object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32ECCFF4-798D-4E20-AB9D-8F76231BE7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102</xdr:row>
          <xdr:rowOff>0</xdr:rowOff>
        </xdr:from>
        <xdr:to>
          <xdr:col>3</xdr:col>
          <xdr:colOff>457200</xdr:colOff>
          <xdr:row>102</xdr:row>
          <xdr:rowOff>198120</xdr:rowOff>
        </xdr:to>
        <xdr:sp macro="" textlink="">
          <xdr:nvSpPr>
            <xdr:cNvPr id="2288" name="Object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B4A4D839-097D-4FD9-AA1E-77A3A9D8A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98</xdr:row>
          <xdr:rowOff>45720</xdr:rowOff>
        </xdr:from>
        <xdr:to>
          <xdr:col>3</xdr:col>
          <xdr:colOff>434340</xdr:colOff>
          <xdr:row>99</xdr:row>
          <xdr:rowOff>15240</xdr:rowOff>
        </xdr:to>
        <xdr:sp macro="" textlink="">
          <xdr:nvSpPr>
            <xdr:cNvPr id="2289" name="Object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FB2A01AC-9A5A-476A-8E61-BAE8A9C3B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120</xdr:row>
          <xdr:rowOff>182880</xdr:rowOff>
        </xdr:from>
        <xdr:to>
          <xdr:col>5</xdr:col>
          <xdr:colOff>533400</xdr:colOff>
          <xdr:row>120</xdr:row>
          <xdr:rowOff>388620</xdr:rowOff>
        </xdr:to>
        <xdr:sp macro="" textlink="">
          <xdr:nvSpPr>
            <xdr:cNvPr id="2290" name="Object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20628DFE-21B9-4D92-8A14-960AEFCA2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120</xdr:row>
          <xdr:rowOff>236220</xdr:rowOff>
        </xdr:from>
        <xdr:to>
          <xdr:col>6</xdr:col>
          <xdr:colOff>525780</xdr:colOff>
          <xdr:row>120</xdr:row>
          <xdr:rowOff>434340</xdr:rowOff>
        </xdr:to>
        <xdr:sp macro="" textlink="">
          <xdr:nvSpPr>
            <xdr:cNvPr id="2291" name="Object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55611E7D-C031-4F04-92F8-02AB83AD86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120</xdr:row>
          <xdr:rowOff>68580</xdr:rowOff>
        </xdr:from>
        <xdr:to>
          <xdr:col>7</xdr:col>
          <xdr:colOff>922020</xdr:colOff>
          <xdr:row>120</xdr:row>
          <xdr:rowOff>434340</xdr:rowOff>
        </xdr:to>
        <xdr:sp macro="" textlink="">
          <xdr:nvSpPr>
            <xdr:cNvPr id="2292" name="Object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7BA5049A-2FA8-4763-9247-DEC65B761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120</xdr:row>
          <xdr:rowOff>190500</xdr:rowOff>
        </xdr:from>
        <xdr:to>
          <xdr:col>9</xdr:col>
          <xdr:colOff>876300</xdr:colOff>
          <xdr:row>120</xdr:row>
          <xdr:rowOff>480060</xdr:rowOff>
        </xdr:to>
        <xdr:sp macro="" textlink="">
          <xdr:nvSpPr>
            <xdr:cNvPr id="2293" name="Object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43AEC4FA-F97F-4DB1-988D-AF1A248C8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120</xdr:row>
          <xdr:rowOff>205740</xdr:rowOff>
        </xdr:from>
        <xdr:to>
          <xdr:col>10</xdr:col>
          <xdr:colOff>807720</xdr:colOff>
          <xdr:row>120</xdr:row>
          <xdr:rowOff>419100</xdr:rowOff>
        </xdr:to>
        <xdr:sp macro="" textlink="">
          <xdr:nvSpPr>
            <xdr:cNvPr id="2294" name="Object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4F42DC1F-AC49-436E-AC6B-9962B4F9DF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120</xdr:row>
          <xdr:rowOff>167640</xdr:rowOff>
        </xdr:from>
        <xdr:to>
          <xdr:col>4</xdr:col>
          <xdr:colOff>548640</xdr:colOff>
          <xdr:row>120</xdr:row>
          <xdr:rowOff>373380</xdr:rowOff>
        </xdr:to>
        <xdr:sp macro="" textlink="">
          <xdr:nvSpPr>
            <xdr:cNvPr id="2295" name="Object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A5807B24-4592-430B-A7B5-AF027295D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120</xdr:row>
          <xdr:rowOff>182880</xdr:rowOff>
        </xdr:from>
        <xdr:to>
          <xdr:col>3</xdr:col>
          <xdr:colOff>510540</xdr:colOff>
          <xdr:row>120</xdr:row>
          <xdr:rowOff>388620</xdr:rowOff>
        </xdr:to>
        <xdr:sp macro="" textlink="">
          <xdr:nvSpPr>
            <xdr:cNvPr id="2296" name="Object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1C6984DD-F862-4884-9076-A1E72E621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120</xdr:row>
          <xdr:rowOff>167640</xdr:rowOff>
        </xdr:from>
        <xdr:to>
          <xdr:col>8</xdr:col>
          <xdr:colOff>1165860</xdr:colOff>
          <xdr:row>120</xdr:row>
          <xdr:rowOff>396240</xdr:rowOff>
        </xdr:to>
        <xdr:sp macro="" textlink="">
          <xdr:nvSpPr>
            <xdr:cNvPr id="2297" name="Object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D379D075-7069-4945-9E45-CD1B52707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114</xdr:row>
          <xdr:rowOff>15240</xdr:rowOff>
        </xdr:from>
        <xdr:to>
          <xdr:col>5</xdr:col>
          <xdr:colOff>419100</xdr:colOff>
          <xdr:row>114</xdr:row>
          <xdr:rowOff>213360</xdr:rowOff>
        </xdr:to>
        <xdr:sp macro="" textlink="">
          <xdr:nvSpPr>
            <xdr:cNvPr id="2298" name="Object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ED1875BC-AD38-4982-8704-AD5B9CC8D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115</xdr:row>
          <xdr:rowOff>0</xdr:rowOff>
        </xdr:from>
        <xdr:to>
          <xdr:col>5</xdr:col>
          <xdr:colOff>411480</xdr:colOff>
          <xdr:row>115</xdr:row>
          <xdr:rowOff>198120</xdr:rowOff>
        </xdr:to>
        <xdr:sp macro="" textlink="">
          <xdr:nvSpPr>
            <xdr:cNvPr id="2299" name="Object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3B2C01A4-187D-4160-B16B-5F10F3691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116</xdr:row>
          <xdr:rowOff>0</xdr:rowOff>
        </xdr:from>
        <xdr:to>
          <xdr:col>5</xdr:col>
          <xdr:colOff>403860</xdr:colOff>
          <xdr:row>116</xdr:row>
          <xdr:rowOff>205740</xdr:rowOff>
        </xdr:to>
        <xdr:sp macro="" textlink="">
          <xdr:nvSpPr>
            <xdr:cNvPr id="2300" name="Object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D3C585EF-B7E1-4BBC-B416-D2640B00FD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116</xdr:row>
          <xdr:rowOff>213360</xdr:rowOff>
        </xdr:from>
        <xdr:to>
          <xdr:col>5</xdr:col>
          <xdr:colOff>411480</xdr:colOff>
          <xdr:row>117</xdr:row>
          <xdr:rowOff>190500</xdr:rowOff>
        </xdr:to>
        <xdr:sp macro="" textlink="">
          <xdr:nvSpPr>
            <xdr:cNvPr id="2301" name="Object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B37899B6-57E3-4138-B962-933EE6BBA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114</xdr:row>
          <xdr:rowOff>15240</xdr:rowOff>
        </xdr:from>
        <xdr:to>
          <xdr:col>7</xdr:col>
          <xdr:colOff>419100</xdr:colOff>
          <xdr:row>114</xdr:row>
          <xdr:rowOff>213360</xdr:rowOff>
        </xdr:to>
        <xdr:sp macro="" textlink="">
          <xdr:nvSpPr>
            <xdr:cNvPr id="2302" name="Object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25B47CBE-744B-4F7A-AA25-C4FEC904C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115</xdr:row>
          <xdr:rowOff>0</xdr:rowOff>
        </xdr:from>
        <xdr:to>
          <xdr:col>7</xdr:col>
          <xdr:colOff>411480</xdr:colOff>
          <xdr:row>115</xdr:row>
          <xdr:rowOff>198120</xdr:rowOff>
        </xdr:to>
        <xdr:sp macro="" textlink="">
          <xdr:nvSpPr>
            <xdr:cNvPr id="2303" name="Object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1F893B47-AB78-4F91-888E-4BEC30A2D5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116</xdr:row>
          <xdr:rowOff>0</xdr:rowOff>
        </xdr:from>
        <xdr:to>
          <xdr:col>7</xdr:col>
          <xdr:colOff>381000</xdr:colOff>
          <xdr:row>116</xdr:row>
          <xdr:rowOff>205740</xdr:rowOff>
        </xdr:to>
        <xdr:sp macro="" textlink="">
          <xdr:nvSpPr>
            <xdr:cNvPr id="2304" name="Object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48281D6B-37B4-4670-B54C-A277E303F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117</xdr:row>
          <xdr:rowOff>0</xdr:rowOff>
        </xdr:from>
        <xdr:to>
          <xdr:col>7</xdr:col>
          <xdr:colOff>388620</xdr:colOff>
          <xdr:row>117</xdr:row>
          <xdr:rowOff>205740</xdr:rowOff>
        </xdr:to>
        <xdr:sp macro="" textlink="">
          <xdr:nvSpPr>
            <xdr:cNvPr id="2305" name="Object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A4120001-7A3B-47F4-BF66-21187DF9B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114</xdr:row>
          <xdr:rowOff>15240</xdr:rowOff>
        </xdr:from>
        <xdr:to>
          <xdr:col>7</xdr:col>
          <xdr:colOff>419100</xdr:colOff>
          <xdr:row>114</xdr:row>
          <xdr:rowOff>213360</xdr:rowOff>
        </xdr:to>
        <xdr:sp macro="" textlink="">
          <xdr:nvSpPr>
            <xdr:cNvPr id="2306" name="Object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55120557-9C40-4D13-A7F6-E765F40840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115</xdr:row>
          <xdr:rowOff>0</xdr:rowOff>
        </xdr:from>
        <xdr:to>
          <xdr:col>7</xdr:col>
          <xdr:colOff>411480</xdr:colOff>
          <xdr:row>115</xdr:row>
          <xdr:rowOff>198120</xdr:rowOff>
        </xdr:to>
        <xdr:sp macro="" textlink="">
          <xdr:nvSpPr>
            <xdr:cNvPr id="2307" name="Object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790C550D-739C-438D-87DF-5C587FC95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116</xdr:row>
          <xdr:rowOff>0</xdr:rowOff>
        </xdr:from>
        <xdr:to>
          <xdr:col>7</xdr:col>
          <xdr:colOff>403860</xdr:colOff>
          <xdr:row>116</xdr:row>
          <xdr:rowOff>205740</xdr:rowOff>
        </xdr:to>
        <xdr:sp macro="" textlink="">
          <xdr:nvSpPr>
            <xdr:cNvPr id="2308" name="Object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FD26C66-4C3E-43D7-BC86-D27E68012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116</xdr:row>
          <xdr:rowOff>213360</xdr:rowOff>
        </xdr:from>
        <xdr:to>
          <xdr:col>7</xdr:col>
          <xdr:colOff>411480</xdr:colOff>
          <xdr:row>117</xdr:row>
          <xdr:rowOff>190500</xdr:rowOff>
        </xdr:to>
        <xdr:sp macro="" textlink="">
          <xdr:nvSpPr>
            <xdr:cNvPr id="2309" name="Object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C4B0E95D-77F8-4596-B3F3-0B504C85A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121</xdr:row>
          <xdr:rowOff>15240</xdr:rowOff>
        </xdr:from>
        <xdr:to>
          <xdr:col>2</xdr:col>
          <xdr:colOff>419100</xdr:colOff>
          <xdr:row>121</xdr:row>
          <xdr:rowOff>213360</xdr:rowOff>
        </xdr:to>
        <xdr:sp macro="" textlink="">
          <xdr:nvSpPr>
            <xdr:cNvPr id="2310" name="Object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33E344C3-C628-49B5-8EE6-117D8D858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122</xdr:row>
          <xdr:rowOff>0</xdr:rowOff>
        </xdr:from>
        <xdr:to>
          <xdr:col>2</xdr:col>
          <xdr:colOff>411480</xdr:colOff>
          <xdr:row>122</xdr:row>
          <xdr:rowOff>198120</xdr:rowOff>
        </xdr:to>
        <xdr:sp macro="" textlink="">
          <xdr:nvSpPr>
            <xdr:cNvPr id="2311" name="Object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C4C32827-4699-4036-8073-2E241698F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123</xdr:row>
          <xdr:rowOff>0</xdr:rowOff>
        </xdr:from>
        <xdr:to>
          <xdr:col>2</xdr:col>
          <xdr:colOff>403860</xdr:colOff>
          <xdr:row>123</xdr:row>
          <xdr:rowOff>205740</xdr:rowOff>
        </xdr:to>
        <xdr:sp macro="" textlink="">
          <xdr:nvSpPr>
            <xdr:cNvPr id="2312" name="Object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73F2D47B-94E5-4527-A8B6-AA1B4D830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123</xdr:row>
          <xdr:rowOff>213360</xdr:rowOff>
        </xdr:from>
        <xdr:to>
          <xdr:col>2</xdr:col>
          <xdr:colOff>411480</xdr:colOff>
          <xdr:row>124</xdr:row>
          <xdr:rowOff>190500</xdr:rowOff>
        </xdr:to>
        <xdr:sp macro="" textlink="">
          <xdr:nvSpPr>
            <xdr:cNvPr id="2313" name="Object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ACB8536D-CDC5-492D-8AA6-B5BF34CAF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114</xdr:row>
          <xdr:rowOff>22860</xdr:rowOff>
        </xdr:from>
        <xdr:to>
          <xdr:col>3</xdr:col>
          <xdr:colOff>693420</xdr:colOff>
          <xdr:row>115</xdr:row>
          <xdr:rowOff>0</xdr:rowOff>
        </xdr:to>
        <xdr:sp macro="" textlink="">
          <xdr:nvSpPr>
            <xdr:cNvPr id="2314" name="Object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FA824FA3-11B7-47D6-9B31-EDD659CC2D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115</xdr:row>
          <xdr:rowOff>30480</xdr:rowOff>
        </xdr:from>
        <xdr:to>
          <xdr:col>3</xdr:col>
          <xdr:colOff>685800</xdr:colOff>
          <xdr:row>116</xdr:row>
          <xdr:rowOff>7620</xdr:rowOff>
        </xdr:to>
        <xdr:sp macro="" textlink="">
          <xdr:nvSpPr>
            <xdr:cNvPr id="2315" name="Object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30A8BB80-407B-4547-B8E8-F66695F50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116</xdr:row>
          <xdr:rowOff>30480</xdr:rowOff>
        </xdr:from>
        <xdr:to>
          <xdr:col>3</xdr:col>
          <xdr:colOff>449580</xdr:colOff>
          <xdr:row>117</xdr:row>
          <xdr:rowOff>0</xdr:rowOff>
        </xdr:to>
        <xdr:sp macro="" textlink="">
          <xdr:nvSpPr>
            <xdr:cNvPr id="2316" name="Object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A19D12C9-C70C-4162-BBE5-D6AF9F5B9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117</xdr:row>
          <xdr:rowOff>0</xdr:rowOff>
        </xdr:from>
        <xdr:to>
          <xdr:col>3</xdr:col>
          <xdr:colOff>457200</xdr:colOff>
          <xdr:row>117</xdr:row>
          <xdr:rowOff>198120</xdr:rowOff>
        </xdr:to>
        <xdr:sp macro="" textlink="">
          <xdr:nvSpPr>
            <xdr:cNvPr id="2317" name="Object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E8AEDC45-E9CA-42F6-A615-25970E3F41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113</xdr:row>
          <xdr:rowOff>45720</xdr:rowOff>
        </xdr:from>
        <xdr:to>
          <xdr:col>3</xdr:col>
          <xdr:colOff>434340</xdr:colOff>
          <xdr:row>114</xdr:row>
          <xdr:rowOff>15240</xdr:rowOff>
        </xdr:to>
        <xdr:sp macro="" textlink="">
          <xdr:nvSpPr>
            <xdr:cNvPr id="2318" name="Object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BC530124-D173-4F63-B562-17FF2E2D9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133</xdr:row>
          <xdr:rowOff>182880</xdr:rowOff>
        </xdr:from>
        <xdr:to>
          <xdr:col>5</xdr:col>
          <xdr:colOff>533400</xdr:colOff>
          <xdr:row>133</xdr:row>
          <xdr:rowOff>388620</xdr:rowOff>
        </xdr:to>
        <xdr:sp macro="" textlink="">
          <xdr:nvSpPr>
            <xdr:cNvPr id="2319" name="Object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8B078212-F867-4C6B-AE0A-0DD1F88315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133</xdr:row>
          <xdr:rowOff>236220</xdr:rowOff>
        </xdr:from>
        <xdr:to>
          <xdr:col>6</xdr:col>
          <xdr:colOff>525780</xdr:colOff>
          <xdr:row>133</xdr:row>
          <xdr:rowOff>434340</xdr:rowOff>
        </xdr:to>
        <xdr:sp macro="" textlink="">
          <xdr:nvSpPr>
            <xdr:cNvPr id="2320" name="Object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93ED092A-368F-4F8E-88D3-228806B3C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133</xdr:row>
          <xdr:rowOff>68580</xdr:rowOff>
        </xdr:from>
        <xdr:to>
          <xdr:col>7</xdr:col>
          <xdr:colOff>922020</xdr:colOff>
          <xdr:row>133</xdr:row>
          <xdr:rowOff>434340</xdr:rowOff>
        </xdr:to>
        <xdr:sp macro="" textlink="">
          <xdr:nvSpPr>
            <xdr:cNvPr id="2321" name="Object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E129352A-FDA8-4F1A-BE06-E7DC904F9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133</xdr:row>
          <xdr:rowOff>190500</xdr:rowOff>
        </xdr:from>
        <xdr:to>
          <xdr:col>9</xdr:col>
          <xdr:colOff>876300</xdr:colOff>
          <xdr:row>133</xdr:row>
          <xdr:rowOff>480060</xdr:rowOff>
        </xdr:to>
        <xdr:sp macro="" textlink="">
          <xdr:nvSpPr>
            <xdr:cNvPr id="2322" name="Object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7B9F01A2-B4D9-4B4F-95BC-64822710D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133</xdr:row>
          <xdr:rowOff>205740</xdr:rowOff>
        </xdr:from>
        <xdr:to>
          <xdr:col>10</xdr:col>
          <xdr:colOff>807720</xdr:colOff>
          <xdr:row>133</xdr:row>
          <xdr:rowOff>419100</xdr:rowOff>
        </xdr:to>
        <xdr:sp macro="" textlink="">
          <xdr:nvSpPr>
            <xdr:cNvPr id="2323" name="Object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382A4554-A961-4226-B60A-E5C40A7C0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133</xdr:row>
          <xdr:rowOff>167640</xdr:rowOff>
        </xdr:from>
        <xdr:to>
          <xdr:col>4</xdr:col>
          <xdr:colOff>548640</xdr:colOff>
          <xdr:row>133</xdr:row>
          <xdr:rowOff>373380</xdr:rowOff>
        </xdr:to>
        <xdr:sp macro="" textlink="">
          <xdr:nvSpPr>
            <xdr:cNvPr id="2324" name="Object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1A358319-1486-4353-96FA-0303A4890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133</xdr:row>
          <xdr:rowOff>182880</xdr:rowOff>
        </xdr:from>
        <xdr:to>
          <xdr:col>3</xdr:col>
          <xdr:colOff>510540</xdr:colOff>
          <xdr:row>133</xdr:row>
          <xdr:rowOff>388620</xdr:rowOff>
        </xdr:to>
        <xdr:sp macro="" textlink="">
          <xdr:nvSpPr>
            <xdr:cNvPr id="2325" name="Object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9EA82968-CE3C-4367-BFB2-4E22D862F5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133</xdr:row>
          <xdr:rowOff>167640</xdr:rowOff>
        </xdr:from>
        <xdr:to>
          <xdr:col>8</xdr:col>
          <xdr:colOff>1165860</xdr:colOff>
          <xdr:row>133</xdr:row>
          <xdr:rowOff>396240</xdr:rowOff>
        </xdr:to>
        <xdr:sp macro="" textlink="">
          <xdr:nvSpPr>
            <xdr:cNvPr id="2326" name="Object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6E18C5C3-7923-4056-9988-BF05CDC89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127</xdr:row>
          <xdr:rowOff>15240</xdr:rowOff>
        </xdr:from>
        <xdr:to>
          <xdr:col>5</xdr:col>
          <xdr:colOff>419100</xdr:colOff>
          <xdr:row>127</xdr:row>
          <xdr:rowOff>213360</xdr:rowOff>
        </xdr:to>
        <xdr:sp macro="" textlink="">
          <xdr:nvSpPr>
            <xdr:cNvPr id="2327" name="Object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C90E9FA3-2501-463D-AA6E-DFBCF12FF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128</xdr:row>
          <xdr:rowOff>0</xdr:rowOff>
        </xdr:from>
        <xdr:to>
          <xdr:col>5</xdr:col>
          <xdr:colOff>411480</xdr:colOff>
          <xdr:row>128</xdr:row>
          <xdr:rowOff>198120</xdr:rowOff>
        </xdr:to>
        <xdr:sp macro="" textlink="">
          <xdr:nvSpPr>
            <xdr:cNvPr id="2328" name="Object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27D91148-D988-4A36-B8EB-9CEEFC1BD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129</xdr:row>
          <xdr:rowOff>0</xdr:rowOff>
        </xdr:from>
        <xdr:to>
          <xdr:col>5</xdr:col>
          <xdr:colOff>403860</xdr:colOff>
          <xdr:row>129</xdr:row>
          <xdr:rowOff>205740</xdr:rowOff>
        </xdr:to>
        <xdr:sp macro="" textlink="">
          <xdr:nvSpPr>
            <xdr:cNvPr id="2329" name="Object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FD83CA2E-3456-4628-A12A-AB3D7BC14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129</xdr:row>
          <xdr:rowOff>213360</xdr:rowOff>
        </xdr:from>
        <xdr:to>
          <xdr:col>5</xdr:col>
          <xdr:colOff>411480</xdr:colOff>
          <xdr:row>130</xdr:row>
          <xdr:rowOff>190500</xdr:rowOff>
        </xdr:to>
        <xdr:sp macro="" textlink="">
          <xdr:nvSpPr>
            <xdr:cNvPr id="2330" name="Object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2BEAE94A-15FA-4122-AC79-865CD2020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127</xdr:row>
          <xdr:rowOff>15240</xdr:rowOff>
        </xdr:from>
        <xdr:to>
          <xdr:col>7</xdr:col>
          <xdr:colOff>419100</xdr:colOff>
          <xdr:row>127</xdr:row>
          <xdr:rowOff>213360</xdr:rowOff>
        </xdr:to>
        <xdr:sp macro="" textlink="">
          <xdr:nvSpPr>
            <xdr:cNvPr id="2331" name="Object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73731000-4CCF-4CF4-93FC-85FF90BD8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128</xdr:row>
          <xdr:rowOff>0</xdr:rowOff>
        </xdr:from>
        <xdr:to>
          <xdr:col>7</xdr:col>
          <xdr:colOff>411480</xdr:colOff>
          <xdr:row>128</xdr:row>
          <xdr:rowOff>198120</xdr:rowOff>
        </xdr:to>
        <xdr:sp macro="" textlink="">
          <xdr:nvSpPr>
            <xdr:cNvPr id="2332" name="Object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A542F3EA-53CF-4A23-BB20-2B16BCC24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129</xdr:row>
          <xdr:rowOff>0</xdr:rowOff>
        </xdr:from>
        <xdr:to>
          <xdr:col>7</xdr:col>
          <xdr:colOff>381000</xdr:colOff>
          <xdr:row>129</xdr:row>
          <xdr:rowOff>205740</xdr:rowOff>
        </xdr:to>
        <xdr:sp macro="" textlink="">
          <xdr:nvSpPr>
            <xdr:cNvPr id="2333" name="Object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A0C54D4-7711-41B3-A3FB-E82483FC1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130</xdr:row>
          <xdr:rowOff>0</xdr:rowOff>
        </xdr:from>
        <xdr:to>
          <xdr:col>7</xdr:col>
          <xdr:colOff>388620</xdr:colOff>
          <xdr:row>130</xdr:row>
          <xdr:rowOff>205740</xdr:rowOff>
        </xdr:to>
        <xdr:sp macro="" textlink="">
          <xdr:nvSpPr>
            <xdr:cNvPr id="2334" name="Object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BFF76D02-2B4F-4F03-9F1C-4F4E8CF23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127</xdr:row>
          <xdr:rowOff>15240</xdr:rowOff>
        </xdr:from>
        <xdr:to>
          <xdr:col>7</xdr:col>
          <xdr:colOff>419100</xdr:colOff>
          <xdr:row>127</xdr:row>
          <xdr:rowOff>213360</xdr:rowOff>
        </xdr:to>
        <xdr:sp macro="" textlink="">
          <xdr:nvSpPr>
            <xdr:cNvPr id="2335" name="Object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7702B573-B6B7-4441-BAB4-D7DD4A55A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128</xdr:row>
          <xdr:rowOff>0</xdr:rowOff>
        </xdr:from>
        <xdr:to>
          <xdr:col>7</xdr:col>
          <xdr:colOff>411480</xdr:colOff>
          <xdr:row>128</xdr:row>
          <xdr:rowOff>198120</xdr:rowOff>
        </xdr:to>
        <xdr:sp macro="" textlink="">
          <xdr:nvSpPr>
            <xdr:cNvPr id="2336" name="Object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BF641CCE-1818-44FD-9811-3F8F80E1F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129</xdr:row>
          <xdr:rowOff>0</xdr:rowOff>
        </xdr:from>
        <xdr:to>
          <xdr:col>7</xdr:col>
          <xdr:colOff>403860</xdr:colOff>
          <xdr:row>129</xdr:row>
          <xdr:rowOff>205740</xdr:rowOff>
        </xdr:to>
        <xdr:sp macro="" textlink="">
          <xdr:nvSpPr>
            <xdr:cNvPr id="2337" name="Object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E7F41E48-84B0-4546-89D3-0B88EF399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129</xdr:row>
          <xdr:rowOff>213360</xdr:rowOff>
        </xdr:from>
        <xdr:to>
          <xdr:col>7</xdr:col>
          <xdr:colOff>411480</xdr:colOff>
          <xdr:row>130</xdr:row>
          <xdr:rowOff>190500</xdr:rowOff>
        </xdr:to>
        <xdr:sp macro="" textlink="">
          <xdr:nvSpPr>
            <xdr:cNvPr id="2338" name="Object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3507039B-4CF4-42FE-B6B6-29B13CCCE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134</xdr:row>
          <xdr:rowOff>15240</xdr:rowOff>
        </xdr:from>
        <xdr:to>
          <xdr:col>2</xdr:col>
          <xdr:colOff>419100</xdr:colOff>
          <xdr:row>134</xdr:row>
          <xdr:rowOff>213360</xdr:rowOff>
        </xdr:to>
        <xdr:sp macro="" textlink="">
          <xdr:nvSpPr>
            <xdr:cNvPr id="2339" name="Object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7777A32F-8F8E-4460-9B5F-3E7D0A410B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135</xdr:row>
          <xdr:rowOff>0</xdr:rowOff>
        </xdr:from>
        <xdr:to>
          <xdr:col>2</xdr:col>
          <xdr:colOff>411480</xdr:colOff>
          <xdr:row>135</xdr:row>
          <xdr:rowOff>198120</xdr:rowOff>
        </xdr:to>
        <xdr:sp macro="" textlink="">
          <xdr:nvSpPr>
            <xdr:cNvPr id="2340" name="Object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94B80E74-A67F-477A-9F55-51A7DD571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136</xdr:row>
          <xdr:rowOff>0</xdr:rowOff>
        </xdr:from>
        <xdr:to>
          <xdr:col>2</xdr:col>
          <xdr:colOff>403860</xdr:colOff>
          <xdr:row>136</xdr:row>
          <xdr:rowOff>205740</xdr:rowOff>
        </xdr:to>
        <xdr:sp macro="" textlink="">
          <xdr:nvSpPr>
            <xdr:cNvPr id="2341" name="Object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62971C47-A8F7-4A3D-B915-B2E50FD58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136</xdr:row>
          <xdr:rowOff>213360</xdr:rowOff>
        </xdr:from>
        <xdr:to>
          <xdr:col>2</xdr:col>
          <xdr:colOff>411480</xdr:colOff>
          <xdr:row>137</xdr:row>
          <xdr:rowOff>190500</xdr:rowOff>
        </xdr:to>
        <xdr:sp macro="" textlink="">
          <xdr:nvSpPr>
            <xdr:cNvPr id="2342" name="Object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3FB52C73-740B-4640-BF23-343106E25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127</xdr:row>
          <xdr:rowOff>22860</xdr:rowOff>
        </xdr:from>
        <xdr:to>
          <xdr:col>3</xdr:col>
          <xdr:colOff>693420</xdr:colOff>
          <xdr:row>128</xdr:row>
          <xdr:rowOff>0</xdr:rowOff>
        </xdr:to>
        <xdr:sp macro="" textlink="">
          <xdr:nvSpPr>
            <xdr:cNvPr id="2343" name="Object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7892EE69-BA49-4690-A977-079FD4CC4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128</xdr:row>
          <xdr:rowOff>30480</xdr:rowOff>
        </xdr:from>
        <xdr:to>
          <xdr:col>3</xdr:col>
          <xdr:colOff>685800</xdr:colOff>
          <xdr:row>129</xdr:row>
          <xdr:rowOff>7620</xdr:rowOff>
        </xdr:to>
        <xdr:sp macro="" textlink="">
          <xdr:nvSpPr>
            <xdr:cNvPr id="2344" name="Object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2C25F51A-0437-452A-AF63-C69F3AA82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129</xdr:row>
          <xdr:rowOff>30480</xdr:rowOff>
        </xdr:from>
        <xdr:to>
          <xdr:col>3</xdr:col>
          <xdr:colOff>449580</xdr:colOff>
          <xdr:row>130</xdr:row>
          <xdr:rowOff>0</xdr:rowOff>
        </xdr:to>
        <xdr:sp macro="" textlink="">
          <xdr:nvSpPr>
            <xdr:cNvPr id="2345" name="Object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CD9D2711-D510-4B0C-AAC7-F8674A876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130</xdr:row>
          <xdr:rowOff>0</xdr:rowOff>
        </xdr:from>
        <xdr:to>
          <xdr:col>3</xdr:col>
          <xdr:colOff>457200</xdr:colOff>
          <xdr:row>130</xdr:row>
          <xdr:rowOff>198120</xdr:rowOff>
        </xdr:to>
        <xdr:sp macro="" textlink="">
          <xdr:nvSpPr>
            <xdr:cNvPr id="2346" name="Object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54CAF629-2580-4945-AC0B-47460D1FF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126</xdr:row>
          <xdr:rowOff>45720</xdr:rowOff>
        </xdr:from>
        <xdr:to>
          <xdr:col>3</xdr:col>
          <xdr:colOff>434340</xdr:colOff>
          <xdr:row>127</xdr:row>
          <xdr:rowOff>15240</xdr:rowOff>
        </xdr:to>
        <xdr:sp macro="" textlink="">
          <xdr:nvSpPr>
            <xdr:cNvPr id="2347" name="Object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E3170F83-0E49-4CF2-929D-5C34717DA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150</xdr:row>
          <xdr:rowOff>182880</xdr:rowOff>
        </xdr:from>
        <xdr:to>
          <xdr:col>5</xdr:col>
          <xdr:colOff>533400</xdr:colOff>
          <xdr:row>150</xdr:row>
          <xdr:rowOff>388620</xdr:rowOff>
        </xdr:to>
        <xdr:sp macro="" textlink="">
          <xdr:nvSpPr>
            <xdr:cNvPr id="2348" name="Object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FC3D2CE2-AF0D-4336-9D6C-7685AD6BD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150</xdr:row>
          <xdr:rowOff>236220</xdr:rowOff>
        </xdr:from>
        <xdr:to>
          <xdr:col>6</xdr:col>
          <xdr:colOff>525780</xdr:colOff>
          <xdr:row>150</xdr:row>
          <xdr:rowOff>434340</xdr:rowOff>
        </xdr:to>
        <xdr:sp macro="" textlink="">
          <xdr:nvSpPr>
            <xdr:cNvPr id="2349" name="Object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CE760217-F393-4603-BF13-B66AFADDF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150</xdr:row>
          <xdr:rowOff>68580</xdr:rowOff>
        </xdr:from>
        <xdr:to>
          <xdr:col>7</xdr:col>
          <xdr:colOff>922020</xdr:colOff>
          <xdr:row>150</xdr:row>
          <xdr:rowOff>434340</xdr:rowOff>
        </xdr:to>
        <xdr:sp macro="" textlink="">
          <xdr:nvSpPr>
            <xdr:cNvPr id="2350" name="Object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936A6323-8959-47B4-99C7-295708B3F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150</xdr:row>
          <xdr:rowOff>190500</xdr:rowOff>
        </xdr:from>
        <xdr:to>
          <xdr:col>9</xdr:col>
          <xdr:colOff>876300</xdr:colOff>
          <xdr:row>150</xdr:row>
          <xdr:rowOff>480060</xdr:rowOff>
        </xdr:to>
        <xdr:sp macro="" textlink="">
          <xdr:nvSpPr>
            <xdr:cNvPr id="2351" name="Object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DA22D3AA-D0B7-447D-B334-08C255288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150</xdr:row>
          <xdr:rowOff>205740</xdr:rowOff>
        </xdr:from>
        <xdr:to>
          <xdr:col>10</xdr:col>
          <xdr:colOff>807720</xdr:colOff>
          <xdr:row>150</xdr:row>
          <xdr:rowOff>419100</xdr:rowOff>
        </xdr:to>
        <xdr:sp macro="" textlink="">
          <xdr:nvSpPr>
            <xdr:cNvPr id="2352" name="Object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3158F277-5118-4CC4-B959-62FE2E0DC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150</xdr:row>
          <xdr:rowOff>167640</xdr:rowOff>
        </xdr:from>
        <xdr:to>
          <xdr:col>4</xdr:col>
          <xdr:colOff>548640</xdr:colOff>
          <xdr:row>150</xdr:row>
          <xdr:rowOff>373380</xdr:rowOff>
        </xdr:to>
        <xdr:sp macro="" textlink="">
          <xdr:nvSpPr>
            <xdr:cNvPr id="2353" name="Object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FB45B7A4-BBA0-4256-881F-72EA46CA6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150</xdr:row>
          <xdr:rowOff>182880</xdr:rowOff>
        </xdr:from>
        <xdr:to>
          <xdr:col>3</xdr:col>
          <xdr:colOff>510540</xdr:colOff>
          <xdr:row>150</xdr:row>
          <xdr:rowOff>388620</xdr:rowOff>
        </xdr:to>
        <xdr:sp macro="" textlink="">
          <xdr:nvSpPr>
            <xdr:cNvPr id="2354" name="Object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D7B0DC64-C830-442B-9BCA-072D21C152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150</xdr:row>
          <xdr:rowOff>167640</xdr:rowOff>
        </xdr:from>
        <xdr:to>
          <xdr:col>8</xdr:col>
          <xdr:colOff>1165860</xdr:colOff>
          <xdr:row>150</xdr:row>
          <xdr:rowOff>396240</xdr:rowOff>
        </xdr:to>
        <xdr:sp macro="" textlink="">
          <xdr:nvSpPr>
            <xdr:cNvPr id="2355" name="Object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A418E1E0-F9BE-49DD-92AD-E687C8FFE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144</xdr:row>
          <xdr:rowOff>15240</xdr:rowOff>
        </xdr:from>
        <xdr:to>
          <xdr:col>5</xdr:col>
          <xdr:colOff>419100</xdr:colOff>
          <xdr:row>144</xdr:row>
          <xdr:rowOff>213360</xdr:rowOff>
        </xdr:to>
        <xdr:sp macro="" textlink="">
          <xdr:nvSpPr>
            <xdr:cNvPr id="2356" name="Object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E3A4D8A5-0E5B-4769-BA1C-6E16AAFA1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145</xdr:row>
          <xdr:rowOff>0</xdr:rowOff>
        </xdr:from>
        <xdr:to>
          <xdr:col>5</xdr:col>
          <xdr:colOff>411480</xdr:colOff>
          <xdr:row>145</xdr:row>
          <xdr:rowOff>198120</xdr:rowOff>
        </xdr:to>
        <xdr:sp macro="" textlink="">
          <xdr:nvSpPr>
            <xdr:cNvPr id="2357" name="Object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DB14AB94-970D-451D-935A-E8EDE3377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146</xdr:row>
          <xdr:rowOff>0</xdr:rowOff>
        </xdr:from>
        <xdr:to>
          <xdr:col>5</xdr:col>
          <xdr:colOff>403860</xdr:colOff>
          <xdr:row>146</xdr:row>
          <xdr:rowOff>205740</xdr:rowOff>
        </xdr:to>
        <xdr:sp macro="" textlink="">
          <xdr:nvSpPr>
            <xdr:cNvPr id="2358" name="Object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85E9B4F5-FE51-4475-B92C-C308C18CE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146</xdr:row>
          <xdr:rowOff>213360</xdr:rowOff>
        </xdr:from>
        <xdr:to>
          <xdr:col>5</xdr:col>
          <xdr:colOff>411480</xdr:colOff>
          <xdr:row>147</xdr:row>
          <xdr:rowOff>190500</xdr:rowOff>
        </xdr:to>
        <xdr:sp macro="" textlink="">
          <xdr:nvSpPr>
            <xdr:cNvPr id="2359" name="Object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85B4E467-C63D-43EF-B115-DE724792BA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144</xdr:row>
          <xdr:rowOff>15240</xdr:rowOff>
        </xdr:from>
        <xdr:to>
          <xdr:col>7</xdr:col>
          <xdr:colOff>419100</xdr:colOff>
          <xdr:row>144</xdr:row>
          <xdr:rowOff>213360</xdr:rowOff>
        </xdr:to>
        <xdr:sp macro="" textlink="">
          <xdr:nvSpPr>
            <xdr:cNvPr id="2360" name="Object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6D05B6C-96C0-4221-842A-391CF01E0F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145</xdr:row>
          <xdr:rowOff>0</xdr:rowOff>
        </xdr:from>
        <xdr:to>
          <xdr:col>7</xdr:col>
          <xdr:colOff>411480</xdr:colOff>
          <xdr:row>145</xdr:row>
          <xdr:rowOff>198120</xdr:rowOff>
        </xdr:to>
        <xdr:sp macro="" textlink="">
          <xdr:nvSpPr>
            <xdr:cNvPr id="2361" name="Object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46F4EDFD-D7A7-49D6-93AD-7C221B3A0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146</xdr:row>
          <xdr:rowOff>0</xdr:rowOff>
        </xdr:from>
        <xdr:to>
          <xdr:col>7</xdr:col>
          <xdr:colOff>381000</xdr:colOff>
          <xdr:row>146</xdr:row>
          <xdr:rowOff>205740</xdr:rowOff>
        </xdr:to>
        <xdr:sp macro="" textlink="">
          <xdr:nvSpPr>
            <xdr:cNvPr id="2362" name="Object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B5A40E1F-D7F3-40B5-BBC2-4750A75AAD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147</xdr:row>
          <xdr:rowOff>0</xdr:rowOff>
        </xdr:from>
        <xdr:to>
          <xdr:col>7</xdr:col>
          <xdr:colOff>388620</xdr:colOff>
          <xdr:row>147</xdr:row>
          <xdr:rowOff>205740</xdr:rowOff>
        </xdr:to>
        <xdr:sp macro="" textlink="">
          <xdr:nvSpPr>
            <xdr:cNvPr id="2363" name="Object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CA068C6-E632-4079-AB07-C51168B57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144</xdr:row>
          <xdr:rowOff>15240</xdr:rowOff>
        </xdr:from>
        <xdr:to>
          <xdr:col>7</xdr:col>
          <xdr:colOff>419100</xdr:colOff>
          <xdr:row>144</xdr:row>
          <xdr:rowOff>213360</xdr:rowOff>
        </xdr:to>
        <xdr:sp macro="" textlink="">
          <xdr:nvSpPr>
            <xdr:cNvPr id="2364" name="Object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E2C1D18D-EE81-4818-9972-C9D4654536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145</xdr:row>
          <xdr:rowOff>0</xdr:rowOff>
        </xdr:from>
        <xdr:to>
          <xdr:col>7</xdr:col>
          <xdr:colOff>411480</xdr:colOff>
          <xdr:row>145</xdr:row>
          <xdr:rowOff>198120</xdr:rowOff>
        </xdr:to>
        <xdr:sp macro="" textlink="">
          <xdr:nvSpPr>
            <xdr:cNvPr id="2365" name="Object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CB09D0F6-B03D-4C7F-80FB-81507C97C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146</xdr:row>
          <xdr:rowOff>0</xdr:rowOff>
        </xdr:from>
        <xdr:to>
          <xdr:col>7</xdr:col>
          <xdr:colOff>403860</xdr:colOff>
          <xdr:row>146</xdr:row>
          <xdr:rowOff>205740</xdr:rowOff>
        </xdr:to>
        <xdr:sp macro="" textlink="">
          <xdr:nvSpPr>
            <xdr:cNvPr id="2366" name="Object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B4532345-EB4F-4207-A928-91234A8C2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146</xdr:row>
          <xdr:rowOff>213360</xdr:rowOff>
        </xdr:from>
        <xdr:to>
          <xdr:col>7</xdr:col>
          <xdr:colOff>411480</xdr:colOff>
          <xdr:row>147</xdr:row>
          <xdr:rowOff>190500</xdr:rowOff>
        </xdr:to>
        <xdr:sp macro="" textlink="">
          <xdr:nvSpPr>
            <xdr:cNvPr id="2367" name="Object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5BEEC35C-5199-403E-B345-3A2F47473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151</xdr:row>
          <xdr:rowOff>15240</xdr:rowOff>
        </xdr:from>
        <xdr:to>
          <xdr:col>2</xdr:col>
          <xdr:colOff>419100</xdr:colOff>
          <xdr:row>151</xdr:row>
          <xdr:rowOff>213360</xdr:rowOff>
        </xdr:to>
        <xdr:sp macro="" textlink="">
          <xdr:nvSpPr>
            <xdr:cNvPr id="2368" name="Object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4063FF81-156D-4503-8730-F69E12E1B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152</xdr:row>
          <xdr:rowOff>0</xdr:rowOff>
        </xdr:from>
        <xdr:to>
          <xdr:col>2</xdr:col>
          <xdr:colOff>411480</xdr:colOff>
          <xdr:row>152</xdr:row>
          <xdr:rowOff>198120</xdr:rowOff>
        </xdr:to>
        <xdr:sp macro="" textlink="">
          <xdr:nvSpPr>
            <xdr:cNvPr id="2369" name="Object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A9E693C3-CB01-4EE0-96EA-CACA74B8D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153</xdr:row>
          <xdr:rowOff>0</xdr:rowOff>
        </xdr:from>
        <xdr:to>
          <xdr:col>2</xdr:col>
          <xdr:colOff>403860</xdr:colOff>
          <xdr:row>153</xdr:row>
          <xdr:rowOff>205740</xdr:rowOff>
        </xdr:to>
        <xdr:sp macro="" textlink="">
          <xdr:nvSpPr>
            <xdr:cNvPr id="2370" name="Object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5350E393-DAB7-4898-BA6F-7135A82B36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153</xdr:row>
          <xdr:rowOff>213360</xdr:rowOff>
        </xdr:from>
        <xdr:to>
          <xdr:col>2</xdr:col>
          <xdr:colOff>411480</xdr:colOff>
          <xdr:row>154</xdr:row>
          <xdr:rowOff>190500</xdr:rowOff>
        </xdr:to>
        <xdr:sp macro="" textlink="">
          <xdr:nvSpPr>
            <xdr:cNvPr id="2371" name="Object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F6020C53-2FCA-4F67-90AC-F225BAC5B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144</xdr:row>
          <xdr:rowOff>22860</xdr:rowOff>
        </xdr:from>
        <xdr:to>
          <xdr:col>3</xdr:col>
          <xdr:colOff>693420</xdr:colOff>
          <xdr:row>145</xdr:row>
          <xdr:rowOff>0</xdr:rowOff>
        </xdr:to>
        <xdr:sp macro="" textlink="">
          <xdr:nvSpPr>
            <xdr:cNvPr id="2372" name="Object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D29AF91-A5C8-4CC5-9B3D-9B6EDF1E7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145</xdr:row>
          <xdr:rowOff>30480</xdr:rowOff>
        </xdr:from>
        <xdr:to>
          <xdr:col>3</xdr:col>
          <xdr:colOff>685800</xdr:colOff>
          <xdr:row>146</xdr:row>
          <xdr:rowOff>7620</xdr:rowOff>
        </xdr:to>
        <xdr:sp macro="" textlink="">
          <xdr:nvSpPr>
            <xdr:cNvPr id="2373" name="Object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4A6EA8FB-318B-43E2-84EC-CD4C0882A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146</xdr:row>
          <xdr:rowOff>30480</xdr:rowOff>
        </xdr:from>
        <xdr:to>
          <xdr:col>3</xdr:col>
          <xdr:colOff>449580</xdr:colOff>
          <xdr:row>147</xdr:row>
          <xdr:rowOff>0</xdr:rowOff>
        </xdr:to>
        <xdr:sp macro="" textlink="">
          <xdr:nvSpPr>
            <xdr:cNvPr id="2374" name="Object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37C925BF-D8BF-45F7-A15E-BBA1A7A1E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147</xdr:row>
          <xdr:rowOff>0</xdr:rowOff>
        </xdr:from>
        <xdr:to>
          <xdr:col>3</xdr:col>
          <xdr:colOff>457200</xdr:colOff>
          <xdr:row>147</xdr:row>
          <xdr:rowOff>198120</xdr:rowOff>
        </xdr:to>
        <xdr:sp macro="" textlink="">
          <xdr:nvSpPr>
            <xdr:cNvPr id="2375" name="Object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5E083DB9-AFEF-41A8-BB0E-7EF311478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143</xdr:row>
          <xdr:rowOff>45720</xdr:rowOff>
        </xdr:from>
        <xdr:to>
          <xdr:col>3</xdr:col>
          <xdr:colOff>434340</xdr:colOff>
          <xdr:row>144</xdr:row>
          <xdr:rowOff>15240</xdr:rowOff>
        </xdr:to>
        <xdr:sp macro="" textlink="">
          <xdr:nvSpPr>
            <xdr:cNvPr id="2376" name="Object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5C222217-3F1D-43BE-9FE6-D0984AB89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163</xdr:row>
          <xdr:rowOff>182880</xdr:rowOff>
        </xdr:from>
        <xdr:to>
          <xdr:col>5</xdr:col>
          <xdr:colOff>533400</xdr:colOff>
          <xdr:row>163</xdr:row>
          <xdr:rowOff>388620</xdr:rowOff>
        </xdr:to>
        <xdr:sp macro="" textlink="">
          <xdr:nvSpPr>
            <xdr:cNvPr id="2377" name="Object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41CD2307-1ACE-482E-A4C4-CC16F8C3A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163</xdr:row>
          <xdr:rowOff>236220</xdr:rowOff>
        </xdr:from>
        <xdr:to>
          <xdr:col>6</xdr:col>
          <xdr:colOff>525780</xdr:colOff>
          <xdr:row>163</xdr:row>
          <xdr:rowOff>434340</xdr:rowOff>
        </xdr:to>
        <xdr:sp macro="" textlink="">
          <xdr:nvSpPr>
            <xdr:cNvPr id="2378" name="Object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D00FDDD3-1F41-4B1E-B8C7-7514ECE46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163</xdr:row>
          <xdr:rowOff>68580</xdr:rowOff>
        </xdr:from>
        <xdr:to>
          <xdr:col>7</xdr:col>
          <xdr:colOff>922020</xdr:colOff>
          <xdr:row>163</xdr:row>
          <xdr:rowOff>434340</xdr:rowOff>
        </xdr:to>
        <xdr:sp macro="" textlink="">
          <xdr:nvSpPr>
            <xdr:cNvPr id="2379" name="Object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B51C5EF3-865D-4839-B5C7-7BC338474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163</xdr:row>
          <xdr:rowOff>190500</xdr:rowOff>
        </xdr:from>
        <xdr:to>
          <xdr:col>9</xdr:col>
          <xdr:colOff>876300</xdr:colOff>
          <xdr:row>163</xdr:row>
          <xdr:rowOff>480060</xdr:rowOff>
        </xdr:to>
        <xdr:sp macro="" textlink="">
          <xdr:nvSpPr>
            <xdr:cNvPr id="2380" name="Object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2FEC7D16-29B0-433E-8767-92658530BD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163</xdr:row>
          <xdr:rowOff>205740</xdr:rowOff>
        </xdr:from>
        <xdr:to>
          <xdr:col>10</xdr:col>
          <xdr:colOff>807720</xdr:colOff>
          <xdr:row>163</xdr:row>
          <xdr:rowOff>419100</xdr:rowOff>
        </xdr:to>
        <xdr:sp macro="" textlink="">
          <xdr:nvSpPr>
            <xdr:cNvPr id="2381" name="Object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C47C691E-82D9-4DBF-939B-1D4F547A0C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163</xdr:row>
          <xdr:rowOff>167640</xdr:rowOff>
        </xdr:from>
        <xdr:to>
          <xdr:col>4</xdr:col>
          <xdr:colOff>548640</xdr:colOff>
          <xdr:row>163</xdr:row>
          <xdr:rowOff>373380</xdr:rowOff>
        </xdr:to>
        <xdr:sp macro="" textlink="">
          <xdr:nvSpPr>
            <xdr:cNvPr id="2382" name="Object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8E973FAF-38FB-48D2-B344-579B6018D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163</xdr:row>
          <xdr:rowOff>182880</xdr:rowOff>
        </xdr:from>
        <xdr:to>
          <xdr:col>3</xdr:col>
          <xdr:colOff>510540</xdr:colOff>
          <xdr:row>163</xdr:row>
          <xdr:rowOff>388620</xdr:rowOff>
        </xdr:to>
        <xdr:sp macro="" textlink="">
          <xdr:nvSpPr>
            <xdr:cNvPr id="2383" name="Object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96ADF058-A12A-4A66-988B-9E98F2F91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163</xdr:row>
          <xdr:rowOff>167640</xdr:rowOff>
        </xdr:from>
        <xdr:to>
          <xdr:col>8</xdr:col>
          <xdr:colOff>1165860</xdr:colOff>
          <xdr:row>163</xdr:row>
          <xdr:rowOff>396240</xdr:rowOff>
        </xdr:to>
        <xdr:sp macro="" textlink="">
          <xdr:nvSpPr>
            <xdr:cNvPr id="2384" name="Object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1B46F977-ABA9-41CF-809F-A25B3F0BE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157</xdr:row>
          <xdr:rowOff>15240</xdr:rowOff>
        </xdr:from>
        <xdr:to>
          <xdr:col>5</xdr:col>
          <xdr:colOff>419100</xdr:colOff>
          <xdr:row>157</xdr:row>
          <xdr:rowOff>213360</xdr:rowOff>
        </xdr:to>
        <xdr:sp macro="" textlink="">
          <xdr:nvSpPr>
            <xdr:cNvPr id="2385" name="Object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FEF8C4FC-CC14-4663-9872-1E1DCFF74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158</xdr:row>
          <xdr:rowOff>0</xdr:rowOff>
        </xdr:from>
        <xdr:to>
          <xdr:col>5</xdr:col>
          <xdr:colOff>411480</xdr:colOff>
          <xdr:row>158</xdr:row>
          <xdr:rowOff>198120</xdr:rowOff>
        </xdr:to>
        <xdr:sp macro="" textlink="">
          <xdr:nvSpPr>
            <xdr:cNvPr id="2386" name="Object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95183B14-5D9A-468B-BA93-07A1A9B04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159</xdr:row>
          <xdr:rowOff>0</xdr:rowOff>
        </xdr:from>
        <xdr:to>
          <xdr:col>5</xdr:col>
          <xdr:colOff>403860</xdr:colOff>
          <xdr:row>159</xdr:row>
          <xdr:rowOff>205740</xdr:rowOff>
        </xdr:to>
        <xdr:sp macro="" textlink="">
          <xdr:nvSpPr>
            <xdr:cNvPr id="2387" name="Object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30CD89EB-38FC-4DA4-BDC9-D1E2F4AD3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159</xdr:row>
          <xdr:rowOff>213360</xdr:rowOff>
        </xdr:from>
        <xdr:to>
          <xdr:col>5</xdr:col>
          <xdr:colOff>411480</xdr:colOff>
          <xdr:row>160</xdr:row>
          <xdr:rowOff>190500</xdr:rowOff>
        </xdr:to>
        <xdr:sp macro="" textlink="">
          <xdr:nvSpPr>
            <xdr:cNvPr id="2388" name="Object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6EC0FEFA-97DC-4A38-BC95-C9C3A5EFF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157</xdr:row>
          <xdr:rowOff>15240</xdr:rowOff>
        </xdr:from>
        <xdr:to>
          <xdr:col>7</xdr:col>
          <xdr:colOff>419100</xdr:colOff>
          <xdr:row>157</xdr:row>
          <xdr:rowOff>213360</xdr:rowOff>
        </xdr:to>
        <xdr:sp macro="" textlink="">
          <xdr:nvSpPr>
            <xdr:cNvPr id="2389" name="Object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83EE5362-31C7-4291-8055-2C143F1D2C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158</xdr:row>
          <xdr:rowOff>0</xdr:rowOff>
        </xdr:from>
        <xdr:to>
          <xdr:col>7</xdr:col>
          <xdr:colOff>411480</xdr:colOff>
          <xdr:row>158</xdr:row>
          <xdr:rowOff>198120</xdr:rowOff>
        </xdr:to>
        <xdr:sp macro="" textlink="">
          <xdr:nvSpPr>
            <xdr:cNvPr id="2390" name="Object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2A968E20-766C-48A2-9DB2-0C9FE40DC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159</xdr:row>
          <xdr:rowOff>0</xdr:rowOff>
        </xdr:from>
        <xdr:to>
          <xdr:col>7</xdr:col>
          <xdr:colOff>381000</xdr:colOff>
          <xdr:row>159</xdr:row>
          <xdr:rowOff>205740</xdr:rowOff>
        </xdr:to>
        <xdr:sp macro="" textlink="">
          <xdr:nvSpPr>
            <xdr:cNvPr id="2391" name="Object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7441C24B-53E9-4D39-BF91-0A73D019C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160</xdr:row>
          <xdr:rowOff>0</xdr:rowOff>
        </xdr:from>
        <xdr:to>
          <xdr:col>7</xdr:col>
          <xdr:colOff>388620</xdr:colOff>
          <xdr:row>160</xdr:row>
          <xdr:rowOff>205740</xdr:rowOff>
        </xdr:to>
        <xdr:sp macro="" textlink="">
          <xdr:nvSpPr>
            <xdr:cNvPr id="2392" name="Object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7EF84612-59D1-4B7A-BB6F-AB3DAEEE7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157</xdr:row>
          <xdr:rowOff>15240</xdr:rowOff>
        </xdr:from>
        <xdr:to>
          <xdr:col>7</xdr:col>
          <xdr:colOff>419100</xdr:colOff>
          <xdr:row>157</xdr:row>
          <xdr:rowOff>213360</xdr:rowOff>
        </xdr:to>
        <xdr:sp macro="" textlink="">
          <xdr:nvSpPr>
            <xdr:cNvPr id="2393" name="Object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5C527C6C-D665-4CF3-96D3-D7D931878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158</xdr:row>
          <xdr:rowOff>0</xdr:rowOff>
        </xdr:from>
        <xdr:to>
          <xdr:col>7</xdr:col>
          <xdr:colOff>411480</xdr:colOff>
          <xdr:row>158</xdr:row>
          <xdr:rowOff>198120</xdr:rowOff>
        </xdr:to>
        <xdr:sp macro="" textlink="">
          <xdr:nvSpPr>
            <xdr:cNvPr id="2394" name="Object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E8EAB796-ED3A-4E54-9470-07024C7FC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159</xdr:row>
          <xdr:rowOff>0</xdr:rowOff>
        </xdr:from>
        <xdr:to>
          <xdr:col>7</xdr:col>
          <xdr:colOff>403860</xdr:colOff>
          <xdr:row>159</xdr:row>
          <xdr:rowOff>205740</xdr:rowOff>
        </xdr:to>
        <xdr:sp macro="" textlink="">
          <xdr:nvSpPr>
            <xdr:cNvPr id="2395" name="Object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DB33CB7B-60C3-4A9D-9344-750106CD5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159</xdr:row>
          <xdr:rowOff>213360</xdr:rowOff>
        </xdr:from>
        <xdr:to>
          <xdr:col>7</xdr:col>
          <xdr:colOff>411480</xdr:colOff>
          <xdr:row>160</xdr:row>
          <xdr:rowOff>190500</xdr:rowOff>
        </xdr:to>
        <xdr:sp macro="" textlink="">
          <xdr:nvSpPr>
            <xdr:cNvPr id="2396" name="Object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17A37250-702A-492A-87BC-1A71B1086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164</xdr:row>
          <xdr:rowOff>15240</xdr:rowOff>
        </xdr:from>
        <xdr:to>
          <xdr:col>2</xdr:col>
          <xdr:colOff>419100</xdr:colOff>
          <xdr:row>164</xdr:row>
          <xdr:rowOff>213360</xdr:rowOff>
        </xdr:to>
        <xdr:sp macro="" textlink="">
          <xdr:nvSpPr>
            <xdr:cNvPr id="2397" name="Object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405FE8F-287A-42D8-A4A6-9DA0EAEA10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165</xdr:row>
          <xdr:rowOff>0</xdr:rowOff>
        </xdr:from>
        <xdr:to>
          <xdr:col>2</xdr:col>
          <xdr:colOff>411480</xdr:colOff>
          <xdr:row>165</xdr:row>
          <xdr:rowOff>198120</xdr:rowOff>
        </xdr:to>
        <xdr:sp macro="" textlink="">
          <xdr:nvSpPr>
            <xdr:cNvPr id="2398" name="Object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224187A3-0CA4-4961-8A46-7AF35F954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166</xdr:row>
          <xdr:rowOff>0</xdr:rowOff>
        </xdr:from>
        <xdr:to>
          <xdr:col>2</xdr:col>
          <xdr:colOff>403860</xdr:colOff>
          <xdr:row>166</xdr:row>
          <xdr:rowOff>205740</xdr:rowOff>
        </xdr:to>
        <xdr:sp macro="" textlink="">
          <xdr:nvSpPr>
            <xdr:cNvPr id="2399" name="Object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3479703A-1C0D-4BF2-A275-C293E28BB8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166</xdr:row>
          <xdr:rowOff>213360</xdr:rowOff>
        </xdr:from>
        <xdr:to>
          <xdr:col>2</xdr:col>
          <xdr:colOff>411480</xdr:colOff>
          <xdr:row>167</xdr:row>
          <xdr:rowOff>190500</xdr:rowOff>
        </xdr:to>
        <xdr:sp macro="" textlink="">
          <xdr:nvSpPr>
            <xdr:cNvPr id="2400" name="Object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C416AB04-D6E8-4034-9F00-BE94D6609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157</xdr:row>
          <xdr:rowOff>22860</xdr:rowOff>
        </xdr:from>
        <xdr:to>
          <xdr:col>3</xdr:col>
          <xdr:colOff>693420</xdr:colOff>
          <xdr:row>158</xdr:row>
          <xdr:rowOff>0</xdr:rowOff>
        </xdr:to>
        <xdr:sp macro="" textlink="">
          <xdr:nvSpPr>
            <xdr:cNvPr id="2401" name="Object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9B902696-A12E-4BC0-AD9F-68B5F058B8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158</xdr:row>
          <xdr:rowOff>30480</xdr:rowOff>
        </xdr:from>
        <xdr:to>
          <xdr:col>3</xdr:col>
          <xdr:colOff>685800</xdr:colOff>
          <xdr:row>159</xdr:row>
          <xdr:rowOff>7620</xdr:rowOff>
        </xdr:to>
        <xdr:sp macro="" textlink="">
          <xdr:nvSpPr>
            <xdr:cNvPr id="2402" name="Object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A5BA3516-4908-4EF1-B09F-3530E58D0A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159</xdr:row>
          <xdr:rowOff>30480</xdr:rowOff>
        </xdr:from>
        <xdr:to>
          <xdr:col>3</xdr:col>
          <xdr:colOff>449580</xdr:colOff>
          <xdr:row>160</xdr:row>
          <xdr:rowOff>0</xdr:rowOff>
        </xdr:to>
        <xdr:sp macro="" textlink="">
          <xdr:nvSpPr>
            <xdr:cNvPr id="2403" name="Object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40437416-39A5-423F-BEA9-1610AB1EA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160</xdr:row>
          <xdr:rowOff>0</xdr:rowOff>
        </xdr:from>
        <xdr:to>
          <xdr:col>3</xdr:col>
          <xdr:colOff>457200</xdr:colOff>
          <xdr:row>160</xdr:row>
          <xdr:rowOff>198120</xdr:rowOff>
        </xdr:to>
        <xdr:sp macro="" textlink="">
          <xdr:nvSpPr>
            <xdr:cNvPr id="2404" name="Object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681318EA-9919-440B-800D-18B1CC2EF3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156</xdr:row>
          <xdr:rowOff>45720</xdr:rowOff>
        </xdr:from>
        <xdr:to>
          <xdr:col>3</xdr:col>
          <xdr:colOff>434340</xdr:colOff>
          <xdr:row>157</xdr:row>
          <xdr:rowOff>15240</xdr:rowOff>
        </xdr:to>
        <xdr:sp macro="" textlink="">
          <xdr:nvSpPr>
            <xdr:cNvPr id="2405" name="Object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78C997B0-F024-47BA-9739-725A2E809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178</xdr:row>
          <xdr:rowOff>182880</xdr:rowOff>
        </xdr:from>
        <xdr:to>
          <xdr:col>5</xdr:col>
          <xdr:colOff>533400</xdr:colOff>
          <xdr:row>178</xdr:row>
          <xdr:rowOff>388620</xdr:rowOff>
        </xdr:to>
        <xdr:sp macro="" textlink="">
          <xdr:nvSpPr>
            <xdr:cNvPr id="2406" name="Object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81325D5-0559-4687-858F-CC4A582AA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178</xdr:row>
          <xdr:rowOff>236220</xdr:rowOff>
        </xdr:from>
        <xdr:to>
          <xdr:col>6</xdr:col>
          <xdr:colOff>525780</xdr:colOff>
          <xdr:row>178</xdr:row>
          <xdr:rowOff>434340</xdr:rowOff>
        </xdr:to>
        <xdr:sp macro="" textlink="">
          <xdr:nvSpPr>
            <xdr:cNvPr id="2407" name="Object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B271B84B-E18C-4B76-9FB2-ACFF5ED69A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178</xdr:row>
          <xdr:rowOff>68580</xdr:rowOff>
        </xdr:from>
        <xdr:to>
          <xdr:col>7</xdr:col>
          <xdr:colOff>922020</xdr:colOff>
          <xdr:row>178</xdr:row>
          <xdr:rowOff>434340</xdr:rowOff>
        </xdr:to>
        <xdr:sp macro="" textlink="">
          <xdr:nvSpPr>
            <xdr:cNvPr id="2408" name="Object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482FB387-8B0C-4C34-8999-8E1791298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178</xdr:row>
          <xdr:rowOff>190500</xdr:rowOff>
        </xdr:from>
        <xdr:to>
          <xdr:col>9</xdr:col>
          <xdr:colOff>876300</xdr:colOff>
          <xdr:row>178</xdr:row>
          <xdr:rowOff>480060</xdr:rowOff>
        </xdr:to>
        <xdr:sp macro="" textlink="">
          <xdr:nvSpPr>
            <xdr:cNvPr id="2409" name="Object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A1BF9325-8581-426E-BC21-FB0CFA6D8D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178</xdr:row>
          <xdr:rowOff>205740</xdr:rowOff>
        </xdr:from>
        <xdr:to>
          <xdr:col>10</xdr:col>
          <xdr:colOff>807720</xdr:colOff>
          <xdr:row>178</xdr:row>
          <xdr:rowOff>419100</xdr:rowOff>
        </xdr:to>
        <xdr:sp macro="" textlink="">
          <xdr:nvSpPr>
            <xdr:cNvPr id="2410" name="Object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BF8FA59E-4759-48CE-82D3-8F9749844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178</xdr:row>
          <xdr:rowOff>167640</xdr:rowOff>
        </xdr:from>
        <xdr:to>
          <xdr:col>4</xdr:col>
          <xdr:colOff>548640</xdr:colOff>
          <xdr:row>178</xdr:row>
          <xdr:rowOff>373380</xdr:rowOff>
        </xdr:to>
        <xdr:sp macro="" textlink="">
          <xdr:nvSpPr>
            <xdr:cNvPr id="2411" name="Object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859E3D3D-B1FE-47AF-8963-73068C6A07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178</xdr:row>
          <xdr:rowOff>182880</xdr:rowOff>
        </xdr:from>
        <xdr:to>
          <xdr:col>3</xdr:col>
          <xdr:colOff>510540</xdr:colOff>
          <xdr:row>178</xdr:row>
          <xdr:rowOff>388620</xdr:rowOff>
        </xdr:to>
        <xdr:sp macro="" textlink="">
          <xdr:nvSpPr>
            <xdr:cNvPr id="2412" name="Object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FE5EAA18-E4CA-4606-849A-4245AAFD6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178</xdr:row>
          <xdr:rowOff>167640</xdr:rowOff>
        </xdr:from>
        <xdr:to>
          <xdr:col>8</xdr:col>
          <xdr:colOff>1165860</xdr:colOff>
          <xdr:row>178</xdr:row>
          <xdr:rowOff>396240</xdr:rowOff>
        </xdr:to>
        <xdr:sp macro="" textlink="">
          <xdr:nvSpPr>
            <xdr:cNvPr id="2413" name="Object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B38CDDE9-5656-4B0E-89B0-FBE4C89A6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172</xdr:row>
          <xdr:rowOff>15240</xdr:rowOff>
        </xdr:from>
        <xdr:to>
          <xdr:col>5</xdr:col>
          <xdr:colOff>419100</xdr:colOff>
          <xdr:row>172</xdr:row>
          <xdr:rowOff>213360</xdr:rowOff>
        </xdr:to>
        <xdr:sp macro="" textlink="">
          <xdr:nvSpPr>
            <xdr:cNvPr id="2414" name="Object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A1DFA8A1-DD50-42D9-8BA1-94B822CB7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173</xdr:row>
          <xdr:rowOff>0</xdr:rowOff>
        </xdr:from>
        <xdr:to>
          <xdr:col>5</xdr:col>
          <xdr:colOff>411480</xdr:colOff>
          <xdr:row>173</xdr:row>
          <xdr:rowOff>198120</xdr:rowOff>
        </xdr:to>
        <xdr:sp macro="" textlink="">
          <xdr:nvSpPr>
            <xdr:cNvPr id="2415" name="Object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554BC26D-03C2-433F-B1F5-DCE17E8526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174</xdr:row>
          <xdr:rowOff>0</xdr:rowOff>
        </xdr:from>
        <xdr:to>
          <xdr:col>5</xdr:col>
          <xdr:colOff>403860</xdr:colOff>
          <xdr:row>174</xdr:row>
          <xdr:rowOff>205740</xdr:rowOff>
        </xdr:to>
        <xdr:sp macro="" textlink="">
          <xdr:nvSpPr>
            <xdr:cNvPr id="2416" name="Object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1C4869C8-EC59-4B77-8555-5C11DC365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174</xdr:row>
          <xdr:rowOff>213360</xdr:rowOff>
        </xdr:from>
        <xdr:to>
          <xdr:col>5</xdr:col>
          <xdr:colOff>411480</xdr:colOff>
          <xdr:row>175</xdr:row>
          <xdr:rowOff>190500</xdr:rowOff>
        </xdr:to>
        <xdr:sp macro="" textlink="">
          <xdr:nvSpPr>
            <xdr:cNvPr id="2417" name="Object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99B4DAB-78C7-46BB-AE2A-E6A21863D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172</xdr:row>
          <xdr:rowOff>15240</xdr:rowOff>
        </xdr:from>
        <xdr:to>
          <xdr:col>7</xdr:col>
          <xdr:colOff>419100</xdr:colOff>
          <xdr:row>172</xdr:row>
          <xdr:rowOff>213360</xdr:rowOff>
        </xdr:to>
        <xdr:sp macro="" textlink="">
          <xdr:nvSpPr>
            <xdr:cNvPr id="2418" name="Object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55672CDE-898B-4652-9813-7C2F2E785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173</xdr:row>
          <xdr:rowOff>0</xdr:rowOff>
        </xdr:from>
        <xdr:to>
          <xdr:col>7</xdr:col>
          <xdr:colOff>411480</xdr:colOff>
          <xdr:row>173</xdr:row>
          <xdr:rowOff>198120</xdr:rowOff>
        </xdr:to>
        <xdr:sp macro="" textlink="">
          <xdr:nvSpPr>
            <xdr:cNvPr id="2419" name="Object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3E72E9B3-5CB6-47D6-A3B2-84FF73A59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174</xdr:row>
          <xdr:rowOff>0</xdr:rowOff>
        </xdr:from>
        <xdr:to>
          <xdr:col>7</xdr:col>
          <xdr:colOff>381000</xdr:colOff>
          <xdr:row>174</xdr:row>
          <xdr:rowOff>205740</xdr:rowOff>
        </xdr:to>
        <xdr:sp macro="" textlink="">
          <xdr:nvSpPr>
            <xdr:cNvPr id="2420" name="Object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7B7AC849-66CD-425C-A5E9-B13508738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175</xdr:row>
          <xdr:rowOff>0</xdr:rowOff>
        </xdr:from>
        <xdr:to>
          <xdr:col>7</xdr:col>
          <xdr:colOff>388620</xdr:colOff>
          <xdr:row>175</xdr:row>
          <xdr:rowOff>205740</xdr:rowOff>
        </xdr:to>
        <xdr:sp macro="" textlink="">
          <xdr:nvSpPr>
            <xdr:cNvPr id="2421" name="Object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5FF89413-E41B-4D9E-9846-65022608F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172</xdr:row>
          <xdr:rowOff>15240</xdr:rowOff>
        </xdr:from>
        <xdr:to>
          <xdr:col>7</xdr:col>
          <xdr:colOff>419100</xdr:colOff>
          <xdr:row>172</xdr:row>
          <xdr:rowOff>213360</xdr:rowOff>
        </xdr:to>
        <xdr:sp macro="" textlink="">
          <xdr:nvSpPr>
            <xdr:cNvPr id="2422" name="Object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2DF0ED4C-2BC0-48BC-9ECB-822AC7AB9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173</xdr:row>
          <xdr:rowOff>0</xdr:rowOff>
        </xdr:from>
        <xdr:to>
          <xdr:col>7</xdr:col>
          <xdr:colOff>411480</xdr:colOff>
          <xdr:row>173</xdr:row>
          <xdr:rowOff>198120</xdr:rowOff>
        </xdr:to>
        <xdr:sp macro="" textlink="">
          <xdr:nvSpPr>
            <xdr:cNvPr id="2423" name="Object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E952AC2B-A751-4BC7-91DE-FEE65411FA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174</xdr:row>
          <xdr:rowOff>0</xdr:rowOff>
        </xdr:from>
        <xdr:to>
          <xdr:col>7</xdr:col>
          <xdr:colOff>403860</xdr:colOff>
          <xdr:row>174</xdr:row>
          <xdr:rowOff>205740</xdr:rowOff>
        </xdr:to>
        <xdr:sp macro="" textlink="">
          <xdr:nvSpPr>
            <xdr:cNvPr id="2424" name="Object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F0DDB8A6-8A25-4BB3-BAA3-2DCF69C750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174</xdr:row>
          <xdr:rowOff>213360</xdr:rowOff>
        </xdr:from>
        <xdr:to>
          <xdr:col>7</xdr:col>
          <xdr:colOff>411480</xdr:colOff>
          <xdr:row>175</xdr:row>
          <xdr:rowOff>190500</xdr:rowOff>
        </xdr:to>
        <xdr:sp macro="" textlink="">
          <xdr:nvSpPr>
            <xdr:cNvPr id="2425" name="Object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691565DA-68E8-4AEA-B679-04A515C5D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179</xdr:row>
          <xdr:rowOff>15240</xdr:rowOff>
        </xdr:from>
        <xdr:to>
          <xdr:col>2</xdr:col>
          <xdr:colOff>419100</xdr:colOff>
          <xdr:row>179</xdr:row>
          <xdr:rowOff>213360</xdr:rowOff>
        </xdr:to>
        <xdr:sp macro="" textlink="">
          <xdr:nvSpPr>
            <xdr:cNvPr id="2426" name="Object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C421F257-4233-4104-8972-7785F776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180</xdr:row>
          <xdr:rowOff>0</xdr:rowOff>
        </xdr:from>
        <xdr:to>
          <xdr:col>2</xdr:col>
          <xdr:colOff>411480</xdr:colOff>
          <xdr:row>180</xdr:row>
          <xdr:rowOff>198120</xdr:rowOff>
        </xdr:to>
        <xdr:sp macro="" textlink="">
          <xdr:nvSpPr>
            <xdr:cNvPr id="2427" name="Object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D614F21F-E186-4F6A-ADFF-ECDAEABB7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181</xdr:row>
          <xdr:rowOff>0</xdr:rowOff>
        </xdr:from>
        <xdr:to>
          <xdr:col>2</xdr:col>
          <xdr:colOff>403860</xdr:colOff>
          <xdr:row>181</xdr:row>
          <xdr:rowOff>205740</xdr:rowOff>
        </xdr:to>
        <xdr:sp macro="" textlink="">
          <xdr:nvSpPr>
            <xdr:cNvPr id="2428" name="Object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6D66E357-AFC4-4CCE-BAD9-9B6EDD2719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181</xdr:row>
          <xdr:rowOff>213360</xdr:rowOff>
        </xdr:from>
        <xdr:to>
          <xdr:col>2</xdr:col>
          <xdr:colOff>411480</xdr:colOff>
          <xdr:row>182</xdr:row>
          <xdr:rowOff>190500</xdr:rowOff>
        </xdr:to>
        <xdr:sp macro="" textlink="">
          <xdr:nvSpPr>
            <xdr:cNvPr id="2429" name="Object 381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F904BFD8-C226-4A48-BCDF-D4327FB90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172</xdr:row>
          <xdr:rowOff>22860</xdr:rowOff>
        </xdr:from>
        <xdr:to>
          <xdr:col>3</xdr:col>
          <xdr:colOff>693420</xdr:colOff>
          <xdr:row>173</xdr:row>
          <xdr:rowOff>0</xdr:rowOff>
        </xdr:to>
        <xdr:sp macro="" textlink="">
          <xdr:nvSpPr>
            <xdr:cNvPr id="2430" name="Object 382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10A4ED8E-6DF1-447F-B3E0-977289AC5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173</xdr:row>
          <xdr:rowOff>30480</xdr:rowOff>
        </xdr:from>
        <xdr:to>
          <xdr:col>3</xdr:col>
          <xdr:colOff>685800</xdr:colOff>
          <xdr:row>174</xdr:row>
          <xdr:rowOff>7620</xdr:rowOff>
        </xdr:to>
        <xdr:sp macro="" textlink="">
          <xdr:nvSpPr>
            <xdr:cNvPr id="2431" name="Object 383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7C4D6065-F753-46F1-BD44-311BA33E10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174</xdr:row>
          <xdr:rowOff>30480</xdr:rowOff>
        </xdr:from>
        <xdr:to>
          <xdr:col>3</xdr:col>
          <xdr:colOff>449580</xdr:colOff>
          <xdr:row>175</xdr:row>
          <xdr:rowOff>0</xdr:rowOff>
        </xdr:to>
        <xdr:sp macro="" textlink="">
          <xdr:nvSpPr>
            <xdr:cNvPr id="2432" name="Object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9FF3293D-29FA-4056-B992-B10B6382F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175</xdr:row>
          <xdr:rowOff>0</xdr:rowOff>
        </xdr:from>
        <xdr:to>
          <xdr:col>3</xdr:col>
          <xdr:colOff>457200</xdr:colOff>
          <xdr:row>175</xdr:row>
          <xdr:rowOff>198120</xdr:rowOff>
        </xdr:to>
        <xdr:sp macro="" textlink="">
          <xdr:nvSpPr>
            <xdr:cNvPr id="2433" name="Object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8CC8672F-DA86-42B7-961E-93D47B25F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171</xdr:row>
          <xdr:rowOff>45720</xdr:rowOff>
        </xdr:from>
        <xdr:to>
          <xdr:col>3</xdr:col>
          <xdr:colOff>434340</xdr:colOff>
          <xdr:row>172</xdr:row>
          <xdr:rowOff>15240</xdr:rowOff>
        </xdr:to>
        <xdr:sp macro="" textlink="">
          <xdr:nvSpPr>
            <xdr:cNvPr id="2434" name="Object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1E04AD88-66FD-417B-89B0-B3635CC63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192</xdr:row>
          <xdr:rowOff>182880</xdr:rowOff>
        </xdr:from>
        <xdr:to>
          <xdr:col>5</xdr:col>
          <xdr:colOff>533400</xdr:colOff>
          <xdr:row>192</xdr:row>
          <xdr:rowOff>388620</xdr:rowOff>
        </xdr:to>
        <xdr:sp macro="" textlink="">
          <xdr:nvSpPr>
            <xdr:cNvPr id="2435" name="Object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EDFE23E7-0E96-48A1-AE37-885B78B786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192</xdr:row>
          <xdr:rowOff>236220</xdr:rowOff>
        </xdr:from>
        <xdr:to>
          <xdr:col>6</xdr:col>
          <xdr:colOff>525780</xdr:colOff>
          <xdr:row>192</xdr:row>
          <xdr:rowOff>434340</xdr:rowOff>
        </xdr:to>
        <xdr:sp macro="" textlink="">
          <xdr:nvSpPr>
            <xdr:cNvPr id="2436" name="Object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90C8D4F7-704A-461A-9C73-309C8519E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192</xdr:row>
          <xdr:rowOff>68580</xdr:rowOff>
        </xdr:from>
        <xdr:to>
          <xdr:col>7</xdr:col>
          <xdr:colOff>922020</xdr:colOff>
          <xdr:row>192</xdr:row>
          <xdr:rowOff>434340</xdr:rowOff>
        </xdr:to>
        <xdr:sp macro="" textlink="">
          <xdr:nvSpPr>
            <xdr:cNvPr id="2437" name="Object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2FCD3344-4D4D-4D9A-B46E-437BCEF45B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192</xdr:row>
          <xdr:rowOff>190500</xdr:rowOff>
        </xdr:from>
        <xdr:to>
          <xdr:col>9</xdr:col>
          <xdr:colOff>876300</xdr:colOff>
          <xdr:row>192</xdr:row>
          <xdr:rowOff>480060</xdr:rowOff>
        </xdr:to>
        <xdr:sp macro="" textlink="">
          <xdr:nvSpPr>
            <xdr:cNvPr id="2438" name="Object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6A71CBDF-AE72-4CAC-8E82-0A3BF10CF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192</xdr:row>
          <xdr:rowOff>205740</xdr:rowOff>
        </xdr:from>
        <xdr:to>
          <xdr:col>10</xdr:col>
          <xdr:colOff>807720</xdr:colOff>
          <xdr:row>192</xdr:row>
          <xdr:rowOff>419100</xdr:rowOff>
        </xdr:to>
        <xdr:sp macro="" textlink="">
          <xdr:nvSpPr>
            <xdr:cNvPr id="2439" name="Object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795AA905-9C84-414F-B77D-04F560636E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192</xdr:row>
          <xdr:rowOff>167640</xdr:rowOff>
        </xdr:from>
        <xdr:to>
          <xdr:col>4</xdr:col>
          <xdr:colOff>548640</xdr:colOff>
          <xdr:row>192</xdr:row>
          <xdr:rowOff>373380</xdr:rowOff>
        </xdr:to>
        <xdr:sp macro="" textlink="">
          <xdr:nvSpPr>
            <xdr:cNvPr id="2440" name="Object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DF40A9D3-9934-4BEF-827D-DB043CCC3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192</xdr:row>
          <xdr:rowOff>182880</xdr:rowOff>
        </xdr:from>
        <xdr:to>
          <xdr:col>3</xdr:col>
          <xdr:colOff>510540</xdr:colOff>
          <xdr:row>192</xdr:row>
          <xdr:rowOff>388620</xdr:rowOff>
        </xdr:to>
        <xdr:sp macro="" textlink="">
          <xdr:nvSpPr>
            <xdr:cNvPr id="2441" name="Object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39220E9E-E6AA-4826-B740-977C89200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192</xdr:row>
          <xdr:rowOff>167640</xdr:rowOff>
        </xdr:from>
        <xdr:to>
          <xdr:col>8</xdr:col>
          <xdr:colOff>1165860</xdr:colOff>
          <xdr:row>192</xdr:row>
          <xdr:rowOff>396240</xdr:rowOff>
        </xdr:to>
        <xdr:sp macro="" textlink="">
          <xdr:nvSpPr>
            <xdr:cNvPr id="2442" name="Object 394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9075AF03-8337-4EC7-ABE8-EC8976C6E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186</xdr:row>
          <xdr:rowOff>15240</xdr:rowOff>
        </xdr:from>
        <xdr:to>
          <xdr:col>5</xdr:col>
          <xdr:colOff>419100</xdr:colOff>
          <xdr:row>186</xdr:row>
          <xdr:rowOff>213360</xdr:rowOff>
        </xdr:to>
        <xdr:sp macro="" textlink="">
          <xdr:nvSpPr>
            <xdr:cNvPr id="2443" name="Object 395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EC0DAA46-DB0F-4F0E-AE62-CC279D57B5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187</xdr:row>
          <xdr:rowOff>0</xdr:rowOff>
        </xdr:from>
        <xdr:to>
          <xdr:col>5</xdr:col>
          <xdr:colOff>411480</xdr:colOff>
          <xdr:row>187</xdr:row>
          <xdr:rowOff>198120</xdr:rowOff>
        </xdr:to>
        <xdr:sp macro="" textlink="">
          <xdr:nvSpPr>
            <xdr:cNvPr id="2444" name="Object 396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EF01BCD9-B4EC-438D-812E-623BE69FD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188</xdr:row>
          <xdr:rowOff>0</xdr:rowOff>
        </xdr:from>
        <xdr:to>
          <xdr:col>5</xdr:col>
          <xdr:colOff>403860</xdr:colOff>
          <xdr:row>188</xdr:row>
          <xdr:rowOff>205740</xdr:rowOff>
        </xdr:to>
        <xdr:sp macro="" textlink="">
          <xdr:nvSpPr>
            <xdr:cNvPr id="2445" name="Object 397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6A1AC506-58AD-4FC8-9956-34636BEA08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188</xdr:row>
          <xdr:rowOff>213360</xdr:rowOff>
        </xdr:from>
        <xdr:to>
          <xdr:col>5</xdr:col>
          <xdr:colOff>411480</xdr:colOff>
          <xdr:row>189</xdr:row>
          <xdr:rowOff>190500</xdr:rowOff>
        </xdr:to>
        <xdr:sp macro="" textlink="">
          <xdr:nvSpPr>
            <xdr:cNvPr id="2446" name="Object 398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3A0B0457-7E34-4869-87C1-482702255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186</xdr:row>
          <xdr:rowOff>15240</xdr:rowOff>
        </xdr:from>
        <xdr:to>
          <xdr:col>7</xdr:col>
          <xdr:colOff>419100</xdr:colOff>
          <xdr:row>186</xdr:row>
          <xdr:rowOff>213360</xdr:rowOff>
        </xdr:to>
        <xdr:sp macro="" textlink="">
          <xdr:nvSpPr>
            <xdr:cNvPr id="2447" name="Object 399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5C1720C4-960D-4858-A4D2-E76063582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187</xdr:row>
          <xdr:rowOff>0</xdr:rowOff>
        </xdr:from>
        <xdr:to>
          <xdr:col>7</xdr:col>
          <xdr:colOff>411480</xdr:colOff>
          <xdr:row>187</xdr:row>
          <xdr:rowOff>198120</xdr:rowOff>
        </xdr:to>
        <xdr:sp macro="" textlink="">
          <xdr:nvSpPr>
            <xdr:cNvPr id="2448" name="Object 400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2CE01CE3-EF6C-43E7-BE64-8A799A7EA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188</xdr:row>
          <xdr:rowOff>0</xdr:rowOff>
        </xdr:from>
        <xdr:to>
          <xdr:col>7</xdr:col>
          <xdr:colOff>381000</xdr:colOff>
          <xdr:row>188</xdr:row>
          <xdr:rowOff>205740</xdr:rowOff>
        </xdr:to>
        <xdr:sp macro="" textlink="">
          <xdr:nvSpPr>
            <xdr:cNvPr id="2449" name="Object 401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DA66A6AD-5AC0-4EF3-8D56-2EAA20F0B5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189</xdr:row>
          <xdr:rowOff>0</xdr:rowOff>
        </xdr:from>
        <xdr:to>
          <xdr:col>7</xdr:col>
          <xdr:colOff>388620</xdr:colOff>
          <xdr:row>189</xdr:row>
          <xdr:rowOff>205740</xdr:rowOff>
        </xdr:to>
        <xdr:sp macro="" textlink="">
          <xdr:nvSpPr>
            <xdr:cNvPr id="2450" name="Object 402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395E4A04-501F-4C00-BDE5-447CC2768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186</xdr:row>
          <xdr:rowOff>15240</xdr:rowOff>
        </xdr:from>
        <xdr:to>
          <xdr:col>7</xdr:col>
          <xdr:colOff>419100</xdr:colOff>
          <xdr:row>186</xdr:row>
          <xdr:rowOff>213360</xdr:rowOff>
        </xdr:to>
        <xdr:sp macro="" textlink="">
          <xdr:nvSpPr>
            <xdr:cNvPr id="2451" name="Object 403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E85DC21-42BA-47E3-AF1F-4121BC496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187</xdr:row>
          <xdr:rowOff>0</xdr:rowOff>
        </xdr:from>
        <xdr:to>
          <xdr:col>7</xdr:col>
          <xdr:colOff>411480</xdr:colOff>
          <xdr:row>187</xdr:row>
          <xdr:rowOff>198120</xdr:rowOff>
        </xdr:to>
        <xdr:sp macro="" textlink="">
          <xdr:nvSpPr>
            <xdr:cNvPr id="2452" name="Object 404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91F9B81B-66A0-4930-90BC-5458B9AEA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188</xdr:row>
          <xdr:rowOff>0</xdr:rowOff>
        </xdr:from>
        <xdr:to>
          <xdr:col>7</xdr:col>
          <xdr:colOff>403860</xdr:colOff>
          <xdr:row>188</xdr:row>
          <xdr:rowOff>205740</xdr:rowOff>
        </xdr:to>
        <xdr:sp macro="" textlink="">
          <xdr:nvSpPr>
            <xdr:cNvPr id="2453" name="Object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CB9D6211-2037-4090-A941-514082F952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188</xdr:row>
          <xdr:rowOff>213360</xdr:rowOff>
        </xdr:from>
        <xdr:to>
          <xdr:col>7</xdr:col>
          <xdr:colOff>411480</xdr:colOff>
          <xdr:row>189</xdr:row>
          <xdr:rowOff>190500</xdr:rowOff>
        </xdr:to>
        <xdr:sp macro="" textlink="">
          <xdr:nvSpPr>
            <xdr:cNvPr id="2454" name="Object 406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DF71FD69-EDA5-4F7B-BF8A-9CD2643BE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193</xdr:row>
          <xdr:rowOff>15240</xdr:rowOff>
        </xdr:from>
        <xdr:to>
          <xdr:col>2</xdr:col>
          <xdr:colOff>419100</xdr:colOff>
          <xdr:row>193</xdr:row>
          <xdr:rowOff>213360</xdr:rowOff>
        </xdr:to>
        <xdr:sp macro="" textlink="">
          <xdr:nvSpPr>
            <xdr:cNvPr id="2455" name="Object 407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51996DD4-70F9-4565-897D-A1F8BED7A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194</xdr:row>
          <xdr:rowOff>0</xdr:rowOff>
        </xdr:from>
        <xdr:to>
          <xdr:col>2</xdr:col>
          <xdr:colOff>411480</xdr:colOff>
          <xdr:row>194</xdr:row>
          <xdr:rowOff>198120</xdr:rowOff>
        </xdr:to>
        <xdr:sp macro="" textlink="">
          <xdr:nvSpPr>
            <xdr:cNvPr id="2456" name="Object 408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9930D95D-A2E3-4F32-A4AC-8E0337BE3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195</xdr:row>
          <xdr:rowOff>0</xdr:rowOff>
        </xdr:from>
        <xdr:to>
          <xdr:col>2</xdr:col>
          <xdr:colOff>403860</xdr:colOff>
          <xdr:row>195</xdr:row>
          <xdr:rowOff>205740</xdr:rowOff>
        </xdr:to>
        <xdr:sp macro="" textlink="">
          <xdr:nvSpPr>
            <xdr:cNvPr id="2457" name="Object 409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F7E9D6F8-F14A-4BFE-81D5-B503893E7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195</xdr:row>
          <xdr:rowOff>213360</xdr:rowOff>
        </xdr:from>
        <xdr:to>
          <xdr:col>2</xdr:col>
          <xdr:colOff>411480</xdr:colOff>
          <xdr:row>196</xdr:row>
          <xdr:rowOff>190500</xdr:rowOff>
        </xdr:to>
        <xdr:sp macro="" textlink="">
          <xdr:nvSpPr>
            <xdr:cNvPr id="2458" name="Object 410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C6BCDF57-4D7A-4A0A-B322-BD55A0396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186</xdr:row>
          <xdr:rowOff>22860</xdr:rowOff>
        </xdr:from>
        <xdr:to>
          <xdr:col>3</xdr:col>
          <xdr:colOff>693420</xdr:colOff>
          <xdr:row>187</xdr:row>
          <xdr:rowOff>0</xdr:rowOff>
        </xdr:to>
        <xdr:sp macro="" textlink="">
          <xdr:nvSpPr>
            <xdr:cNvPr id="2459" name="Object 411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61448915-2215-4661-BAE8-3DE5C7E30E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187</xdr:row>
          <xdr:rowOff>30480</xdr:rowOff>
        </xdr:from>
        <xdr:to>
          <xdr:col>3</xdr:col>
          <xdr:colOff>685800</xdr:colOff>
          <xdr:row>188</xdr:row>
          <xdr:rowOff>7620</xdr:rowOff>
        </xdr:to>
        <xdr:sp macro="" textlink="">
          <xdr:nvSpPr>
            <xdr:cNvPr id="2460" name="Object 412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67B18313-C2C4-45D6-A003-B65AD9885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188</xdr:row>
          <xdr:rowOff>30480</xdr:rowOff>
        </xdr:from>
        <xdr:to>
          <xdr:col>3</xdr:col>
          <xdr:colOff>449580</xdr:colOff>
          <xdr:row>189</xdr:row>
          <xdr:rowOff>0</xdr:rowOff>
        </xdr:to>
        <xdr:sp macro="" textlink="">
          <xdr:nvSpPr>
            <xdr:cNvPr id="2461" name="Object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CBCB8787-D582-45DA-80D7-C2C7991D0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189</xdr:row>
          <xdr:rowOff>0</xdr:rowOff>
        </xdr:from>
        <xdr:to>
          <xdr:col>3</xdr:col>
          <xdr:colOff>457200</xdr:colOff>
          <xdr:row>189</xdr:row>
          <xdr:rowOff>198120</xdr:rowOff>
        </xdr:to>
        <xdr:sp macro="" textlink="">
          <xdr:nvSpPr>
            <xdr:cNvPr id="2462" name="Object 414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73E06652-3A45-4F84-B137-6A818EE98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185</xdr:row>
          <xdr:rowOff>45720</xdr:rowOff>
        </xdr:from>
        <xdr:to>
          <xdr:col>3</xdr:col>
          <xdr:colOff>434340</xdr:colOff>
          <xdr:row>186</xdr:row>
          <xdr:rowOff>15240</xdr:rowOff>
        </xdr:to>
        <xdr:sp macro="" textlink="">
          <xdr:nvSpPr>
            <xdr:cNvPr id="2463" name="Object 415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CE8BD23A-DAB9-4A0F-98AC-110DDE862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206</xdr:row>
          <xdr:rowOff>182880</xdr:rowOff>
        </xdr:from>
        <xdr:to>
          <xdr:col>5</xdr:col>
          <xdr:colOff>533400</xdr:colOff>
          <xdr:row>206</xdr:row>
          <xdr:rowOff>388620</xdr:rowOff>
        </xdr:to>
        <xdr:sp macro="" textlink="">
          <xdr:nvSpPr>
            <xdr:cNvPr id="2464" name="Object 416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5D6618AB-3CBE-4EB7-83D9-6FBDDC2A9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206</xdr:row>
          <xdr:rowOff>236220</xdr:rowOff>
        </xdr:from>
        <xdr:to>
          <xdr:col>6</xdr:col>
          <xdr:colOff>525780</xdr:colOff>
          <xdr:row>206</xdr:row>
          <xdr:rowOff>434340</xdr:rowOff>
        </xdr:to>
        <xdr:sp macro="" textlink="">
          <xdr:nvSpPr>
            <xdr:cNvPr id="2465" name="Object 417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EC6D48E3-390A-4C21-B195-D6105BC3BE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206</xdr:row>
          <xdr:rowOff>68580</xdr:rowOff>
        </xdr:from>
        <xdr:to>
          <xdr:col>7</xdr:col>
          <xdr:colOff>922020</xdr:colOff>
          <xdr:row>206</xdr:row>
          <xdr:rowOff>434340</xdr:rowOff>
        </xdr:to>
        <xdr:sp macro="" textlink="">
          <xdr:nvSpPr>
            <xdr:cNvPr id="2466" name="Object 418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84446AD7-B7CD-4FCC-AC60-BFA8DF8E0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206</xdr:row>
          <xdr:rowOff>190500</xdr:rowOff>
        </xdr:from>
        <xdr:to>
          <xdr:col>9</xdr:col>
          <xdr:colOff>876300</xdr:colOff>
          <xdr:row>206</xdr:row>
          <xdr:rowOff>480060</xdr:rowOff>
        </xdr:to>
        <xdr:sp macro="" textlink="">
          <xdr:nvSpPr>
            <xdr:cNvPr id="2467" name="Object 419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DA8F5974-B4D0-466A-9FB2-2792F6E41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206</xdr:row>
          <xdr:rowOff>205740</xdr:rowOff>
        </xdr:from>
        <xdr:to>
          <xdr:col>10</xdr:col>
          <xdr:colOff>807720</xdr:colOff>
          <xdr:row>206</xdr:row>
          <xdr:rowOff>419100</xdr:rowOff>
        </xdr:to>
        <xdr:sp macro="" textlink="">
          <xdr:nvSpPr>
            <xdr:cNvPr id="2468" name="Object 420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EF4E9A9A-419B-4A31-9BE0-ECC5745153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206</xdr:row>
          <xdr:rowOff>167640</xdr:rowOff>
        </xdr:from>
        <xdr:to>
          <xdr:col>4</xdr:col>
          <xdr:colOff>548640</xdr:colOff>
          <xdr:row>206</xdr:row>
          <xdr:rowOff>373380</xdr:rowOff>
        </xdr:to>
        <xdr:sp macro="" textlink="">
          <xdr:nvSpPr>
            <xdr:cNvPr id="2469" name="Object 421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31ABFEC9-AE3A-4C2D-903F-077C97979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206</xdr:row>
          <xdr:rowOff>182880</xdr:rowOff>
        </xdr:from>
        <xdr:to>
          <xdr:col>3</xdr:col>
          <xdr:colOff>510540</xdr:colOff>
          <xdr:row>206</xdr:row>
          <xdr:rowOff>388620</xdr:rowOff>
        </xdr:to>
        <xdr:sp macro="" textlink="">
          <xdr:nvSpPr>
            <xdr:cNvPr id="2470" name="Object 422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94372E7-CC00-42E3-BB73-1A1D85684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206</xdr:row>
          <xdr:rowOff>167640</xdr:rowOff>
        </xdr:from>
        <xdr:to>
          <xdr:col>8</xdr:col>
          <xdr:colOff>1165860</xdr:colOff>
          <xdr:row>206</xdr:row>
          <xdr:rowOff>396240</xdr:rowOff>
        </xdr:to>
        <xdr:sp macro="" textlink="">
          <xdr:nvSpPr>
            <xdr:cNvPr id="2471" name="Object 423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FDF2E504-1DE0-49F2-B5FA-ED667AE21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200</xdr:row>
          <xdr:rowOff>15240</xdr:rowOff>
        </xdr:from>
        <xdr:to>
          <xdr:col>5</xdr:col>
          <xdr:colOff>419100</xdr:colOff>
          <xdr:row>200</xdr:row>
          <xdr:rowOff>213360</xdr:rowOff>
        </xdr:to>
        <xdr:sp macro="" textlink="">
          <xdr:nvSpPr>
            <xdr:cNvPr id="2472" name="Object 424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369A552A-A8BA-4E90-869F-0EACCA6EB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201</xdr:row>
          <xdr:rowOff>0</xdr:rowOff>
        </xdr:from>
        <xdr:to>
          <xdr:col>5</xdr:col>
          <xdr:colOff>411480</xdr:colOff>
          <xdr:row>201</xdr:row>
          <xdr:rowOff>198120</xdr:rowOff>
        </xdr:to>
        <xdr:sp macro="" textlink="">
          <xdr:nvSpPr>
            <xdr:cNvPr id="2473" name="Object 425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6D2665F8-2AC2-4297-82DC-20B4051654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202</xdr:row>
          <xdr:rowOff>0</xdr:rowOff>
        </xdr:from>
        <xdr:to>
          <xdr:col>5</xdr:col>
          <xdr:colOff>403860</xdr:colOff>
          <xdr:row>202</xdr:row>
          <xdr:rowOff>205740</xdr:rowOff>
        </xdr:to>
        <xdr:sp macro="" textlink="">
          <xdr:nvSpPr>
            <xdr:cNvPr id="2474" name="Object 426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C019D4F9-E5D2-4273-B027-AF1A1FC88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202</xdr:row>
          <xdr:rowOff>213360</xdr:rowOff>
        </xdr:from>
        <xdr:to>
          <xdr:col>5</xdr:col>
          <xdr:colOff>411480</xdr:colOff>
          <xdr:row>203</xdr:row>
          <xdr:rowOff>190500</xdr:rowOff>
        </xdr:to>
        <xdr:sp macro="" textlink="">
          <xdr:nvSpPr>
            <xdr:cNvPr id="2475" name="Object 427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E06DC4C1-E064-4963-95A8-1F816DC38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200</xdr:row>
          <xdr:rowOff>15240</xdr:rowOff>
        </xdr:from>
        <xdr:to>
          <xdr:col>7</xdr:col>
          <xdr:colOff>419100</xdr:colOff>
          <xdr:row>200</xdr:row>
          <xdr:rowOff>213360</xdr:rowOff>
        </xdr:to>
        <xdr:sp macro="" textlink="">
          <xdr:nvSpPr>
            <xdr:cNvPr id="2476" name="Object 428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4895DC39-B09D-4D1C-A4A3-784BC6C80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201</xdr:row>
          <xdr:rowOff>0</xdr:rowOff>
        </xdr:from>
        <xdr:to>
          <xdr:col>7</xdr:col>
          <xdr:colOff>411480</xdr:colOff>
          <xdr:row>201</xdr:row>
          <xdr:rowOff>198120</xdr:rowOff>
        </xdr:to>
        <xdr:sp macro="" textlink="">
          <xdr:nvSpPr>
            <xdr:cNvPr id="2477" name="Object 429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9F2854D-575D-4D3F-945D-6E00C8099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202</xdr:row>
          <xdr:rowOff>0</xdr:rowOff>
        </xdr:from>
        <xdr:to>
          <xdr:col>7</xdr:col>
          <xdr:colOff>381000</xdr:colOff>
          <xdr:row>202</xdr:row>
          <xdr:rowOff>205740</xdr:rowOff>
        </xdr:to>
        <xdr:sp macro="" textlink="">
          <xdr:nvSpPr>
            <xdr:cNvPr id="2478" name="Object 430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90D2D8FB-2181-48C5-A578-68E050DC9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203</xdr:row>
          <xdr:rowOff>0</xdr:rowOff>
        </xdr:from>
        <xdr:to>
          <xdr:col>7</xdr:col>
          <xdr:colOff>388620</xdr:colOff>
          <xdr:row>203</xdr:row>
          <xdr:rowOff>205740</xdr:rowOff>
        </xdr:to>
        <xdr:sp macro="" textlink="">
          <xdr:nvSpPr>
            <xdr:cNvPr id="2479" name="Object 431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26129D32-5714-4CDC-8557-93CC6AE32E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200</xdr:row>
          <xdr:rowOff>15240</xdr:rowOff>
        </xdr:from>
        <xdr:to>
          <xdr:col>7</xdr:col>
          <xdr:colOff>419100</xdr:colOff>
          <xdr:row>200</xdr:row>
          <xdr:rowOff>213360</xdr:rowOff>
        </xdr:to>
        <xdr:sp macro="" textlink="">
          <xdr:nvSpPr>
            <xdr:cNvPr id="2480" name="Object 432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471AE241-9021-4528-988D-B81026FF2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201</xdr:row>
          <xdr:rowOff>0</xdr:rowOff>
        </xdr:from>
        <xdr:to>
          <xdr:col>7</xdr:col>
          <xdr:colOff>411480</xdr:colOff>
          <xdr:row>201</xdr:row>
          <xdr:rowOff>198120</xdr:rowOff>
        </xdr:to>
        <xdr:sp macro="" textlink="">
          <xdr:nvSpPr>
            <xdr:cNvPr id="2481" name="Object 433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5FCC6A62-FBB8-4490-8959-DF78AA0C97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202</xdr:row>
          <xdr:rowOff>0</xdr:rowOff>
        </xdr:from>
        <xdr:to>
          <xdr:col>7</xdr:col>
          <xdr:colOff>403860</xdr:colOff>
          <xdr:row>202</xdr:row>
          <xdr:rowOff>205740</xdr:rowOff>
        </xdr:to>
        <xdr:sp macro="" textlink="">
          <xdr:nvSpPr>
            <xdr:cNvPr id="2482" name="Object 434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8F78FA6A-0A61-47A4-83E7-70DED5E77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202</xdr:row>
          <xdr:rowOff>213360</xdr:rowOff>
        </xdr:from>
        <xdr:to>
          <xdr:col>7</xdr:col>
          <xdr:colOff>411480</xdr:colOff>
          <xdr:row>203</xdr:row>
          <xdr:rowOff>190500</xdr:rowOff>
        </xdr:to>
        <xdr:sp macro="" textlink="">
          <xdr:nvSpPr>
            <xdr:cNvPr id="2483" name="Object 435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8AA14E89-882B-49DE-A2DD-2A95C0916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207</xdr:row>
          <xdr:rowOff>15240</xdr:rowOff>
        </xdr:from>
        <xdr:to>
          <xdr:col>2</xdr:col>
          <xdr:colOff>419100</xdr:colOff>
          <xdr:row>207</xdr:row>
          <xdr:rowOff>213360</xdr:rowOff>
        </xdr:to>
        <xdr:sp macro="" textlink="">
          <xdr:nvSpPr>
            <xdr:cNvPr id="2484" name="Object 436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A1547E8C-7B5C-45DC-8E31-78FF515C0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208</xdr:row>
          <xdr:rowOff>0</xdr:rowOff>
        </xdr:from>
        <xdr:to>
          <xdr:col>2</xdr:col>
          <xdr:colOff>411480</xdr:colOff>
          <xdr:row>208</xdr:row>
          <xdr:rowOff>198120</xdr:rowOff>
        </xdr:to>
        <xdr:sp macro="" textlink="">
          <xdr:nvSpPr>
            <xdr:cNvPr id="2485" name="Object 437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39EBA96E-DFFD-4EA2-AB80-A15FD3697D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209</xdr:row>
          <xdr:rowOff>0</xdr:rowOff>
        </xdr:from>
        <xdr:to>
          <xdr:col>2</xdr:col>
          <xdr:colOff>403860</xdr:colOff>
          <xdr:row>209</xdr:row>
          <xdr:rowOff>205740</xdr:rowOff>
        </xdr:to>
        <xdr:sp macro="" textlink="">
          <xdr:nvSpPr>
            <xdr:cNvPr id="2486" name="Object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916E837E-B95A-48BA-B37C-25DD749EA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209</xdr:row>
          <xdr:rowOff>213360</xdr:rowOff>
        </xdr:from>
        <xdr:to>
          <xdr:col>2</xdr:col>
          <xdr:colOff>411480</xdr:colOff>
          <xdr:row>210</xdr:row>
          <xdr:rowOff>190500</xdr:rowOff>
        </xdr:to>
        <xdr:sp macro="" textlink="">
          <xdr:nvSpPr>
            <xdr:cNvPr id="2487" name="Object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DB210A78-D579-4B37-8324-D20B2B00A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200</xdr:row>
          <xdr:rowOff>22860</xdr:rowOff>
        </xdr:from>
        <xdr:to>
          <xdr:col>3</xdr:col>
          <xdr:colOff>693420</xdr:colOff>
          <xdr:row>201</xdr:row>
          <xdr:rowOff>0</xdr:rowOff>
        </xdr:to>
        <xdr:sp macro="" textlink="">
          <xdr:nvSpPr>
            <xdr:cNvPr id="2488" name="Object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B85D2191-BBA0-49B2-84D0-7BAFC4495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201</xdr:row>
          <xdr:rowOff>30480</xdr:rowOff>
        </xdr:from>
        <xdr:to>
          <xdr:col>3</xdr:col>
          <xdr:colOff>685800</xdr:colOff>
          <xdr:row>202</xdr:row>
          <xdr:rowOff>7620</xdr:rowOff>
        </xdr:to>
        <xdr:sp macro="" textlink="">
          <xdr:nvSpPr>
            <xdr:cNvPr id="2489" name="Object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A72EDC85-70DA-479B-9FA3-70001B37C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202</xdr:row>
          <xdr:rowOff>30480</xdr:rowOff>
        </xdr:from>
        <xdr:to>
          <xdr:col>3</xdr:col>
          <xdr:colOff>449580</xdr:colOff>
          <xdr:row>203</xdr:row>
          <xdr:rowOff>0</xdr:rowOff>
        </xdr:to>
        <xdr:sp macro="" textlink="">
          <xdr:nvSpPr>
            <xdr:cNvPr id="2490" name="Object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7EC7A13A-B407-4C38-834E-4A91E9201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203</xdr:row>
          <xdr:rowOff>0</xdr:rowOff>
        </xdr:from>
        <xdr:to>
          <xdr:col>3</xdr:col>
          <xdr:colOff>457200</xdr:colOff>
          <xdr:row>203</xdr:row>
          <xdr:rowOff>198120</xdr:rowOff>
        </xdr:to>
        <xdr:sp macro="" textlink="">
          <xdr:nvSpPr>
            <xdr:cNvPr id="2491" name="Object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6D591457-21F9-4385-841D-B8F965730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199</xdr:row>
          <xdr:rowOff>45720</xdr:rowOff>
        </xdr:from>
        <xdr:to>
          <xdr:col>3</xdr:col>
          <xdr:colOff>434340</xdr:colOff>
          <xdr:row>200</xdr:row>
          <xdr:rowOff>15240</xdr:rowOff>
        </xdr:to>
        <xdr:sp macro="" textlink="">
          <xdr:nvSpPr>
            <xdr:cNvPr id="2492" name="Object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5B7758A8-941A-4462-A353-E41B46EC1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221</xdr:row>
          <xdr:rowOff>182880</xdr:rowOff>
        </xdr:from>
        <xdr:to>
          <xdr:col>5</xdr:col>
          <xdr:colOff>533400</xdr:colOff>
          <xdr:row>221</xdr:row>
          <xdr:rowOff>388620</xdr:rowOff>
        </xdr:to>
        <xdr:sp macro="" textlink="">
          <xdr:nvSpPr>
            <xdr:cNvPr id="2493" name="Object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5EF7D650-9DA0-4632-A9B9-727A13CB8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221</xdr:row>
          <xdr:rowOff>236220</xdr:rowOff>
        </xdr:from>
        <xdr:to>
          <xdr:col>6</xdr:col>
          <xdr:colOff>525780</xdr:colOff>
          <xdr:row>221</xdr:row>
          <xdr:rowOff>434340</xdr:rowOff>
        </xdr:to>
        <xdr:sp macro="" textlink="">
          <xdr:nvSpPr>
            <xdr:cNvPr id="2494" name="Object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5D824FDE-4209-443E-AB28-D9E363270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221</xdr:row>
          <xdr:rowOff>68580</xdr:rowOff>
        </xdr:from>
        <xdr:to>
          <xdr:col>7</xdr:col>
          <xdr:colOff>922020</xdr:colOff>
          <xdr:row>221</xdr:row>
          <xdr:rowOff>434340</xdr:rowOff>
        </xdr:to>
        <xdr:sp macro="" textlink="">
          <xdr:nvSpPr>
            <xdr:cNvPr id="2495" name="Object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1FE3FBD6-0B9A-4F08-8579-EB85F593D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221</xdr:row>
          <xdr:rowOff>190500</xdr:rowOff>
        </xdr:from>
        <xdr:to>
          <xdr:col>9</xdr:col>
          <xdr:colOff>876300</xdr:colOff>
          <xdr:row>221</xdr:row>
          <xdr:rowOff>480060</xdr:rowOff>
        </xdr:to>
        <xdr:sp macro="" textlink="">
          <xdr:nvSpPr>
            <xdr:cNvPr id="2496" name="Object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348045B6-114F-4AB8-8217-7ED0A6370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221</xdr:row>
          <xdr:rowOff>205740</xdr:rowOff>
        </xdr:from>
        <xdr:to>
          <xdr:col>10</xdr:col>
          <xdr:colOff>807720</xdr:colOff>
          <xdr:row>221</xdr:row>
          <xdr:rowOff>419100</xdr:rowOff>
        </xdr:to>
        <xdr:sp macro="" textlink="">
          <xdr:nvSpPr>
            <xdr:cNvPr id="2497" name="Object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C12F1320-2CB2-4723-ACEC-C1D152570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221</xdr:row>
          <xdr:rowOff>167640</xdr:rowOff>
        </xdr:from>
        <xdr:to>
          <xdr:col>4</xdr:col>
          <xdr:colOff>548640</xdr:colOff>
          <xdr:row>221</xdr:row>
          <xdr:rowOff>373380</xdr:rowOff>
        </xdr:to>
        <xdr:sp macro="" textlink="">
          <xdr:nvSpPr>
            <xdr:cNvPr id="2498" name="Object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B5C6E34F-3287-4FC9-AD8F-BF5988920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221</xdr:row>
          <xdr:rowOff>182880</xdr:rowOff>
        </xdr:from>
        <xdr:to>
          <xdr:col>3</xdr:col>
          <xdr:colOff>510540</xdr:colOff>
          <xdr:row>221</xdr:row>
          <xdr:rowOff>388620</xdr:rowOff>
        </xdr:to>
        <xdr:sp macro="" textlink="">
          <xdr:nvSpPr>
            <xdr:cNvPr id="2499" name="Object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DEEAAEA0-64A0-4F4B-B31F-3AB429390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221</xdr:row>
          <xdr:rowOff>167640</xdr:rowOff>
        </xdr:from>
        <xdr:to>
          <xdr:col>8</xdr:col>
          <xdr:colOff>1165860</xdr:colOff>
          <xdr:row>221</xdr:row>
          <xdr:rowOff>396240</xdr:rowOff>
        </xdr:to>
        <xdr:sp macro="" textlink="">
          <xdr:nvSpPr>
            <xdr:cNvPr id="2500" name="Object 452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596AB237-9E05-4FBF-936D-8CA56EFDF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215</xdr:row>
          <xdr:rowOff>15240</xdr:rowOff>
        </xdr:from>
        <xdr:to>
          <xdr:col>5</xdr:col>
          <xdr:colOff>419100</xdr:colOff>
          <xdr:row>215</xdr:row>
          <xdr:rowOff>213360</xdr:rowOff>
        </xdr:to>
        <xdr:sp macro="" textlink="">
          <xdr:nvSpPr>
            <xdr:cNvPr id="2501" name="Object 453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C097B1B5-1F94-4D37-8FEF-B46C418E6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216</xdr:row>
          <xdr:rowOff>0</xdr:rowOff>
        </xdr:from>
        <xdr:to>
          <xdr:col>5</xdr:col>
          <xdr:colOff>411480</xdr:colOff>
          <xdr:row>216</xdr:row>
          <xdr:rowOff>198120</xdr:rowOff>
        </xdr:to>
        <xdr:sp macro="" textlink="">
          <xdr:nvSpPr>
            <xdr:cNvPr id="2502" name="Object 454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E9A1793A-4502-412B-AF86-F793BEF0A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217</xdr:row>
          <xdr:rowOff>0</xdr:rowOff>
        </xdr:from>
        <xdr:to>
          <xdr:col>5</xdr:col>
          <xdr:colOff>403860</xdr:colOff>
          <xdr:row>217</xdr:row>
          <xdr:rowOff>205740</xdr:rowOff>
        </xdr:to>
        <xdr:sp macro="" textlink="">
          <xdr:nvSpPr>
            <xdr:cNvPr id="2503" name="Object 455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3D59B4C0-9110-4E91-94C6-6CE31F477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217</xdr:row>
          <xdr:rowOff>213360</xdr:rowOff>
        </xdr:from>
        <xdr:to>
          <xdr:col>5</xdr:col>
          <xdr:colOff>411480</xdr:colOff>
          <xdr:row>218</xdr:row>
          <xdr:rowOff>190500</xdr:rowOff>
        </xdr:to>
        <xdr:sp macro="" textlink="">
          <xdr:nvSpPr>
            <xdr:cNvPr id="2504" name="Object 456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F5781609-19CA-4DA4-8F48-A26ABF88B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215</xdr:row>
          <xdr:rowOff>15240</xdr:rowOff>
        </xdr:from>
        <xdr:to>
          <xdr:col>7</xdr:col>
          <xdr:colOff>419100</xdr:colOff>
          <xdr:row>215</xdr:row>
          <xdr:rowOff>213360</xdr:rowOff>
        </xdr:to>
        <xdr:sp macro="" textlink="">
          <xdr:nvSpPr>
            <xdr:cNvPr id="2505" name="Object 457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96FF2E39-B4E8-43F5-946D-06BAEE2E0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216</xdr:row>
          <xdr:rowOff>0</xdr:rowOff>
        </xdr:from>
        <xdr:to>
          <xdr:col>7</xdr:col>
          <xdr:colOff>411480</xdr:colOff>
          <xdr:row>216</xdr:row>
          <xdr:rowOff>198120</xdr:rowOff>
        </xdr:to>
        <xdr:sp macro="" textlink="">
          <xdr:nvSpPr>
            <xdr:cNvPr id="2506" name="Object 458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D9A9770E-3B36-469A-98B6-001442583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217</xdr:row>
          <xdr:rowOff>0</xdr:rowOff>
        </xdr:from>
        <xdr:to>
          <xdr:col>7</xdr:col>
          <xdr:colOff>381000</xdr:colOff>
          <xdr:row>217</xdr:row>
          <xdr:rowOff>205740</xdr:rowOff>
        </xdr:to>
        <xdr:sp macro="" textlink="">
          <xdr:nvSpPr>
            <xdr:cNvPr id="2507" name="Object 459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1B7D307D-9616-430C-A3FF-8A73AD81D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218</xdr:row>
          <xdr:rowOff>0</xdr:rowOff>
        </xdr:from>
        <xdr:to>
          <xdr:col>7</xdr:col>
          <xdr:colOff>388620</xdr:colOff>
          <xdr:row>218</xdr:row>
          <xdr:rowOff>205740</xdr:rowOff>
        </xdr:to>
        <xdr:sp macro="" textlink="">
          <xdr:nvSpPr>
            <xdr:cNvPr id="2508" name="Object 460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8F6EA263-5897-49C2-A794-5EB3CB1AE1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215</xdr:row>
          <xdr:rowOff>15240</xdr:rowOff>
        </xdr:from>
        <xdr:to>
          <xdr:col>7</xdr:col>
          <xdr:colOff>419100</xdr:colOff>
          <xdr:row>215</xdr:row>
          <xdr:rowOff>213360</xdr:rowOff>
        </xdr:to>
        <xdr:sp macro="" textlink="">
          <xdr:nvSpPr>
            <xdr:cNvPr id="2509" name="Object 461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6F690991-2BAC-4BDF-A68B-57762D992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216</xdr:row>
          <xdr:rowOff>0</xdr:rowOff>
        </xdr:from>
        <xdr:to>
          <xdr:col>7</xdr:col>
          <xdr:colOff>411480</xdr:colOff>
          <xdr:row>216</xdr:row>
          <xdr:rowOff>198120</xdr:rowOff>
        </xdr:to>
        <xdr:sp macro="" textlink="">
          <xdr:nvSpPr>
            <xdr:cNvPr id="2510" name="Object 462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8E01C94F-D4AA-448A-B3DA-072F21AAA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217</xdr:row>
          <xdr:rowOff>0</xdr:rowOff>
        </xdr:from>
        <xdr:to>
          <xdr:col>7</xdr:col>
          <xdr:colOff>403860</xdr:colOff>
          <xdr:row>217</xdr:row>
          <xdr:rowOff>205740</xdr:rowOff>
        </xdr:to>
        <xdr:sp macro="" textlink="">
          <xdr:nvSpPr>
            <xdr:cNvPr id="2511" name="Object 463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9C1DE8F6-5787-4F70-8659-A58D243023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217</xdr:row>
          <xdr:rowOff>213360</xdr:rowOff>
        </xdr:from>
        <xdr:to>
          <xdr:col>7</xdr:col>
          <xdr:colOff>411480</xdr:colOff>
          <xdr:row>218</xdr:row>
          <xdr:rowOff>190500</xdr:rowOff>
        </xdr:to>
        <xdr:sp macro="" textlink="">
          <xdr:nvSpPr>
            <xdr:cNvPr id="2512" name="Object 464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5B740A88-0206-4DD0-843C-4025B38F2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222</xdr:row>
          <xdr:rowOff>15240</xdr:rowOff>
        </xdr:from>
        <xdr:to>
          <xdr:col>2</xdr:col>
          <xdr:colOff>419100</xdr:colOff>
          <xdr:row>222</xdr:row>
          <xdr:rowOff>213360</xdr:rowOff>
        </xdr:to>
        <xdr:sp macro="" textlink="">
          <xdr:nvSpPr>
            <xdr:cNvPr id="2513" name="Object 465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5E4B5638-97E9-4D9F-9705-8F501EBD1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223</xdr:row>
          <xdr:rowOff>0</xdr:rowOff>
        </xdr:from>
        <xdr:to>
          <xdr:col>2</xdr:col>
          <xdr:colOff>411480</xdr:colOff>
          <xdr:row>223</xdr:row>
          <xdr:rowOff>198120</xdr:rowOff>
        </xdr:to>
        <xdr:sp macro="" textlink="">
          <xdr:nvSpPr>
            <xdr:cNvPr id="2514" name="Object 466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B9205635-ECC1-4FF6-9A84-37B0FC762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224</xdr:row>
          <xdr:rowOff>0</xdr:rowOff>
        </xdr:from>
        <xdr:to>
          <xdr:col>2</xdr:col>
          <xdr:colOff>403860</xdr:colOff>
          <xdr:row>224</xdr:row>
          <xdr:rowOff>205740</xdr:rowOff>
        </xdr:to>
        <xdr:sp macro="" textlink="">
          <xdr:nvSpPr>
            <xdr:cNvPr id="2515" name="Object 467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86885C0-4DC6-4341-A49E-6449A24D0C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224</xdr:row>
          <xdr:rowOff>213360</xdr:rowOff>
        </xdr:from>
        <xdr:to>
          <xdr:col>2</xdr:col>
          <xdr:colOff>411480</xdr:colOff>
          <xdr:row>225</xdr:row>
          <xdr:rowOff>190500</xdr:rowOff>
        </xdr:to>
        <xdr:sp macro="" textlink="">
          <xdr:nvSpPr>
            <xdr:cNvPr id="2516" name="Object 468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2AAC47E0-540E-458A-969B-5297D96CB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215</xdr:row>
          <xdr:rowOff>22860</xdr:rowOff>
        </xdr:from>
        <xdr:to>
          <xdr:col>3</xdr:col>
          <xdr:colOff>693420</xdr:colOff>
          <xdr:row>216</xdr:row>
          <xdr:rowOff>0</xdr:rowOff>
        </xdr:to>
        <xdr:sp macro="" textlink="">
          <xdr:nvSpPr>
            <xdr:cNvPr id="2517" name="Object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9D902371-19FD-464B-89FB-9C8606867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216</xdr:row>
          <xdr:rowOff>30480</xdr:rowOff>
        </xdr:from>
        <xdr:to>
          <xdr:col>3</xdr:col>
          <xdr:colOff>685800</xdr:colOff>
          <xdr:row>217</xdr:row>
          <xdr:rowOff>7620</xdr:rowOff>
        </xdr:to>
        <xdr:sp macro="" textlink="">
          <xdr:nvSpPr>
            <xdr:cNvPr id="2518" name="Object 470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6E2B00E8-49D4-4C6E-8367-A5B086EEC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217</xdr:row>
          <xdr:rowOff>30480</xdr:rowOff>
        </xdr:from>
        <xdr:to>
          <xdr:col>3</xdr:col>
          <xdr:colOff>449580</xdr:colOff>
          <xdr:row>218</xdr:row>
          <xdr:rowOff>0</xdr:rowOff>
        </xdr:to>
        <xdr:sp macro="" textlink="">
          <xdr:nvSpPr>
            <xdr:cNvPr id="2519" name="Object 471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D1886AA-B961-4953-B5B4-D1EA33A94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218</xdr:row>
          <xdr:rowOff>0</xdr:rowOff>
        </xdr:from>
        <xdr:to>
          <xdr:col>3</xdr:col>
          <xdr:colOff>457200</xdr:colOff>
          <xdr:row>218</xdr:row>
          <xdr:rowOff>198120</xdr:rowOff>
        </xdr:to>
        <xdr:sp macro="" textlink="">
          <xdr:nvSpPr>
            <xdr:cNvPr id="2520" name="Object 472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D5EA8175-8A9B-4567-8AE6-D8E5C3147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214</xdr:row>
          <xdr:rowOff>45720</xdr:rowOff>
        </xdr:from>
        <xdr:to>
          <xdr:col>3</xdr:col>
          <xdr:colOff>434340</xdr:colOff>
          <xdr:row>215</xdr:row>
          <xdr:rowOff>15240</xdr:rowOff>
        </xdr:to>
        <xdr:sp macro="" textlink="">
          <xdr:nvSpPr>
            <xdr:cNvPr id="2521" name="Object 473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5019576F-E706-4483-8A19-D9F67B8D8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234</xdr:row>
          <xdr:rowOff>182880</xdr:rowOff>
        </xdr:from>
        <xdr:to>
          <xdr:col>5</xdr:col>
          <xdr:colOff>533400</xdr:colOff>
          <xdr:row>234</xdr:row>
          <xdr:rowOff>388620</xdr:rowOff>
        </xdr:to>
        <xdr:sp macro="" textlink="">
          <xdr:nvSpPr>
            <xdr:cNvPr id="2522" name="Object 474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2C5FC8EB-D53D-4AAA-806F-9917B40EB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234</xdr:row>
          <xdr:rowOff>236220</xdr:rowOff>
        </xdr:from>
        <xdr:to>
          <xdr:col>6</xdr:col>
          <xdr:colOff>525780</xdr:colOff>
          <xdr:row>234</xdr:row>
          <xdr:rowOff>434340</xdr:rowOff>
        </xdr:to>
        <xdr:sp macro="" textlink="">
          <xdr:nvSpPr>
            <xdr:cNvPr id="2523" name="Object 475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7749370E-CB86-4C2B-9075-FB0AF8C17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234</xdr:row>
          <xdr:rowOff>68580</xdr:rowOff>
        </xdr:from>
        <xdr:to>
          <xdr:col>7</xdr:col>
          <xdr:colOff>922020</xdr:colOff>
          <xdr:row>234</xdr:row>
          <xdr:rowOff>434340</xdr:rowOff>
        </xdr:to>
        <xdr:sp macro="" textlink="">
          <xdr:nvSpPr>
            <xdr:cNvPr id="2524" name="Object 476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16C76F72-2B4E-42F1-AF4E-B3B14C474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234</xdr:row>
          <xdr:rowOff>190500</xdr:rowOff>
        </xdr:from>
        <xdr:to>
          <xdr:col>9</xdr:col>
          <xdr:colOff>876300</xdr:colOff>
          <xdr:row>234</xdr:row>
          <xdr:rowOff>480060</xdr:rowOff>
        </xdr:to>
        <xdr:sp macro="" textlink="">
          <xdr:nvSpPr>
            <xdr:cNvPr id="2525" name="Object 477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72D59EEC-17DD-431C-ABB3-77EFBBCC94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234</xdr:row>
          <xdr:rowOff>205740</xdr:rowOff>
        </xdr:from>
        <xdr:to>
          <xdr:col>10</xdr:col>
          <xdr:colOff>807720</xdr:colOff>
          <xdr:row>234</xdr:row>
          <xdr:rowOff>419100</xdr:rowOff>
        </xdr:to>
        <xdr:sp macro="" textlink="">
          <xdr:nvSpPr>
            <xdr:cNvPr id="2526" name="Object 478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BC9F3A14-76D1-475D-BE50-3F6D92E3F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234</xdr:row>
          <xdr:rowOff>167640</xdr:rowOff>
        </xdr:from>
        <xdr:to>
          <xdr:col>4</xdr:col>
          <xdr:colOff>548640</xdr:colOff>
          <xdr:row>234</xdr:row>
          <xdr:rowOff>373380</xdr:rowOff>
        </xdr:to>
        <xdr:sp macro="" textlink="">
          <xdr:nvSpPr>
            <xdr:cNvPr id="2527" name="Object 479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D428CD52-95FC-47B8-8825-DF6EA5D9B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234</xdr:row>
          <xdr:rowOff>182880</xdr:rowOff>
        </xdr:from>
        <xdr:to>
          <xdr:col>3</xdr:col>
          <xdr:colOff>510540</xdr:colOff>
          <xdr:row>234</xdr:row>
          <xdr:rowOff>388620</xdr:rowOff>
        </xdr:to>
        <xdr:sp macro="" textlink="">
          <xdr:nvSpPr>
            <xdr:cNvPr id="2528" name="Object 480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B2879086-CE3D-4C5C-8632-FAB60FC1D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234</xdr:row>
          <xdr:rowOff>167640</xdr:rowOff>
        </xdr:from>
        <xdr:to>
          <xdr:col>8</xdr:col>
          <xdr:colOff>1165860</xdr:colOff>
          <xdr:row>234</xdr:row>
          <xdr:rowOff>396240</xdr:rowOff>
        </xdr:to>
        <xdr:sp macro="" textlink="">
          <xdr:nvSpPr>
            <xdr:cNvPr id="2529" name="Object 481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3BE8AB9A-F854-416F-8BAD-6798B0A9E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228</xdr:row>
          <xdr:rowOff>15240</xdr:rowOff>
        </xdr:from>
        <xdr:to>
          <xdr:col>5</xdr:col>
          <xdr:colOff>419100</xdr:colOff>
          <xdr:row>228</xdr:row>
          <xdr:rowOff>213360</xdr:rowOff>
        </xdr:to>
        <xdr:sp macro="" textlink="">
          <xdr:nvSpPr>
            <xdr:cNvPr id="2530" name="Object 482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57A2C206-B36C-4EAA-A787-6097538C6E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229</xdr:row>
          <xdr:rowOff>0</xdr:rowOff>
        </xdr:from>
        <xdr:to>
          <xdr:col>5</xdr:col>
          <xdr:colOff>411480</xdr:colOff>
          <xdr:row>229</xdr:row>
          <xdr:rowOff>198120</xdr:rowOff>
        </xdr:to>
        <xdr:sp macro="" textlink="">
          <xdr:nvSpPr>
            <xdr:cNvPr id="2531" name="Object 483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985D3185-2E72-4B58-9F16-512FA0C72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230</xdr:row>
          <xdr:rowOff>0</xdr:rowOff>
        </xdr:from>
        <xdr:to>
          <xdr:col>5</xdr:col>
          <xdr:colOff>403860</xdr:colOff>
          <xdr:row>230</xdr:row>
          <xdr:rowOff>205740</xdr:rowOff>
        </xdr:to>
        <xdr:sp macro="" textlink="">
          <xdr:nvSpPr>
            <xdr:cNvPr id="2532" name="Object 484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5F525AE2-E273-4FFA-B5C8-8BD6C2192C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230</xdr:row>
          <xdr:rowOff>213360</xdr:rowOff>
        </xdr:from>
        <xdr:to>
          <xdr:col>5</xdr:col>
          <xdr:colOff>411480</xdr:colOff>
          <xdr:row>231</xdr:row>
          <xdr:rowOff>190500</xdr:rowOff>
        </xdr:to>
        <xdr:sp macro="" textlink="">
          <xdr:nvSpPr>
            <xdr:cNvPr id="2533" name="Object 485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5AACC605-8AF1-4337-9E6A-02428E6E89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228</xdr:row>
          <xdr:rowOff>15240</xdr:rowOff>
        </xdr:from>
        <xdr:to>
          <xdr:col>7</xdr:col>
          <xdr:colOff>419100</xdr:colOff>
          <xdr:row>228</xdr:row>
          <xdr:rowOff>213360</xdr:rowOff>
        </xdr:to>
        <xdr:sp macro="" textlink="">
          <xdr:nvSpPr>
            <xdr:cNvPr id="2534" name="Object 486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3EFFD4A9-6E14-47B1-A242-9C254B81F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229</xdr:row>
          <xdr:rowOff>0</xdr:rowOff>
        </xdr:from>
        <xdr:to>
          <xdr:col>7</xdr:col>
          <xdr:colOff>411480</xdr:colOff>
          <xdr:row>229</xdr:row>
          <xdr:rowOff>198120</xdr:rowOff>
        </xdr:to>
        <xdr:sp macro="" textlink="">
          <xdr:nvSpPr>
            <xdr:cNvPr id="2535" name="Object 487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C7885DC3-00A0-4124-A9BF-D6FAEFB65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230</xdr:row>
          <xdr:rowOff>0</xdr:rowOff>
        </xdr:from>
        <xdr:to>
          <xdr:col>7</xdr:col>
          <xdr:colOff>381000</xdr:colOff>
          <xdr:row>230</xdr:row>
          <xdr:rowOff>205740</xdr:rowOff>
        </xdr:to>
        <xdr:sp macro="" textlink="">
          <xdr:nvSpPr>
            <xdr:cNvPr id="2536" name="Object 488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DB1857A6-540B-49FD-8565-79CB92C17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231</xdr:row>
          <xdr:rowOff>0</xdr:rowOff>
        </xdr:from>
        <xdr:to>
          <xdr:col>7</xdr:col>
          <xdr:colOff>388620</xdr:colOff>
          <xdr:row>231</xdr:row>
          <xdr:rowOff>205740</xdr:rowOff>
        </xdr:to>
        <xdr:sp macro="" textlink="">
          <xdr:nvSpPr>
            <xdr:cNvPr id="2537" name="Object 489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44F82708-B256-431E-8CB2-F6D2B5BC9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228</xdr:row>
          <xdr:rowOff>15240</xdr:rowOff>
        </xdr:from>
        <xdr:to>
          <xdr:col>7</xdr:col>
          <xdr:colOff>419100</xdr:colOff>
          <xdr:row>228</xdr:row>
          <xdr:rowOff>213360</xdr:rowOff>
        </xdr:to>
        <xdr:sp macro="" textlink="">
          <xdr:nvSpPr>
            <xdr:cNvPr id="2538" name="Object 490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C5F37A3B-7EEF-4DFB-B2B9-56E2FD06D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229</xdr:row>
          <xdr:rowOff>0</xdr:rowOff>
        </xdr:from>
        <xdr:to>
          <xdr:col>7</xdr:col>
          <xdr:colOff>411480</xdr:colOff>
          <xdr:row>229</xdr:row>
          <xdr:rowOff>198120</xdr:rowOff>
        </xdr:to>
        <xdr:sp macro="" textlink="">
          <xdr:nvSpPr>
            <xdr:cNvPr id="2539" name="Object 491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DD8C498F-CBF1-4B20-93CE-3E0C73F45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230</xdr:row>
          <xdr:rowOff>0</xdr:rowOff>
        </xdr:from>
        <xdr:to>
          <xdr:col>7</xdr:col>
          <xdr:colOff>403860</xdr:colOff>
          <xdr:row>230</xdr:row>
          <xdr:rowOff>205740</xdr:rowOff>
        </xdr:to>
        <xdr:sp macro="" textlink="">
          <xdr:nvSpPr>
            <xdr:cNvPr id="2540" name="Object 492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76FDDFF3-3E4F-47FA-A381-9F056815C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230</xdr:row>
          <xdr:rowOff>213360</xdr:rowOff>
        </xdr:from>
        <xdr:to>
          <xdr:col>7</xdr:col>
          <xdr:colOff>411480</xdr:colOff>
          <xdr:row>231</xdr:row>
          <xdr:rowOff>190500</xdr:rowOff>
        </xdr:to>
        <xdr:sp macro="" textlink="">
          <xdr:nvSpPr>
            <xdr:cNvPr id="2541" name="Object 493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24C50B1D-8F7E-4994-985A-DECCAE5C60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235</xdr:row>
          <xdr:rowOff>15240</xdr:rowOff>
        </xdr:from>
        <xdr:to>
          <xdr:col>2</xdr:col>
          <xdr:colOff>419100</xdr:colOff>
          <xdr:row>235</xdr:row>
          <xdr:rowOff>213360</xdr:rowOff>
        </xdr:to>
        <xdr:sp macro="" textlink="">
          <xdr:nvSpPr>
            <xdr:cNvPr id="2542" name="Object 494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F582A499-5BA5-4CE5-94AF-D6EAABBA3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236</xdr:row>
          <xdr:rowOff>0</xdr:rowOff>
        </xdr:from>
        <xdr:to>
          <xdr:col>2</xdr:col>
          <xdr:colOff>411480</xdr:colOff>
          <xdr:row>236</xdr:row>
          <xdr:rowOff>198120</xdr:rowOff>
        </xdr:to>
        <xdr:sp macro="" textlink="">
          <xdr:nvSpPr>
            <xdr:cNvPr id="2543" name="Object 495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606E6A2A-A226-482E-A340-1C6A9E1180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237</xdr:row>
          <xdr:rowOff>0</xdr:rowOff>
        </xdr:from>
        <xdr:to>
          <xdr:col>2</xdr:col>
          <xdr:colOff>403860</xdr:colOff>
          <xdr:row>237</xdr:row>
          <xdr:rowOff>205740</xdr:rowOff>
        </xdr:to>
        <xdr:sp macro="" textlink="">
          <xdr:nvSpPr>
            <xdr:cNvPr id="2544" name="Object 496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5DCB11C2-71F8-412B-AF7F-5579C5668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237</xdr:row>
          <xdr:rowOff>213360</xdr:rowOff>
        </xdr:from>
        <xdr:to>
          <xdr:col>2</xdr:col>
          <xdr:colOff>411480</xdr:colOff>
          <xdr:row>238</xdr:row>
          <xdr:rowOff>190500</xdr:rowOff>
        </xdr:to>
        <xdr:sp macro="" textlink="">
          <xdr:nvSpPr>
            <xdr:cNvPr id="2545" name="Object 497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A3DF3F3C-CC53-4A67-8FC6-3E3E45F27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228</xdr:row>
          <xdr:rowOff>22860</xdr:rowOff>
        </xdr:from>
        <xdr:to>
          <xdr:col>3</xdr:col>
          <xdr:colOff>693420</xdr:colOff>
          <xdr:row>229</xdr:row>
          <xdr:rowOff>0</xdr:rowOff>
        </xdr:to>
        <xdr:sp macro="" textlink="">
          <xdr:nvSpPr>
            <xdr:cNvPr id="2546" name="Object 498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47A67E4-F983-4231-B03F-14753A09D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229</xdr:row>
          <xdr:rowOff>30480</xdr:rowOff>
        </xdr:from>
        <xdr:to>
          <xdr:col>3</xdr:col>
          <xdr:colOff>685800</xdr:colOff>
          <xdr:row>230</xdr:row>
          <xdr:rowOff>7620</xdr:rowOff>
        </xdr:to>
        <xdr:sp macro="" textlink="">
          <xdr:nvSpPr>
            <xdr:cNvPr id="2547" name="Object 499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CA4BC8E7-9FE2-458F-93DA-6D57341D1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230</xdr:row>
          <xdr:rowOff>30480</xdr:rowOff>
        </xdr:from>
        <xdr:to>
          <xdr:col>3</xdr:col>
          <xdr:colOff>449580</xdr:colOff>
          <xdr:row>231</xdr:row>
          <xdr:rowOff>0</xdr:rowOff>
        </xdr:to>
        <xdr:sp macro="" textlink="">
          <xdr:nvSpPr>
            <xdr:cNvPr id="2548" name="Object 500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12370317-27C2-43C3-982A-0C28CED10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231</xdr:row>
          <xdr:rowOff>0</xdr:rowOff>
        </xdr:from>
        <xdr:to>
          <xdr:col>3</xdr:col>
          <xdr:colOff>457200</xdr:colOff>
          <xdr:row>231</xdr:row>
          <xdr:rowOff>198120</xdr:rowOff>
        </xdr:to>
        <xdr:sp macro="" textlink="">
          <xdr:nvSpPr>
            <xdr:cNvPr id="2549" name="Object 501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3A9F9416-36B9-4559-959F-0C6CD1342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227</xdr:row>
          <xdr:rowOff>45720</xdr:rowOff>
        </xdr:from>
        <xdr:to>
          <xdr:col>3</xdr:col>
          <xdr:colOff>434340</xdr:colOff>
          <xdr:row>228</xdr:row>
          <xdr:rowOff>15240</xdr:rowOff>
        </xdr:to>
        <xdr:sp macro="" textlink="">
          <xdr:nvSpPr>
            <xdr:cNvPr id="2550" name="Object 502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18FCAAB2-839A-4D59-9F74-AB00A05907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247</xdr:row>
          <xdr:rowOff>182880</xdr:rowOff>
        </xdr:from>
        <xdr:to>
          <xdr:col>5</xdr:col>
          <xdr:colOff>533400</xdr:colOff>
          <xdr:row>247</xdr:row>
          <xdr:rowOff>388620</xdr:rowOff>
        </xdr:to>
        <xdr:sp macro="" textlink="">
          <xdr:nvSpPr>
            <xdr:cNvPr id="2551" name="Object 503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EC64AA96-8BF8-4818-8683-3144B11CA4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247</xdr:row>
          <xdr:rowOff>236220</xdr:rowOff>
        </xdr:from>
        <xdr:to>
          <xdr:col>6</xdr:col>
          <xdr:colOff>525780</xdr:colOff>
          <xdr:row>247</xdr:row>
          <xdr:rowOff>434340</xdr:rowOff>
        </xdr:to>
        <xdr:sp macro="" textlink="">
          <xdr:nvSpPr>
            <xdr:cNvPr id="2552" name="Object 504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DB8C91C8-9FDB-4CDC-84F3-F78071BA5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247</xdr:row>
          <xdr:rowOff>68580</xdr:rowOff>
        </xdr:from>
        <xdr:to>
          <xdr:col>7</xdr:col>
          <xdr:colOff>922020</xdr:colOff>
          <xdr:row>247</xdr:row>
          <xdr:rowOff>434340</xdr:rowOff>
        </xdr:to>
        <xdr:sp macro="" textlink="">
          <xdr:nvSpPr>
            <xdr:cNvPr id="2553" name="Object 505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165666F8-4B9B-4E8F-A484-2C25AB054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247</xdr:row>
          <xdr:rowOff>190500</xdr:rowOff>
        </xdr:from>
        <xdr:to>
          <xdr:col>9</xdr:col>
          <xdr:colOff>876300</xdr:colOff>
          <xdr:row>247</xdr:row>
          <xdr:rowOff>480060</xdr:rowOff>
        </xdr:to>
        <xdr:sp macro="" textlink="">
          <xdr:nvSpPr>
            <xdr:cNvPr id="2554" name="Object 506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24EB4384-FA23-46AD-89CE-E1A48F8FE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247</xdr:row>
          <xdr:rowOff>205740</xdr:rowOff>
        </xdr:from>
        <xdr:to>
          <xdr:col>10</xdr:col>
          <xdr:colOff>807720</xdr:colOff>
          <xdr:row>247</xdr:row>
          <xdr:rowOff>419100</xdr:rowOff>
        </xdr:to>
        <xdr:sp macro="" textlink="">
          <xdr:nvSpPr>
            <xdr:cNvPr id="2555" name="Object 507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74D4F587-7020-4F5B-BBF2-BCBA1EA01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247</xdr:row>
          <xdr:rowOff>167640</xdr:rowOff>
        </xdr:from>
        <xdr:to>
          <xdr:col>4</xdr:col>
          <xdr:colOff>548640</xdr:colOff>
          <xdr:row>247</xdr:row>
          <xdr:rowOff>373380</xdr:rowOff>
        </xdr:to>
        <xdr:sp macro="" textlink="">
          <xdr:nvSpPr>
            <xdr:cNvPr id="2556" name="Object 508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B8B2668E-3976-47BD-BD2E-735699F70D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247</xdr:row>
          <xdr:rowOff>182880</xdr:rowOff>
        </xdr:from>
        <xdr:to>
          <xdr:col>3</xdr:col>
          <xdr:colOff>510540</xdr:colOff>
          <xdr:row>247</xdr:row>
          <xdr:rowOff>388620</xdr:rowOff>
        </xdr:to>
        <xdr:sp macro="" textlink="">
          <xdr:nvSpPr>
            <xdr:cNvPr id="2557" name="Object 509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12908097-B692-43F8-A143-028669FE4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247</xdr:row>
          <xdr:rowOff>167640</xdr:rowOff>
        </xdr:from>
        <xdr:to>
          <xdr:col>8</xdr:col>
          <xdr:colOff>1165860</xdr:colOff>
          <xdr:row>247</xdr:row>
          <xdr:rowOff>396240</xdr:rowOff>
        </xdr:to>
        <xdr:sp macro="" textlink="">
          <xdr:nvSpPr>
            <xdr:cNvPr id="2558" name="Object 510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4CB177AC-78E8-4C10-A5DD-7AE003401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241</xdr:row>
          <xdr:rowOff>15240</xdr:rowOff>
        </xdr:from>
        <xdr:to>
          <xdr:col>5</xdr:col>
          <xdr:colOff>419100</xdr:colOff>
          <xdr:row>241</xdr:row>
          <xdr:rowOff>213360</xdr:rowOff>
        </xdr:to>
        <xdr:sp macro="" textlink="">
          <xdr:nvSpPr>
            <xdr:cNvPr id="2559" name="Object 511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958E74FF-DBA7-4814-80A6-2142EA783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242</xdr:row>
          <xdr:rowOff>0</xdr:rowOff>
        </xdr:from>
        <xdr:to>
          <xdr:col>5</xdr:col>
          <xdr:colOff>411480</xdr:colOff>
          <xdr:row>242</xdr:row>
          <xdr:rowOff>198120</xdr:rowOff>
        </xdr:to>
        <xdr:sp macro="" textlink="">
          <xdr:nvSpPr>
            <xdr:cNvPr id="2560" name="Object 512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5EB9CE98-DC1E-4C68-8D2D-64929EA3EA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243</xdr:row>
          <xdr:rowOff>0</xdr:rowOff>
        </xdr:from>
        <xdr:to>
          <xdr:col>5</xdr:col>
          <xdr:colOff>403860</xdr:colOff>
          <xdr:row>243</xdr:row>
          <xdr:rowOff>205740</xdr:rowOff>
        </xdr:to>
        <xdr:sp macro="" textlink="">
          <xdr:nvSpPr>
            <xdr:cNvPr id="2561" name="Object 513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848CF2BB-767A-4B5A-BA20-D753EFD04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243</xdr:row>
          <xdr:rowOff>213360</xdr:rowOff>
        </xdr:from>
        <xdr:to>
          <xdr:col>5</xdr:col>
          <xdr:colOff>411480</xdr:colOff>
          <xdr:row>244</xdr:row>
          <xdr:rowOff>190500</xdr:rowOff>
        </xdr:to>
        <xdr:sp macro="" textlink="">
          <xdr:nvSpPr>
            <xdr:cNvPr id="2562" name="Object 514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6CB48F3A-1C3C-44B0-99AC-045080A76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241</xdr:row>
          <xdr:rowOff>15240</xdr:rowOff>
        </xdr:from>
        <xdr:to>
          <xdr:col>7</xdr:col>
          <xdr:colOff>419100</xdr:colOff>
          <xdr:row>241</xdr:row>
          <xdr:rowOff>213360</xdr:rowOff>
        </xdr:to>
        <xdr:sp macro="" textlink="">
          <xdr:nvSpPr>
            <xdr:cNvPr id="2563" name="Object 515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B9BB351C-DE08-490F-B641-0863BB5C3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242</xdr:row>
          <xdr:rowOff>0</xdr:rowOff>
        </xdr:from>
        <xdr:to>
          <xdr:col>7</xdr:col>
          <xdr:colOff>411480</xdr:colOff>
          <xdr:row>242</xdr:row>
          <xdr:rowOff>198120</xdr:rowOff>
        </xdr:to>
        <xdr:sp macro="" textlink="">
          <xdr:nvSpPr>
            <xdr:cNvPr id="2564" name="Object 516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24922CAB-32B8-4EC4-8D60-652C8C6FE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243</xdr:row>
          <xdr:rowOff>0</xdr:rowOff>
        </xdr:from>
        <xdr:to>
          <xdr:col>7</xdr:col>
          <xdr:colOff>381000</xdr:colOff>
          <xdr:row>243</xdr:row>
          <xdr:rowOff>205740</xdr:rowOff>
        </xdr:to>
        <xdr:sp macro="" textlink="">
          <xdr:nvSpPr>
            <xdr:cNvPr id="2565" name="Object 517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7A5F6A1D-1658-4D65-9078-AF284D9C4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244</xdr:row>
          <xdr:rowOff>0</xdr:rowOff>
        </xdr:from>
        <xdr:to>
          <xdr:col>7</xdr:col>
          <xdr:colOff>388620</xdr:colOff>
          <xdr:row>244</xdr:row>
          <xdr:rowOff>205740</xdr:rowOff>
        </xdr:to>
        <xdr:sp macro="" textlink="">
          <xdr:nvSpPr>
            <xdr:cNvPr id="2566" name="Object 518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DA55A956-249F-40AD-878E-597E1E29B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241</xdr:row>
          <xdr:rowOff>15240</xdr:rowOff>
        </xdr:from>
        <xdr:to>
          <xdr:col>7</xdr:col>
          <xdr:colOff>419100</xdr:colOff>
          <xdr:row>241</xdr:row>
          <xdr:rowOff>213360</xdr:rowOff>
        </xdr:to>
        <xdr:sp macro="" textlink="">
          <xdr:nvSpPr>
            <xdr:cNvPr id="2567" name="Object 519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9A13055A-AA2C-43D5-91CF-AE311D016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242</xdr:row>
          <xdr:rowOff>0</xdr:rowOff>
        </xdr:from>
        <xdr:to>
          <xdr:col>7</xdr:col>
          <xdr:colOff>411480</xdr:colOff>
          <xdr:row>242</xdr:row>
          <xdr:rowOff>198120</xdr:rowOff>
        </xdr:to>
        <xdr:sp macro="" textlink="">
          <xdr:nvSpPr>
            <xdr:cNvPr id="2568" name="Object 520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773626AF-7690-4BE9-A2D7-83F929087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243</xdr:row>
          <xdr:rowOff>0</xdr:rowOff>
        </xdr:from>
        <xdr:to>
          <xdr:col>7</xdr:col>
          <xdr:colOff>403860</xdr:colOff>
          <xdr:row>243</xdr:row>
          <xdr:rowOff>205740</xdr:rowOff>
        </xdr:to>
        <xdr:sp macro="" textlink="">
          <xdr:nvSpPr>
            <xdr:cNvPr id="2569" name="Object 521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588A27C1-7672-4454-996F-558B0E9A4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243</xdr:row>
          <xdr:rowOff>213360</xdr:rowOff>
        </xdr:from>
        <xdr:to>
          <xdr:col>7</xdr:col>
          <xdr:colOff>411480</xdr:colOff>
          <xdr:row>244</xdr:row>
          <xdr:rowOff>190500</xdr:rowOff>
        </xdr:to>
        <xdr:sp macro="" textlink="">
          <xdr:nvSpPr>
            <xdr:cNvPr id="2570" name="Object 522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C23F2C78-06A1-4FE3-A436-491A70E41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248</xdr:row>
          <xdr:rowOff>15240</xdr:rowOff>
        </xdr:from>
        <xdr:to>
          <xdr:col>2</xdr:col>
          <xdr:colOff>419100</xdr:colOff>
          <xdr:row>248</xdr:row>
          <xdr:rowOff>213360</xdr:rowOff>
        </xdr:to>
        <xdr:sp macro="" textlink="">
          <xdr:nvSpPr>
            <xdr:cNvPr id="2571" name="Object 523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8CD35991-35F0-4EBA-BEBA-D71B8DA6F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249</xdr:row>
          <xdr:rowOff>0</xdr:rowOff>
        </xdr:from>
        <xdr:to>
          <xdr:col>2</xdr:col>
          <xdr:colOff>411480</xdr:colOff>
          <xdr:row>249</xdr:row>
          <xdr:rowOff>198120</xdr:rowOff>
        </xdr:to>
        <xdr:sp macro="" textlink="">
          <xdr:nvSpPr>
            <xdr:cNvPr id="2572" name="Object 524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68DE2486-9B35-45CD-ABBB-69745E37F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250</xdr:row>
          <xdr:rowOff>0</xdr:rowOff>
        </xdr:from>
        <xdr:to>
          <xdr:col>2</xdr:col>
          <xdr:colOff>403860</xdr:colOff>
          <xdr:row>250</xdr:row>
          <xdr:rowOff>205740</xdr:rowOff>
        </xdr:to>
        <xdr:sp macro="" textlink="">
          <xdr:nvSpPr>
            <xdr:cNvPr id="2573" name="Object 525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B1DFB1FF-B2E3-4189-9458-ED75A310DC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250</xdr:row>
          <xdr:rowOff>213360</xdr:rowOff>
        </xdr:from>
        <xdr:to>
          <xdr:col>2</xdr:col>
          <xdr:colOff>411480</xdr:colOff>
          <xdr:row>251</xdr:row>
          <xdr:rowOff>190500</xdr:rowOff>
        </xdr:to>
        <xdr:sp macro="" textlink="">
          <xdr:nvSpPr>
            <xdr:cNvPr id="2574" name="Object 526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57747E9B-96A2-4D90-A833-410B45C34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241</xdr:row>
          <xdr:rowOff>22860</xdr:rowOff>
        </xdr:from>
        <xdr:to>
          <xdr:col>3</xdr:col>
          <xdr:colOff>693420</xdr:colOff>
          <xdr:row>242</xdr:row>
          <xdr:rowOff>0</xdr:rowOff>
        </xdr:to>
        <xdr:sp macro="" textlink="">
          <xdr:nvSpPr>
            <xdr:cNvPr id="2575" name="Object 527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FBB736AA-CDD5-4FC5-B9E8-D4B46492A9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242</xdr:row>
          <xdr:rowOff>30480</xdr:rowOff>
        </xdr:from>
        <xdr:to>
          <xdr:col>3</xdr:col>
          <xdr:colOff>685800</xdr:colOff>
          <xdr:row>243</xdr:row>
          <xdr:rowOff>7620</xdr:rowOff>
        </xdr:to>
        <xdr:sp macro="" textlink="">
          <xdr:nvSpPr>
            <xdr:cNvPr id="2576" name="Object 528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CDE859A6-F198-4CE3-AD92-50F341755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243</xdr:row>
          <xdr:rowOff>30480</xdr:rowOff>
        </xdr:from>
        <xdr:to>
          <xdr:col>3</xdr:col>
          <xdr:colOff>449580</xdr:colOff>
          <xdr:row>244</xdr:row>
          <xdr:rowOff>0</xdr:rowOff>
        </xdr:to>
        <xdr:sp macro="" textlink="">
          <xdr:nvSpPr>
            <xdr:cNvPr id="2577" name="Object 529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DB14ACA4-CCC7-4206-9EC7-289B46031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244</xdr:row>
          <xdr:rowOff>0</xdr:rowOff>
        </xdr:from>
        <xdr:to>
          <xdr:col>3</xdr:col>
          <xdr:colOff>457200</xdr:colOff>
          <xdr:row>244</xdr:row>
          <xdr:rowOff>198120</xdr:rowOff>
        </xdr:to>
        <xdr:sp macro="" textlink="">
          <xdr:nvSpPr>
            <xdr:cNvPr id="2578" name="Object 530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3BE5F4C-4518-4BFC-AAC2-D5F2B4073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240</xdr:row>
          <xdr:rowOff>45720</xdr:rowOff>
        </xdr:from>
        <xdr:to>
          <xdr:col>3</xdr:col>
          <xdr:colOff>434340</xdr:colOff>
          <xdr:row>241</xdr:row>
          <xdr:rowOff>15240</xdr:rowOff>
        </xdr:to>
        <xdr:sp macro="" textlink="">
          <xdr:nvSpPr>
            <xdr:cNvPr id="2579" name="Object 531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147E0E83-1F00-41CA-B976-E286D2EBC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260</xdr:row>
          <xdr:rowOff>182880</xdr:rowOff>
        </xdr:from>
        <xdr:to>
          <xdr:col>5</xdr:col>
          <xdr:colOff>533400</xdr:colOff>
          <xdr:row>260</xdr:row>
          <xdr:rowOff>388620</xdr:rowOff>
        </xdr:to>
        <xdr:sp macro="" textlink="">
          <xdr:nvSpPr>
            <xdr:cNvPr id="2580" name="Object 532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403FFD36-697D-4C73-8361-5FD3B6386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260</xdr:row>
          <xdr:rowOff>236220</xdr:rowOff>
        </xdr:from>
        <xdr:to>
          <xdr:col>6</xdr:col>
          <xdr:colOff>525780</xdr:colOff>
          <xdr:row>260</xdr:row>
          <xdr:rowOff>434340</xdr:rowOff>
        </xdr:to>
        <xdr:sp macro="" textlink="">
          <xdr:nvSpPr>
            <xdr:cNvPr id="2581" name="Object 533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199E964A-ADB6-47FB-8B48-2020930A0C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260</xdr:row>
          <xdr:rowOff>68580</xdr:rowOff>
        </xdr:from>
        <xdr:to>
          <xdr:col>7</xdr:col>
          <xdr:colOff>922020</xdr:colOff>
          <xdr:row>260</xdr:row>
          <xdr:rowOff>434340</xdr:rowOff>
        </xdr:to>
        <xdr:sp macro="" textlink="">
          <xdr:nvSpPr>
            <xdr:cNvPr id="2582" name="Object 534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D6426624-742B-48C6-827B-120BF3AC33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260</xdr:row>
          <xdr:rowOff>190500</xdr:rowOff>
        </xdr:from>
        <xdr:to>
          <xdr:col>9</xdr:col>
          <xdr:colOff>876300</xdr:colOff>
          <xdr:row>260</xdr:row>
          <xdr:rowOff>480060</xdr:rowOff>
        </xdr:to>
        <xdr:sp macro="" textlink="">
          <xdr:nvSpPr>
            <xdr:cNvPr id="2583" name="Object 535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F58684FE-134B-47F0-A5AA-FCC273F849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260</xdr:row>
          <xdr:rowOff>205740</xdr:rowOff>
        </xdr:from>
        <xdr:to>
          <xdr:col>10</xdr:col>
          <xdr:colOff>807720</xdr:colOff>
          <xdr:row>260</xdr:row>
          <xdr:rowOff>419100</xdr:rowOff>
        </xdr:to>
        <xdr:sp macro="" textlink="">
          <xdr:nvSpPr>
            <xdr:cNvPr id="2584" name="Object 536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F050AA72-C26C-4282-8E37-DB0BCA757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260</xdr:row>
          <xdr:rowOff>167640</xdr:rowOff>
        </xdr:from>
        <xdr:to>
          <xdr:col>4</xdr:col>
          <xdr:colOff>548640</xdr:colOff>
          <xdr:row>260</xdr:row>
          <xdr:rowOff>373380</xdr:rowOff>
        </xdr:to>
        <xdr:sp macro="" textlink="">
          <xdr:nvSpPr>
            <xdr:cNvPr id="2585" name="Object 537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16927BEE-7E8C-4646-9ECA-1AEFDD8703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260</xdr:row>
          <xdr:rowOff>182880</xdr:rowOff>
        </xdr:from>
        <xdr:to>
          <xdr:col>3</xdr:col>
          <xdr:colOff>510540</xdr:colOff>
          <xdr:row>260</xdr:row>
          <xdr:rowOff>388620</xdr:rowOff>
        </xdr:to>
        <xdr:sp macro="" textlink="">
          <xdr:nvSpPr>
            <xdr:cNvPr id="2586" name="Object 538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B122E1B5-5446-403A-8919-F28E244C3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260</xdr:row>
          <xdr:rowOff>167640</xdr:rowOff>
        </xdr:from>
        <xdr:to>
          <xdr:col>8</xdr:col>
          <xdr:colOff>1165860</xdr:colOff>
          <xdr:row>260</xdr:row>
          <xdr:rowOff>396240</xdr:rowOff>
        </xdr:to>
        <xdr:sp macro="" textlink="">
          <xdr:nvSpPr>
            <xdr:cNvPr id="2587" name="Object 539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2E7F031E-EF28-4783-901A-D3D959CD5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254</xdr:row>
          <xdr:rowOff>15240</xdr:rowOff>
        </xdr:from>
        <xdr:to>
          <xdr:col>5</xdr:col>
          <xdr:colOff>419100</xdr:colOff>
          <xdr:row>254</xdr:row>
          <xdr:rowOff>213360</xdr:rowOff>
        </xdr:to>
        <xdr:sp macro="" textlink="">
          <xdr:nvSpPr>
            <xdr:cNvPr id="2588" name="Object 540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D52E0B9-13F1-45FF-87D5-4ED0ABCEC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255</xdr:row>
          <xdr:rowOff>0</xdr:rowOff>
        </xdr:from>
        <xdr:to>
          <xdr:col>5</xdr:col>
          <xdr:colOff>411480</xdr:colOff>
          <xdr:row>255</xdr:row>
          <xdr:rowOff>198120</xdr:rowOff>
        </xdr:to>
        <xdr:sp macro="" textlink="">
          <xdr:nvSpPr>
            <xdr:cNvPr id="2589" name="Object 541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C3355A33-9AD3-4954-A5CD-C7E3102F3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256</xdr:row>
          <xdr:rowOff>0</xdr:rowOff>
        </xdr:from>
        <xdr:to>
          <xdr:col>5</xdr:col>
          <xdr:colOff>403860</xdr:colOff>
          <xdr:row>256</xdr:row>
          <xdr:rowOff>205740</xdr:rowOff>
        </xdr:to>
        <xdr:sp macro="" textlink="">
          <xdr:nvSpPr>
            <xdr:cNvPr id="2590" name="Object 542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D809BF05-A566-44AE-A92C-E5A9FC967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256</xdr:row>
          <xdr:rowOff>213360</xdr:rowOff>
        </xdr:from>
        <xdr:to>
          <xdr:col>5</xdr:col>
          <xdr:colOff>411480</xdr:colOff>
          <xdr:row>257</xdr:row>
          <xdr:rowOff>190500</xdr:rowOff>
        </xdr:to>
        <xdr:sp macro="" textlink="">
          <xdr:nvSpPr>
            <xdr:cNvPr id="2591" name="Object 543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5B411C0E-2ECD-4F92-80CB-0F91BFDBED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254</xdr:row>
          <xdr:rowOff>15240</xdr:rowOff>
        </xdr:from>
        <xdr:to>
          <xdr:col>7</xdr:col>
          <xdr:colOff>419100</xdr:colOff>
          <xdr:row>254</xdr:row>
          <xdr:rowOff>213360</xdr:rowOff>
        </xdr:to>
        <xdr:sp macro="" textlink="">
          <xdr:nvSpPr>
            <xdr:cNvPr id="2592" name="Object 544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123E3851-B487-430E-89E5-325BB1B326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255</xdr:row>
          <xdr:rowOff>0</xdr:rowOff>
        </xdr:from>
        <xdr:to>
          <xdr:col>7</xdr:col>
          <xdr:colOff>411480</xdr:colOff>
          <xdr:row>255</xdr:row>
          <xdr:rowOff>198120</xdr:rowOff>
        </xdr:to>
        <xdr:sp macro="" textlink="">
          <xdr:nvSpPr>
            <xdr:cNvPr id="2593" name="Object 545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8F5FE219-44B6-45D4-934F-5FCEDB2A3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256</xdr:row>
          <xdr:rowOff>0</xdr:rowOff>
        </xdr:from>
        <xdr:to>
          <xdr:col>7</xdr:col>
          <xdr:colOff>381000</xdr:colOff>
          <xdr:row>256</xdr:row>
          <xdr:rowOff>205740</xdr:rowOff>
        </xdr:to>
        <xdr:sp macro="" textlink="">
          <xdr:nvSpPr>
            <xdr:cNvPr id="2594" name="Object 546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D09A9FE3-CFEE-4CC4-9890-6009CBDE2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257</xdr:row>
          <xdr:rowOff>0</xdr:rowOff>
        </xdr:from>
        <xdr:to>
          <xdr:col>7</xdr:col>
          <xdr:colOff>388620</xdr:colOff>
          <xdr:row>257</xdr:row>
          <xdr:rowOff>205740</xdr:rowOff>
        </xdr:to>
        <xdr:sp macro="" textlink="">
          <xdr:nvSpPr>
            <xdr:cNvPr id="2595" name="Object 547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4C3DF6E6-903F-457C-A7FB-034A2CCA0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254</xdr:row>
          <xdr:rowOff>15240</xdr:rowOff>
        </xdr:from>
        <xdr:to>
          <xdr:col>7</xdr:col>
          <xdr:colOff>419100</xdr:colOff>
          <xdr:row>254</xdr:row>
          <xdr:rowOff>213360</xdr:rowOff>
        </xdr:to>
        <xdr:sp macro="" textlink="">
          <xdr:nvSpPr>
            <xdr:cNvPr id="2596" name="Object 548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D2915CDA-A7C5-43DB-B331-736E8EA0B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255</xdr:row>
          <xdr:rowOff>0</xdr:rowOff>
        </xdr:from>
        <xdr:to>
          <xdr:col>7</xdr:col>
          <xdr:colOff>411480</xdr:colOff>
          <xdr:row>255</xdr:row>
          <xdr:rowOff>198120</xdr:rowOff>
        </xdr:to>
        <xdr:sp macro="" textlink="">
          <xdr:nvSpPr>
            <xdr:cNvPr id="2597" name="Object 549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2B8704A4-ACC3-46AF-A67B-10FFFD6880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256</xdr:row>
          <xdr:rowOff>0</xdr:rowOff>
        </xdr:from>
        <xdr:to>
          <xdr:col>7</xdr:col>
          <xdr:colOff>403860</xdr:colOff>
          <xdr:row>256</xdr:row>
          <xdr:rowOff>205740</xdr:rowOff>
        </xdr:to>
        <xdr:sp macro="" textlink="">
          <xdr:nvSpPr>
            <xdr:cNvPr id="2598" name="Object 550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BC166E44-853F-47EA-B04D-ED0B661C0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256</xdr:row>
          <xdr:rowOff>213360</xdr:rowOff>
        </xdr:from>
        <xdr:to>
          <xdr:col>7</xdr:col>
          <xdr:colOff>411480</xdr:colOff>
          <xdr:row>257</xdr:row>
          <xdr:rowOff>190500</xdr:rowOff>
        </xdr:to>
        <xdr:sp macro="" textlink="">
          <xdr:nvSpPr>
            <xdr:cNvPr id="2599" name="Object 551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11EC1486-739C-4DC5-A0D6-6130C6A155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261</xdr:row>
          <xdr:rowOff>15240</xdr:rowOff>
        </xdr:from>
        <xdr:to>
          <xdr:col>2</xdr:col>
          <xdr:colOff>419100</xdr:colOff>
          <xdr:row>261</xdr:row>
          <xdr:rowOff>213360</xdr:rowOff>
        </xdr:to>
        <xdr:sp macro="" textlink="">
          <xdr:nvSpPr>
            <xdr:cNvPr id="2600" name="Object 552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7DBB46BE-FC56-4AD4-8E04-A1F3B68E4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262</xdr:row>
          <xdr:rowOff>0</xdr:rowOff>
        </xdr:from>
        <xdr:to>
          <xdr:col>2</xdr:col>
          <xdr:colOff>411480</xdr:colOff>
          <xdr:row>262</xdr:row>
          <xdr:rowOff>198120</xdr:rowOff>
        </xdr:to>
        <xdr:sp macro="" textlink="">
          <xdr:nvSpPr>
            <xdr:cNvPr id="2601" name="Object 553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E60DCF34-6369-4638-A74F-08160453A3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263</xdr:row>
          <xdr:rowOff>0</xdr:rowOff>
        </xdr:from>
        <xdr:to>
          <xdr:col>2</xdr:col>
          <xdr:colOff>403860</xdr:colOff>
          <xdr:row>263</xdr:row>
          <xdr:rowOff>205740</xdr:rowOff>
        </xdr:to>
        <xdr:sp macro="" textlink="">
          <xdr:nvSpPr>
            <xdr:cNvPr id="2602" name="Object 554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5163C499-145D-45C0-9D5E-6342BE57D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263</xdr:row>
          <xdr:rowOff>213360</xdr:rowOff>
        </xdr:from>
        <xdr:to>
          <xdr:col>2</xdr:col>
          <xdr:colOff>411480</xdr:colOff>
          <xdr:row>264</xdr:row>
          <xdr:rowOff>190500</xdr:rowOff>
        </xdr:to>
        <xdr:sp macro="" textlink="">
          <xdr:nvSpPr>
            <xdr:cNvPr id="2603" name="Object 555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6BA2A30B-B233-4286-8B41-BC9788532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254</xdr:row>
          <xdr:rowOff>22860</xdr:rowOff>
        </xdr:from>
        <xdr:to>
          <xdr:col>3</xdr:col>
          <xdr:colOff>693420</xdr:colOff>
          <xdr:row>255</xdr:row>
          <xdr:rowOff>0</xdr:rowOff>
        </xdr:to>
        <xdr:sp macro="" textlink="">
          <xdr:nvSpPr>
            <xdr:cNvPr id="2604" name="Object 556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5B31D4B4-FF68-4500-B72F-74386F095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255</xdr:row>
          <xdr:rowOff>30480</xdr:rowOff>
        </xdr:from>
        <xdr:to>
          <xdr:col>3</xdr:col>
          <xdr:colOff>685800</xdr:colOff>
          <xdr:row>256</xdr:row>
          <xdr:rowOff>7620</xdr:rowOff>
        </xdr:to>
        <xdr:sp macro="" textlink="">
          <xdr:nvSpPr>
            <xdr:cNvPr id="2605" name="Object 557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2DB0F982-01D2-4037-BA0F-1E4F78DD53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256</xdr:row>
          <xdr:rowOff>30480</xdr:rowOff>
        </xdr:from>
        <xdr:to>
          <xdr:col>3</xdr:col>
          <xdr:colOff>449580</xdr:colOff>
          <xdr:row>257</xdr:row>
          <xdr:rowOff>0</xdr:rowOff>
        </xdr:to>
        <xdr:sp macro="" textlink="">
          <xdr:nvSpPr>
            <xdr:cNvPr id="2606" name="Object 558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B04EFBE1-39D7-4931-A677-8880A01A4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257</xdr:row>
          <xdr:rowOff>0</xdr:rowOff>
        </xdr:from>
        <xdr:to>
          <xdr:col>3</xdr:col>
          <xdr:colOff>457200</xdr:colOff>
          <xdr:row>257</xdr:row>
          <xdr:rowOff>198120</xdr:rowOff>
        </xdr:to>
        <xdr:sp macro="" textlink="">
          <xdr:nvSpPr>
            <xdr:cNvPr id="2607" name="Object 559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F99C25EA-BE22-4C88-92C0-C8922290C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253</xdr:row>
          <xdr:rowOff>45720</xdr:rowOff>
        </xdr:from>
        <xdr:to>
          <xdr:col>3</xdr:col>
          <xdr:colOff>434340</xdr:colOff>
          <xdr:row>254</xdr:row>
          <xdr:rowOff>15240</xdr:rowOff>
        </xdr:to>
        <xdr:sp macro="" textlink="">
          <xdr:nvSpPr>
            <xdr:cNvPr id="2608" name="Object 560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7B12BF5F-F7B2-411F-861A-71AF66D1C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273</xdr:row>
          <xdr:rowOff>182880</xdr:rowOff>
        </xdr:from>
        <xdr:to>
          <xdr:col>5</xdr:col>
          <xdr:colOff>533400</xdr:colOff>
          <xdr:row>273</xdr:row>
          <xdr:rowOff>388620</xdr:rowOff>
        </xdr:to>
        <xdr:sp macro="" textlink="">
          <xdr:nvSpPr>
            <xdr:cNvPr id="2609" name="Object 561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C161FCC9-CF60-44AA-87C9-80ED5353B1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273</xdr:row>
          <xdr:rowOff>236220</xdr:rowOff>
        </xdr:from>
        <xdr:to>
          <xdr:col>6</xdr:col>
          <xdr:colOff>525780</xdr:colOff>
          <xdr:row>273</xdr:row>
          <xdr:rowOff>434340</xdr:rowOff>
        </xdr:to>
        <xdr:sp macro="" textlink="">
          <xdr:nvSpPr>
            <xdr:cNvPr id="2610" name="Object 562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E940BEB4-026E-41AA-A02C-E775FD9BF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273</xdr:row>
          <xdr:rowOff>68580</xdr:rowOff>
        </xdr:from>
        <xdr:to>
          <xdr:col>7</xdr:col>
          <xdr:colOff>922020</xdr:colOff>
          <xdr:row>273</xdr:row>
          <xdr:rowOff>434340</xdr:rowOff>
        </xdr:to>
        <xdr:sp macro="" textlink="">
          <xdr:nvSpPr>
            <xdr:cNvPr id="2611" name="Object 563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801B3048-C03A-48AF-B14D-2C30E1E0B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273</xdr:row>
          <xdr:rowOff>190500</xdr:rowOff>
        </xdr:from>
        <xdr:to>
          <xdr:col>9</xdr:col>
          <xdr:colOff>876300</xdr:colOff>
          <xdr:row>273</xdr:row>
          <xdr:rowOff>480060</xdr:rowOff>
        </xdr:to>
        <xdr:sp macro="" textlink="">
          <xdr:nvSpPr>
            <xdr:cNvPr id="2612" name="Object 564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B56CC97A-3FA3-4453-93EA-9D6F606FB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273</xdr:row>
          <xdr:rowOff>205740</xdr:rowOff>
        </xdr:from>
        <xdr:to>
          <xdr:col>10</xdr:col>
          <xdr:colOff>807720</xdr:colOff>
          <xdr:row>273</xdr:row>
          <xdr:rowOff>419100</xdr:rowOff>
        </xdr:to>
        <xdr:sp macro="" textlink="">
          <xdr:nvSpPr>
            <xdr:cNvPr id="2613" name="Object 565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BB105873-D4AF-4506-B535-BFA2F22B6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273</xdr:row>
          <xdr:rowOff>167640</xdr:rowOff>
        </xdr:from>
        <xdr:to>
          <xdr:col>4</xdr:col>
          <xdr:colOff>548640</xdr:colOff>
          <xdr:row>273</xdr:row>
          <xdr:rowOff>373380</xdr:rowOff>
        </xdr:to>
        <xdr:sp macro="" textlink="">
          <xdr:nvSpPr>
            <xdr:cNvPr id="2614" name="Object 566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DD45C515-5490-4C14-BCA7-A42C61519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273</xdr:row>
          <xdr:rowOff>182880</xdr:rowOff>
        </xdr:from>
        <xdr:to>
          <xdr:col>3</xdr:col>
          <xdr:colOff>510540</xdr:colOff>
          <xdr:row>273</xdr:row>
          <xdr:rowOff>388620</xdr:rowOff>
        </xdr:to>
        <xdr:sp macro="" textlink="">
          <xdr:nvSpPr>
            <xdr:cNvPr id="2615" name="Object 567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D4FA2AE4-B8E5-4AAD-8F0F-736533CFB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273</xdr:row>
          <xdr:rowOff>167640</xdr:rowOff>
        </xdr:from>
        <xdr:to>
          <xdr:col>8</xdr:col>
          <xdr:colOff>1165860</xdr:colOff>
          <xdr:row>273</xdr:row>
          <xdr:rowOff>396240</xdr:rowOff>
        </xdr:to>
        <xdr:sp macro="" textlink="">
          <xdr:nvSpPr>
            <xdr:cNvPr id="2616" name="Object 568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45ADB5C9-1AE6-4BAB-B672-85E09BE390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267</xdr:row>
          <xdr:rowOff>15240</xdr:rowOff>
        </xdr:from>
        <xdr:to>
          <xdr:col>5</xdr:col>
          <xdr:colOff>419100</xdr:colOff>
          <xdr:row>267</xdr:row>
          <xdr:rowOff>213360</xdr:rowOff>
        </xdr:to>
        <xdr:sp macro="" textlink="">
          <xdr:nvSpPr>
            <xdr:cNvPr id="2617" name="Object 569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D56C60FC-D2B0-4AFF-A10C-8B82A9C93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268</xdr:row>
          <xdr:rowOff>0</xdr:rowOff>
        </xdr:from>
        <xdr:to>
          <xdr:col>5</xdr:col>
          <xdr:colOff>411480</xdr:colOff>
          <xdr:row>268</xdr:row>
          <xdr:rowOff>198120</xdr:rowOff>
        </xdr:to>
        <xdr:sp macro="" textlink="">
          <xdr:nvSpPr>
            <xdr:cNvPr id="2618" name="Object 570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3848D32-E928-4B06-9EF0-2FF0A8C4F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269</xdr:row>
          <xdr:rowOff>0</xdr:rowOff>
        </xdr:from>
        <xdr:to>
          <xdr:col>5</xdr:col>
          <xdr:colOff>403860</xdr:colOff>
          <xdr:row>269</xdr:row>
          <xdr:rowOff>205740</xdr:rowOff>
        </xdr:to>
        <xdr:sp macro="" textlink="">
          <xdr:nvSpPr>
            <xdr:cNvPr id="2619" name="Object 571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949A0703-D7C9-45CB-97B6-EA553D1F0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269</xdr:row>
          <xdr:rowOff>213360</xdr:rowOff>
        </xdr:from>
        <xdr:to>
          <xdr:col>5</xdr:col>
          <xdr:colOff>411480</xdr:colOff>
          <xdr:row>270</xdr:row>
          <xdr:rowOff>190500</xdr:rowOff>
        </xdr:to>
        <xdr:sp macro="" textlink="">
          <xdr:nvSpPr>
            <xdr:cNvPr id="2620" name="Object 572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51789A0A-E3A3-4B24-9F29-0152842E8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267</xdr:row>
          <xdr:rowOff>15240</xdr:rowOff>
        </xdr:from>
        <xdr:to>
          <xdr:col>7</xdr:col>
          <xdr:colOff>419100</xdr:colOff>
          <xdr:row>267</xdr:row>
          <xdr:rowOff>213360</xdr:rowOff>
        </xdr:to>
        <xdr:sp macro="" textlink="">
          <xdr:nvSpPr>
            <xdr:cNvPr id="2621" name="Object 573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4E4978B5-99D0-4350-BBD3-8C7CF2EBE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268</xdr:row>
          <xdr:rowOff>0</xdr:rowOff>
        </xdr:from>
        <xdr:to>
          <xdr:col>7</xdr:col>
          <xdr:colOff>411480</xdr:colOff>
          <xdr:row>268</xdr:row>
          <xdr:rowOff>198120</xdr:rowOff>
        </xdr:to>
        <xdr:sp macro="" textlink="">
          <xdr:nvSpPr>
            <xdr:cNvPr id="2622" name="Object 574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863F145B-C53C-4F20-AAD8-2806F4F0E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269</xdr:row>
          <xdr:rowOff>0</xdr:rowOff>
        </xdr:from>
        <xdr:to>
          <xdr:col>7</xdr:col>
          <xdr:colOff>381000</xdr:colOff>
          <xdr:row>269</xdr:row>
          <xdr:rowOff>205740</xdr:rowOff>
        </xdr:to>
        <xdr:sp macro="" textlink="">
          <xdr:nvSpPr>
            <xdr:cNvPr id="2623" name="Object 575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7036C8AA-C362-41BE-8FFD-3486A4DE57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270</xdr:row>
          <xdr:rowOff>0</xdr:rowOff>
        </xdr:from>
        <xdr:to>
          <xdr:col>7</xdr:col>
          <xdr:colOff>388620</xdr:colOff>
          <xdr:row>270</xdr:row>
          <xdr:rowOff>205740</xdr:rowOff>
        </xdr:to>
        <xdr:sp macro="" textlink="">
          <xdr:nvSpPr>
            <xdr:cNvPr id="2624" name="Object 576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14571AA0-170F-455A-A66C-D64795D6E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267</xdr:row>
          <xdr:rowOff>15240</xdr:rowOff>
        </xdr:from>
        <xdr:to>
          <xdr:col>7</xdr:col>
          <xdr:colOff>419100</xdr:colOff>
          <xdr:row>267</xdr:row>
          <xdr:rowOff>213360</xdr:rowOff>
        </xdr:to>
        <xdr:sp macro="" textlink="">
          <xdr:nvSpPr>
            <xdr:cNvPr id="2625" name="Object 577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42493035-F258-4FED-A501-D37FBD616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268</xdr:row>
          <xdr:rowOff>0</xdr:rowOff>
        </xdr:from>
        <xdr:to>
          <xdr:col>7</xdr:col>
          <xdr:colOff>411480</xdr:colOff>
          <xdr:row>268</xdr:row>
          <xdr:rowOff>198120</xdr:rowOff>
        </xdr:to>
        <xdr:sp macro="" textlink="">
          <xdr:nvSpPr>
            <xdr:cNvPr id="2626" name="Object 578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F9A2FDFF-70EF-4B06-BE13-BA8119BE4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269</xdr:row>
          <xdr:rowOff>0</xdr:rowOff>
        </xdr:from>
        <xdr:to>
          <xdr:col>7</xdr:col>
          <xdr:colOff>403860</xdr:colOff>
          <xdr:row>269</xdr:row>
          <xdr:rowOff>205740</xdr:rowOff>
        </xdr:to>
        <xdr:sp macro="" textlink="">
          <xdr:nvSpPr>
            <xdr:cNvPr id="2627" name="Object 579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28C25E49-1FEB-403A-ACEC-08F786CA6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269</xdr:row>
          <xdr:rowOff>213360</xdr:rowOff>
        </xdr:from>
        <xdr:to>
          <xdr:col>7</xdr:col>
          <xdr:colOff>411480</xdr:colOff>
          <xdr:row>270</xdr:row>
          <xdr:rowOff>190500</xdr:rowOff>
        </xdr:to>
        <xdr:sp macro="" textlink="">
          <xdr:nvSpPr>
            <xdr:cNvPr id="2628" name="Object 580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4F08D0CD-DFEB-42B8-BFAB-F14EF36A7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274</xdr:row>
          <xdr:rowOff>15240</xdr:rowOff>
        </xdr:from>
        <xdr:to>
          <xdr:col>2</xdr:col>
          <xdr:colOff>419100</xdr:colOff>
          <xdr:row>274</xdr:row>
          <xdr:rowOff>213360</xdr:rowOff>
        </xdr:to>
        <xdr:sp macro="" textlink="">
          <xdr:nvSpPr>
            <xdr:cNvPr id="2629" name="Object 581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636D6337-E59A-4F6B-82EB-EAC9F19F6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275</xdr:row>
          <xdr:rowOff>0</xdr:rowOff>
        </xdr:from>
        <xdr:to>
          <xdr:col>2</xdr:col>
          <xdr:colOff>411480</xdr:colOff>
          <xdr:row>275</xdr:row>
          <xdr:rowOff>198120</xdr:rowOff>
        </xdr:to>
        <xdr:sp macro="" textlink="">
          <xdr:nvSpPr>
            <xdr:cNvPr id="2630" name="Object 582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C710192B-D104-4258-BF0E-77258F6B3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276</xdr:row>
          <xdr:rowOff>0</xdr:rowOff>
        </xdr:from>
        <xdr:to>
          <xdr:col>2</xdr:col>
          <xdr:colOff>403860</xdr:colOff>
          <xdr:row>276</xdr:row>
          <xdr:rowOff>205740</xdr:rowOff>
        </xdr:to>
        <xdr:sp macro="" textlink="">
          <xdr:nvSpPr>
            <xdr:cNvPr id="2631" name="Object 583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3189CB5D-DCBF-484A-9E70-FD8C45480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276</xdr:row>
          <xdr:rowOff>213360</xdr:rowOff>
        </xdr:from>
        <xdr:to>
          <xdr:col>2</xdr:col>
          <xdr:colOff>411480</xdr:colOff>
          <xdr:row>277</xdr:row>
          <xdr:rowOff>190500</xdr:rowOff>
        </xdr:to>
        <xdr:sp macro="" textlink="">
          <xdr:nvSpPr>
            <xdr:cNvPr id="2632" name="Object 584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8735366E-B739-42D5-A7F3-1DDEA5940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267</xdr:row>
          <xdr:rowOff>22860</xdr:rowOff>
        </xdr:from>
        <xdr:to>
          <xdr:col>3</xdr:col>
          <xdr:colOff>693420</xdr:colOff>
          <xdr:row>268</xdr:row>
          <xdr:rowOff>0</xdr:rowOff>
        </xdr:to>
        <xdr:sp macro="" textlink="">
          <xdr:nvSpPr>
            <xdr:cNvPr id="2633" name="Object 585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7374B584-3C22-4495-8B22-B6CC1CC85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268</xdr:row>
          <xdr:rowOff>30480</xdr:rowOff>
        </xdr:from>
        <xdr:to>
          <xdr:col>3</xdr:col>
          <xdr:colOff>685800</xdr:colOff>
          <xdr:row>269</xdr:row>
          <xdr:rowOff>7620</xdr:rowOff>
        </xdr:to>
        <xdr:sp macro="" textlink="">
          <xdr:nvSpPr>
            <xdr:cNvPr id="2634" name="Object 586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D60F276F-89BD-421B-9921-B7AD1FE2E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269</xdr:row>
          <xdr:rowOff>30480</xdr:rowOff>
        </xdr:from>
        <xdr:to>
          <xdr:col>3</xdr:col>
          <xdr:colOff>449580</xdr:colOff>
          <xdr:row>270</xdr:row>
          <xdr:rowOff>0</xdr:rowOff>
        </xdr:to>
        <xdr:sp macro="" textlink="">
          <xdr:nvSpPr>
            <xdr:cNvPr id="2635" name="Object 587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40F746F-2AF6-45C0-B20B-BAF6101D65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270</xdr:row>
          <xdr:rowOff>0</xdr:rowOff>
        </xdr:from>
        <xdr:to>
          <xdr:col>3</xdr:col>
          <xdr:colOff>457200</xdr:colOff>
          <xdr:row>270</xdr:row>
          <xdr:rowOff>198120</xdr:rowOff>
        </xdr:to>
        <xdr:sp macro="" textlink="">
          <xdr:nvSpPr>
            <xdr:cNvPr id="2636" name="Object 588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3624A227-8FFE-4FA0-97B1-E96C3CAE9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266</xdr:row>
          <xdr:rowOff>45720</xdr:rowOff>
        </xdr:from>
        <xdr:to>
          <xdr:col>3</xdr:col>
          <xdr:colOff>434340</xdr:colOff>
          <xdr:row>267</xdr:row>
          <xdr:rowOff>15240</xdr:rowOff>
        </xdr:to>
        <xdr:sp macro="" textlink="">
          <xdr:nvSpPr>
            <xdr:cNvPr id="2637" name="Object 589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48C76E8A-FB89-4EE9-8C9D-7DDA8F888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286</xdr:row>
          <xdr:rowOff>182880</xdr:rowOff>
        </xdr:from>
        <xdr:to>
          <xdr:col>5</xdr:col>
          <xdr:colOff>533400</xdr:colOff>
          <xdr:row>286</xdr:row>
          <xdr:rowOff>388620</xdr:rowOff>
        </xdr:to>
        <xdr:sp macro="" textlink="">
          <xdr:nvSpPr>
            <xdr:cNvPr id="2638" name="Object 590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1F6A07FE-BB0A-4622-8C35-CE368650B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286</xdr:row>
          <xdr:rowOff>236220</xdr:rowOff>
        </xdr:from>
        <xdr:to>
          <xdr:col>6</xdr:col>
          <xdr:colOff>525780</xdr:colOff>
          <xdr:row>286</xdr:row>
          <xdr:rowOff>434340</xdr:rowOff>
        </xdr:to>
        <xdr:sp macro="" textlink="">
          <xdr:nvSpPr>
            <xdr:cNvPr id="2639" name="Object 591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21FEDDE8-6316-4C07-A5F3-33C6DA7AB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286</xdr:row>
          <xdr:rowOff>68580</xdr:rowOff>
        </xdr:from>
        <xdr:to>
          <xdr:col>7</xdr:col>
          <xdr:colOff>922020</xdr:colOff>
          <xdr:row>286</xdr:row>
          <xdr:rowOff>434340</xdr:rowOff>
        </xdr:to>
        <xdr:sp macro="" textlink="">
          <xdr:nvSpPr>
            <xdr:cNvPr id="2640" name="Object 592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130B6AAA-9F24-4673-A21E-D8D9D1B56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286</xdr:row>
          <xdr:rowOff>190500</xdr:rowOff>
        </xdr:from>
        <xdr:to>
          <xdr:col>9</xdr:col>
          <xdr:colOff>876300</xdr:colOff>
          <xdr:row>286</xdr:row>
          <xdr:rowOff>480060</xdr:rowOff>
        </xdr:to>
        <xdr:sp macro="" textlink="">
          <xdr:nvSpPr>
            <xdr:cNvPr id="2641" name="Object 593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E4F0004B-CC07-4E51-8323-63ABE76C2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286</xdr:row>
          <xdr:rowOff>205740</xdr:rowOff>
        </xdr:from>
        <xdr:to>
          <xdr:col>10</xdr:col>
          <xdr:colOff>807720</xdr:colOff>
          <xdr:row>286</xdr:row>
          <xdr:rowOff>419100</xdr:rowOff>
        </xdr:to>
        <xdr:sp macro="" textlink="">
          <xdr:nvSpPr>
            <xdr:cNvPr id="2642" name="Object 594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103DA76D-47AA-425B-A2B9-D3E9136D6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286</xdr:row>
          <xdr:rowOff>167640</xdr:rowOff>
        </xdr:from>
        <xdr:to>
          <xdr:col>4</xdr:col>
          <xdr:colOff>548640</xdr:colOff>
          <xdr:row>286</xdr:row>
          <xdr:rowOff>373380</xdr:rowOff>
        </xdr:to>
        <xdr:sp macro="" textlink="">
          <xdr:nvSpPr>
            <xdr:cNvPr id="2643" name="Object 595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9179C29A-2448-49D7-8E5F-224494187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286</xdr:row>
          <xdr:rowOff>182880</xdr:rowOff>
        </xdr:from>
        <xdr:to>
          <xdr:col>3</xdr:col>
          <xdr:colOff>510540</xdr:colOff>
          <xdr:row>286</xdr:row>
          <xdr:rowOff>388620</xdr:rowOff>
        </xdr:to>
        <xdr:sp macro="" textlink="">
          <xdr:nvSpPr>
            <xdr:cNvPr id="2644" name="Object 596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EDD1D74D-27AC-4DC8-ADAF-880B103F46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286</xdr:row>
          <xdr:rowOff>167640</xdr:rowOff>
        </xdr:from>
        <xdr:to>
          <xdr:col>8</xdr:col>
          <xdr:colOff>1165860</xdr:colOff>
          <xdr:row>286</xdr:row>
          <xdr:rowOff>396240</xdr:rowOff>
        </xdr:to>
        <xdr:sp macro="" textlink="">
          <xdr:nvSpPr>
            <xdr:cNvPr id="2645" name="Object 597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21F81EE2-4EEE-44E0-92AD-717E790CF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280</xdr:row>
          <xdr:rowOff>15240</xdr:rowOff>
        </xdr:from>
        <xdr:to>
          <xdr:col>5</xdr:col>
          <xdr:colOff>419100</xdr:colOff>
          <xdr:row>280</xdr:row>
          <xdr:rowOff>213360</xdr:rowOff>
        </xdr:to>
        <xdr:sp macro="" textlink="">
          <xdr:nvSpPr>
            <xdr:cNvPr id="2646" name="Object 598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788BF5B9-641D-47B0-87AE-906FF41AE2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281</xdr:row>
          <xdr:rowOff>0</xdr:rowOff>
        </xdr:from>
        <xdr:to>
          <xdr:col>5</xdr:col>
          <xdr:colOff>411480</xdr:colOff>
          <xdr:row>281</xdr:row>
          <xdr:rowOff>198120</xdr:rowOff>
        </xdr:to>
        <xdr:sp macro="" textlink="">
          <xdr:nvSpPr>
            <xdr:cNvPr id="2647" name="Object 599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ACAFD9EF-188E-4BD2-A50A-A9B336318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282</xdr:row>
          <xdr:rowOff>0</xdr:rowOff>
        </xdr:from>
        <xdr:to>
          <xdr:col>5</xdr:col>
          <xdr:colOff>403860</xdr:colOff>
          <xdr:row>282</xdr:row>
          <xdr:rowOff>205740</xdr:rowOff>
        </xdr:to>
        <xdr:sp macro="" textlink="">
          <xdr:nvSpPr>
            <xdr:cNvPr id="2648" name="Object 600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F2F70843-2054-400D-9BDC-73585CCAE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282</xdr:row>
          <xdr:rowOff>213360</xdr:rowOff>
        </xdr:from>
        <xdr:to>
          <xdr:col>5</xdr:col>
          <xdr:colOff>411480</xdr:colOff>
          <xdr:row>283</xdr:row>
          <xdr:rowOff>190500</xdr:rowOff>
        </xdr:to>
        <xdr:sp macro="" textlink="">
          <xdr:nvSpPr>
            <xdr:cNvPr id="2649" name="Object 601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3F2A1942-874B-4965-B8A0-1F6D2E0A80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280</xdr:row>
          <xdr:rowOff>15240</xdr:rowOff>
        </xdr:from>
        <xdr:to>
          <xdr:col>7</xdr:col>
          <xdr:colOff>419100</xdr:colOff>
          <xdr:row>280</xdr:row>
          <xdr:rowOff>213360</xdr:rowOff>
        </xdr:to>
        <xdr:sp macro="" textlink="">
          <xdr:nvSpPr>
            <xdr:cNvPr id="2650" name="Object 602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DF9F2B4-848E-4D80-9814-F42C43DE2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281</xdr:row>
          <xdr:rowOff>0</xdr:rowOff>
        </xdr:from>
        <xdr:to>
          <xdr:col>7</xdr:col>
          <xdr:colOff>411480</xdr:colOff>
          <xdr:row>281</xdr:row>
          <xdr:rowOff>198120</xdr:rowOff>
        </xdr:to>
        <xdr:sp macro="" textlink="">
          <xdr:nvSpPr>
            <xdr:cNvPr id="2651" name="Object 603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9DF8D11B-1704-4BF2-A3EC-F353AD3E7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282</xdr:row>
          <xdr:rowOff>0</xdr:rowOff>
        </xdr:from>
        <xdr:to>
          <xdr:col>7</xdr:col>
          <xdr:colOff>381000</xdr:colOff>
          <xdr:row>282</xdr:row>
          <xdr:rowOff>205740</xdr:rowOff>
        </xdr:to>
        <xdr:sp macro="" textlink="">
          <xdr:nvSpPr>
            <xdr:cNvPr id="2652" name="Object 604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DFB8E7D-6DC6-41F0-BBCE-592AFB1CFD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283</xdr:row>
          <xdr:rowOff>0</xdr:rowOff>
        </xdr:from>
        <xdr:to>
          <xdr:col>7</xdr:col>
          <xdr:colOff>388620</xdr:colOff>
          <xdr:row>283</xdr:row>
          <xdr:rowOff>205740</xdr:rowOff>
        </xdr:to>
        <xdr:sp macro="" textlink="">
          <xdr:nvSpPr>
            <xdr:cNvPr id="2653" name="Object 605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3E20FFCA-0D2C-4FB9-BE69-CBE022CF5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280</xdr:row>
          <xdr:rowOff>15240</xdr:rowOff>
        </xdr:from>
        <xdr:to>
          <xdr:col>7</xdr:col>
          <xdr:colOff>419100</xdr:colOff>
          <xdr:row>280</xdr:row>
          <xdr:rowOff>213360</xdr:rowOff>
        </xdr:to>
        <xdr:sp macro="" textlink="">
          <xdr:nvSpPr>
            <xdr:cNvPr id="2654" name="Object 606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93FDA1FF-4E75-4DB3-A25B-9D67573EB9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281</xdr:row>
          <xdr:rowOff>0</xdr:rowOff>
        </xdr:from>
        <xdr:to>
          <xdr:col>7</xdr:col>
          <xdr:colOff>411480</xdr:colOff>
          <xdr:row>281</xdr:row>
          <xdr:rowOff>198120</xdr:rowOff>
        </xdr:to>
        <xdr:sp macro="" textlink="">
          <xdr:nvSpPr>
            <xdr:cNvPr id="2655" name="Object 607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FAF44C3E-239A-45DA-BF79-A56A0EBE6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282</xdr:row>
          <xdr:rowOff>0</xdr:rowOff>
        </xdr:from>
        <xdr:to>
          <xdr:col>7</xdr:col>
          <xdr:colOff>403860</xdr:colOff>
          <xdr:row>282</xdr:row>
          <xdr:rowOff>205740</xdr:rowOff>
        </xdr:to>
        <xdr:sp macro="" textlink="">
          <xdr:nvSpPr>
            <xdr:cNvPr id="2656" name="Object 608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B6CDA110-CE5B-443E-94EC-D91033A03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282</xdr:row>
          <xdr:rowOff>213360</xdr:rowOff>
        </xdr:from>
        <xdr:to>
          <xdr:col>7</xdr:col>
          <xdr:colOff>411480</xdr:colOff>
          <xdr:row>283</xdr:row>
          <xdr:rowOff>190500</xdr:rowOff>
        </xdr:to>
        <xdr:sp macro="" textlink="">
          <xdr:nvSpPr>
            <xdr:cNvPr id="2657" name="Object 609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A327F5DA-1628-4799-BABA-1F9832732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287</xdr:row>
          <xdr:rowOff>15240</xdr:rowOff>
        </xdr:from>
        <xdr:to>
          <xdr:col>2</xdr:col>
          <xdr:colOff>419100</xdr:colOff>
          <xdr:row>287</xdr:row>
          <xdr:rowOff>213360</xdr:rowOff>
        </xdr:to>
        <xdr:sp macro="" textlink="">
          <xdr:nvSpPr>
            <xdr:cNvPr id="2658" name="Object 610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94B57196-86F7-4E9E-87F3-B01123BF3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288</xdr:row>
          <xdr:rowOff>0</xdr:rowOff>
        </xdr:from>
        <xdr:to>
          <xdr:col>2</xdr:col>
          <xdr:colOff>411480</xdr:colOff>
          <xdr:row>288</xdr:row>
          <xdr:rowOff>198120</xdr:rowOff>
        </xdr:to>
        <xdr:sp macro="" textlink="">
          <xdr:nvSpPr>
            <xdr:cNvPr id="2659" name="Object 611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EBFECC0C-240B-40C1-BA64-70E01FC7C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289</xdr:row>
          <xdr:rowOff>0</xdr:rowOff>
        </xdr:from>
        <xdr:to>
          <xdr:col>2</xdr:col>
          <xdr:colOff>403860</xdr:colOff>
          <xdr:row>289</xdr:row>
          <xdr:rowOff>205740</xdr:rowOff>
        </xdr:to>
        <xdr:sp macro="" textlink="">
          <xdr:nvSpPr>
            <xdr:cNvPr id="2660" name="Object 612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97FDB54F-003C-421D-8FF9-3ADF7D477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289</xdr:row>
          <xdr:rowOff>213360</xdr:rowOff>
        </xdr:from>
        <xdr:to>
          <xdr:col>2</xdr:col>
          <xdr:colOff>411480</xdr:colOff>
          <xdr:row>290</xdr:row>
          <xdr:rowOff>190500</xdr:rowOff>
        </xdr:to>
        <xdr:sp macro="" textlink="">
          <xdr:nvSpPr>
            <xdr:cNvPr id="2661" name="Object 613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FCF9CE58-3360-4C2C-812C-E01367129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280</xdr:row>
          <xdr:rowOff>22860</xdr:rowOff>
        </xdr:from>
        <xdr:to>
          <xdr:col>3</xdr:col>
          <xdr:colOff>693420</xdr:colOff>
          <xdr:row>281</xdr:row>
          <xdr:rowOff>0</xdr:rowOff>
        </xdr:to>
        <xdr:sp macro="" textlink="">
          <xdr:nvSpPr>
            <xdr:cNvPr id="2662" name="Object 614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48D7724E-286A-4635-93E9-643EE3ADD7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281</xdr:row>
          <xdr:rowOff>30480</xdr:rowOff>
        </xdr:from>
        <xdr:to>
          <xdr:col>3</xdr:col>
          <xdr:colOff>685800</xdr:colOff>
          <xdr:row>282</xdr:row>
          <xdr:rowOff>7620</xdr:rowOff>
        </xdr:to>
        <xdr:sp macro="" textlink="">
          <xdr:nvSpPr>
            <xdr:cNvPr id="2663" name="Object 615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DD54E1AF-80FE-4CFE-900C-404C4FBCEF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282</xdr:row>
          <xdr:rowOff>30480</xdr:rowOff>
        </xdr:from>
        <xdr:to>
          <xdr:col>3</xdr:col>
          <xdr:colOff>449580</xdr:colOff>
          <xdr:row>283</xdr:row>
          <xdr:rowOff>0</xdr:rowOff>
        </xdr:to>
        <xdr:sp macro="" textlink="">
          <xdr:nvSpPr>
            <xdr:cNvPr id="2664" name="Object 616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C0160EA4-401F-4AEE-9B55-5DE874BD6F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283</xdr:row>
          <xdr:rowOff>0</xdr:rowOff>
        </xdr:from>
        <xdr:to>
          <xdr:col>3</xdr:col>
          <xdr:colOff>457200</xdr:colOff>
          <xdr:row>283</xdr:row>
          <xdr:rowOff>198120</xdr:rowOff>
        </xdr:to>
        <xdr:sp macro="" textlink="">
          <xdr:nvSpPr>
            <xdr:cNvPr id="2665" name="Object 617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95B4A276-1FB3-4503-A521-076B9845B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279</xdr:row>
          <xdr:rowOff>45720</xdr:rowOff>
        </xdr:from>
        <xdr:to>
          <xdr:col>3</xdr:col>
          <xdr:colOff>434340</xdr:colOff>
          <xdr:row>280</xdr:row>
          <xdr:rowOff>15240</xdr:rowOff>
        </xdr:to>
        <xdr:sp macro="" textlink="">
          <xdr:nvSpPr>
            <xdr:cNvPr id="2666" name="Object 618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366907A9-7A3D-44A6-B04F-99E4F9E5F6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299</xdr:row>
          <xdr:rowOff>182880</xdr:rowOff>
        </xdr:from>
        <xdr:to>
          <xdr:col>5</xdr:col>
          <xdr:colOff>533400</xdr:colOff>
          <xdr:row>299</xdr:row>
          <xdr:rowOff>388620</xdr:rowOff>
        </xdr:to>
        <xdr:sp macro="" textlink="">
          <xdr:nvSpPr>
            <xdr:cNvPr id="2667" name="Object 619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C17C1C83-DBF1-4175-939D-40C91EF2D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299</xdr:row>
          <xdr:rowOff>236220</xdr:rowOff>
        </xdr:from>
        <xdr:to>
          <xdr:col>6</xdr:col>
          <xdr:colOff>525780</xdr:colOff>
          <xdr:row>299</xdr:row>
          <xdr:rowOff>434340</xdr:rowOff>
        </xdr:to>
        <xdr:sp macro="" textlink="">
          <xdr:nvSpPr>
            <xdr:cNvPr id="2668" name="Object 620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F4BD95C0-EBA8-4DF4-9BCB-5A0554567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299</xdr:row>
          <xdr:rowOff>68580</xdr:rowOff>
        </xdr:from>
        <xdr:to>
          <xdr:col>7</xdr:col>
          <xdr:colOff>922020</xdr:colOff>
          <xdr:row>299</xdr:row>
          <xdr:rowOff>434340</xdr:rowOff>
        </xdr:to>
        <xdr:sp macro="" textlink="">
          <xdr:nvSpPr>
            <xdr:cNvPr id="2669" name="Object 621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3514751C-96C1-4B40-9E24-0E60A9B65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299</xdr:row>
          <xdr:rowOff>190500</xdr:rowOff>
        </xdr:from>
        <xdr:to>
          <xdr:col>9</xdr:col>
          <xdr:colOff>876300</xdr:colOff>
          <xdr:row>299</xdr:row>
          <xdr:rowOff>480060</xdr:rowOff>
        </xdr:to>
        <xdr:sp macro="" textlink="">
          <xdr:nvSpPr>
            <xdr:cNvPr id="2670" name="Object 622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36C81D88-BE0D-468B-81FD-72B0171A8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299</xdr:row>
          <xdr:rowOff>205740</xdr:rowOff>
        </xdr:from>
        <xdr:to>
          <xdr:col>10</xdr:col>
          <xdr:colOff>807720</xdr:colOff>
          <xdr:row>299</xdr:row>
          <xdr:rowOff>419100</xdr:rowOff>
        </xdr:to>
        <xdr:sp macro="" textlink="">
          <xdr:nvSpPr>
            <xdr:cNvPr id="2671" name="Object 623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31D2674-1229-4AC1-8E81-0F336C1A4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299</xdr:row>
          <xdr:rowOff>167640</xdr:rowOff>
        </xdr:from>
        <xdr:to>
          <xdr:col>4</xdr:col>
          <xdr:colOff>548640</xdr:colOff>
          <xdr:row>299</xdr:row>
          <xdr:rowOff>373380</xdr:rowOff>
        </xdr:to>
        <xdr:sp macro="" textlink="">
          <xdr:nvSpPr>
            <xdr:cNvPr id="2672" name="Object 624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AF43720-3932-4F39-B328-EDDFF3C5E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299</xdr:row>
          <xdr:rowOff>182880</xdr:rowOff>
        </xdr:from>
        <xdr:to>
          <xdr:col>3</xdr:col>
          <xdr:colOff>510540</xdr:colOff>
          <xdr:row>299</xdr:row>
          <xdr:rowOff>388620</xdr:rowOff>
        </xdr:to>
        <xdr:sp macro="" textlink="">
          <xdr:nvSpPr>
            <xdr:cNvPr id="2673" name="Object 625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39E56CE9-07D6-48C3-AC39-4707774924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299</xdr:row>
          <xdr:rowOff>167640</xdr:rowOff>
        </xdr:from>
        <xdr:to>
          <xdr:col>8</xdr:col>
          <xdr:colOff>1165860</xdr:colOff>
          <xdr:row>299</xdr:row>
          <xdr:rowOff>396240</xdr:rowOff>
        </xdr:to>
        <xdr:sp macro="" textlink="">
          <xdr:nvSpPr>
            <xdr:cNvPr id="2674" name="Object 626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1656A87B-4088-4EC2-A178-6595BB34E5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293</xdr:row>
          <xdr:rowOff>15240</xdr:rowOff>
        </xdr:from>
        <xdr:to>
          <xdr:col>5</xdr:col>
          <xdr:colOff>419100</xdr:colOff>
          <xdr:row>293</xdr:row>
          <xdr:rowOff>213360</xdr:rowOff>
        </xdr:to>
        <xdr:sp macro="" textlink="">
          <xdr:nvSpPr>
            <xdr:cNvPr id="2675" name="Object 627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55844ADD-6A1E-415A-9600-9097C0DB65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294</xdr:row>
          <xdr:rowOff>0</xdr:rowOff>
        </xdr:from>
        <xdr:to>
          <xdr:col>5</xdr:col>
          <xdr:colOff>411480</xdr:colOff>
          <xdr:row>294</xdr:row>
          <xdr:rowOff>198120</xdr:rowOff>
        </xdr:to>
        <xdr:sp macro="" textlink="">
          <xdr:nvSpPr>
            <xdr:cNvPr id="2676" name="Object 628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44A76B56-DBBF-45BA-BDB7-E4AEF1D92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295</xdr:row>
          <xdr:rowOff>0</xdr:rowOff>
        </xdr:from>
        <xdr:to>
          <xdr:col>5</xdr:col>
          <xdr:colOff>403860</xdr:colOff>
          <xdr:row>295</xdr:row>
          <xdr:rowOff>205740</xdr:rowOff>
        </xdr:to>
        <xdr:sp macro="" textlink="">
          <xdr:nvSpPr>
            <xdr:cNvPr id="2677" name="Object 629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68294ADC-AD97-49A6-9ABD-9DCFCB7AF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295</xdr:row>
          <xdr:rowOff>213360</xdr:rowOff>
        </xdr:from>
        <xdr:to>
          <xdr:col>5</xdr:col>
          <xdr:colOff>411480</xdr:colOff>
          <xdr:row>296</xdr:row>
          <xdr:rowOff>190500</xdr:rowOff>
        </xdr:to>
        <xdr:sp macro="" textlink="">
          <xdr:nvSpPr>
            <xdr:cNvPr id="2678" name="Object 630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9D29A5EA-BDB1-4482-8064-77414ECFAF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293</xdr:row>
          <xdr:rowOff>15240</xdr:rowOff>
        </xdr:from>
        <xdr:to>
          <xdr:col>7</xdr:col>
          <xdr:colOff>419100</xdr:colOff>
          <xdr:row>293</xdr:row>
          <xdr:rowOff>213360</xdr:rowOff>
        </xdr:to>
        <xdr:sp macro="" textlink="">
          <xdr:nvSpPr>
            <xdr:cNvPr id="2679" name="Object 631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E2AA2C0D-B8E0-4F32-9A65-36C13C992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294</xdr:row>
          <xdr:rowOff>0</xdr:rowOff>
        </xdr:from>
        <xdr:to>
          <xdr:col>7</xdr:col>
          <xdr:colOff>411480</xdr:colOff>
          <xdr:row>294</xdr:row>
          <xdr:rowOff>198120</xdr:rowOff>
        </xdr:to>
        <xdr:sp macro="" textlink="">
          <xdr:nvSpPr>
            <xdr:cNvPr id="2680" name="Object 632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5034FB69-CC21-425C-89FE-0DDB3822AB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295</xdr:row>
          <xdr:rowOff>0</xdr:rowOff>
        </xdr:from>
        <xdr:to>
          <xdr:col>7</xdr:col>
          <xdr:colOff>381000</xdr:colOff>
          <xdr:row>295</xdr:row>
          <xdr:rowOff>205740</xdr:rowOff>
        </xdr:to>
        <xdr:sp macro="" textlink="">
          <xdr:nvSpPr>
            <xdr:cNvPr id="2681" name="Object 633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B3E0D7E2-9CBD-4D83-8BA5-BB6915A12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296</xdr:row>
          <xdr:rowOff>0</xdr:rowOff>
        </xdr:from>
        <xdr:to>
          <xdr:col>7</xdr:col>
          <xdr:colOff>388620</xdr:colOff>
          <xdr:row>296</xdr:row>
          <xdr:rowOff>205740</xdr:rowOff>
        </xdr:to>
        <xdr:sp macro="" textlink="">
          <xdr:nvSpPr>
            <xdr:cNvPr id="2682" name="Object 634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36D640E4-3863-4C18-AAF6-7A5C55C85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293</xdr:row>
          <xdr:rowOff>15240</xdr:rowOff>
        </xdr:from>
        <xdr:to>
          <xdr:col>7</xdr:col>
          <xdr:colOff>419100</xdr:colOff>
          <xdr:row>293</xdr:row>
          <xdr:rowOff>213360</xdr:rowOff>
        </xdr:to>
        <xdr:sp macro="" textlink="">
          <xdr:nvSpPr>
            <xdr:cNvPr id="2683" name="Object 635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5F9429EE-B16E-47EE-AE9C-517552A17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294</xdr:row>
          <xdr:rowOff>0</xdr:rowOff>
        </xdr:from>
        <xdr:to>
          <xdr:col>7</xdr:col>
          <xdr:colOff>411480</xdr:colOff>
          <xdr:row>294</xdr:row>
          <xdr:rowOff>198120</xdr:rowOff>
        </xdr:to>
        <xdr:sp macro="" textlink="">
          <xdr:nvSpPr>
            <xdr:cNvPr id="2684" name="Object 636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362FF23F-CAE2-4DFF-AB48-9A343D1A8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295</xdr:row>
          <xdr:rowOff>0</xdr:rowOff>
        </xdr:from>
        <xdr:to>
          <xdr:col>7</xdr:col>
          <xdr:colOff>403860</xdr:colOff>
          <xdr:row>295</xdr:row>
          <xdr:rowOff>205740</xdr:rowOff>
        </xdr:to>
        <xdr:sp macro="" textlink="">
          <xdr:nvSpPr>
            <xdr:cNvPr id="2685" name="Object 637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C3959350-A71D-40D7-9E1B-F7E3C744E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295</xdr:row>
          <xdr:rowOff>213360</xdr:rowOff>
        </xdr:from>
        <xdr:to>
          <xdr:col>7</xdr:col>
          <xdr:colOff>411480</xdr:colOff>
          <xdr:row>296</xdr:row>
          <xdr:rowOff>190500</xdr:rowOff>
        </xdr:to>
        <xdr:sp macro="" textlink="">
          <xdr:nvSpPr>
            <xdr:cNvPr id="2686" name="Object 638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58D6B137-F159-4DFA-B8B7-A2ABC4392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300</xdr:row>
          <xdr:rowOff>15240</xdr:rowOff>
        </xdr:from>
        <xdr:to>
          <xdr:col>2</xdr:col>
          <xdr:colOff>419100</xdr:colOff>
          <xdr:row>300</xdr:row>
          <xdr:rowOff>213360</xdr:rowOff>
        </xdr:to>
        <xdr:sp macro="" textlink="">
          <xdr:nvSpPr>
            <xdr:cNvPr id="2687" name="Object 639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DBE953AE-383E-4FF2-BF25-610E88074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301</xdr:row>
          <xdr:rowOff>0</xdr:rowOff>
        </xdr:from>
        <xdr:to>
          <xdr:col>2</xdr:col>
          <xdr:colOff>411480</xdr:colOff>
          <xdr:row>301</xdr:row>
          <xdr:rowOff>198120</xdr:rowOff>
        </xdr:to>
        <xdr:sp macro="" textlink="">
          <xdr:nvSpPr>
            <xdr:cNvPr id="2688" name="Object 640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186A8269-C632-4026-9C9C-51FC0C065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302</xdr:row>
          <xdr:rowOff>0</xdr:rowOff>
        </xdr:from>
        <xdr:to>
          <xdr:col>2</xdr:col>
          <xdr:colOff>403860</xdr:colOff>
          <xdr:row>302</xdr:row>
          <xdr:rowOff>205740</xdr:rowOff>
        </xdr:to>
        <xdr:sp macro="" textlink="">
          <xdr:nvSpPr>
            <xdr:cNvPr id="2689" name="Object 641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F17E72A3-18F6-4A4C-AC7C-9458E95CE4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302</xdr:row>
          <xdr:rowOff>213360</xdr:rowOff>
        </xdr:from>
        <xdr:to>
          <xdr:col>2</xdr:col>
          <xdr:colOff>411480</xdr:colOff>
          <xdr:row>303</xdr:row>
          <xdr:rowOff>190500</xdr:rowOff>
        </xdr:to>
        <xdr:sp macro="" textlink="">
          <xdr:nvSpPr>
            <xdr:cNvPr id="2690" name="Object 642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6EDD3645-D0DC-403C-88E7-C8CC0D590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293</xdr:row>
          <xdr:rowOff>22860</xdr:rowOff>
        </xdr:from>
        <xdr:to>
          <xdr:col>3</xdr:col>
          <xdr:colOff>693420</xdr:colOff>
          <xdr:row>294</xdr:row>
          <xdr:rowOff>0</xdr:rowOff>
        </xdr:to>
        <xdr:sp macro="" textlink="">
          <xdr:nvSpPr>
            <xdr:cNvPr id="2691" name="Object 643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1311A6F-9127-463F-927E-455BAFAA32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294</xdr:row>
          <xdr:rowOff>30480</xdr:rowOff>
        </xdr:from>
        <xdr:to>
          <xdr:col>3</xdr:col>
          <xdr:colOff>685800</xdr:colOff>
          <xdr:row>295</xdr:row>
          <xdr:rowOff>7620</xdr:rowOff>
        </xdr:to>
        <xdr:sp macro="" textlink="">
          <xdr:nvSpPr>
            <xdr:cNvPr id="2692" name="Object 644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20F6227C-AFF0-471C-BB53-724DA4934F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295</xdr:row>
          <xdr:rowOff>30480</xdr:rowOff>
        </xdr:from>
        <xdr:to>
          <xdr:col>3</xdr:col>
          <xdr:colOff>449580</xdr:colOff>
          <xdr:row>296</xdr:row>
          <xdr:rowOff>0</xdr:rowOff>
        </xdr:to>
        <xdr:sp macro="" textlink="">
          <xdr:nvSpPr>
            <xdr:cNvPr id="2693" name="Object 645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363A70FD-B595-4C1A-AF0F-BF19E2B00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296</xdr:row>
          <xdr:rowOff>0</xdr:rowOff>
        </xdr:from>
        <xdr:to>
          <xdr:col>3</xdr:col>
          <xdr:colOff>457200</xdr:colOff>
          <xdr:row>296</xdr:row>
          <xdr:rowOff>198120</xdr:rowOff>
        </xdr:to>
        <xdr:sp macro="" textlink="">
          <xdr:nvSpPr>
            <xdr:cNvPr id="2694" name="Object 646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8716B0E6-D7EC-40CD-8709-91F8C44D4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292</xdr:row>
          <xdr:rowOff>45720</xdr:rowOff>
        </xdr:from>
        <xdr:to>
          <xdr:col>3</xdr:col>
          <xdr:colOff>434340</xdr:colOff>
          <xdr:row>293</xdr:row>
          <xdr:rowOff>15240</xdr:rowOff>
        </xdr:to>
        <xdr:sp macro="" textlink="">
          <xdr:nvSpPr>
            <xdr:cNvPr id="2695" name="Object 647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11E8A5FB-29AC-425F-BDB2-CA7917CFF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312</xdr:row>
          <xdr:rowOff>182880</xdr:rowOff>
        </xdr:from>
        <xdr:to>
          <xdr:col>5</xdr:col>
          <xdr:colOff>533400</xdr:colOff>
          <xdr:row>312</xdr:row>
          <xdr:rowOff>388620</xdr:rowOff>
        </xdr:to>
        <xdr:sp macro="" textlink="">
          <xdr:nvSpPr>
            <xdr:cNvPr id="2696" name="Object 648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3AC64BEF-D58E-4353-8450-9D98E294F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312</xdr:row>
          <xdr:rowOff>236220</xdr:rowOff>
        </xdr:from>
        <xdr:to>
          <xdr:col>6</xdr:col>
          <xdr:colOff>525780</xdr:colOff>
          <xdr:row>312</xdr:row>
          <xdr:rowOff>434340</xdr:rowOff>
        </xdr:to>
        <xdr:sp macro="" textlink="">
          <xdr:nvSpPr>
            <xdr:cNvPr id="2697" name="Object 649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AD3EF743-E7FD-45C0-BDCA-7DBCB4529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312</xdr:row>
          <xdr:rowOff>68580</xdr:rowOff>
        </xdr:from>
        <xdr:to>
          <xdr:col>7</xdr:col>
          <xdr:colOff>922020</xdr:colOff>
          <xdr:row>312</xdr:row>
          <xdr:rowOff>434340</xdr:rowOff>
        </xdr:to>
        <xdr:sp macro="" textlink="">
          <xdr:nvSpPr>
            <xdr:cNvPr id="2698" name="Object 650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EE5744AA-1D92-46DC-A8A4-D84C13E19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312</xdr:row>
          <xdr:rowOff>190500</xdr:rowOff>
        </xdr:from>
        <xdr:to>
          <xdr:col>9</xdr:col>
          <xdr:colOff>876300</xdr:colOff>
          <xdr:row>312</xdr:row>
          <xdr:rowOff>480060</xdr:rowOff>
        </xdr:to>
        <xdr:sp macro="" textlink="">
          <xdr:nvSpPr>
            <xdr:cNvPr id="2699" name="Object 651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3D8F222C-44F9-4C01-B5C6-F72F92E50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312</xdr:row>
          <xdr:rowOff>205740</xdr:rowOff>
        </xdr:from>
        <xdr:to>
          <xdr:col>10</xdr:col>
          <xdr:colOff>807720</xdr:colOff>
          <xdr:row>312</xdr:row>
          <xdr:rowOff>419100</xdr:rowOff>
        </xdr:to>
        <xdr:sp macro="" textlink="">
          <xdr:nvSpPr>
            <xdr:cNvPr id="2700" name="Object 652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AF6B6A86-7C9F-4EA6-981A-73DB9DF81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312</xdr:row>
          <xdr:rowOff>167640</xdr:rowOff>
        </xdr:from>
        <xdr:to>
          <xdr:col>4</xdr:col>
          <xdr:colOff>548640</xdr:colOff>
          <xdr:row>312</xdr:row>
          <xdr:rowOff>373380</xdr:rowOff>
        </xdr:to>
        <xdr:sp macro="" textlink="">
          <xdr:nvSpPr>
            <xdr:cNvPr id="2701" name="Object 653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EE904816-E64E-4311-83A3-7774AC4F2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312</xdr:row>
          <xdr:rowOff>182880</xdr:rowOff>
        </xdr:from>
        <xdr:to>
          <xdr:col>3</xdr:col>
          <xdr:colOff>510540</xdr:colOff>
          <xdr:row>312</xdr:row>
          <xdr:rowOff>388620</xdr:rowOff>
        </xdr:to>
        <xdr:sp macro="" textlink="">
          <xdr:nvSpPr>
            <xdr:cNvPr id="2702" name="Object 654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8E68B448-6B9E-4D55-A8DF-9163D8665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312</xdr:row>
          <xdr:rowOff>167640</xdr:rowOff>
        </xdr:from>
        <xdr:to>
          <xdr:col>8</xdr:col>
          <xdr:colOff>1165860</xdr:colOff>
          <xdr:row>312</xdr:row>
          <xdr:rowOff>396240</xdr:rowOff>
        </xdr:to>
        <xdr:sp macro="" textlink="">
          <xdr:nvSpPr>
            <xdr:cNvPr id="2703" name="Object 655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AB90D04A-9AB7-4480-8F39-F0B21512C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306</xdr:row>
          <xdr:rowOff>15240</xdr:rowOff>
        </xdr:from>
        <xdr:to>
          <xdr:col>5</xdr:col>
          <xdr:colOff>419100</xdr:colOff>
          <xdr:row>306</xdr:row>
          <xdr:rowOff>213360</xdr:rowOff>
        </xdr:to>
        <xdr:sp macro="" textlink="">
          <xdr:nvSpPr>
            <xdr:cNvPr id="2704" name="Object 656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59B85785-93AF-46B9-87C7-A95D4A2BA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307</xdr:row>
          <xdr:rowOff>0</xdr:rowOff>
        </xdr:from>
        <xdr:to>
          <xdr:col>5</xdr:col>
          <xdr:colOff>411480</xdr:colOff>
          <xdr:row>307</xdr:row>
          <xdr:rowOff>198120</xdr:rowOff>
        </xdr:to>
        <xdr:sp macro="" textlink="">
          <xdr:nvSpPr>
            <xdr:cNvPr id="2705" name="Object 657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B17EBAD2-665C-4C07-BAF0-1DB2BD649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308</xdr:row>
          <xdr:rowOff>0</xdr:rowOff>
        </xdr:from>
        <xdr:to>
          <xdr:col>5</xdr:col>
          <xdr:colOff>403860</xdr:colOff>
          <xdr:row>308</xdr:row>
          <xdr:rowOff>205740</xdr:rowOff>
        </xdr:to>
        <xdr:sp macro="" textlink="">
          <xdr:nvSpPr>
            <xdr:cNvPr id="2706" name="Object 658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B1A91B0C-D042-4237-A2F9-CA9C79496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308</xdr:row>
          <xdr:rowOff>213360</xdr:rowOff>
        </xdr:from>
        <xdr:to>
          <xdr:col>5</xdr:col>
          <xdr:colOff>411480</xdr:colOff>
          <xdr:row>309</xdr:row>
          <xdr:rowOff>190500</xdr:rowOff>
        </xdr:to>
        <xdr:sp macro="" textlink="">
          <xdr:nvSpPr>
            <xdr:cNvPr id="2707" name="Object 659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45C5627A-FEAA-464B-B13F-7F40008D6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306</xdr:row>
          <xdr:rowOff>15240</xdr:rowOff>
        </xdr:from>
        <xdr:to>
          <xdr:col>7</xdr:col>
          <xdr:colOff>419100</xdr:colOff>
          <xdr:row>306</xdr:row>
          <xdr:rowOff>213360</xdr:rowOff>
        </xdr:to>
        <xdr:sp macro="" textlink="">
          <xdr:nvSpPr>
            <xdr:cNvPr id="2708" name="Object 660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3F253B84-053C-463A-88FF-76645BB6B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307</xdr:row>
          <xdr:rowOff>0</xdr:rowOff>
        </xdr:from>
        <xdr:to>
          <xdr:col>7</xdr:col>
          <xdr:colOff>411480</xdr:colOff>
          <xdr:row>307</xdr:row>
          <xdr:rowOff>198120</xdr:rowOff>
        </xdr:to>
        <xdr:sp macro="" textlink="">
          <xdr:nvSpPr>
            <xdr:cNvPr id="2709" name="Object 661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21D90C27-465E-4245-95E5-5D2D3AD5E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308</xdr:row>
          <xdr:rowOff>0</xdr:rowOff>
        </xdr:from>
        <xdr:to>
          <xdr:col>7</xdr:col>
          <xdr:colOff>381000</xdr:colOff>
          <xdr:row>308</xdr:row>
          <xdr:rowOff>205740</xdr:rowOff>
        </xdr:to>
        <xdr:sp macro="" textlink="">
          <xdr:nvSpPr>
            <xdr:cNvPr id="2710" name="Object 662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CBBD00AA-EAA7-472F-8856-8E00BFDA6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309</xdr:row>
          <xdr:rowOff>0</xdr:rowOff>
        </xdr:from>
        <xdr:to>
          <xdr:col>7</xdr:col>
          <xdr:colOff>388620</xdr:colOff>
          <xdr:row>309</xdr:row>
          <xdr:rowOff>205740</xdr:rowOff>
        </xdr:to>
        <xdr:sp macro="" textlink="">
          <xdr:nvSpPr>
            <xdr:cNvPr id="2711" name="Object 663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C5FA9D84-AD70-48A3-B860-D5C06B259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306</xdr:row>
          <xdr:rowOff>15240</xdr:rowOff>
        </xdr:from>
        <xdr:to>
          <xdr:col>7</xdr:col>
          <xdr:colOff>419100</xdr:colOff>
          <xdr:row>306</xdr:row>
          <xdr:rowOff>213360</xdr:rowOff>
        </xdr:to>
        <xdr:sp macro="" textlink="">
          <xdr:nvSpPr>
            <xdr:cNvPr id="2712" name="Object 664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F0C4CC56-69D2-4C04-BF1E-D8B740803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307</xdr:row>
          <xdr:rowOff>0</xdr:rowOff>
        </xdr:from>
        <xdr:to>
          <xdr:col>7</xdr:col>
          <xdr:colOff>411480</xdr:colOff>
          <xdr:row>307</xdr:row>
          <xdr:rowOff>198120</xdr:rowOff>
        </xdr:to>
        <xdr:sp macro="" textlink="">
          <xdr:nvSpPr>
            <xdr:cNvPr id="2713" name="Object 665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8C4BC90-4BA6-46E0-B5F6-DA7A09408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308</xdr:row>
          <xdr:rowOff>0</xdr:rowOff>
        </xdr:from>
        <xdr:to>
          <xdr:col>7</xdr:col>
          <xdr:colOff>403860</xdr:colOff>
          <xdr:row>308</xdr:row>
          <xdr:rowOff>205740</xdr:rowOff>
        </xdr:to>
        <xdr:sp macro="" textlink="">
          <xdr:nvSpPr>
            <xdr:cNvPr id="2714" name="Object 666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64E242E6-FF8C-4AF5-8083-5FD6C1408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308</xdr:row>
          <xdr:rowOff>213360</xdr:rowOff>
        </xdr:from>
        <xdr:to>
          <xdr:col>7</xdr:col>
          <xdr:colOff>411480</xdr:colOff>
          <xdr:row>309</xdr:row>
          <xdr:rowOff>190500</xdr:rowOff>
        </xdr:to>
        <xdr:sp macro="" textlink="">
          <xdr:nvSpPr>
            <xdr:cNvPr id="2715" name="Object 667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654951B0-1CCF-4A4D-BD6C-3991100976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313</xdr:row>
          <xdr:rowOff>15240</xdr:rowOff>
        </xdr:from>
        <xdr:to>
          <xdr:col>2</xdr:col>
          <xdr:colOff>419100</xdr:colOff>
          <xdr:row>313</xdr:row>
          <xdr:rowOff>213360</xdr:rowOff>
        </xdr:to>
        <xdr:sp macro="" textlink="">
          <xdr:nvSpPr>
            <xdr:cNvPr id="2716" name="Object 668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9C507C89-D66C-4C3A-B790-003C7F995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314</xdr:row>
          <xdr:rowOff>0</xdr:rowOff>
        </xdr:from>
        <xdr:to>
          <xdr:col>2</xdr:col>
          <xdr:colOff>411480</xdr:colOff>
          <xdr:row>314</xdr:row>
          <xdr:rowOff>198120</xdr:rowOff>
        </xdr:to>
        <xdr:sp macro="" textlink="">
          <xdr:nvSpPr>
            <xdr:cNvPr id="2717" name="Object 669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1E3A1AEB-9285-48D0-AA95-C7B8C965A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315</xdr:row>
          <xdr:rowOff>0</xdr:rowOff>
        </xdr:from>
        <xdr:to>
          <xdr:col>2</xdr:col>
          <xdr:colOff>403860</xdr:colOff>
          <xdr:row>315</xdr:row>
          <xdr:rowOff>205740</xdr:rowOff>
        </xdr:to>
        <xdr:sp macro="" textlink="">
          <xdr:nvSpPr>
            <xdr:cNvPr id="2718" name="Object 670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CC27C247-033F-4F6D-B186-7159D35339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315</xdr:row>
          <xdr:rowOff>213360</xdr:rowOff>
        </xdr:from>
        <xdr:to>
          <xdr:col>2</xdr:col>
          <xdr:colOff>411480</xdr:colOff>
          <xdr:row>316</xdr:row>
          <xdr:rowOff>190500</xdr:rowOff>
        </xdr:to>
        <xdr:sp macro="" textlink="">
          <xdr:nvSpPr>
            <xdr:cNvPr id="2719" name="Object 671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AF0E0AB0-AC34-4317-9B95-57A2CB78A9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306</xdr:row>
          <xdr:rowOff>22860</xdr:rowOff>
        </xdr:from>
        <xdr:to>
          <xdr:col>3</xdr:col>
          <xdr:colOff>693420</xdr:colOff>
          <xdr:row>307</xdr:row>
          <xdr:rowOff>0</xdr:rowOff>
        </xdr:to>
        <xdr:sp macro="" textlink="">
          <xdr:nvSpPr>
            <xdr:cNvPr id="2720" name="Object 672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2EF1677E-D767-4278-8F33-190E6F425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307</xdr:row>
          <xdr:rowOff>30480</xdr:rowOff>
        </xdr:from>
        <xdr:to>
          <xdr:col>3</xdr:col>
          <xdr:colOff>685800</xdr:colOff>
          <xdr:row>308</xdr:row>
          <xdr:rowOff>7620</xdr:rowOff>
        </xdr:to>
        <xdr:sp macro="" textlink="">
          <xdr:nvSpPr>
            <xdr:cNvPr id="2721" name="Object 673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6AC4D4D-D587-4C47-B7D3-4EA8215828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308</xdr:row>
          <xdr:rowOff>30480</xdr:rowOff>
        </xdr:from>
        <xdr:to>
          <xdr:col>3</xdr:col>
          <xdr:colOff>449580</xdr:colOff>
          <xdr:row>309</xdr:row>
          <xdr:rowOff>0</xdr:rowOff>
        </xdr:to>
        <xdr:sp macro="" textlink="">
          <xdr:nvSpPr>
            <xdr:cNvPr id="2722" name="Object 674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9AAEB894-10E3-4003-BBCD-26DA7B485F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309</xdr:row>
          <xdr:rowOff>0</xdr:rowOff>
        </xdr:from>
        <xdr:to>
          <xdr:col>3</xdr:col>
          <xdr:colOff>457200</xdr:colOff>
          <xdr:row>309</xdr:row>
          <xdr:rowOff>198120</xdr:rowOff>
        </xdr:to>
        <xdr:sp macro="" textlink="">
          <xdr:nvSpPr>
            <xdr:cNvPr id="2723" name="Object 675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1B63E421-D5ED-4DA9-ABC1-A26A7AC71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305</xdr:row>
          <xdr:rowOff>45720</xdr:rowOff>
        </xdr:from>
        <xdr:to>
          <xdr:col>3</xdr:col>
          <xdr:colOff>434340</xdr:colOff>
          <xdr:row>306</xdr:row>
          <xdr:rowOff>15240</xdr:rowOff>
        </xdr:to>
        <xdr:sp macro="" textlink="">
          <xdr:nvSpPr>
            <xdr:cNvPr id="2724" name="Object 676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7DC2FB52-4F7F-4113-A712-09A784FF1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4.bin"/><Relationship Id="rId39" Type="http://schemas.openxmlformats.org/officeDocument/2006/relationships/oleObject" Target="../embeddings/oleObject27.bin"/><Relationship Id="rId21" Type="http://schemas.openxmlformats.org/officeDocument/2006/relationships/oleObject" Target="../embeddings/oleObject10.bin"/><Relationship Id="rId34" Type="http://schemas.openxmlformats.org/officeDocument/2006/relationships/oleObject" Target="../embeddings/oleObject22.bin"/><Relationship Id="rId42" Type="http://schemas.openxmlformats.org/officeDocument/2006/relationships/oleObject" Target="../embeddings/oleObject30.bin"/><Relationship Id="rId47" Type="http://schemas.openxmlformats.org/officeDocument/2006/relationships/oleObject" Target="../embeddings/oleObject35.bin"/><Relationship Id="rId50" Type="http://schemas.openxmlformats.org/officeDocument/2006/relationships/oleObject" Target="../embeddings/oleObject38.bin"/><Relationship Id="rId55" Type="http://schemas.openxmlformats.org/officeDocument/2006/relationships/oleObject" Target="../embeddings/oleObject43.bin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oleObject" Target="../embeddings/oleObject17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20.bin"/><Relationship Id="rId37" Type="http://schemas.openxmlformats.org/officeDocument/2006/relationships/oleObject" Target="../embeddings/oleObject25.bin"/><Relationship Id="rId40" Type="http://schemas.openxmlformats.org/officeDocument/2006/relationships/oleObject" Target="../embeddings/oleObject28.bin"/><Relationship Id="rId45" Type="http://schemas.openxmlformats.org/officeDocument/2006/relationships/oleObject" Target="../embeddings/oleObject33.bin"/><Relationship Id="rId53" Type="http://schemas.openxmlformats.org/officeDocument/2006/relationships/oleObject" Target="../embeddings/oleObject41.bin"/><Relationship Id="rId58" Type="http://schemas.openxmlformats.org/officeDocument/2006/relationships/oleObject" Target="../embeddings/oleObject46.bin"/><Relationship Id="rId5" Type="http://schemas.openxmlformats.org/officeDocument/2006/relationships/image" Target="../media/image1.wmf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8.bin"/><Relationship Id="rId35" Type="http://schemas.openxmlformats.org/officeDocument/2006/relationships/oleObject" Target="../embeddings/oleObject23.bin"/><Relationship Id="rId43" Type="http://schemas.openxmlformats.org/officeDocument/2006/relationships/oleObject" Target="../embeddings/oleObject31.bin"/><Relationship Id="rId48" Type="http://schemas.openxmlformats.org/officeDocument/2006/relationships/oleObject" Target="../embeddings/oleObject36.bin"/><Relationship Id="rId56" Type="http://schemas.openxmlformats.org/officeDocument/2006/relationships/oleObject" Target="../embeddings/oleObject44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39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9.wmf"/><Relationship Id="rId33" Type="http://schemas.openxmlformats.org/officeDocument/2006/relationships/oleObject" Target="../embeddings/oleObject21.bin"/><Relationship Id="rId38" Type="http://schemas.openxmlformats.org/officeDocument/2006/relationships/oleObject" Target="../embeddings/oleObject26.bin"/><Relationship Id="rId46" Type="http://schemas.openxmlformats.org/officeDocument/2006/relationships/oleObject" Target="../embeddings/oleObject34.bin"/><Relationship Id="rId59" Type="http://schemas.openxmlformats.org/officeDocument/2006/relationships/oleObject" Target="../embeddings/oleObject47.bin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9.bin"/><Relationship Id="rId54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wmf"/><Relationship Id="rId23" Type="http://schemas.openxmlformats.org/officeDocument/2006/relationships/oleObject" Target="../embeddings/oleObject12.bin"/><Relationship Id="rId28" Type="http://schemas.openxmlformats.org/officeDocument/2006/relationships/oleObject" Target="../embeddings/oleObject16.bin"/><Relationship Id="rId36" Type="http://schemas.openxmlformats.org/officeDocument/2006/relationships/oleObject" Target="../embeddings/oleObject24.bin"/><Relationship Id="rId49" Type="http://schemas.openxmlformats.org/officeDocument/2006/relationships/oleObject" Target="../embeddings/oleObject37.bin"/><Relationship Id="rId57" Type="http://schemas.openxmlformats.org/officeDocument/2006/relationships/oleObject" Target="../embeddings/oleObject45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9.bin"/><Relationship Id="rId44" Type="http://schemas.openxmlformats.org/officeDocument/2006/relationships/oleObject" Target="../embeddings/oleObject32.bin"/><Relationship Id="rId52" Type="http://schemas.openxmlformats.org/officeDocument/2006/relationships/oleObject" Target="../embeddings/oleObject40.bin"/><Relationship Id="rId60" Type="http://schemas.openxmlformats.org/officeDocument/2006/relationships/oleObject" Target="../embeddings/oleObject48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45.bin"/><Relationship Id="rId21" Type="http://schemas.openxmlformats.org/officeDocument/2006/relationships/image" Target="../media/image10.wmf"/><Relationship Id="rId324" Type="http://schemas.openxmlformats.org/officeDocument/2006/relationships/oleObject" Target="../embeddings/oleObject352.bin"/><Relationship Id="rId531" Type="http://schemas.openxmlformats.org/officeDocument/2006/relationships/oleObject" Target="../embeddings/oleObject559.bin"/><Relationship Id="rId629" Type="http://schemas.openxmlformats.org/officeDocument/2006/relationships/oleObject" Target="../embeddings/oleObject657.bin"/><Relationship Id="rId170" Type="http://schemas.openxmlformats.org/officeDocument/2006/relationships/oleObject" Target="../embeddings/oleObject198.bin"/><Relationship Id="rId268" Type="http://schemas.openxmlformats.org/officeDocument/2006/relationships/oleObject" Target="../embeddings/oleObject296.bin"/><Relationship Id="rId475" Type="http://schemas.openxmlformats.org/officeDocument/2006/relationships/oleObject" Target="../embeddings/oleObject503.bin"/><Relationship Id="rId32" Type="http://schemas.openxmlformats.org/officeDocument/2006/relationships/oleObject" Target="../embeddings/oleObject65.bin"/><Relationship Id="rId128" Type="http://schemas.openxmlformats.org/officeDocument/2006/relationships/oleObject" Target="../embeddings/oleObject156.bin"/><Relationship Id="rId335" Type="http://schemas.openxmlformats.org/officeDocument/2006/relationships/oleObject" Target="../embeddings/oleObject363.bin"/><Relationship Id="rId542" Type="http://schemas.openxmlformats.org/officeDocument/2006/relationships/oleObject" Target="../embeddings/oleObject570.bin"/><Relationship Id="rId181" Type="http://schemas.openxmlformats.org/officeDocument/2006/relationships/oleObject" Target="../embeddings/oleObject209.bin"/><Relationship Id="rId402" Type="http://schemas.openxmlformats.org/officeDocument/2006/relationships/oleObject" Target="../embeddings/oleObject430.bin"/><Relationship Id="rId279" Type="http://schemas.openxmlformats.org/officeDocument/2006/relationships/oleObject" Target="../embeddings/oleObject307.bin"/><Relationship Id="rId486" Type="http://schemas.openxmlformats.org/officeDocument/2006/relationships/oleObject" Target="../embeddings/oleObject514.bin"/><Relationship Id="rId43" Type="http://schemas.openxmlformats.org/officeDocument/2006/relationships/image" Target="../media/image15.wmf"/><Relationship Id="rId139" Type="http://schemas.openxmlformats.org/officeDocument/2006/relationships/oleObject" Target="../embeddings/oleObject167.bin"/><Relationship Id="rId346" Type="http://schemas.openxmlformats.org/officeDocument/2006/relationships/oleObject" Target="../embeddings/oleObject374.bin"/><Relationship Id="rId553" Type="http://schemas.openxmlformats.org/officeDocument/2006/relationships/oleObject" Target="../embeddings/oleObject581.bin"/><Relationship Id="rId192" Type="http://schemas.openxmlformats.org/officeDocument/2006/relationships/oleObject" Target="../embeddings/oleObject220.bin"/><Relationship Id="rId206" Type="http://schemas.openxmlformats.org/officeDocument/2006/relationships/oleObject" Target="../embeddings/oleObject234.bin"/><Relationship Id="rId413" Type="http://schemas.openxmlformats.org/officeDocument/2006/relationships/oleObject" Target="../embeddings/oleObject441.bin"/><Relationship Id="rId497" Type="http://schemas.openxmlformats.org/officeDocument/2006/relationships/oleObject" Target="../embeddings/oleObject525.bin"/><Relationship Id="rId620" Type="http://schemas.openxmlformats.org/officeDocument/2006/relationships/oleObject" Target="../embeddings/oleObject648.bin"/><Relationship Id="rId357" Type="http://schemas.openxmlformats.org/officeDocument/2006/relationships/oleObject" Target="../embeddings/oleObject385.bin"/><Relationship Id="rId54" Type="http://schemas.openxmlformats.org/officeDocument/2006/relationships/oleObject" Target="../embeddings/oleObject82.bin"/><Relationship Id="rId217" Type="http://schemas.openxmlformats.org/officeDocument/2006/relationships/oleObject" Target="../embeddings/oleObject245.bin"/><Relationship Id="rId564" Type="http://schemas.openxmlformats.org/officeDocument/2006/relationships/oleObject" Target="../embeddings/oleObject592.bin"/><Relationship Id="rId424" Type="http://schemas.openxmlformats.org/officeDocument/2006/relationships/oleObject" Target="../embeddings/oleObject452.bin"/><Relationship Id="rId631" Type="http://schemas.openxmlformats.org/officeDocument/2006/relationships/oleObject" Target="../embeddings/oleObject659.bin"/><Relationship Id="rId270" Type="http://schemas.openxmlformats.org/officeDocument/2006/relationships/oleObject" Target="../embeddings/oleObject298.bin"/><Relationship Id="rId65" Type="http://schemas.openxmlformats.org/officeDocument/2006/relationships/oleObject" Target="../embeddings/oleObject93.bin"/><Relationship Id="rId130" Type="http://schemas.openxmlformats.org/officeDocument/2006/relationships/oleObject" Target="../embeddings/oleObject158.bin"/><Relationship Id="rId368" Type="http://schemas.openxmlformats.org/officeDocument/2006/relationships/oleObject" Target="../embeddings/oleObject396.bin"/><Relationship Id="rId575" Type="http://schemas.openxmlformats.org/officeDocument/2006/relationships/oleObject" Target="../embeddings/oleObject603.bin"/><Relationship Id="rId228" Type="http://schemas.openxmlformats.org/officeDocument/2006/relationships/oleObject" Target="../embeddings/oleObject256.bin"/><Relationship Id="rId435" Type="http://schemas.openxmlformats.org/officeDocument/2006/relationships/oleObject" Target="../embeddings/oleObject463.bin"/><Relationship Id="rId642" Type="http://schemas.openxmlformats.org/officeDocument/2006/relationships/oleObject" Target="../embeddings/oleObject670.bin"/><Relationship Id="rId281" Type="http://schemas.openxmlformats.org/officeDocument/2006/relationships/oleObject" Target="../embeddings/oleObject309.bin"/><Relationship Id="rId502" Type="http://schemas.openxmlformats.org/officeDocument/2006/relationships/oleObject" Target="../embeddings/oleObject530.bin"/><Relationship Id="rId76" Type="http://schemas.openxmlformats.org/officeDocument/2006/relationships/oleObject" Target="../embeddings/oleObject104.bin"/><Relationship Id="rId141" Type="http://schemas.openxmlformats.org/officeDocument/2006/relationships/oleObject" Target="../embeddings/oleObject169.bin"/><Relationship Id="rId379" Type="http://schemas.openxmlformats.org/officeDocument/2006/relationships/oleObject" Target="../embeddings/oleObject407.bin"/><Relationship Id="rId586" Type="http://schemas.openxmlformats.org/officeDocument/2006/relationships/oleObject" Target="../embeddings/oleObject614.bin"/><Relationship Id="rId7" Type="http://schemas.openxmlformats.org/officeDocument/2006/relationships/image" Target="../media/image2.wmf"/><Relationship Id="rId239" Type="http://schemas.openxmlformats.org/officeDocument/2006/relationships/oleObject" Target="../embeddings/oleObject267.bin"/><Relationship Id="rId446" Type="http://schemas.openxmlformats.org/officeDocument/2006/relationships/oleObject" Target="../embeddings/oleObject474.bin"/><Relationship Id="rId653" Type="http://schemas.openxmlformats.org/officeDocument/2006/relationships/oleObject" Target="../embeddings/oleObject681.bin"/><Relationship Id="rId292" Type="http://schemas.openxmlformats.org/officeDocument/2006/relationships/oleObject" Target="../embeddings/oleObject320.bin"/><Relationship Id="rId306" Type="http://schemas.openxmlformats.org/officeDocument/2006/relationships/oleObject" Target="../embeddings/oleObject334.bin"/><Relationship Id="rId87" Type="http://schemas.openxmlformats.org/officeDocument/2006/relationships/oleObject" Target="../embeddings/oleObject115.bin"/><Relationship Id="rId513" Type="http://schemas.openxmlformats.org/officeDocument/2006/relationships/oleObject" Target="../embeddings/oleObject541.bin"/><Relationship Id="rId597" Type="http://schemas.openxmlformats.org/officeDocument/2006/relationships/oleObject" Target="../embeddings/oleObject625.bin"/><Relationship Id="rId152" Type="http://schemas.openxmlformats.org/officeDocument/2006/relationships/oleObject" Target="../embeddings/oleObject180.bin"/><Relationship Id="rId457" Type="http://schemas.openxmlformats.org/officeDocument/2006/relationships/oleObject" Target="../embeddings/oleObject485.bin"/><Relationship Id="rId14" Type="http://schemas.openxmlformats.org/officeDocument/2006/relationships/oleObject" Target="../embeddings/oleObject54.bin"/><Relationship Id="rId317" Type="http://schemas.openxmlformats.org/officeDocument/2006/relationships/oleObject" Target="../embeddings/oleObject345.bin"/><Relationship Id="rId524" Type="http://schemas.openxmlformats.org/officeDocument/2006/relationships/oleObject" Target="../embeddings/oleObject552.bin"/><Relationship Id="rId98" Type="http://schemas.openxmlformats.org/officeDocument/2006/relationships/oleObject" Target="../embeddings/oleObject126.bin"/><Relationship Id="rId163" Type="http://schemas.openxmlformats.org/officeDocument/2006/relationships/oleObject" Target="../embeddings/oleObject191.bin"/><Relationship Id="rId370" Type="http://schemas.openxmlformats.org/officeDocument/2006/relationships/oleObject" Target="../embeddings/oleObject398.bin"/><Relationship Id="rId230" Type="http://schemas.openxmlformats.org/officeDocument/2006/relationships/oleObject" Target="../embeddings/oleObject258.bin"/><Relationship Id="rId468" Type="http://schemas.openxmlformats.org/officeDocument/2006/relationships/oleObject" Target="../embeddings/oleObject496.bin"/><Relationship Id="rId25" Type="http://schemas.openxmlformats.org/officeDocument/2006/relationships/image" Target="../media/image12.wmf"/><Relationship Id="rId328" Type="http://schemas.openxmlformats.org/officeDocument/2006/relationships/oleObject" Target="../embeddings/oleObject356.bin"/><Relationship Id="rId535" Type="http://schemas.openxmlformats.org/officeDocument/2006/relationships/oleObject" Target="../embeddings/oleObject563.bin"/><Relationship Id="rId174" Type="http://schemas.openxmlformats.org/officeDocument/2006/relationships/oleObject" Target="../embeddings/oleObject202.bin"/><Relationship Id="rId381" Type="http://schemas.openxmlformats.org/officeDocument/2006/relationships/oleObject" Target="../embeddings/oleObject409.bin"/><Relationship Id="rId602" Type="http://schemas.openxmlformats.org/officeDocument/2006/relationships/oleObject" Target="../embeddings/oleObject630.bin"/><Relationship Id="rId241" Type="http://schemas.openxmlformats.org/officeDocument/2006/relationships/oleObject" Target="../embeddings/oleObject269.bin"/><Relationship Id="rId479" Type="http://schemas.openxmlformats.org/officeDocument/2006/relationships/oleObject" Target="../embeddings/oleObject507.bin"/><Relationship Id="rId36" Type="http://schemas.openxmlformats.org/officeDocument/2006/relationships/oleObject" Target="../embeddings/oleObject69.bin"/><Relationship Id="rId339" Type="http://schemas.openxmlformats.org/officeDocument/2006/relationships/oleObject" Target="../embeddings/oleObject367.bin"/><Relationship Id="rId546" Type="http://schemas.openxmlformats.org/officeDocument/2006/relationships/oleObject" Target="../embeddings/oleObject574.bin"/><Relationship Id="rId101" Type="http://schemas.openxmlformats.org/officeDocument/2006/relationships/oleObject" Target="../embeddings/oleObject129.bin"/><Relationship Id="rId185" Type="http://schemas.openxmlformats.org/officeDocument/2006/relationships/oleObject" Target="../embeddings/oleObject213.bin"/><Relationship Id="rId406" Type="http://schemas.openxmlformats.org/officeDocument/2006/relationships/oleObject" Target="../embeddings/oleObject434.bin"/><Relationship Id="rId392" Type="http://schemas.openxmlformats.org/officeDocument/2006/relationships/oleObject" Target="../embeddings/oleObject420.bin"/><Relationship Id="rId613" Type="http://schemas.openxmlformats.org/officeDocument/2006/relationships/oleObject" Target="../embeddings/oleObject641.bin"/><Relationship Id="rId252" Type="http://schemas.openxmlformats.org/officeDocument/2006/relationships/oleObject" Target="../embeddings/oleObject280.bin"/><Relationship Id="rId47" Type="http://schemas.openxmlformats.org/officeDocument/2006/relationships/image" Target="../media/image17.wmf"/><Relationship Id="rId112" Type="http://schemas.openxmlformats.org/officeDocument/2006/relationships/oleObject" Target="../embeddings/oleObject140.bin"/><Relationship Id="rId557" Type="http://schemas.openxmlformats.org/officeDocument/2006/relationships/oleObject" Target="../embeddings/oleObject585.bin"/><Relationship Id="rId196" Type="http://schemas.openxmlformats.org/officeDocument/2006/relationships/oleObject" Target="../embeddings/oleObject224.bin"/><Relationship Id="rId417" Type="http://schemas.openxmlformats.org/officeDocument/2006/relationships/oleObject" Target="../embeddings/oleObject445.bin"/><Relationship Id="rId624" Type="http://schemas.openxmlformats.org/officeDocument/2006/relationships/oleObject" Target="../embeddings/oleObject652.bin"/><Relationship Id="rId263" Type="http://schemas.openxmlformats.org/officeDocument/2006/relationships/oleObject" Target="../embeddings/oleObject291.bin"/><Relationship Id="rId470" Type="http://schemas.openxmlformats.org/officeDocument/2006/relationships/oleObject" Target="../embeddings/oleObject498.bin"/><Relationship Id="rId58" Type="http://schemas.openxmlformats.org/officeDocument/2006/relationships/oleObject" Target="../embeddings/oleObject86.bin"/><Relationship Id="rId123" Type="http://schemas.openxmlformats.org/officeDocument/2006/relationships/oleObject" Target="../embeddings/oleObject151.bin"/><Relationship Id="rId330" Type="http://schemas.openxmlformats.org/officeDocument/2006/relationships/oleObject" Target="../embeddings/oleObject358.bin"/><Relationship Id="rId568" Type="http://schemas.openxmlformats.org/officeDocument/2006/relationships/oleObject" Target="../embeddings/oleObject596.bin"/><Relationship Id="rId165" Type="http://schemas.openxmlformats.org/officeDocument/2006/relationships/oleObject" Target="../embeddings/oleObject193.bin"/><Relationship Id="rId372" Type="http://schemas.openxmlformats.org/officeDocument/2006/relationships/oleObject" Target="../embeddings/oleObject400.bin"/><Relationship Id="rId428" Type="http://schemas.openxmlformats.org/officeDocument/2006/relationships/oleObject" Target="../embeddings/oleObject456.bin"/><Relationship Id="rId635" Type="http://schemas.openxmlformats.org/officeDocument/2006/relationships/oleObject" Target="../embeddings/oleObject663.bin"/><Relationship Id="rId232" Type="http://schemas.openxmlformats.org/officeDocument/2006/relationships/oleObject" Target="../embeddings/oleObject260.bin"/><Relationship Id="rId274" Type="http://schemas.openxmlformats.org/officeDocument/2006/relationships/oleObject" Target="../embeddings/oleObject302.bin"/><Relationship Id="rId481" Type="http://schemas.openxmlformats.org/officeDocument/2006/relationships/oleObject" Target="../embeddings/oleObject509.bin"/><Relationship Id="rId27" Type="http://schemas.openxmlformats.org/officeDocument/2006/relationships/image" Target="../media/image13.wmf"/><Relationship Id="rId69" Type="http://schemas.openxmlformats.org/officeDocument/2006/relationships/oleObject" Target="../embeddings/oleObject97.bin"/><Relationship Id="rId134" Type="http://schemas.openxmlformats.org/officeDocument/2006/relationships/oleObject" Target="../embeddings/oleObject162.bin"/><Relationship Id="rId537" Type="http://schemas.openxmlformats.org/officeDocument/2006/relationships/oleObject" Target="../embeddings/oleObject565.bin"/><Relationship Id="rId579" Type="http://schemas.openxmlformats.org/officeDocument/2006/relationships/oleObject" Target="../embeddings/oleObject607.bin"/><Relationship Id="rId80" Type="http://schemas.openxmlformats.org/officeDocument/2006/relationships/oleObject" Target="../embeddings/oleObject108.bin"/><Relationship Id="rId176" Type="http://schemas.openxmlformats.org/officeDocument/2006/relationships/oleObject" Target="../embeddings/oleObject204.bin"/><Relationship Id="rId341" Type="http://schemas.openxmlformats.org/officeDocument/2006/relationships/oleObject" Target="../embeddings/oleObject369.bin"/><Relationship Id="rId383" Type="http://schemas.openxmlformats.org/officeDocument/2006/relationships/oleObject" Target="../embeddings/oleObject411.bin"/><Relationship Id="rId439" Type="http://schemas.openxmlformats.org/officeDocument/2006/relationships/oleObject" Target="../embeddings/oleObject467.bin"/><Relationship Id="rId590" Type="http://schemas.openxmlformats.org/officeDocument/2006/relationships/oleObject" Target="../embeddings/oleObject618.bin"/><Relationship Id="rId604" Type="http://schemas.openxmlformats.org/officeDocument/2006/relationships/oleObject" Target="../embeddings/oleObject632.bin"/><Relationship Id="rId646" Type="http://schemas.openxmlformats.org/officeDocument/2006/relationships/oleObject" Target="../embeddings/oleObject674.bin"/><Relationship Id="rId201" Type="http://schemas.openxmlformats.org/officeDocument/2006/relationships/oleObject" Target="../embeddings/oleObject229.bin"/><Relationship Id="rId243" Type="http://schemas.openxmlformats.org/officeDocument/2006/relationships/oleObject" Target="../embeddings/oleObject271.bin"/><Relationship Id="rId285" Type="http://schemas.openxmlformats.org/officeDocument/2006/relationships/oleObject" Target="../embeddings/oleObject313.bin"/><Relationship Id="rId450" Type="http://schemas.openxmlformats.org/officeDocument/2006/relationships/oleObject" Target="../embeddings/oleObject478.bin"/><Relationship Id="rId506" Type="http://schemas.openxmlformats.org/officeDocument/2006/relationships/oleObject" Target="../embeddings/oleObject534.bin"/><Relationship Id="rId38" Type="http://schemas.openxmlformats.org/officeDocument/2006/relationships/oleObject" Target="../embeddings/oleObject71.bin"/><Relationship Id="rId103" Type="http://schemas.openxmlformats.org/officeDocument/2006/relationships/oleObject" Target="../embeddings/oleObject131.bin"/><Relationship Id="rId310" Type="http://schemas.openxmlformats.org/officeDocument/2006/relationships/oleObject" Target="../embeddings/oleObject338.bin"/><Relationship Id="rId492" Type="http://schemas.openxmlformats.org/officeDocument/2006/relationships/oleObject" Target="../embeddings/oleObject520.bin"/><Relationship Id="rId548" Type="http://schemas.openxmlformats.org/officeDocument/2006/relationships/oleObject" Target="../embeddings/oleObject576.bin"/><Relationship Id="rId91" Type="http://schemas.openxmlformats.org/officeDocument/2006/relationships/oleObject" Target="../embeddings/oleObject119.bin"/><Relationship Id="rId145" Type="http://schemas.openxmlformats.org/officeDocument/2006/relationships/oleObject" Target="../embeddings/oleObject173.bin"/><Relationship Id="rId187" Type="http://schemas.openxmlformats.org/officeDocument/2006/relationships/oleObject" Target="../embeddings/oleObject215.bin"/><Relationship Id="rId352" Type="http://schemas.openxmlformats.org/officeDocument/2006/relationships/oleObject" Target="../embeddings/oleObject380.bin"/><Relationship Id="rId394" Type="http://schemas.openxmlformats.org/officeDocument/2006/relationships/oleObject" Target="../embeddings/oleObject422.bin"/><Relationship Id="rId408" Type="http://schemas.openxmlformats.org/officeDocument/2006/relationships/oleObject" Target="../embeddings/oleObject436.bin"/><Relationship Id="rId615" Type="http://schemas.openxmlformats.org/officeDocument/2006/relationships/oleObject" Target="../embeddings/oleObject643.bin"/><Relationship Id="rId212" Type="http://schemas.openxmlformats.org/officeDocument/2006/relationships/oleObject" Target="../embeddings/oleObject240.bin"/><Relationship Id="rId254" Type="http://schemas.openxmlformats.org/officeDocument/2006/relationships/oleObject" Target="../embeddings/oleObject282.bin"/><Relationship Id="rId657" Type="http://schemas.openxmlformats.org/officeDocument/2006/relationships/oleObject" Target="../embeddings/oleObject685.bin"/><Relationship Id="rId49" Type="http://schemas.openxmlformats.org/officeDocument/2006/relationships/image" Target="../media/image18.wmf"/><Relationship Id="rId114" Type="http://schemas.openxmlformats.org/officeDocument/2006/relationships/oleObject" Target="../embeddings/oleObject142.bin"/><Relationship Id="rId296" Type="http://schemas.openxmlformats.org/officeDocument/2006/relationships/oleObject" Target="../embeddings/oleObject324.bin"/><Relationship Id="rId461" Type="http://schemas.openxmlformats.org/officeDocument/2006/relationships/oleObject" Target="../embeddings/oleObject489.bin"/><Relationship Id="rId517" Type="http://schemas.openxmlformats.org/officeDocument/2006/relationships/oleObject" Target="../embeddings/oleObject545.bin"/><Relationship Id="rId559" Type="http://schemas.openxmlformats.org/officeDocument/2006/relationships/oleObject" Target="../embeddings/oleObject587.bin"/><Relationship Id="rId60" Type="http://schemas.openxmlformats.org/officeDocument/2006/relationships/oleObject" Target="../embeddings/oleObject88.bin"/><Relationship Id="rId156" Type="http://schemas.openxmlformats.org/officeDocument/2006/relationships/oleObject" Target="../embeddings/oleObject184.bin"/><Relationship Id="rId198" Type="http://schemas.openxmlformats.org/officeDocument/2006/relationships/oleObject" Target="../embeddings/oleObject226.bin"/><Relationship Id="rId321" Type="http://schemas.openxmlformats.org/officeDocument/2006/relationships/oleObject" Target="../embeddings/oleObject349.bin"/><Relationship Id="rId363" Type="http://schemas.openxmlformats.org/officeDocument/2006/relationships/oleObject" Target="../embeddings/oleObject391.bin"/><Relationship Id="rId419" Type="http://schemas.openxmlformats.org/officeDocument/2006/relationships/oleObject" Target="../embeddings/oleObject447.bin"/><Relationship Id="rId570" Type="http://schemas.openxmlformats.org/officeDocument/2006/relationships/oleObject" Target="../embeddings/oleObject598.bin"/><Relationship Id="rId626" Type="http://schemas.openxmlformats.org/officeDocument/2006/relationships/oleObject" Target="../embeddings/oleObject654.bin"/><Relationship Id="rId223" Type="http://schemas.openxmlformats.org/officeDocument/2006/relationships/oleObject" Target="../embeddings/oleObject251.bin"/><Relationship Id="rId430" Type="http://schemas.openxmlformats.org/officeDocument/2006/relationships/oleObject" Target="../embeddings/oleObject458.bin"/><Relationship Id="rId18" Type="http://schemas.openxmlformats.org/officeDocument/2006/relationships/oleObject" Target="../embeddings/oleObject56.bin"/><Relationship Id="rId265" Type="http://schemas.openxmlformats.org/officeDocument/2006/relationships/oleObject" Target="../embeddings/oleObject293.bin"/><Relationship Id="rId472" Type="http://schemas.openxmlformats.org/officeDocument/2006/relationships/oleObject" Target="../embeddings/oleObject500.bin"/><Relationship Id="rId528" Type="http://schemas.openxmlformats.org/officeDocument/2006/relationships/oleObject" Target="../embeddings/oleObject556.bin"/><Relationship Id="rId125" Type="http://schemas.openxmlformats.org/officeDocument/2006/relationships/oleObject" Target="../embeddings/oleObject153.bin"/><Relationship Id="rId167" Type="http://schemas.openxmlformats.org/officeDocument/2006/relationships/oleObject" Target="../embeddings/oleObject195.bin"/><Relationship Id="rId332" Type="http://schemas.openxmlformats.org/officeDocument/2006/relationships/oleObject" Target="../embeddings/oleObject360.bin"/><Relationship Id="rId374" Type="http://schemas.openxmlformats.org/officeDocument/2006/relationships/oleObject" Target="../embeddings/oleObject402.bin"/><Relationship Id="rId581" Type="http://schemas.openxmlformats.org/officeDocument/2006/relationships/oleObject" Target="../embeddings/oleObject609.bin"/><Relationship Id="rId71" Type="http://schemas.openxmlformats.org/officeDocument/2006/relationships/oleObject" Target="../embeddings/oleObject99.bin"/><Relationship Id="rId234" Type="http://schemas.openxmlformats.org/officeDocument/2006/relationships/oleObject" Target="../embeddings/oleObject262.bin"/><Relationship Id="rId637" Type="http://schemas.openxmlformats.org/officeDocument/2006/relationships/oleObject" Target="../embeddings/oleObject665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62.bin"/><Relationship Id="rId276" Type="http://schemas.openxmlformats.org/officeDocument/2006/relationships/oleObject" Target="../embeddings/oleObject304.bin"/><Relationship Id="rId441" Type="http://schemas.openxmlformats.org/officeDocument/2006/relationships/oleObject" Target="../embeddings/oleObject469.bin"/><Relationship Id="rId483" Type="http://schemas.openxmlformats.org/officeDocument/2006/relationships/oleObject" Target="../embeddings/oleObject511.bin"/><Relationship Id="rId539" Type="http://schemas.openxmlformats.org/officeDocument/2006/relationships/oleObject" Target="../embeddings/oleObject567.bin"/><Relationship Id="rId40" Type="http://schemas.openxmlformats.org/officeDocument/2006/relationships/oleObject" Target="../embeddings/oleObject73.bin"/><Relationship Id="rId136" Type="http://schemas.openxmlformats.org/officeDocument/2006/relationships/oleObject" Target="../embeddings/oleObject164.bin"/><Relationship Id="rId178" Type="http://schemas.openxmlformats.org/officeDocument/2006/relationships/oleObject" Target="../embeddings/oleObject206.bin"/><Relationship Id="rId301" Type="http://schemas.openxmlformats.org/officeDocument/2006/relationships/oleObject" Target="../embeddings/oleObject329.bin"/><Relationship Id="rId343" Type="http://schemas.openxmlformats.org/officeDocument/2006/relationships/oleObject" Target="../embeddings/oleObject371.bin"/><Relationship Id="rId550" Type="http://schemas.openxmlformats.org/officeDocument/2006/relationships/oleObject" Target="../embeddings/oleObject578.bin"/><Relationship Id="rId82" Type="http://schemas.openxmlformats.org/officeDocument/2006/relationships/oleObject" Target="../embeddings/oleObject110.bin"/><Relationship Id="rId203" Type="http://schemas.openxmlformats.org/officeDocument/2006/relationships/oleObject" Target="../embeddings/oleObject231.bin"/><Relationship Id="rId385" Type="http://schemas.openxmlformats.org/officeDocument/2006/relationships/oleObject" Target="../embeddings/oleObject413.bin"/><Relationship Id="rId592" Type="http://schemas.openxmlformats.org/officeDocument/2006/relationships/oleObject" Target="../embeddings/oleObject620.bin"/><Relationship Id="rId606" Type="http://schemas.openxmlformats.org/officeDocument/2006/relationships/oleObject" Target="../embeddings/oleObject634.bin"/><Relationship Id="rId648" Type="http://schemas.openxmlformats.org/officeDocument/2006/relationships/oleObject" Target="../embeddings/oleObject676.bin"/><Relationship Id="rId245" Type="http://schemas.openxmlformats.org/officeDocument/2006/relationships/oleObject" Target="../embeddings/oleObject273.bin"/><Relationship Id="rId287" Type="http://schemas.openxmlformats.org/officeDocument/2006/relationships/oleObject" Target="../embeddings/oleObject315.bin"/><Relationship Id="rId410" Type="http://schemas.openxmlformats.org/officeDocument/2006/relationships/oleObject" Target="../embeddings/oleObject438.bin"/><Relationship Id="rId452" Type="http://schemas.openxmlformats.org/officeDocument/2006/relationships/oleObject" Target="../embeddings/oleObject480.bin"/><Relationship Id="rId494" Type="http://schemas.openxmlformats.org/officeDocument/2006/relationships/oleObject" Target="../embeddings/oleObject522.bin"/><Relationship Id="rId508" Type="http://schemas.openxmlformats.org/officeDocument/2006/relationships/oleObject" Target="../embeddings/oleObject536.bin"/><Relationship Id="rId105" Type="http://schemas.openxmlformats.org/officeDocument/2006/relationships/oleObject" Target="../embeddings/oleObject133.bin"/><Relationship Id="rId147" Type="http://schemas.openxmlformats.org/officeDocument/2006/relationships/oleObject" Target="../embeddings/oleObject175.bin"/><Relationship Id="rId312" Type="http://schemas.openxmlformats.org/officeDocument/2006/relationships/oleObject" Target="../embeddings/oleObject340.bin"/><Relationship Id="rId354" Type="http://schemas.openxmlformats.org/officeDocument/2006/relationships/oleObject" Target="../embeddings/oleObject382.bin"/><Relationship Id="rId51" Type="http://schemas.openxmlformats.org/officeDocument/2006/relationships/oleObject" Target="../embeddings/oleObject79.bin"/><Relationship Id="rId93" Type="http://schemas.openxmlformats.org/officeDocument/2006/relationships/oleObject" Target="../embeddings/oleObject121.bin"/><Relationship Id="rId189" Type="http://schemas.openxmlformats.org/officeDocument/2006/relationships/oleObject" Target="../embeddings/oleObject217.bin"/><Relationship Id="rId396" Type="http://schemas.openxmlformats.org/officeDocument/2006/relationships/oleObject" Target="../embeddings/oleObject424.bin"/><Relationship Id="rId561" Type="http://schemas.openxmlformats.org/officeDocument/2006/relationships/oleObject" Target="../embeddings/oleObject589.bin"/><Relationship Id="rId617" Type="http://schemas.openxmlformats.org/officeDocument/2006/relationships/oleObject" Target="../embeddings/oleObject645.bin"/><Relationship Id="rId214" Type="http://schemas.openxmlformats.org/officeDocument/2006/relationships/oleObject" Target="../embeddings/oleObject242.bin"/><Relationship Id="rId256" Type="http://schemas.openxmlformats.org/officeDocument/2006/relationships/oleObject" Target="../embeddings/oleObject284.bin"/><Relationship Id="rId298" Type="http://schemas.openxmlformats.org/officeDocument/2006/relationships/oleObject" Target="../embeddings/oleObject326.bin"/><Relationship Id="rId421" Type="http://schemas.openxmlformats.org/officeDocument/2006/relationships/oleObject" Target="../embeddings/oleObject449.bin"/><Relationship Id="rId463" Type="http://schemas.openxmlformats.org/officeDocument/2006/relationships/oleObject" Target="../embeddings/oleObject491.bin"/><Relationship Id="rId519" Type="http://schemas.openxmlformats.org/officeDocument/2006/relationships/oleObject" Target="../embeddings/oleObject547.bin"/><Relationship Id="rId116" Type="http://schemas.openxmlformats.org/officeDocument/2006/relationships/oleObject" Target="../embeddings/oleObject144.bin"/><Relationship Id="rId158" Type="http://schemas.openxmlformats.org/officeDocument/2006/relationships/oleObject" Target="../embeddings/oleObject186.bin"/><Relationship Id="rId323" Type="http://schemas.openxmlformats.org/officeDocument/2006/relationships/oleObject" Target="../embeddings/oleObject351.bin"/><Relationship Id="rId530" Type="http://schemas.openxmlformats.org/officeDocument/2006/relationships/oleObject" Target="../embeddings/oleObject558.bin"/><Relationship Id="rId20" Type="http://schemas.openxmlformats.org/officeDocument/2006/relationships/oleObject" Target="../embeddings/oleObject57.bin"/><Relationship Id="rId62" Type="http://schemas.openxmlformats.org/officeDocument/2006/relationships/oleObject" Target="../embeddings/oleObject90.bin"/><Relationship Id="rId365" Type="http://schemas.openxmlformats.org/officeDocument/2006/relationships/oleObject" Target="../embeddings/oleObject393.bin"/><Relationship Id="rId572" Type="http://schemas.openxmlformats.org/officeDocument/2006/relationships/oleObject" Target="../embeddings/oleObject600.bin"/><Relationship Id="rId628" Type="http://schemas.openxmlformats.org/officeDocument/2006/relationships/oleObject" Target="../embeddings/oleObject656.bin"/><Relationship Id="rId225" Type="http://schemas.openxmlformats.org/officeDocument/2006/relationships/oleObject" Target="../embeddings/oleObject253.bin"/><Relationship Id="rId267" Type="http://schemas.openxmlformats.org/officeDocument/2006/relationships/oleObject" Target="../embeddings/oleObject295.bin"/><Relationship Id="rId432" Type="http://schemas.openxmlformats.org/officeDocument/2006/relationships/oleObject" Target="../embeddings/oleObject460.bin"/><Relationship Id="rId474" Type="http://schemas.openxmlformats.org/officeDocument/2006/relationships/oleObject" Target="../embeddings/oleObject502.bin"/><Relationship Id="rId127" Type="http://schemas.openxmlformats.org/officeDocument/2006/relationships/oleObject" Target="../embeddings/oleObject155.bin"/><Relationship Id="rId31" Type="http://schemas.openxmlformats.org/officeDocument/2006/relationships/oleObject" Target="../embeddings/oleObject64.bin"/><Relationship Id="rId73" Type="http://schemas.openxmlformats.org/officeDocument/2006/relationships/oleObject" Target="../embeddings/oleObject101.bin"/><Relationship Id="rId169" Type="http://schemas.openxmlformats.org/officeDocument/2006/relationships/oleObject" Target="../embeddings/oleObject197.bin"/><Relationship Id="rId334" Type="http://schemas.openxmlformats.org/officeDocument/2006/relationships/oleObject" Target="../embeddings/oleObject362.bin"/><Relationship Id="rId376" Type="http://schemas.openxmlformats.org/officeDocument/2006/relationships/oleObject" Target="../embeddings/oleObject404.bin"/><Relationship Id="rId541" Type="http://schemas.openxmlformats.org/officeDocument/2006/relationships/oleObject" Target="../embeddings/oleObject569.bin"/><Relationship Id="rId583" Type="http://schemas.openxmlformats.org/officeDocument/2006/relationships/oleObject" Target="../embeddings/oleObject611.bin"/><Relationship Id="rId639" Type="http://schemas.openxmlformats.org/officeDocument/2006/relationships/oleObject" Target="../embeddings/oleObject667.bin"/><Relationship Id="rId4" Type="http://schemas.openxmlformats.org/officeDocument/2006/relationships/oleObject" Target="../embeddings/oleObject49.bin"/><Relationship Id="rId180" Type="http://schemas.openxmlformats.org/officeDocument/2006/relationships/oleObject" Target="../embeddings/oleObject208.bin"/><Relationship Id="rId236" Type="http://schemas.openxmlformats.org/officeDocument/2006/relationships/oleObject" Target="../embeddings/oleObject264.bin"/><Relationship Id="rId278" Type="http://schemas.openxmlformats.org/officeDocument/2006/relationships/oleObject" Target="../embeddings/oleObject306.bin"/><Relationship Id="rId401" Type="http://schemas.openxmlformats.org/officeDocument/2006/relationships/oleObject" Target="../embeddings/oleObject429.bin"/><Relationship Id="rId443" Type="http://schemas.openxmlformats.org/officeDocument/2006/relationships/oleObject" Target="../embeddings/oleObject471.bin"/><Relationship Id="rId650" Type="http://schemas.openxmlformats.org/officeDocument/2006/relationships/oleObject" Target="../embeddings/oleObject678.bin"/><Relationship Id="rId303" Type="http://schemas.openxmlformats.org/officeDocument/2006/relationships/oleObject" Target="../embeddings/oleObject331.bin"/><Relationship Id="rId485" Type="http://schemas.openxmlformats.org/officeDocument/2006/relationships/oleObject" Target="../embeddings/oleObject513.bin"/><Relationship Id="rId42" Type="http://schemas.openxmlformats.org/officeDocument/2006/relationships/oleObject" Target="../embeddings/oleObject74.bin"/><Relationship Id="rId84" Type="http://schemas.openxmlformats.org/officeDocument/2006/relationships/oleObject" Target="../embeddings/oleObject112.bin"/><Relationship Id="rId138" Type="http://schemas.openxmlformats.org/officeDocument/2006/relationships/oleObject" Target="../embeddings/oleObject166.bin"/><Relationship Id="rId345" Type="http://schemas.openxmlformats.org/officeDocument/2006/relationships/oleObject" Target="../embeddings/oleObject373.bin"/><Relationship Id="rId387" Type="http://schemas.openxmlformats.org/officeDocument/2006/relationships/oleObject" Target="../embeddings/oleObject415.bin"/><Relationship Id="rId510" Type="http://schemas.openxmlformats.org/officeDocument/2006/relationships/oleObject" Target="../embeddings/oleObject538.bin"/><Relationship Id="rId552" Type="http://schemas.openxmlformats.org/officeDocument/2006/relationships/oleObject" Target="../embeddings/oleObject580.bin"/><Relationship Id="rId594" Type="http://schemas.openxmlformats.org/officeDocument/2006/relationships/oleObject" Target="../embeddings/oleObject622.bin"/><Relationship Id="rId608" Type="http://schemas.openxmlformats.org/officeDocument/2006/relationships/oleObject" Target="../embeddings/oleObject636.bin"/><Relationship Id="rId191" Type="http://schemas.openxmlformats.org/officeDocument/2006/relationships/oleObject" Target="../embeddings/oleObject219.bin"/><Relationship Id="rId205" Type="http://schemas.openxmlformats.org/officeDocument/2006/relationships/oleObject" Target="../embeddings/oleObject233.bin"/><Relationship Id="rId247" Type="http://schemas.openxmlformats.org/officeDocument/2006/relationships/oleObject" Target="../embeddings/oleObject275.bin"/><Relationship Id="rId412" Type="http://schemas.openxmlformats.org/officeDocument/2006/relationships/oleObject" Target="../embeddings/oleObject440.bin"/><Relationship Id="rId107" Type="http://schemas.openxmlformats.org/officeDocument/2006/relationships/oleObject" Target="../embeddings/oleObject135.bin"/><Relationship Id="rId289" Type="http://schemas.openxmlformats.org/officeDocument/2006/relationships/oleObject" Target="../embeddings/oleObject317.bin"/><Relationship Id="rId454" Type="http://schemas.openxmlformats.org/officeDocument/2006/relationships/oleObject" Target="../embeddings/oleObject482.bin"/><Relationship Id="rId496" Type="http://schemas.openxmlformats.org/officeDocument/2006/relationships/oleObject" Target="../embeddings/oleObject524.bin"/><Relationship Id="rId11" Type="http://schemas.openxmlformats.org/officeDocument/2006/relationships/image" Target="../media/image4.wmf"/><Relationship Id="rId53" Type="http://schemas.openxmlformats.org/officeDocument/2006/relationships/oleObject" Target="../embeddings/oleObject81.bin"/><Relationship Id="rId149" Type="http://schemas.openxmlformats.org/officeDocument/2006/relationships/oleObject" Target="../embeddings/oleObject177.bin"/><Relationship Id="rId314" Type="http://schemas.openxmlformats.org/officeDocument/2006/relationships/oleObject" Target="../embeddings/oleObject342.bin"/><Relationship Id="rId356" Type="http://schemas.openxmlformats.org/officeDocument/2006/relationships/oleObject" Target="../embeddings/oleObject384.bin"/><Relationship Id="rId398" Type="http://schemas.openxmlformats.org/officeDocument/2006/relationships/oleObject" Target="../embeddings/oleObject426.bin"/><Relationship Id="rId521" Type="http://schemas.openxmlformats.org/officeDocument/2006/relationships/oleObject" Target="../embeddings/oleObject549.bin"/><Relationship Id="rId563" Type="http://schemas.openxmlformats.org/officeDocument/2006/relationships/oleObject" Target="../embeddings/oleObject591.bin"/><Relationship Id="rId619" Type="http://schemas.openxmlformats.org/officeDocument/2006/relationships/oleObject" Target="../embeddings/oleObject647.bin"/><Relationship Id="rId95" Type="http://schemas.openxmlformats.org/officeDocument/2006/relationships/oleObject" Target="../embeddings/oleObject123.bin"/><Relationship Id="rId160" Type="http://schemas.openxmlformats.org/officeDocument/2006/relationships/oleObject" Target="../embeddings/oleObject188.bin"/><Relationship Id="rId216" Type="http://schemas.openxmlformats.org/officeDocument/2006/relationships/oleObject" Target="../embeddings/oleObject244.bin"/><Relationship Id="rId423" Type="http://schemas.openxmlformats.org/officeDocument/2006/relationships/oleObject" Target="../embeddings/oleObject451.bin"/><Relationship Id="rId258" Type="http://schemas.openxmlformats.org/officeDocument/2006/relationships/oleObject" Target="../embeddings/oleObject286.bin"/><Relationship Id="rId465" Type="http://schemas.openxmlformats.org/officeDocument/2006/relationships/oleObject" Target="../embeddings/oleObject493.bin"/><Relationship Id="rId630" Type="http://schemas.openxmlformats.org/officeDocument/2006/relationships/oleObject" Target="../embeddings/oleObject658.bin"/><Relationship Id="rId22" Type="http://schemas.openxmlformats.org/officeDocument/2006/relationships/oleObject" Target="../embeddings/oleObject58.bin"/><Relationship Id="rId64" Type="http://schemas.openxmlformats.org/officeDocument/2006/relationships/oleObject" Target="../embeddings/oleObject92.bin"/><Relationship Id="rId118" Type="http://schemas.openxmlformats.org/officeDocument/2006/relationships/oleObject" Target="../embeddings/oleObject146.bin"/><Relationship Id="rId325" Type="http://schemas.openxmlformats.org/officeDocument/2006/relationships/oleObject" Target="../embeddings/oleObject353.bin"/><Relationship Id="rId367" Type="http://schemas.openxmlformats.org/officeDocument/2006/relationships/oleObject" Target="../embeddings/oleObject395.bin"/><Relationship Id="rId532" Type="http://schemas.openxmlformats.org/officeDocument/2006/relationships/oleObject" Target="../embeddings/oleObject560.bin"/><Relationship Id="rId574" Type="http://schemas.openxmlformats.org/officeDocument/2006/relationships/oleObject" Target="../embeddings/oleObject602.bin"/><Relationship Id="rId171" Type="http://schemas.openxmlformats.org/officeDocument/2006/relationships/oleObject" Target="../embeddings/oleObject199.bin"/><Relationship Id="rId227" Type="http://schemas.openxmlformats.org/officeDocument/2006/relationships/oleObject" Target="../embeddings/oleObject255.bin"/><Relationship Id="rId269" Type="http://schemas.openxmlformats.org/officeDocument/2006/relationships/oleObject" Target="../embeddings/oleObject297.bin"/><Relationship Id="rId434" Type="http://schemas.openxmlformats.org/officeDocument/2006/relationships/oleObject" Target="../embeddings/oleObject462.bin"/><Relationship Id="rId476" Type="http://schemas.openxmlformats.org/officeDocument/2006/relationships/oleObject" Target="../embeddings/oleObject504.bin"/><Relationship Id="rId641" Type="http://schemas.openxmlformats.org/officeDocument/2006/relationships/oleObject" Target="../embeddings/oleObject669.bin"/><Relationship Id="rId33" Type="http://schemas.openxmlformats.org/officeDocument/2006/relationships/oleObject" Target="../embeddings/oleObject66.bin"/><Relationship Id="rId129" Type="http://schemas.openxmlformats.org/officeDocument/2006/relationships/oleObject" Target="../embeddings/oleObject157.bin"/><Relationship Id="rId280" Type="http://schemas.openxmlformats.org/officeDocument/2006/relationships/oleObject" Target="../embeddings/oleObject308.bin"/><Relationship Id="rId336" Type="http://schemas.openxmlformats.org/officeDocument/2006/relationships/oleObject" Target="../embeddings/oleObject364.bin"/><Relationship Id="rId501" Type="http://schemas.openxmlformats.org/officeDocument/2006/relationships/oleObject" Target="../embeddings/oleObject529.bin"/><Relationship Id="rId543" Type="http://schemas.openxmlformats.org/officeDocument/2006/relationships/oleObject" Target="../embeddings/oleObject571.bin"/><Relationship Id="rId75" Type="http://schemas.openxmlformats.org/officeDocument/2006/relationships/oleObject" Target="../embeddings/oleObject103.bin"/><Relationship Id="rId140" Type="http://schemas.openxmlformats.org/officeDocument/2006/relationships/oleObject" Target="../embeddings/oleObject168.bin"/><Relationship Id="rId182" Type="http://schemas.openxmlformats.org/officeDocument/2006/relationships/oleObject" Target="../embeddings/oleObject210.bin"/><Relationship Id="rId378" Type="http://schemas.openxmlformats.org/officeDocument/2006/relationships/oleObject" Target="../embeddings/oleObject406.bin"/><Relationship Id="rId403" Type="http://schemas.openxmlformats.org/officeDocument/2006/relationships/oleObject" Target="../embeddings/oleObject431.bin"/><Relationship Id="rId585" Type="http://schemas.openxmlformats.org/officeDocument/2006/relationships/oleObject" Target="../embeddings/oleObject613.bin"/><Relationship Id="rId6" Type="http://schemas.openxmlformats.org/officeDocument/2006/relationships/oleObject" Target="../embeddings/oleObject50.bin"/><Relationship Id="rId238" Type="http://schemas.openxmlformats.org/officeDocument/2006/relationships/oleObject" Target="../embeddings/oleObject266.bin"/><Relationship Id="rId445" Type="http://schemas.openxmlformats.org/officeDocument/2006/relationships/oleObject" Target="../embeddings/oleObject473.bin"/><Relationship Id="rId487" Type="http://schemas.openxmlformats.org/officeDocument/2006/relationships/oleObject" Target="../embeddings/oleObject515.bin"/><Relationship Id="rId610" Type="http://schemas.openxmlformats.org/officeDocument/2006/relationships/oleObject" Target="../embeddings/oleObject638.bin"/><Relationship Id="rId652" Type="http://schemas.openxmlformats.org/officeDocument/2006/relationships/oleObject" Target="../embeddings/oleObject680.bin"/><Relationship Id="rId291" Type="http://schemas.openxmlformats.org/officeDocument/2006/relationships/oleObject" Target="../embeddings/oleObject319.bin"/><Relationship Id="rId305" Type="http://schemas.openxmlformats.org/officeDocument/2006/relationships/oleObject" Target="../embeddings/oleObject333.bin"/><Relationship Id="rId347" Type="http://schemas.openxmlformats.org/officeDocument/2006/relationships/oleObject" Target="../embeddings/oleObject375.bin"/><Relationship Id="rId512" Type="http://schemas.openxmlformats.org/officeDocument/2006/relationships/oleObject" Target="../embeddings/oleObject540.bin"/><Relationship Id="rId44" Type="http://schemas.openxmlformats.org/officeDocument/2006/relationships/oleObject" Target="../embeddings/oleObject75.bin"/><Relationship Id="rId86" Type="http://schemas.openxmlformats.org/officeDocument/2006/relationships/oleObject" Target="../embeddings/oleObject114.bin"/><Relationship Id="rId151" Type="http://schemas.openxmlformats.org/officeDocument/2006/relationships/oleObject" Target="../embeddings/oleObject179.bin"/><Relationship Id="rId389" Type="http://schemas.openxmlformats.org/officeDocument/2006/relationships/oleObject" Target="../embeddings/oleObject417.bin"/><Relationship Id="rId554" Type="http://schemas.openxmlformats.org/officeDocument/2006/relationships/oleObject" Target="../embeddings/oleObject582.bin"/><Relationship Id="rId596" Type="http://schemas.openxmlformats.org/officeDocument/2006/relationships/oleObject" Target="../embeddings/oleObject624.bin"/><Relationship Id="rId193" Type="http://schemas.openxmlformats.org/officeDocument/2006/relationships/oleObject" Target="../embeddings/oleObject221.bin"/><Relationship Id="rId207" Type="http://schemas.openxmlformats.org/officeDocument/2006/relationships/oleObject" Target="../embeddings/oleObject235.bin"/><Relationship Id="rId249" Type="http://schemas.openxmlformats.org/officeDocument/2006/relationships/oleObject" Target="../embeddings/oleObject277.bin"/><Relationship Id="rId414" Type="http://schemas.openxmlformats.org/officeDocument/2006/relationships/oleObject" Target="../embeddings/oleObject442.bin"/><Relationship Id="rId456" Type="http://schemas.openxmlformats.org/officeDocument/2006/relationships/oleObject" Target="../embeddings/oleObject484.bin"/><Relationship Id="rId498" Type="http://schemas.openxmlformats.org/officeDocument/2006/relationships/oleObject" Target="../embeddings/oleObject526.bin"/><Relationship Id="rId621" Type="http://schemas.openxmlformats.org/officeDocument/2006/relationships/oleObject" Target="../embeddings/oleObject649.bin"/><Relationship Id="rId13" Type="http://schemas.openxmlformats.org/officeDocument/2006/relationships/image" Target="../media/image9.wmf"/><Relationship Id="rId109" Type="http://schemas.openxmlformats.org/officeDocument/2006/relationships/oleObject" Target="../embeddings/oleObject137.bin"/><Relationship Id="rId260" Type="http://schemas.openxmlformats.org/officeDocument/2006/relationships/oleObject" Target="../embeddings/oleObject288.bin"/><Relationship Id="rId316" Type="http://schemas.openxmlformats.org/officeDocument/2006/relationships/oleObject" Target="../embeddings/oleObject344.bin"/><Relationship Id="rId523" Type="http://schemas.openxmlformats.org/officeDocument/2006/relationships/oleObject" Target="../embeddings/oleObject551.bin"/><Relationship Id="rId55" Type="http://schemas.openxmlformats.org/officeDocument/2006/relationships/oleObject" Target="../embeddings/oleObject83.bin"/><Relationship Id="rId97" Type="http://schemas.openxmlformats.org/officeDocument/2006/relationships/oleObject" Target="../embeddings/oleObject125.bin"/><Relationship Id="rId120" Type="http://schemas.openxmlformats.org/officeDocument/2006/relationships/oleObject" Target="../embeddings/oleObject148.bin"/><Relationship Id="rId358" Type="http://schemas.openxmlformats.org/officeDocument/2006/relationships/oleObject" Target="../embeddings/oleObject386.bin"/><Relationship Id="rId565" Type="http://schemas.openxmlformats.org/officeDocument/2006/relationships/oleObject" Target="../embeddings/oleObject593.bin"/><Relationship Id="rId162" Type="http://schemas.openxmlformats.org/officeDocument/2006/relationships/oleObject" Target="../embeddings/oleObject190.bin"/><Relationship Id="rId218" Type="http://schemas.openxmlformats.org/officeDocument/2006/relationships/oleObject" Target="../embeddings/oleObject246.bin"/><Relationship Id="rId425" Type="http://schemas.openxmlformats.org/officeDocument/2006/relationships/oleObject" Target="../embeddings/oleObject453.bin"/><Relationship Id="rId467" Type="http://schemas.openxmlformats.org/officeDocument/2006/relationships/oleObject" Target="../embeddings/oleObject495.bin"/><Relationship Id="rId632" Type="http://schemas.openxmlformats.org/officeDocument/2006/relationships/oleObject" Target="../embeddings/oleObject660.bin"/><Relationship Id="rId271" Type="http://schemas.openxmlformats.org/officeDocument/2006/relationships/oleObject" Target="../embeddings/oleObject299.bin"/><Relationship Id="rId24" Type="http://schemas.openxmlformats.org/officeDocument/2006/relationships/oleObject" Target="../embeddings/oleObject59.bin"/><Relationship Id="rId66" Type="http://schemas.openxmlformats.org/officeDocument/2006/relationships/oleObject" Target="../embeddings/oleObject94.bin"/><Relationship Id="rId131" Type="http://schemas.openxmlformats.org/officeDocument/2006/relationships/oleObject" Target="../embeddings/oleObject159.bin"/><Relationship Id="rId327" Type="http://schemas.openxmlformats.org/officeDocument/2006/relationships/oleObject" Target="../embeddings/oleObject355.bin"/><Relationship Id="rId369" Type="http://schemas.openxmlformats.org/officeDocument/2006/relationships/oleObject" Target="../embeddings/oleObject397.bin"/><Relationship Id="rId534" Type="http://schemas.openxmlformats.org/officeDocument/2006/relationships/oleObject" Target="../embeddings/oleObject562.bin"/><Relationship Id="rId576" Type="http://schemas.openxmlformats.org/officeDocument/2006/relationships/oleObject" Target="../embeddings/oleObject604.bin"/><Relationship Id="rId173" Type="http://schemas.openxmlformats.org/officeDocument/2006/relationships/oleObject" Target="../embeddings/oleObject201.bin"/><Relationship Id="rId229" Type="http://schemas.openxmlformats.org/officeDocument/2006/relationships/oleObject" Target="../embeddings/oleObject257.bin"/><Relationship Id="rId380" Type="http://schemas.openxmlformats.org/officeDocument/2006/relationships/oleObject" Target="../embeddings/oleObject408.bin"/><Relationship Id="rId436" Type="http://schemas.openxmlformats.org/officeDocument/2006/relationships/oleObject" Target="../embeddings/oleObject464.bin"/><Relationship Id="rId601" Type="http://schemas.openxmlformats.org/officeDocument/2006/relationships/oleObject" Target="../embeddings/oleObject629.bin"/><Relationship Id="rId643" Type="http://schemas.openxmlformats.org/officeDocument/2006/relationships/oleObject" Target="../embeddings/oleObject671.bin"/><Relationship Id="rId240" Type="http://schemas.openxmlformats.org/officeDocument/2006/relationships/oleObject" Target="../embeddings/oleObject268.bin"/><Relationship Id="rId478" Type="http://schemas.openxmlformats.org/officeDocument/2006/relationships/oleObject" Target="../embeddings/oleObject506.bin"/><Relationship Id="rId35" Type="http://schemas.openxmlformats.org/officeDocument/2006/relationships/oleObject" Target="../embeddings/oleObject68.bin"/><Relationship Id="rId77" Type="http://schemas.openxmlformats.org/officeDocument/2006/relationships/oleObject" Target="../embeddings/oleObject105.bin"/><Relationship Id="rId100" Type="http://schemas.openxmlformats.org/officeDocument/2006/relationships/oleObject" Target="../embeddings/oleObject128.bin"/><Relationship Id="rId282" Type="http://schemas.openxmlformats.org/officeDocument/2006/relationships/oleObject" Target="../embeddings/oleObject310.bin"/><Relationship Id="rId338" Type="http://schemas.openxmlformats.org/officeDocument/2006/relationships/oleObject" Target="../embeddings/oleObject366.bin"/><Relationship Id="rId503" Type="http://schemas.openxmlformats.org/officeDocument/2006/relationships/oleObject" Target="../embeddings/oleObject531.bin"/><Relationship Id="rId545" Type="http://schemas.openxmlformats.org/officeDocument/2006/relationships/oleObject" Target="../embeddings/oleObject573.bin"/><Relationship Id="rId587" Type="http://schemas.openxmlformats.org/officeDocument/2006/relationships/oleObject" Target="../embeddings/oleObject615.bin"/><Relationship Id="rId8" Type="http://schemas.openxmlformats.org/officeDocument/2006/relationships/oleObject" Target="../embeddings/oleObject51.bin"/><Relationship Id="rId142" Type="http://schemas.openxmlformats.org/officeDocument/2006/relationships/oleObject" Target="../embeddings/oleObject170.bin"/><Relationship Id="rId184" Type="http://schemas.openxmlformats.org/officeDocument/2006/relationships/oleObject" Target="../embeddings/oleObject212.bin"/><Relationship Id="rId391" Type="http://schemas.openxmlformats.org/officeDocument/2006/relationships/oleObject" Target="../embeddings/oleObject419.bin"/><Relationship Id="rId405" Type="http://schemas.openxmlformats.org/officeDocument/2006/relationships/oleObject" Target="../embeddings/oleObject433.bin"/><Relationship Id="rId447" Type="http://schemas.openxmlformats.org/officeDocument/2006/relationships/oleObject" Target="../embeddings/oleObject475.bin"/><Relationship Id="rId612" Type="http://schemas.openxmlformats.org/officeDocument/2006/relationships/oleObject" Target="../embeddings/oleObject640.bin"/><Relationship Id="rId251" Type="http://schemas.openxmlformats.org/officeDocument/2006/relationships/oleObject" Target="../embeddings/oleObject279.bin"/><Relationship Id="rId489" Type="http://schemas.openxmlformats.org/officeDocument/2006/relationships/oleObject" Target="../embeddings/oleObject517.bin"/><Relationship Id="rId654" Type="http://schemas.openxmlformats.org/officeDocument/2006/relationships/oleObject" Target="../embeddings/oleObject682.bin"/><Relationship Id="rId46" Type="http://schemas.openxmlformats.org/officeDocument/2006/relationships/oleObject" Target="../embeddings/oleObject76.bin"/><Relationship Id="rId293" Type="http://schemas.openxmlformats.org/officeDocument/2006/relationships/oleObject" Target="../embeddings/oleObject321.bin"/><Relationship Id="rId307" Type="http://schemas.openxmlformats.org/officeDocument/2006/relationships/oleObject" Target="../embeddings/oleObject335.bin"/><Relationship Id="rId349" Type="http://schemas.openxmlformats.org/officeDocument/2006/relationships/oleObject" Target="../embeddings/oleObject377.bin"/><Relationship Id="rId514" Type="http://schemas.openxmlformats.org/officeDocument/2006/relationships/oleObject" Target="../embeddings/oleObject542.bin"/><Relationship Id="rId556" Type="http://schemas.openxmlformats.org/officeDocument/2006/relationships/oleObject" Target="../embeddings/oleObject584.bin"/><Relationship Id="rId88" Type="http://schemas.openxmlformats.org/officeDocument/2006/relationships/oleObject" Target="../embeddings/oleObject116.bin"/><Relationship Id="rId111" Type="http://schemas.openxmlformats.org/officeDocument/2006/relationships/oleObject" Target="../embeddings/oleObject139.bin"/><Relationship Id="rId153" Type="http://schemas.openxmlformats.org/officeDocument/2006/relationships/oleObject" Target="../embeddings/oleObject181.bin"/><Relationship Id="rId195" Type="http://schemas.openxmlformats.org/officeDocument/2006/relationships/oleObject" Target="../embeddings/oleObject223.bin"/><Relationship Id="rId209" Type="http://schemas.openxmlformats.org/officeDocument/2006/relationships/oleObject" Target="../embeddings/oleObject237.bin"/><Relationship Id="rId360" Type="http://schemas.openxmlformats.org/officeDocument/2006/relationships/oleObject" Target="../embeddings/oleObject388.bin"/><Relationship Id="rId416" Type="http://schemas.openxmlformats.org/officeDocument/2006/relationships/oleObject" Target="../embeddings/oleObject444.bin"/><Relationship Id="rId598" Type="http://schemas.openxmlformats.org/officeDocument/2006/relationships/oleObject" Target="../embeddings/oleObject626.bin"/><Relationship Id="rId220" Type="http://schemas.openxmlformats.org/officeDocument/2006/relationships/oleObject" Target="../embeddings/oleObject248.bin"/><Relationship Id="rId458" Type="http://schemas.openxmlformats.org/officeDocument/2006/relationships/oleObject" Target="../embeddings/oleObject486.bin"/><Relationship Id="rId623" Type="http://schemas.openxmlformats.org/officeDocument/2006/relationships/oleObject" Target="../embeddings/oleObject651.bin"/><Relationship Id="rId15" Type="http://schemas.openxmlformats.org/officeDocument/2006/relationships/image" Target="../media/image6.wmf"/><Relationship Id="rId57" Type="http://schemas.openxmlformats.org/officeDocument/2006/relationships/oleObject" Target="../embeddings/oleObject85.bin"/><Relationship Id="rId262" Type="http://schemas.openxmlformats.org/officeDocument/2006/relationships/oleObject" Target="../embeddings/oleObject290.bin"/><Relationship Id="rId318" Type="http://schemas.openxmlformats.org/officeDocument/2006/relationships/oleObject" Target="../embeddings/oleObject346.bin"/><Relationship Id="rId525" Type="http://schemas.openxmlformats.org/officeDocument/2006/relationships/oleObject" Target="../embeddings/oleObject553.bin"/><Relationship Id="rId567" Type="http://schemas.openxmlformats.org/officeDocument/2006/relationships/oleObject" Target="../embeddings/oleObject595.bin"/><Relationship Id="rId99" Type="http://schemas.openxmlformats.org/officeDocument/2006/relationships/oleObject" Target="../embeddings/oleObject127.bin"/><Relationship Id="rId122" Type="http://schemas.openxmlformats.org/officeDocument/2006/relationships/oleObject" Target="../embeddings/oleObject150.bin"/><Relationship Id="rId164" Type="http://schemas.openxmlformats.org/officeDocument/2006/relationships/oleObject" Target="../embeddings/oleObject192.bin"/><Relationship Id="rId371" Type="http://schemas.openxmlformats.org/officeDocument/2006/relationships/oleObject" Target="../embeddings/oleObject399.bin"/><Relationship Id="rId427" Type="http://schemas.openxmlformats.org/officeDocument/2006/relationships/oleObject" Target="../embeddings/oleObject455.bin"/><Relationship Id="rId469" Type="http://schemas.openxmlformats.org/officeDocument/2006/relationships/oleObject" Target="../embeddings/oleObject497.bin"/><Relationship Id="rId634" Type="http://schemas.openxmlformats.org/officeDocument/2006/relationships/oleObject" Target="../embeddings/oleObject662.bin"/><Relationship Id="rId26" Type="http://schemas.openxmlformats.org/officeDocument/2006/relationships/oleObject" Target="../embeddings/oleObject60.bin"/><Relationship Id="rId231" Type="http://schemas.openxmlformats.org/officeDocument/2006/relationships/oleObject" Target="../embeddings/oleObject259.bin"/><Relationship Id="rId273" Type="http://schemas.openxmlformats.org/officeDocument/2006/relationships/oleObject" Target="../embeddings/oleObject301.bin"/><Relationship Id="rId329" Type="http://schemas.openxmlformats.org/officeDocument/2006/relationships/oleObject" Target="../embeddings/oleObject357.bin"/><Relationship Id="rId480" Type="http://schemas.openxmlformats.org/officeDocument/2006/relationships/oleObject" Target="../embeddings/oleObject508.bin"/><Relationship Id="rId536" Type="http://schemas.openxmlformats.org/officeDocument/2006/relationships/oleObject" Target="../embeddings/oleObject564.bin"/><Relationship Id="rId68" Type="http://schemas.openxmlformats.org/officeDocument/2006/relationships/oleObject" Target="../embeddings/oleObject96.bin"/><Relationship Id="rId133" Type="http://schemas.openxmlformats.org/officeDocument/2006/relationships/oleObject" Target="../embeddings/oleObject161.bin"/><Relationship Id="rId175" Type="http://schemas.openxmlformats.org/officeDocument/2006/relationships/oleObject" Target="../embeddings/oleObject203.bin"/><Relationship Id="rId340" Type="http://schemas.openxmlformats.org/officeDocument/2006/relationships/oleObject" Target="../embeddings/oleObject368.bin"/><Relationship Id="rId578" Type="http://schemas.openxmlformats.org/officeDocument/2006/relationships/oleObject" Target="../embeddings/oleObject606.bin"/><Relationship Id="rId200" Type="http://schemas.openxmlformats.org/officeDocument/2006/relationships/oleObject" Target="../embeddings/oleObject228.bin"/><Relationship Id="rId382" Type="http://schemas.openxmlformats.org/officeDocument/2006/relationships/oleObject" Target="../embeddings/oleObject410.bin"/><Relationship Id="rId438" Type="http://schemas.openxmlformats.org/officeDocument/2006/relationships/oleObject" Target="../embeddings/oleObject466.bin"/><Relationship Id="rId603" Type="http://schemas.openxmlformats.org/officeDocument/2006/relationships/oleObject" Target="../embeddings/oleObject631.bin"/><Relationship Id="rId645" Type="http://schemas.openxmlformats.org/officeDocument/2006/relationships/oleObject" Target="../embeddings/oleObject673.bin"/><Relationship Id="rId242" Type="http://schemas.openxmlformats.org/officeDocument/2006/relationships/oleObject" Target="../embeddings/oleObject270.bin"/><Relationship Id="rId284" Type="http://schemas.openxmlformats.org/officeDocument/2006/relationships/oleObject" Target="../embeddings/oleObject312.bin"/><Relationship Id="rId491" Type="http://schemas.openxmlformats.org/officeDocument/2006/relationships/oleObject" Target="../embeddings/oleObject519.bin"/><Relationship Id="rId505" Type="http://schemas.openxmlformats.org/officeDocument/2006/relationships/oleObject" Target="../embeddings/oleObject533.bin"/><Relationship Id="rId37" Type="http://schemas.openxmlformats.org/officeDocument/2006/relationships/oleObject" Target="../embeddings/oleObject70.bin"/><Relationship Id="rId79" Type="http://schemas.openxmlformats.org/officeDocument/2006/relationships/oleObject" Target="../embeddings/oleObject107.bin"/><Relationship Id="rId102" Type="http://schemas.openxmlformats.org/officeDocument/2006/relationships/oleObject" Target="../embeddings/oleObject130.bin"/><Relationship Id="rId144" Type="http://schemas.openxmlformats.org/officeDocument/2006/relationships/oleObject" Target="../embeddings/oleObject172.bin"/><Relationship Id="rId547" Type="http://schemas.openxmlformats.org/officeDocument/2006/relationships/oleObject" Target="../embeddings/oleObject575.bin"/><Relationship Id="rId589" Type="http://schemas.openxmlformats.org/officeDocument/2006/relationships/oleObject" Target="../embeddings/oleObject617.bin"/><Relationship Id="rId90" Type="http://schemas.openxmlformats.org/officeDocument/2006/relationships/oleObject" Target="../embeddings/oleObject118.bin"/><Relationship Id="rId186" Type="http://schemas.openxmlformats.org/officeDocument/2006/relationships/oleObject" Target="../embeddings/oleObject214.bin"/><Relationship Id="rId351" Type="http://schemas.openxmlformats.org/officeDocument/2006/relationships/oleObject" Target="../embeddings/oleObject379.bin"/><Relationship Id="rId393" Type="http://schemas.openxmlformats.org/officeDocument/2006/relationships/oleObject" Target="../embeddings/oleObject421.bin"/><Relationship Id="rId407" Type="http://schemas.openxmlformats.org/officeDocument/2006/relationships/oleObject" Target="../embeddings/oleObject435.bin"/><Relationship Id="rId449" Type="http://schemas.openxmlformats.org/officeDocument/2006/relationships/oleObject" Target="../embeddings/oleObject477.bin"/><Relationship Id="rId614" Type="http://schemas.openxmlformats.org/officeDocument/2006/relationships/oleObject" Target="../embeddings/oleObject642.bin"/><Relationship Id="rId656" Type="http://schemas.openxmlformats.org/officeDocument/2006/relationships/oleObject" Target="../embeddings/oleObject684.bin"/><Relationship Id="rId211" Type="http://schemas.openxmlformats.org/officeDocument/2006/relationships/oleObject" Target="../embeddings/oleObject239.bin"/><Relationship Id="rId253" Type="http://schemas.openxmlformats.org/officeDocument/2006/relationships/oleObject" Target="../embeddings/oleObject281.bin"/><Relationship Id="rId295" Type="http://schemas.openxmlformats.org/officeDocument/2006/relationships/oleObject" Target="../embeddings/oleObject323.bin"/><Relationship Id="rId309" Type="http://schemas.openxmlformats.org/officeDocument/2006/relationships/oleObject" Target="../embeddings/oleObject337.bin"/><Relationship Id="rId460" Type="http://schemas.openxmlformats.org/officeDocument/2006/relationships/oleObject" Target="../embeddings/oleObject488.bin"/><Relationship Id="rId516" Type="http://schemas.openxmlformats.org/officeDocument/2006/relationships/oleObject" Target="../embeddings/oleObject544.bin"/><Relationship Id="rId48" Type="http://schemas.openxmlformats.org/officeDocument/2006/relationships/oleObject" Target="../embeddings/oleObject77.bin"/><Relationship Id="rId113" Type="http://schemas.openxmlformats.org/officeDocument/2006/relationships/oleObject" Target="../embeddings/oleObject141.bin"/><Relationship Id="rId320" Type="http://schemas.openxmlformats.org/officeDocument/2006/relationships/oleObject" Target="../embeddings/oleObject348.bin"/><Relationship Id="rId558" Type="http://schemas.openxmlformats.org/officeDocument/2006/relationships/oleObject" Target="../embeddings/oleObject586.bin"/><Relationship Id="rId155" Type="http://schemas.openxmlformats.org/officeDocument/2006/relationships/oleObject" Target="../embeddings/oleObject183.bin"/><Relationship Id="rId197" Type="http://schemas.openxmlformats.org/officeDocument/2006/relationships/oleObject" Target="../embeddings/oleObject225.bin"/><Relationship Id="rId362" Type="http://schemas.openxmlformats.org/officeDocument/2006/relationships/oleObject" Target="../embeddings/oleObject390.bin"/><Relationship Id="rId418" Type="http://schemas.openxmlformats.org/officeDocument/2006/relationships/oleObject" Target="../embeddings/oleObject446.bin"/><Relationship Id="rId625" Type="http://schemas.openxmlformats.org/officeDocument/2006/relationships/oleObject" Target="../embeddings/oleObject653.bin"/><Relationship Id="rId222" Type="http://schemas.openxmlformats.org/officeDocument/2006/relationships/oleObject" Target="../embeddings/oleObject250.bin"/><Relationship Id="rId264" Type="http://schemas.openxmlformats.org/officeDocument/2006/relationships/oleObject" Target="../embeddings/oleObject292.bin"/><Relationship Id="rId471" Type="http://schemas.openxmlformats.org/officeDocument/2006/relationships/oleObject" Target="../embeddings/oleObject499.bin"/><Relationship Id="rId17" Type="http://schemas.openxmlformats.org/officeDocument/2006/relationships/image" Target="../media/image7.wmf"/><Relationship Id="rId59" Type="http://schemas.openxmlformats.org/officeDocument/2006/relationships/oleObject" Target="../embeddings/oleObject87.bin"/><Relationship Id="rId124" Type="http://schemas.openxmlformats.org/officeDocument/2006/relationships/oleObject" Target="../embeddings/oleObject152.bin"/><Relationship Id="rId527" Type="http://schemas.openxmlformats.org/officeDocument/2006/relationships/oleObject" Target="../embeddings/oleObject555.bin"/><Relationship Id="rId569" Type="http://schemas.openxmlformats.org/officeDocument/2006/relationships/oleObject" Target="../embeddings/oleObject597.bin"/><Relationship Id="rId70" Type="http://schemas.openxmlformats.org/officeDocument/2006/relationships/oleObject" Target="../embeddings/oleObject98.bin"/><Relationship Id="rId166" Type="http://schemas.openxmlformats.org/officeDocument/2006/relationships/oleObject" Target="../embeddings/oleObject194.bin"/><Relationship Id="rId331" Type="http://schemas.openxmlformats.org/officeDocument/2006/relationships/oleObject" Target="../embeddings/oleObject359.bin"/><Relationship Id="rId373" Type="http://schemas.openxmlformats.org/officeDocument/2006/relationships/oleObject" Target="../embeddings/oleObject401.bin"/><Relationship Id="rId429" Type="http://schemas.openxmlformats.org/officeDocument/2006/relationships/oleObject" Target="../embeddings/oleObject457.bin"/><Relationship Id="rId580" Type="http://schemas.openxmlformats.org/officeDocument/2006/relationships/oleObject" Target="../embeddings/oleObject608.bin"/><Relationship Id="rId636" Type="http://schemas.openxmlformats.org/officeDocument/2006/relationships/oleObject" Target="../embeddings/oleObject664.bin"/><Relationship Id="rId1" Type="http://schemas.openxmlformats.org/officeDocument/2006/relationships/printerSettings" Target="../printerSettings/printerSettings2.bin"/><Relationship Id="rId233" Type="http://schemas.openxmlformats.org/officeDocument/2006/relationships/oleObject" Target="../embeddings/oleObject261.bin"/><Relationship Id="rId440" Type="http://schemas.openxmlformats.org/officeDocument/2006/relationships/oleObject" Target="../embeddings/oleObject468.bin"/><Relationship Id="rId28" Type="http://schemas.openxmlformats.org/officeDocument/2006/relationships/oleObject" Target="../embeddings/oleObject61.bin"/><Relationship Id="rId275" Type="http://schemas.openxmlformats.org/officeDocument/2006/relationships/oleObject" Target="../embeddings/oleObject303.bin"/><Relationship Id="rId300" Type="http://schemas.openxmlformats.org/officeDocument/2006/relationships/oleObject" Target="../embeddings/oleObject328.bin"/><Relationship Id="rId482" Type="http://schemas.openxmlformats.org/officeDocument/2006/relationships/oleObject" Target="../embeddings/oleObject510.bin"/><Relationship Id="rId538" Type="http://schemas.openxmlformats.org/officeDocument/2006/relationships/oleObject" Target="../embeddings/oleObject566.bin"/><Relationship Id="rId81" Type="http://schemas.openxmlformats.org/officeDocument/2006/relationships/oleObject" Target="../embeddings/oleObject109.bin"/><Relationship Id="rId135" Type="http://schemas.openxmlformats.org/officeDocument/2006/relationships/oleObject" Target="../embeddings/oleObject163.bin"/><Relationship Id="rId177" Type="http://schemas.openxmlformats.org/officeDocument/2006/relationships/oleObject" Target="../embeddings/oleObject205.bin"/><Relationship Id="rId342" Type="http://schemas.openxmlformats.org/officeDocument/2006/relationships/oleObject" Target="../embeddings/oleObject370.bin"/><Relationship Id="rId384" Type="http://schemas.openxmlformats.org/officeDocument/2006/relationships/oleObject" Target="../embeddings/oleObject412.bin"/><Relationship Id="rId591" Type="http://schemas.openxmlformats.org/officeDocument/2006/relationships/oleObject" Target="../embeddings/oleObject619.bin"/><Relationship Id="rId605" Type="http://schemas.openxmlformats.org/officeDocument/2006/relationships/oleObject" Target="../embeddings/oleObject633.bin"/><Relationship Id="rId202" Type="http://schemas.openxmlformats.org/officeDocument/2006/relationships/oleObject" Target="../embeddings/oleObject230.bin"/><Relationship Id="rId244" Type="http://schemas.openxmlformats.org/officeDocument/2006/relationships/oleObject" Target="../embeddings/oleObject272.bin"/><Relationship Id="rId647" Type="http://schemas.openxmlformats.org/officeDocument/2006/relationships/oleObject" Target="../embeddings/oleObject675.bin"/><Relationship Id="rId39" Type="http://schemas.openxmlformats.org/officeDocument/2006/relationships/oleObject" Target="../embeddings/oleObject72.bin"/><Relationship Id="rId286" Type="http://schemas.openxmlformats.org/officeDocument/2006/relationships/oleObject" Target="../embeddings/oleObject314.bin"/><Relationship Id="rId451" Type="http://schemas.openxmlformats.org/officeDocument/2006/relationships/oleObject" Target="../embeddings/oleObject479.bin"/><Relationship Id="rId493" Type="http://schemas.openxmlformats.org/officeDocument/2006/relationships/oleObject" Target="../embeddings/oleObject521.bin"/><Relationship Id="rId507" Type="http://schemas.openxmlformats.org/officeDocument/2006/relationships/oleObject" Target="../embeddings/oleObject535.bin"/><Relationship Id="rId549" Type="http://schemas.openxmlformats.org/officeDocument/2006/relationships/oleObject" Target="../embeddings/oleObject577.bin"/><Relationship Id="rId50" Type="http://schemas.openxmlformats.org/officeDocument/2006/relationships/oleObject" Target="../embeddings/oleObject78.bin"/><Relationship Id="rId104" Type="http://schemas.openxmlformats.org/officeDocument/2006/relationships/oleObject" Target="../embeddings/oleObject132.bin"/><Relationship Id="rId146" Type="http://schemas.openxmlformats.org/officeDocument/2006/relationships/oleObject" Target="../embeddings/oleObject174.bin"/><Relationship Id="rId188" Type="http://schemas.openxmlformats.org/officeDocument/2006/relationships/oleObject" Target="../embeddings/oleObject216.bin"/><Relationship Id="rId311" Type="http://schemas.openxmlformats.org/officeDocument/2006/relationships/oleObject" Target="../embeddings/oleObject339.bin"/><Relationship Id="rId353" Type="http://schemas.openxmlformats.org/officeDocument/2006/relationships/oleObject" Target="../embeddings/oleObject381.bin"/><Relationship Id="rId395" Type="http://schemas.openxmlformats.org/officeDocument/2006/relationships/oleObject" Target="../embeddings/oleObject423.bin"/><Relationship Id="rId409" Type="http://schemas.openxmlformats.org/officeDocument/2006/relationships/oleObject" Target="../embeddings/oleObject437.bin"/><Relationship Id="rId560" Type="http://schemas.openxmlformats.org/officeDocument/2006/relationships/oleObject" Target="../embeddings/oleObject588.bin"/><Relationship Id="rId92" Type="http://schemas.openxmlformats.org/officeDocument/2006/relationships/oleObject" Target="../embeddings/oleObject120.bin"/><Relationship Id="rId213" Type="http://schemas.openxmlformats.org/officeDocument/2006/relationships/oleObject" Target="../embeddings/oleObject241.bin"/><Relationship Id="rId420" Type="http://schemas.openxmlformats.org/officeDocument/2006/relationships/oleObject" Target="../embeddings/oleObject448.bin"/><Relationship Id="rId616" Type="http://schemas.openxmlformats.org/officeDocument/2006/relationships/oleObject" Target="../embeddings/oleObject644.bin"/><Relationship Id="rId658" Type="http://schemas.openxmlformats.org/officeDocument/2006/relationships/oleObject" Target="../embeddings/oleObject686.bin"/><Relationship Id="rId255" Type="http://schemas.openxmlformats.org/officeDocument/2006/relationships/oleObject" Target="../embeddings/oleObject283.bin"/><Relationship Id="rId297" Type="http://schemas.openxmlformats.org/officeDocument/2006/relationships/oleObject" Target="../embeddings/oleObject325.bin"/><Relationship Id="rId462" Type="http://schemas.openxmlformats.org/officeDocument/2006/relationships/oleObject" Target="../embeddings/oleObject490.bin"/><Relationship Id="rId518" Type="http://schemas.openxmlformats.org/officeDocument/2006/relationships/oleObject" Target="../embeddings/oleObject546.bin"/><Relationship Id="rId115" Type="http://schemas.openxmlformats.org/officeDocument/2006/relationships/oleObject" Target="../embeddings/oleObject143.bin"/><Relationship Id="rId157" Type="http://schemas.openxmlformats.org/officeDocument/2006/relationships/oleObject" Target="../embeddings/oleObject185.bin"/><Relationship Id="rId322" Type="http://schemas.openxmlformats.org/officeDocument/2006/relationships/oleObject" Target="../embeddings/oleObject350.bin"/><Relationship Id="rId364" Type="http://schemas.openxmlformats.org/officeDocument/2006/relationships/oleObject" Target="../embeddings/oleObject392.bin"/><Relationship Id="rId61" Type="http://schemas.openxmlformats.org/officeDocument/2006/relationships/oleObject" Target="../embeddings/oleObject89.bin"/><Relationship Id="rId199" Type="http://schemas.openxmlformats.org/officeDocument/2006/relationships/oleObject" Target="../embeddings/oleObject227.bin"/><Relationship Id="rId571" Type="http://schemas.openxmlformats.org/officeDocument/2006/relationships/oleObject" Target="../embeddings/oleObject599.bin"/><Relationship Id="rId627" Type="http://schemas.openxmlformats.org/officeDocument/2006/relationships/oleObject" Target="../embeddings/oleObject655.bin"/><Relationship Id="rId19" Type="http://schemas.openxmlformats.org/officeDocument/2006/relationships/image" Target="../media/image8.wmf"/><Relationship Id="rId224" Type="http://schemas.openxmlformats.org/officeDocument/2006/relationships/oleObject" Target="../embeddings/oleObject252.bin"/><Relationship Id="rId266" Type="http://schemas.openxmlformats.org/officeDocument/2006/relationships/oleObject" Target="../embeddings/oleObject294.bin"/><Relationship Id="rId431" Type="http://schemas.openxmlformats.org/officeDocument/2006/relationships/oleObject" Target="../embeddings/oleObject459.bin"/><Relationship Id="rId473" Type="http://schemas.openxmlformats.org/officeDocument/2006/relationships/oleObject" Target="../embeddings/oleObject501.bin"/><Relationship Id="rId529" Type="http://schemas.openxmlformats.org/officeDocument/2006/relationships/oleObject" Target="../embeddings/oleObject557.bin"/><Relationship Id="rId30" Type="http://schemas.openxmlformats.org/officeDocument/2006/relationships/oleObject" Target="../embeddings/oleObject63.bin"/><Relationship Id="rId126" Type="http://schemas.openxmlformats.org/officeDocument/2006/relationships/oleObject" Target="../embeddings/oleObject154.bin"/><Relationship Id="rId168" Type="http://schemas.openxmlformats.org/officeDocument/2006/relationships/oleObject" Target="../embeddings/oleObject196.bin"/><Relationship Id="rId333" Type="http://schemas.openxmlformats.org/officeDocument/2006/relationships/oleObject" Target="../embeddings/oleObject361.bin"/><Relationship Id="rId540" Type="http://schemas.openxmlformats.org/officeDocument/2006/relationships/oleObject" Target="../embeddings/oleObject568.bin"/><Relationship Id="rId72" Type="http://schemas.openxmlformats.org/officeDocument/2006/relationships/oleObject" Target="../embeddings/oleObject100.bin"/><Relationship Id="rId375" Type="http://schemas.openxmlformats.org/officeDocument/2006/relationships/oleObject" Target="../embeddings/oleObject403.bin"/><Relationship Id="rId582" Type="http://schemas.openxmlformats.org/officeDocument/2006/relationships/oleObject" Target="../embeddings/oleObject610.bin"/><Relationship Id="rId638" Type="http://schemas.openxmlformats.org/officeDocument/2006/relationships/oleObject" Target="../embeddings/oleObject666.bin"/><Relationship Id="rId3" Type="http://schemas.openxmlformats.org/officeDocument/2006/relationships/vmlDrawing" Target="../drawings/vmlDrawing2.vml"/><Relationship Id="rId235" Type="http://schemas.openxmlformats.org/officeDocument/2006/relationships/oleObject" Target="../embeddings/oleObject263.bin"/><Relationship Id="rId277" Type="http://schemas.openxmlformats.org/officeDocument/2006/relationships/oleObject" Target="../embeddings/oleObject305.bin"/><Relationship Id="rId400" Type="http://schemas.openxmlformats.org/officeDocument/2006/relationships/oleObject" Target="../embeddings/oleObject428.bin"/><Relationship Id="rId442" Type="http://schemas.openxmlformats.org/officeDocument/2006/relationships/oleObject" Target="../embeddings/oleObject470.bin"/><Relationship Id="rId484" Type="http://schemas.openxmlformats.org/officeDocument/2006/relationships/oleObject" Target="../embeddings/oleObject512.bin"/><Relationship Id="rId137" Type="http://schemas.openxmlformats.org/officeDocument/2006/relationships/oleObject" Target="../embeddings/oleObject165.bin"/><Relationship Id="rId302" Type="http://schemas.openxmlformats.org/officeDocument/2006/relationships/oleObject" Target="../embeddings/oleObject330.bin"/><Relationship Id="rId344" Type="http://schemas.openxmlformats.org/officeDocument/2006/relationships/oleObject" Target="../embeddings/oleObject372.bin"/><Relationship Id="rId41" Type="http://schemas.openxmlformats.org/officeDocument/2006/relationships/image" Target="../media/image14.wmf"/><Relationship Id="rId83" Type="http://schemas.openxmlformats.org/officeDocument/2006/relationships/oleObject" Target="../embeddings/oleObject111.bin"/><Relationship Id="rId179" Type="http://schemas.openxmlformats.org/officeDocument/2006/relationships/oleObject" Target="../embeddings/oleObject207.bin"/><Relationship Id="rId386" Type="http://schemas.openxmlformats.org/officeDocument/2006/relationships/oleObject" Target="../embeddings/oleObject414.bin"/><Relationship Id="rId551" Type="http://schemas.openxmlformats.org/officeDocument/2006/relationships/oleObject" Target="../embeddings/oleObject579.bin"/><Relationship Id="rId593" Type="http://schemas.openxmlformats.org/officeDocument/2006/relationships/oleObject" Target="../embeddings/oleObject621.bin"/><Relationship Id="rId607" Type="http://schemas.openxmlformats.org/officeDocument/2006/relationships/oleObject" Target="../embeddings/oleObject635.bin"/><Relationship Id="rId649" Type="http://schemas.openxmlformats.org/officeDocument/2006/relationships/oleObject" Target="../embeddings/oleObject677.bin"/><Relationship Id="rId190" Type="http://schemas.openxmlformats.org/officeDocument/2006/relationships/oleObject" Target="../embeddings/oleObject218.bin"/><Relationship Id="rId204" Type="http://schemas.openxmlformats.org/officeDocument/2006/relationships/oleObject" Target="../embeddings/oleObject232.bin"/><Relationship Id="rId246" Type="http://schemas.openxmlformats.org/officeDocument/2006/relationships/oleObject" Target="../embeddings/oleObject274.bin"/><Relationship Id="rId288" Type="http://schemas.openxmlformats.org/officeDocument/2006/relationships/oleObject" Target="../embeddings/oleObject316.bin"/><Relationship Id="rId411" Type="http://schemas.openxmlformats.org/officeDocument/2006/relationships/oleObject" Target="../embeddings/oleObject439.bin"/><Relationship Id="rId453" Type="http://schemas.openxmlformats.org/officeDocument/2006/relationships/oleObject" Target="../embeddings/oleObject481.bin"/><Relationship Id="rId509" Type="http://schemas.openxmlformats.org/officeDocument/2006/relationships/oleObject" Target="../embeddings/oleObject537.bin"/><Relationship Id="rId106" Type="http://schemas.openxmlformats.org/officeDocument/2006/relationships/oleObject" Target="../embeddings/oleObject134.bin"/><Relationship Id="rId313" Type="http://schemas.openxmlformats.org/officeDocument/2006/relationships/oleObject" Target="../embeddings/oleObject341.bin"/><Relationship Id="rId495" Type="http://schemas.openxmlformats.org/officeDocument/2006/relationships/oleObject" Target="../embeddings/oleObject523.bin"/><Relationship Id="rId10" Type="http://schemas.openxmlformats.org/officeDocument/2006/relationships/oleObject" Target="../embeddings/oleObject52.bin"/><Relationship Id="rId52" Type="http://schemas.openxmlformats.org/officeDocument/2006/relationships/oleObject" Target="../embeddings/oleObject80.bin"/><Relationship Id="rId94" Type="http://schemas.openxmlformats.org/officeDocument/2006/relationships/oleObject" Target="../embeddings/oleObject122.bin"/><Relationship Id="rId148" Type="http://schemas.openxmlformats.org/officeDocument/2006/relationships/oleObject" Target="../embeddings/oleObject176.bin"/><Relationship Id="rId355" Type="http://schemas.openxmlformats.org/officeDocument/2006/relationships/oleObject" Target="../embeddings/oleObject383.bin"/><Relationship Id="rId397" Type="http://schemas.openxmlformats.org/officeDocument/2006/relationships/oleObject" Target="../embeddings/oleObject425.bin"/><Relationship Id="rId520" Type="http://schemas.openxmlformats.org/officeDocument/2006/relationships/oleObject" Target="../embeddings/oleObject548.bin"/><Relationship Id="rId562" Type="http://schemas.openxmlformats.org/officeDocument/2006/relationships/oleObject" Target="../embeddings/oleObject590.bin"/><Relationship Id="rId618" Type="http://schemas.openxmlformats.org/officeDocument/2006/relationships/oleObject" Target="../embeddings/oleObject646.bin"/><Relationship Id="rId215" Type="http://schemas.openxmlformats.org/officeDocument/2006/relationships/oleObject" Target="../embeddings/oleObject243.bin"/><Relationship Id="rId257" Type="http://schemas.openxmlformats.org/officeDocument/2006/relationships/oleObject" Target="../embeddings/oleObject285.bin"/><Relationship Id="rId422" Type="http://schemas.openxmlformats.org/officeDocument/2006/relationships/oleObject" Target="../embeddings/oleObject450.bin"/><Relationship Id="rId464" Type="http://schemas.openxmlformats.org/officeDocument/2006/relationships/oleObject" Target="../embeddings/oleObject492.bin"/><Relationship Id="rId299" Type="http://schemas.openxmlformats.org/officeDocument/2006/relationships/oleObject" Target="../embeddings/oleObject327.bin"/><Relationship Id="rId63" Type="http://schemas.openxmlformats.org/officeDocument/2006/relationships/oleObject" Target="../embeddings/oleObject91.bin"/><Relationship Id="rId159" Type="http://schemas.openxmlformats.org/officeDocument/2006/relationships/oleObject" Target="../embeddings/oleObject187.bin"/><Relationship Id="rId366" Type="http://schemas.openxmlformats.org/officeDocument/2006/relationships/oleObject" Target="../embeddings/oleObject394.bin"/><Relationship Id="rId573" Type="http://schemas.openxmlformats.org/officeDocument/2006/relationships/oleObject" Target="../embeddings/oleObject601.bin"/><Relationship Id="rId226" Type="http://schemas.openxmlformats.org/officeDocument/2006/relationships/oleObject" Target="../embeddings/oleObject254.bin"/><Relationship Id="rId433" Type="http://schemas.openxmlformats.org/officeDocument/2006/relationships/oleObject" Target="../embeddings/oleObject461.bin"/><Relationship Id="rId640" Type="http://schemas.openxmlformats.org/officeDocument/2006/relationships/oleObject" Target="../embeddings/oleObject668.bin"/><Relationship Id="rId74" Type="http://schemas.openxmlformats.org/officeDocument/2006/relationships/oleObject" Target="../embeddings/oleObject102.bin"/><Relationship Id="rId377" Type="http://schemas.openxmlformats.org/officeDocument/2006/relationships/oleObject" Target="../embeddings/oleObject405.bin"/><Relationship Id="rId500" Type="http://schemas.openxmlformats.org/officeDocument/2006/relationships/oleObject" Target="../embeddings/oleObject528.bin"/><Relationship Id="rId584" Type="http://schemas.openxmlformats.org/officeDocument/2006/relationships/oleObject" Target="../embeddings/oleObject612.bin"/><Relationship Id="rId5" Type="http://schemas.openxmlformats.org/officeDocument/2006/relationships/image" Target="../media/image1.wmf"/><Relationship Id="rId237" Type="http://schemas.openxmlformats.org/officeDocument/2006/relationships/oleObject" Target="../embeddings/oleObject265.bin"/><Relationship Id="rId444" Type="http://schemas.openxmlformats.org/officeDocument/2006/relationships/oleObject" Target="../embeddings/oleObject472.bin"/><Relationship Id="rId651" Type="http://schemas.openxmlformats.org/officeDocument/2006/relationships/oleObject" Target="../embeddings/oleObject679.bin"/><Relationship Id="rId290" Type="http://schemas.openxmlformats.org/officeDocument/2006/relationships/oleObject" Target="../embeddings/oleObject318.bin"/><Relationship Id="rId304" Type="http://schemas.openxmlformats.org/officeDocument/2006/relationships/oleObject" Target="../embeddings/oleObject332.bin"/><Relationship Id="rId388" Type="http://schemas.openxmlformats.org/officeDocument/2006/relationships/oleObject" Target="../embeddings/oleObject416.bin"/><Relationship Id="rId511" Type="http://schemas.openxmlformats.org/officeDocument/2006/relationships/oleObject" Target="../embeddings/oleObject539.bin"/><Relationship Id="rId609" Type="http://schemas.openxmlformats.org/officeDocument/2006/relationships/oleObject" Target="../embeddings/oleObject637.bin"/><Relationship Id="rId85" Type="http://schemas.openxmlformats.org/officeDocument/2006/relationships/oleObject" Target="../embeddings/oleObject113.bin"/><Relationship Id="rId150" Type="http://schemas.openxmlformats.org/officeDocument/2006/relationships/oleObject" Target="../embeddings/oleObject178.bin"/><Relationship Id="rId595" Type="http://schemas.openxmlformats.org/officeDocument/2006/relationships/oleObject" Target="../embeddings/oleObject623.bin"/><Relationship Id="rId248" Type="http://schemas.openxmlformats.org/officeDocument/2006/relationships/oleObject" Target="../embeddings/oleObject276.bin"/><Relationship Id="rId455" Type="http://schemas.openxmlformats.org/officeDocument/2006/relationships/oleObject" Target="../embeddings/oleObject483.bin"/><Relationship Id="rId12" Type="http://schemas.openxmlformats.org/officeDocument/2006/relationships/oleObject" Target="../embeddings/oleObject53.bin"/><Relationship Id="rId108" Type="http://schemas.openxmlformats.org/officeDocument/2006/relationships/oleObject" Target="../embeddings/oleObject136.bin"/><Relationship Id="rId315" Type="http://schemas.openxmlformats.org/officeDocument/2006/relationships/oleObject" Target="../embeddings/oleObject343.bin"/><Relationship Id="rId522" Type="http://schemas.openxmlformats.org/officeDocument/2006/relationships/oleObject" Target="../embeddings/oleObject550.bin"/><Relationship Id="rId96" Type="http://schemas.openxmlformats.org/officeDocument/2006/relationships/oleObject" Target="../embeddings/oleObject124.bin"/><Relationship Id="rId161" Type="http://schemas.openxmlformats.org/officeDocument/2006/relationships/oleObject" Target="../embeddings/oleObject189.bin"/><Relationship Id="rId399" Type="http://schemas.openxmlformats.org/officeDocument/2006/relationships/oleObject" Target="../embeddings/oleObject427.bin"/><Relationship Id="rId259" Type="http://schemas.openxmlformats.org/officeDocument/2006/relationships/oleObject" Target="../embeddings/oleObject287.bin"/><Relationship Id="rId466" Type="http://schemas.openxmlformats.org/officeDocument/2006/relationships/oleObject" Target="../embeddings/oleObject494.bin"/><Relationship Id="rId23" Type="http://schemas.openxmlformats.org/officeDocument/2006/relationships/image" Target="../media/image11.wmf"/><Relationship Id="rId119" Type="http://schemas.openxmlformats.org/officeDocument/2006/relationships/oleObject" Target="../embeddings/oleObject147.bin"/><Relationship Id="rId326" Type="http://schemas.openxmlformats.org/officeDocument/2006/relationships/oleObject" Target="../embeddings/oleObject354.bin"/><Relationship Id="rId533" Type="http://schemas.openxmlformats.org/officeDocument/2006/relationships/oleObject" Target="../embeddings/oleObject561.bin"/><Relationship Id="rId172" Type="http://schemas.openxmlformats.org/officeDocument/2006/relationships/oleObject" Target="../embeddings/oleObject200.bin"/><Relationship Id="rId477" Type="http://schemas.openxmlformats.org/officeDocument/2006/relationships/oleObject" Target="../embeddings/oleObject505.bin"/><Relationship Id="rId600" Type="http://schemas.openxmlformats.org/officeDocument/2006/relationships/oleObject" Target="../embeddings/oleObject628.bin"/><Relationship Id="rId337" Type="http://schemas.openxmlformats.org/officeDocument/2006/relationships/oleObject" Target="../embeddings/oleObject365.bin"/><Relationship Id="rId34" Type="http://schemas.openxmlformats.org/officeDocument/2006/relationships/oleObject" Target="../embeddings/oleObject67.bin"/><Relationship Id="rId544" Type="http://schemas.openxmlformats.org/officeDocument/2006/relationships/oleObject" Target="../embeddings/oleObject572.bin"/><Relationship Id="rId183" Type="http://schemas.openxmlformats.org/officeDocument/2006/relationships/oleObject" Target="../embeddings/oleObject211.bin"/><Relationship Id="rId390" Type="http://schemas.openxmlformats.org/officeDocument/2006/relationships/oleObject" Target="../embeddings/oleObject418.bin"/><Relationship Id="rId404" Type="http://schemas.openxmlformats.org/officeDocument/2006/relationships/oleObject" Target="../embeddings/oleObject432.bin"/><Relationship Id="rId611" Type="http://schemas.openxmlformats.org/officeDocument/2006/relationships/oleObject" Target="../embeddings/oleObject639.bin"/><Relationship Id="rId250" Type="http://schemas.openxmlformats.org/officeDocument/2006/relationships/oleObject" Target="../embeddings/oleObject278.bin"/><Relationship Id="rId488" Type="http://schemas.openxmlformats.org/officeDocument/2006/relationships/oleObject" Target="../embeddings/oleObject516.bin"/><Relationship Id="rId45" Type="http://schemas.openxmlformats.org/officeDocument/2006/relationships/image" Target="../media/image16.wmf"/><Relationship Id="rId110" Type="http://schemas.openxmlformats.org/officeDocument/2006/relationships/oleObject" Target="../embeddings/oleObject138.bin"/><Relationship Id="rId348" Type="http://schemas.openxmlformats.org/officeDocument/2006/relationships/oleObject" Target="../embeddings/oleObject376.bin"/><Relationship Id="rId555" Type="http://schemas.openxmlformats.org/officeDocument/2006/relationships/oleObject" Target="../embeddings/oleObject583.bin"/><Relationship Id="rId194" Type="http://schemas.openxmlformats.org/officeDocument/2006/relationships/oleObject" Target="../embeddings/oleObject222.bin"/><Relationship Id="rId208" Type="http://schemas.openxmlformats.org/officeDocument/2006/relationships/oleObject" Target="../embeddings/oleObject236.bin"/><Relationship Id="rId415" Type="http://schemas.openxmlformats.org/officeDocument/2006/relationships/oleObject" Target="../embeddings/oleObject443.bin"/><Relationship Id="rId622" Type="http://schemas.openxmlformats.org/officeDocument/2006/relationships/oleObject" Target="../embeddings/oleObject650.bin"/><Relationship Id="rId261" Type="http://schemas.openxmlformats.org/officeDocument/2006/relationships/oleObject" Target="../embeddings/oleObject289.bin"/><Relationship Id="rId499" Type="http://schemas.openxmlformats.org/officeDocument/2006/relationships/oleObject" Target="../embeddings/oleObject527.bin"/><Relationship Id="rId56" Type="http://schemas.openxmlformats.org/officeDocument/2006/relationships/oleObject" Target="../embeddings/oleObject84.bin"/><Relationship Id="rId359" Type="http://schemas.openxmlformats.org/officeDocument/2006/relationships/oleObject" Target="../embeddings/oleObject387.bin"/><Relationship Id="rId566" Type="http://schemas.openxmlformats.org/officeDocument/2006/relationships/oleObject" Target="../embeddings/oleObject594.bin"/><Relationship Id="rId121" Type="http://schemas.openxmlformats.org/officeDocument/2006/relationships/oleObject" Target="../embeddings/oleObject149.bin"/><Relationship Id="rId219" Type="http://schemas.openxmlformats.org/officeDocument/2006/relationships/oleObject" Target="../embeddings/oleObject247.bin"/><Relationship Id="rId426" Type="http://schemas.openxmlformats.org/officeDocument/2006/relationships/oleObject" Target="../embeddings/oleObject454.bin"/><Relationship Id="rId633" Type="http://schemas.openxmlformats.org/officeDocument/2006/relationships/oleObject" Target="../embeddings/oleObject661.bin"/><Relationship Id="rId67" Type="http://schemas.openxmlformats.org/officeDocument/2006/relationships/oleObject" Target="../embeddings/oleObject95.bin"/><Relationship Id="rId272" Type="http://schemas.openxmlformats.org/officeDocument/2006/relationships/oleObject" Target="../embeddings/oleObject300.bin"/><Relationship Id="rId577" Type="http://schemas.openxmlformats.org/officeDocument/2006/relationships/oleObject" Target="../embeddings/oleObject605.bin"/><Relationship Id="rId132" Type="http://schemas.openxmlformats.org/officeDocument/2006/relationships/oleObject" Target="../embeddings/oleObject160.bin"/><Relationship Id="rId437" Type="http://schemas.openxmlformats.org/officeDocument/2006/relationships/oleObject" Target="../embeddings/oleObject465.bin"/><Relationship Id="rId644" Type="http://schemas.openxmlformats.org/officeDocument/2006/relationships/oleObject" Target="../embeddings/oleObject672.bin"/><Relationship Id="rId283" Type="http://schemas.openxmlformats.org/officeDocument/2006/relationships/oleObject" Target="../embeddings/oleObject311.bin"/><Relationship Id="rId490" Type="http://schemas.openxmlformats.org/officeDocument/2006/relationships/oleObject" Target="../embeddings/oleObject518.bin"/><Relationship Id="rId504" Type="http://schemas.openxmlformats.org/officeDocument/2006/relationships/oleObject" Target="../embeddings/oleObject532.bin"/><Relationship Id="rId78" Type="http://schemas.openxmlformats.org/officeDocument/2006/relationships/oleObject" Target="../embeddings/oleObject106.bin"/><Relationship Id="rId143" Type="http://schemas.openxmlformats.org/officeDocument/2006/relationships/oleObject" Target="../embeddings/oleObject171.bin"/><Relationship Id="rId350" Type="http://schemas.openxmlformats.org/officeDocument/2006/relationships/oleObject" Target="../embeddings/oleObject378.bin"/><Relationship Id="rId588" Type="http://schemas.openxmlformats.org/officeDocument/2006/relationships/oleObject" Target="../embeddings/oleObject616.bin"/><Relationship Id="rId9" Type="http://schemas.openxmlformats.org/officeDocument/2006/relationships/image" Target="../media/image3.wmf"/><Relationship Id="rId210" Type="http://schemas.openxmlformats.org/officeDocument/2006/relationships/oleObject" Target="../embeddings/oleObject238.bin"/><Relationship Id="rId448" Type="http://schemas.openxmlformats.org/officeDocument/2006/relationships/oleObject" Target="../embeddings/oleObject476.bin"/><Relationship Id="rId655" Type="http://schemas.openxmlformats.org/officeDocument/2006/relationships/oleObject" Target="../embeddings/oleObject683.bin"/><Relationship Id="rId294" Type="http://schemas.openxmlformats.org/officeDocument/2006/relationships/oleObject" Target="../embeddings/oleObject322.bin"/><Relationship Id="rId308" Type="http://schemas.openxmlformats.org/officeDocument/2006/relationships/oleObject" Target="../embeddings/oleObject336.bin"/><Relationship Id="rId515" Type="http://schemas.openxmlformats.org/officeDocument/2006/relationships/oleObject" Target="../embeddings/oleObject543.bin"/><Relationship Id="rId89" Type="http://schemas.openxmlformats.org/officeDocument/2006/relationships/oleObject" Target="../embeddings/oleObject117.bin"/><Relationship Id="rId154" Type="http://schemas.openxmlformats.org/officeDocument/2006/relationships/oleObject" Target="../embeddings/oleObject182.bin"/><Relationship Id="rId361" Type="http://schemas.openxmlformats.org/officeDocument/2006/relationships/oleObject" Target="../embeddings/oleObject389.bin"/><Relationship Id="rId599" Type="http://schemas.openxmlformats.org/officeDocument/2006/relationships/oleObject" Target="../embeddings/oleObject627.bin"/><Relationship Id="rId459" Type="http://schemas.openxmlformats.org/officeDocument/2006/relationships/oleObject" Target="../embeddings/oleObject487.bin"/><Relationship Id="rId16" Type="http://schemas.openxmlformats.org/officeDocument/2006/relationships/oleObject" Target="../embeddings/oleObject55.bin"/><Relationship Id="rId221" Type="http://schemas.openxmlformats.org/officeDocument/2006/relationships/oleObject" Target="../embeddings/oleObject249.bin"/><Relationship Id="rId319" Type="http://schemas.openxmlformats.org/officeDocument/2006/relationships/oleObject" Target="../embeddings/oleObject347.bin"/><Relationship Id="rId526" Type="http://schemas.openxmlformats.org/officeDocument/2006/relationships/oleObject" Target="../embeddings/oleObject55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32"/>
  <sheetViews>
    <sheetView tabSelected="1" topLeftCell="J125" zoomScale="102" zoomScaleNormal="102" workbookViewId="0">
      <selection activeCell="Q137" sqref="Q137"/>
    </sheetView>
  </sheetViews>
  <sheetFormatPr defaultRowHeight="13.8" x14ac:dyDescent="0.25"/>
  <cols>
    <col min="6" max="6" width="14.88671875" customWidth="1"/>
    <col min="7" max="7" width="17.109375" customWidth="1"/>
    <col min="8" max="8" width="15.6640625" customWidth="1"/>
    <col min="12" max="12" width="9.109375" bestFit="1" customWidth="1"/>
    <col min="17" max="17" width="14.88671875" customWidth="1"/>
    <col min="18" max="18" width="17.109375" customWidth="1"/>
    <col min="19" max="19" width="15.6640625" customWidth="1"/>
    <col min="20" max="20" width="20.109375" customWidth="1"/>
  </cols>
  <sheetData>
    <row r="1" spans="1:24" ht="39.6" customHeight="1" x14ac:dyDescent="0.25">
      <c r="A1" s="1"/>
      <c r="B1" s="1"/>
      <c r="C1" s="1"/>
      <c r="E1" s="2"/>
      <c r="H1" s="2"/>
      <c r="I1" s="2"/>
    </row>
    <row r="2" spans="1:24" ht="27" customHeight="1" x14ac:dyDescent="0.25">
      <c r="A2" s="4"/>
      <c r="B2" s="3"/>
      <c r="C2" s="3"/>
      <c r="D2" s="3"/>
      <c r="E2" s="3"/>
      <c r="F2" s="3"/>
      <c r="G2" s="3"/>
      <c r="H2" s="3"/>
    </row>
    <row r="5" spans="1:24" ht="14.4" thickBot="1" x14ac:dyDescent="0.3"/>
    <row r="6" spans="1:24" ht="15" thickTop="1" thickBot="1" x14ac:dyDescent="0.3">
      <c r="L6" s="15" t="s">
        <v>7</v>
      </c>
      <c r="M6" s="16"/>
      <c r="N6" s="16"/>
      <c r="O6" s="16"/>
      <c r="P6" s="16"/>
      <c r="Q6" s="16"/>
      <c r="R6" s="16"/>
      <c r="S6" s="16"/>
      <c r="T6" s="17"/>
    </row>
    <row r="7" spans="1:24" ht="22.2" customHeight="1" thickTop="1" thickBot="1" x14ac:dyDescent="0.3">
      <c r="L7" s="15" t="s">
        <v>9</v>
      </c>
      <c r="M7" s="16"/>
      <c r="N7" s="16"/>
      <c r="O7" s="16">
        <v>8</v>
      </c>
      <c r="P7" s="17"/>
      <c r="Q7" s="15" t="s">
        <v>10</v>
      </c>
      <c r="R7" s="16"/>
      <c r="S7" s="18">
        <f>FLOOR((O7/2)^2*PI()*1000/180,1)</f>
        <v>279</v>
      </c>
      <c r="T7" s="19"/>
      <c r="V7" s="13" t="s">
        <v>8</v>
      </c>
      <c r="W7" s="14"/>
      <c r="X7" s="10">
        <f>IF(M$10&gt;150, MIN(250, 1.5*M$10), 200)</f>
        <v>200</v>
      </c>
    </row>
    <row r="8" spans="1:24" ht="22.2" customHeight="1" thickTop="1" thickBot="1" x14ac:dyDescent="0.3">
      <c r="L8" s="20" t="s">
        <v>4</v>
      </c>
      <c r="M8" s="21"/>
      <c r="N8" s="21"/>
      <c r="O8" s="21">
        <v>14.3</v>
      </c>
      <c r="P8" s="22"/>
      <c r="Q8" s="21" t="s">
        <v>5</v>
      </c>
      <c r="R8" s="21"/>
      <c r="S8" s="21">
        <v>270</v>
      </c>
      <c r="T8" s="22"/>
    </row>
    <row r="9" spans="1:24" ht="40.049999999999997" customHeight="1" thickTop="1" thickBot="1" x14ac:dyDescent="0.3">
      <c r="L9" s="5" t="s">
        <v>0</v>
      </c>
      <c r="M9" s="5"/>
      <c r="N9" s="5"/>
      <c r="O9" s="6"/>
      <c r="P9" s="7" t="s">
        <v>1</v>
      </c>
      <c r="Q9" s="6"/>
      <c r="R9" s="6"/>
      <c r="S9" s="7" t="s">
        <v>2</v>
      </c>
      <c r="T9" s="7" t="s">
        <v>3</v>
      </c>
    </row>
    <row r="10" spans="1:24" ht="22.05" customHeight="1" thickTop="1" thickBot="1" x14ac:dyDescent="0.3">
      <c r="L10" s="9">
        <v>1</v>
      </c>
      <c r="M10" s="8">
        <v>110</v>
      </c>
      <c r="N10" s="8">
        <v>25</v>
      </c>
      <c r="O10" s="8">
        <f>M10-N10</f>
        <v>85</v>
      </c>
      <c r="P10" s="8">
        <v>5.5</v>
      </c>
      <c r="Q10" s="8">
        <f>(ABS(P10)*10^6/(1*O$8*1000*O10^2))</f>
        <v>5.3233963268565346E-2</v>
      </c>
      <c r="R10" s="8">
        <f>1 - SQRT(1-2*Q10)</f>
        <v>5.473174523690405E-2</v>
      </c>
      <c r="S10" s="8">
        <f>R10*1*O$8*1000*O10/S$8</f>
        <v>246.39420864984029</v>
      </c>
      <c r="T10" s="11" t="str">
        <f>IF(S$7&gt;S10, "构造配筋 #8@180", "#"&amp;O$7&amp;"@"&amp;FLOOR((O$7/2)^2*PI()*1000/S10, 20) &amp;"   "&amp; FLOOR(((O$7/2)^2*PI()*1000/FLOOR((O$7/2)^2*PI()*1000/S10, 20)),1) &amp; "mm")</f>
        <v>构造配筋 #8@180</v>
      </c>
    </row>
    <row r="11" spans="1:24" ht="22.05" customHeight="1" thickTop="1" thickBot="1" x14ac:dyDescent="0.3">
      <c r="L11" s="9">
        <f t="shared" ref="L11:L24" si="0">IF(CODE(L10)&lt;CODE("A"), L10+1, CHAR(CODE(L10) + 1))</f>
        <v>2</v>
      </c>
      <c r="M11" s="8">
        <f>M10</f>
        <v>110</v>
      </c>
      <c r="N11" s="8">
        <v>25</v>
      </c>
      <c r="O11" s="8">
        <f t="shared" ref="O11:O28" si="1">M11-N11</f>
        <v>85</v>
      </c>
      <c r="P11" s="8">
        <v>1.8</v>
      </c>
      <c r="Q11" s="8">
        <f t="shared" ref="Q11:Q40" si="2">(ABS(P11)*10^6/(1*O$8*1000*O11^2))</f>
        <v>1.7422024342439568E-2</v>
      </c>
      <c r="R11" s="8">
        <f t="shared" ref="R11:R40" si="3">1 - SQRT(1-2*Q11)</f>
        <v>1.7576490857878047E-2</v>
      </c>
      <c r="S11" s="8">
        <f t="shared" ref="S11:S28" si="4">R11*1*O$8*1000*O11/S$8</f>
        <v>79.126757917595441</v>
      </c>
      <c r="T11" s="11" t="str">
        <f t="shared" ref="T11:T40" si="5">IF(S$7&gt;S11, "构造配筋 #8@180", "#"&amp;O$7&amp;"@"&amp;FLOOR((O$7/2)^2*PI()*1000/S11, 20) &amp;"   "&amp; FLOOR(((O$7/2)^2*PI()*1000/FLOOR((O$7/2)^2*PI()*1000/S11, 20)),1) &amp; "mm")</f>
        <v>构造配筋 #8@180</v>
      </c>
    </row>
    <row r="12" spans="1:24" ht="22.05" customHeight="1" thickTop="1" thickBot="1" x14ac:dyDescent="0.3">
      <c r="L12" s="9">
        <f t="shared" si="0"/>
        <v>3</v>
      </c>
      <c r="M12" s="8">
        <f t="shared" ref="M12:M40" si="6">M11</f>
        <v>110</v>
      </c>
      <c r="N12" s="8">
        <v>25</v>
      </c>
      <c r="O12" s="8">
        <f t="shared" si="1"/>
        <v>85</v>
      </c>
      <c r="P12" s="8">
        <v>3</v>
      </c>
      <c r="Q12" s="8">
        <f t="shared" si="2"/>
        <v>2.9036707237399279E-2</v>
      </c>
      <c r="R12" s="8">
        <f t="shared" si="3"/>
        <v>2.947097646427832E-2</v>
      </c>
      <c r="S12" s="8">
        <f t="shared" si="4"/>
        <v>132.67396997159372</v>
      </c>
      <c r="T12" s="11" t="str">
        <f t="shared" si="5"/>
        <v>构造配筋 #8@180</v>
      </c>
    </row>
    <row r="13" spans="1:24" ht="22.05" customHeight="1" thickTop="1" thickBot="1" x14ac:dyDescent="0.3">
      <c r="L13" s="9">
        <f t="shared" si="0"/>
        <v>4</v>
      </c>
      <c r="M13" s="8">
        <f t="shared" si="6"/>
        <v>110</v>
      </c>
      <c r="N13" s="8">
        <v>25</v>
      </c>
      <c r="O13" s="8">
        <f t="shared" si="1"/>
        <v>85</v>
      </c>
      <c r="P13" s="8">
        <v>2.8</v>
      </c>
      <c r="Q13" s="8">
        <f t="shared" si="2"/>
        <v>2.7100926754905993E-2</v>
      </c>
      <c r="R13" s="8">
        <f t="shared" si="3"/>
        <v>2.7478459626632201E-2</v>
      </c>
      <c r="S13" s="8">
        <f t="shared" si="4"/>
        <v>123.70395435619052</v>
      </c>
      <c r="T13" s="11" t="str">
        <f t="shared" si="5"/>
        <v>构造配筋 #8@180</v>
      </c>
    </row>
    <row r="14" spans="1:24" ht="22.05" customHeight="1" thickTop="1" thickBot="1" x14ac:dyDescent="0.3">
      <c r="L14" s="9">
        <f t="shared" si="0"/>
        <v>5</v>
      </c>
      <c r="M14" s="8">
        <f t="shared" si="6"/>
        <v>110</v>
      </c>
      <c r="N14" s="8">
        <v>25</v>
      </c>
      <c r="O14" s="8">
        <f t="shared" si="1"/>
        <v>85</v>
      </c>
      <c r="P14" s="8">
        <v>2.2999999999999998</v>
      </c>
      <c r="Q14" s="8">
        <f t="shared" si="2"/>
        <v>2.226147554867278E-2</v>
      </c>
      <c r="R14" s="8">
        <f t="shared" si="3"/>
        <v>2.2514936736803937E-2</v>
      </c>
      <c r="S14" s="8">
        <f t="shared" si="4"/>
        <v>101.3589096429081</v>
      </c>
      <c r="T14" s="11" t="str">
        <f t="shared" si="5"/>
        <v>构造配筋 #8@180</v>
      </c>
    </row>
    <row r="15" spans="1:24" ht="22.05" customHeight="1" thickTop="1" thickBot="1" x14ac:dyDescent="0.3">
      <c r="L15" s="9">
        <f t="shared" si="0"/>
        <v>6</v>
      </c>
      <c r="M15" s="8">
        <f t="shared" si="6"/>
        <v>110</v>
      </c>
      <c r="N15" s="8">
        <v>25</v>
      </c>
      <c r="O15" s="8">
        <f t="shared" si="1"/>
        <v>85</v>
      </c>
      <c r="P15" s="8">
        <v>2.4</v>
      </c>
      <c r="Q15" s="8">
        <f t="shared" si="2"/>
        <v>2.3229365789919423E-2</v>
      </c>
      <c r="R15" s="8">
        <f t="shared" si="3"/>
        <v>2.3505622944934079E-2</v>
      </c>
      <c r="S15" s="8">
        <f t="shared" si="4"/>
        <v>105.81883218358287</v>
      </c>
      <c r="T15" s="11" t="str">
        <f t="shared" si="5"/>
        <v>构造配筋 #8@180</v>
      </c>
    </row>
    <row r="16" spans="1:24" ht="22.05" customHeight="1" thickTop="1" thickBot="1" x14ac:dyDescent="0.3">
      <c r="L16" s="9">
        <f t="shared" si="0"/>
        <v>7</v>
      </c>
      <c r="M16" s="8">
        <f t="shared" si="6"/>
        <v>110</v>
      </c>
      <c r="N16" s="8">
        <v>25</v>
      </c>
      <c r="O16" s="8">
        <f t="shared" si="1"/>
        <v>85</v>
      </c>
      <c r="P16" s="8">
        <v>2.4</v>
      </c>
      <c r="Q16" s="8">
        <f t="shared" si="2"/>
        <v>2.3229365789919423E-2</v>
      </c>
      <c r="R16" s="8">
        <f t="shared" si="3"/>
        <v>2.3505622944934079E-2</v>
      </c>
      <c r="S16" s="8">
        <f t="shared" si="4"/>
        <v>105.81883218358287</v>
      </c>
      <c r="T16" s="11" t="str">
        <f t="shared" si="5"/>
        <v>构造配筋 #8@180</v>
      </c>
    </row>
    <row r="17" spans="12:20" ht="22.05" customHeight="1" thickTop="1" thickBot="1" x14ac:dyDescent="0.3">
      <c r="L17" s="9">
        <f t="shared" si="0"/>
        <v>8</v>
      </c>
      <c r="M17" s="8">
        <f t="shared" si="6"/>
        <v>110</v>
      </c>
      <c r="N17" s="8">
        <v>25</v>
      </c>
      <c r="O17" s="8">
        <f t="shared" si="1"/>
        <v>85</v>
      </c>
      <c r="P17" s="8">
        <v>2.4</v>
      </c>
      <c r="Q17" s="8">
        <f t="shared" si="2"/>
        <v>2.3229365789919423E-2</v>
      </c>
      <c r="R17" s="8">
        <f t="shared" si="3"/>
        <v>2.3505622944934079E-2</v>
      </c>
      <c r="S17" s="8">
        <f t="shared" si="4"/>
        <v>105.81883218358287</v>
      </c>
      <c r="T17" s="11" t="str">
        <f t="shared" si="5"/>
        <v>构造配筋 #8@180</v>
      </c>
    </row>
    <row r="18" spans="12:20" ht="22.05" customHeight="1" thickTop="1" thickBot="1" x14ac:dyDescent="0.3">
      <c r="L18" s="9">
        <f t="shared" si="0"/>
        <v>9</v>
      </c>
      <c r="M18" s="8">
        <f t="shared" si="6"/>
        <v>110</v>
      </c>
      <c r="N18" s="8">
        <v>25</v>
      </c>
      <c r="O18" s="8">
        <f t="shared" si="1"/>
        <v>85</v>
      </c>
      <c r="P18" s="8">
        <v>2.4</v>
      </c>
      <c r="Q18" s="8">
        <f t="shared" si="2"/>
        <v>2.3229365789919423E-2</v>
      </c>
      <c r="R18" s="8">
        <f t="shared" si="3"/>
        <v>2.3505622944934079E-2</v>
      </c>
      <c r="S18" s="8">
        <f t="shared" si="4"/>
        <v>105.81883218358287</v>
      </c>
      <c r="T18" s="11" t="str">
        <f t="shared" si="5"/>
        <v>构造配筋 #8@180</v>
      </c>
    </row>
    <row r="19" spans="12:20" ht="22.05" customHeight="1" thickTop="1" thickBot="1" x14ac:dyDescent="0.3">
      <c r="L19" s="9">
        <f t="shared" si="0"/>
        <v>10</v>
      </c>
      <c r="M19" s="8">
        <f t="shared" si="6"/>
        <v>110</v>
      </c>
      <c r="N19" s="8">
        <v>25</v>
      </c>
      <c r="O19" s="8">
        <f t="shared" si="1"/>
        <v>85</v>
      </c>
      <c r="P19" s="8">
        <v>2.2999999999999998</v>
      </c>
      <c r="Q19" s="8">
        <f t="shared" si="2"/>
        <v>2.226147554867278E-2</v>
      </c>
      <c r="R19" s="8">
        <f t="shared" si="3"/>
        <v>2.2514936736803937E-2</v>
      </c>
      <c r="S19" s="8">
        <f t="shared" si="4"/>
        <v>101.3589096429081</v>
      </c>
      <c r="T19" s="11" t="str">
        <f t="shared" si="5"/>
        <v>构造配筋 #8@180</v>
      </c>
    </row>
    <row r="20" spans="12:20" ht="22.05" customHeight="1" thickTop="1" thickBot="1" x14ac:dyDescent="0.3">
      <c r="L20" s="9">
        <f t="shared" si="0"/>
        <v>11</v>
      </c>
      <c r="M20" s="8">
        <f t="shared" si="6"/>
        <v>110</v>
      </c>
      <c r="N20" s="8">
        <v>25</v>
      </c>
      <c r="O20" s="8">
        <f t="shared" si="1"/>
        <v>85</v>
      </c>
      <c r="P20" s="8">
        <v>2.8</v>
      </c>
      <c r="Q20" s="8">
        <f t="shared" si="2"/>
        <v>2.7100926754905993E-2</v>
      </c>
      <c r="R20" s="8">
        <f t="shared" si="3"/>
        <v>2.7478459626632201E-2</v>
      </c>
      <c r="S20" s="8">
        <f t="shared" si="4"/>
        <v>123.70395435619052</v>
      </c>
      <c r="T20" s="11" t="str">
        <f t="shared" si="5"/>
        <v>构造配筋 #8@180</v>
      </c>
    </row>
    <row r="21" spans="12:20" ht="22.05" customHeight="1" thickTop="1" thickBot="1" x14ac:dyDescent="0.3">
      <c r="L21" s="9">
        <f t="shared" si="0"/>
        <v>12</v>
      </c>
      <c r="M21" s="8">
        <f t="shared" si="6"/>
        <v>110</v>
      </c>
      <c r="N21" s="8">
        <v>25</v>
      </c>
      <c r="O21" s="8">
        <f t="shared" si="1"/>
        <v>85</v>
      </c>
      <c r="P21" s="8">
        <v>0.8</v>
      </c>
      <c r="Q21" s="8">
        <f t="shared" si="2"/>
        <v>7.7431219299731414E-3</v>
      </c>
      <c r="R21" s="8">
        <f t="shared" si="3"/>
        <v>7.7733342929884319E-3</v>
      </c>
      <c r="S21" s="8">
        <f t="shared" si="4"/>
        <v>34.994399381953478</v>
      </c>
      <c r="T21" s="11" t="str">
        <f t="shared" si="5"/>
        <v>构造配筋 #8@180</v>
      </c>
    </row>
    <row r="22" spans="12:20" ht="22.05" customHeight="1" thickTop="1" thickBot="1" x14ac:dyDescent="0.3">
      <c r="L22" s="9">
        <f t="shared" si="0"/>
        <v>13</v>
      </c>
      <c r="M22" s="8">
        <f t="shared" si="6"/>
        <v>110</v>
      </c>
      <c r="N22" s="8">
        <v>25</v>
      </c>
      <c r="O22" s="8">
        <f t="shared" si="1"/>
        <v>85</v>
      </c>
      <c r="P22" s="8">
        <v>4.0999999999999996</v>
      </c>
      <c r="Q22" s="8">
        <f t="shared" si="2"/>
        <v>3.9683499891112341E-2</v>
      </c>
      <c r="R22" s="8">
        <f t="shared" si="3"/>
        <v>4.0503777903333704E-2</v>
      </c>
      <c r="S22" s="8">
        <f t="shared" si="4"/>
        <v>182.34200756111898</v>
      </c>
      <c r="T22" s="11" t="str">
        <f t="shared" si="5"/>
        <v>构造配筋 #8@180</v>
      </c>
    </row>
    <row r="23" spans="12:20" ht="22.05" customHeight="1" thickTop="1" thickBot="1" x14ac:dyDescent="0.3">
      <c r="L23" s="9">
        <f t="shared" si="0"/>
        <v>14</v>
      </c>
      <c r="M23" s="8">
        <f t="shared" si="6"/>
        <v>110</v>
      </c>
      <c r="N23" s="8">
        <v>25</v>
      </c>
      <c r="O23" s="8">
        <f t="shared" si="1"/>
        <v>85</v>
      </c>
      <c r="P23" s="8">
        <v>0.2</v>
      </c>
      <c r="Q23" s="8">
        <f t="shared" si="2"/>
        <v>1.9357804824932854E-3</v>
      </c>
      <c r="R23" s="8">
        <f t="shared" si="3"/>
        <v>1.9376577412544282E-3</v>
      </c>
      <c r="S23" s="8">
        <f t="shared" si="4"/>
        <v>8.7230480907213241</v>
      </c>
      <c r="T23" s="11" t="str">
        <f t="shared" si="5"/>
        <v>构造配筋 #8@180</v>
      </c>
    </row>
    <row r="24" spans="12:20" ht="22.05" customHeight="1" thickTop="1" thickBot="1" x14ac:dyDescent="0.3">
      <c r="L24" s="9">
        <f t="shared" si="0"/>
        <v>15</v>
      </c>
      <c r="M24" s="8">
        <f t="shared" si="6"/>
        <v>110</v>
      </c>
      <c r="N24" s="8">
        <v>25</v>
      </c>
      <c r="O24" s="8">
        <f t="shared" si="1"/>
        <v>85</v>
      </c>
      <c r="P24" s="8">
        <v>5.8</v>
      </c>
      <c r="Q24" s="8">
        <f t="shared" si="2"/>
        <v>5.6137633992305272E-2</v>
      </c>
      <c r="R24" s="8">
        <f t="shared" si="3"/>
        <v>5.7808548109573699E-2</v>
      </c>
      <c r="S24" s="8">
        <f t="shared" si="4"/>
        <v>260.24551935995123</v>
      </c>
      <c r="T24" s="11" t="str">
        <f t="shared" si="5"/>
        <v>构造配筋 #8@180</v>
      </c>
    </row>
    <row r="25" spans="12:20" ht="22.05" customHeight="1" thickTop="1" thickBot="1" x14ac:dyDescent="0.3">
      <c r="L25" s="9" t="s">
        <v>6</v>
      </c>
      <c r="M25" s="8">
        <f t="shared" si="6"/>
        <v>110</v>
      </c>
      <c r="N25" s="8">
        <v>25</v>
      </c>
      <c r="O25" s="8">
        <f t="shared" si="1"/>
        <v>85</v>
      </c>
      <c r="P25" s="8">
        <v>-5.7</v>
      </c>
      <c r="Q25" s="8">
        <f t="shared" si="2"/>
        <v>5.5169743751058632E-2</v>
      </c>
      <c r="R25" s="8">
        <f t="shared" si="3"/>
        <v>5.6781831972113284E-2</v>
      </c>
      <c r="S25" s="8">
        <f t="shared" si="4"/>
        <v>255.6233954151989</v>
      </c>
      <c r="T25" s="11" t="str">
        <f t="shared" si="5"/>
        <v>构造配筋 #8@180</v>
      </c>
    </row>
    <row r="26" spans="12:20" ht="22.05" customHeight="1" thickTop="1" thickBot="1" x14ac:dyDescent="0.3">
      <c r="L26" s="9" t="str">
        <f>IF(CODE(L25)&lt;CODE("A"), L25+1, CHAR(CODE(L25) + 1))</f>
        <v>B</v>
      </c>
      <c r="M26" s="8">
        <f t="shared" si="6"/>
        <v>110</v>
      </c>
      <c r="N26" s="8">
        <v>25</v>
      </c>
      <c r="O26" s="8">
        <f t="shared" si="1"/>
        <v>85</v>
      </c>
      <c r="P26" s="8">
        <v>-7</v>
      </c>
      <c r="Q26" s="8">
        <f t="shared" si="2"/>
        <v>6.7752316887264991E-2</v>
      </c>
      <c r="R26" s="8">
        <f t="shared" si="3"/>
        <v>7.021757049002586E-2</v>
      </c>
      <c r="S26" s="8">
        <f t="shared" si="4"/>
        <v>316.10909974306094</v>
      </c>
      <c r="T26" s="11" t="str">
        <f t="shared" si="5"/>
        <v>#8@140   359mm</v>
      </c>
    </row>
    <row r="27" spans="12:20" ht="22.05" customHeight="1" thickTop="1" thickBot="1" x14ac:dyDescent="0.3">
      <c r="L27" s="9" t="str">
        <f t="shared" ref="L27:L40" si="7">IF(CODE(L26)&lt;CODE("A"), L26+1, CHAR(CODE(L26) + 1))</f>
        <v>C</v>
      </c>
      <c r="M27" s="8">
        <f t="shared" si="6"/>
        <v>110</v>
      </c>
      <c r="N27" s="8">
        <v>25</v>
      </c>
      <c r="O27" s="8">
        <f t="shared" si="1"/>
        <v>85</v>
      </c>
      <c r="P27" s="8">
        <v>-4.7</v>
      </c>
      <c r="Q27" s="8">
        <f t="shared" si="2"/>
        <v>4.5490841338592207E-2</v>
      </c>
      <c r="R27" s="8">
        <f t="shared" si="3"/>
        <v>4.6575478958708727E-2</v>
      </c>
      <c r="S27" s="8">
        <f t="shared" si="4"/>
        <v>209.67590620114984</v>
      </c>
      <c r="T27" s="11" t="str">
        <f t="shared" si="5"/>
        <v>构造配筋 #8@180</v>
      </c>
    </row>
    <row r="28" spans="12:20" ht="22.05" customHeight="1" thickTop="1" thickBot="1" x14ac:dyDescent="0.3">
      <c r="L28" s="9" t="str">
        <f t="shared" si="7"/>
        <v>D</v>
      </c>
      <c r="M28" s="8">
        <f t="shared" si="6"/>
        <v>110</v>
      </c>
      <c r="N28" s="8">
        <v>25</v>
      </c>
      <c r="O28" s="8">
        <f t="shared" si="1"/>
        <v>85</v>
      </c>
      <c r="P28" s="8">
        <v>-5.7</v>
      </c>
      <c r="Q28" s="8">
        <f t="shared" si="2"/>
        <v>5.5169743751058632E-2</v>
      </c>
      <c r="R28" s="8">
        <f t="shared" si="3"/>
        <v>5.6781831972113284E-2</v>
      </c>
      <c r="S28" s="8">
        <f t="shared" si="4"/>
        <v>255.6233954151989</v>
      </c>
      <c r="T28" s="11" t="str">
        <f t="shared" si="5"/>
        <v>构造配筋 #8@180</v>
      </c>
    </row>
    <row r="29" spans="12:20" ht="22.05" customHeight="1" thickTop="1" thickBot="1" x14ac:dyDescent="0.3">
      <c r="L29" s="9" t="str">
        <f t="shared" si="7"/>
        <v>E</v>
      </c>
      <c r="M29" s="8">
        <f t="shared" si="6"/>
        <v>110</v>
      </c>
      <c r="N29" s="8">
        <v>25</v>
      </c>
      <c r="O29" s="8">
        <f t="shared" ref="O29:O40" si="8">M29-N29</f>
        <v>85</v>
      </c>
      <c r="P29" s="8">
        <v>-5</v>
      </c>
      <c r="Q29" s="8">
        <f t="shared" si="2"/>
        <v>4.8394512062332133E-2</v>
      </c>
      <c r="R29" s="8">
        <f t="shared" si="3"/>
        <v>4.9625875838711808E-2</v>
      </c>
      <c r="S29" s="8">
        <f t="shared" ref="S29:S40" si="9">R29*1*O$8*1000*O29/S$8</f>
        <v>223.40834104427486</v>
      </c>
      <c r="T29" s="11" t="str">
        <f t="shared" si="5"/>
        <v>构造配筋 #8@180</v>
      </c>
    </row>
    <row r="30" spans="12:20" ht="22.05" customHeight="1" thickTop="1" thickBot="1" x14ac:dyDescent="0.3">
      <c r="L30" s="9" t="str">
        <f t="shared" si="7"/>
        <v>F</v>
      </c>
      <c r="M30" s="8">
        <f t="shared" si="6"/>
        <v>110</v>
      </c>
      <c r="N30" s="8">
        <v>25</v>
      </c>
      <c r="O30" s="8">
        <f t="shared" si="8"/>
        <v>85</v>
      </c>
      <c r="P30" s="8">
        <v>-4.5999999999999996</v>
      </c>
      <c r="Q30" s="8">
        <f t="shared" si="2"/>
        <v>4.452295109734556E-2</v>
      </c>
      <c r="R30" s="8">
        <f t="shared" si="3"/>
        <v>4.5560846462536997E-2</v>
      </c>
      <c r="S30" s="8">
        <f t="shared" si="9"/>
        <v>205.10818101931008</v>
      </c>
      <c r="T30" s="11" t="str">
        <f t="shared" si="5"/>
        <v>构造配筋 #8@180</v>
      </c>
    </row>
    <row r="31" spans="12:20" ht="22.05" customHeight="1" thickTop="1" thickBot="1" x14ac:dyDescent="0.3">
      <c r="L31" s="9" t="str">
        <f t="shared" si="7"/>
        <v>G</v>
      </c>
      <c r="M31" s="8">
        <f t="shared" si="6"/>
        <v>110</v>
      </c>
      <c r="N31" s="8">
        <v>25</v>
      </c>
      <c r="O31" s="8">
        <f t="shared" si="8"/>
        <v>85</v>
      </c>
      <c r="P31" s="8">
        <v>-4.8</v>
      </c>
      <c r="Q31" s="8">
        <f t="shared" si="2"/>
        <v>4.6458731579838847E-2</v>
      </c>
      <c r="R31" s="8">
        <f t="shared" si="3"/>
        <v>4.7591192375709745E-2</v>
      </c>
      <c r="S31" s="8">
        <f t="shared" si="9"/>
        <v>214.24849752842667</v>
      </c>
      <c r="T31" s="11" t="str">
        <f t="shared" si="5"/>
        <v>构造配筋 #8@180</v>
      </c>
    </row>
    <row r="32" spans="12:20" ht="22.05" customHeight="1" thickTop="1" thickBot="1" x14ac:dyDescent="0.3">
      <c r="L32" s="9" t="str">
        <f t="shared" si="7"/>
        <v>H</v>
      </c>
      <c r="M32" s="8">
        <f t="shared" si="6"/>
        <v>110</v>
      </c>
      <c r="N32" s="8">
        <v>25</v>
      </c>
      <c r="O32" s="8">
        <f t="shared" si="8"/>
        <v>85</v>
      </c>
      <c r="P32" s="8">
        <v>-4.8</v>
      </c>
      <c r="Q32" s="8">
        <f t="shared" si="2"/>
        <v>4.6458731579838847E-2</v>
      </c>
      <c r="R32" s="8">
        <f t="shared" si="3"/>
        <v>4.7591192375709745E-2</v>
      </c>
      <c r="S32" s="8">
        <f t="shared" si="9"/>
        <v>214.24849752842667</v>
      </c>
      <c r="T32" s="11" t="str">
        <f t="shared" si="5"/>
        <v>构造配筋 #8@180</v>
      </c>
    </row>
    <row r="33" spans="12:20" ht="22.05" customHeight="1" thickTop="1" thickBot="1" x14ac:dyDescent="0.3">
      <c r="L33" s="9" t="str">
        <f t="shared" si="7"/>
        <v>I</v>
      </c>
      <c r="M33" s="8">
        <f t="shared" si="6"/>
        <v>110</v>
      </c>
      <c r="N33" s="8">
        <v>25</v>
      </c>
      <c r="O33" s="8">
        <f t="shared" si="8"/>
        <v>85</v>
      </c>
      <c r="P33" s="8">
        <v>-4.8</v>
      </c>
      <c r="Q33" s="8">
        <f t="shared" si="2"/>
        <v>4.6458731579838847E-2</v>
      </c>
      <c r="R33" s="8">
        <f t="shared" si="3"/>
        <v>4.7591192375709745E-2</v>
      </c>
      <c r="S33" s="8">
        <f t="shared" si="9"/>
        <v>214.24849752842667</v>
      </c>
      <c r="T33" s="11" t="str">
        <f t="shared" si="5"/>
        <v>构造配筋 #8@180</v>
      </c>
    </row>
    <row r="34" spans="12:20" ht="22.05" customHeight="1" thickTop="1" thickBot="1" x14ac:dyDescent="0.3">
      <c r="L34" s="9" t="str">
        <f t="shared" si="7"/>
        <v>J</v>
      </c>
      <c r="M34" s="8">
        <f t="shared" si="6"/>
        <v>110</v>
      </c>
      <c r="N34" s="8">
        <v>25</v>
      </c>
      <c r="O34" s="8">
        <f t="shared" si="8"/>
        <v>85</v>
      </c>
      <c r="P34" s="8">
        <v>-4.5999999999999996</v>
      </c>
      <c r="Q34" s="8">
        <f t="shared" si="2"/>
        <v>4.452295109734556E-2</v>
      </c>
      <c r="R34" s="8">
        <f t="shared" si="3"/>
        <v>4.5560846462536997E-2</v>
      </c>
      <c r="S34" s="8">
        <f t="shared" si="9"/>
        <v>205.10818101931008</v>
      </c>
      <c r="T34" s="11" t="str">
        <f t="shared" si="5"/>
        <v>构造配筋 #8@180</v>
      </c>
    </row>
    <row r="35" spans="12:20" ht="22.05" customHeight="1" thickTop="1" thickBot="1" x14ac:dyDescent="0.3">
      <c r="L35" s="9" t="str">
        <f t="shared" si="7"/>
        <v>K</v>
      </c>
      <c r="M35" s="8">
        <f t="shared" si="6"/>
        <v>110</v>
      </c>
      <c r="N35" s="8">
        <v>25</v>
      </c>
      <c r="O35" s="8">
        <f t="shared" si="8"/>
        <v>85</v>
      </c>
      <c r="P35" s="8">
        <v>-5</v>
      </c>
      <c r="Q35" s="8">
        <f t="shared" si="2"/>
        <v>4.8394512062332133E-2</v>
      </c>
      <c r="R35" s="8">
        <f t="shared" si="3"/>
        <v>4.9625875838711808E-2</v>
      </c>
      <c r="S35" s="8">
        <f t="shared" si="9"/>
        <v>223.40834104427486</v>
      </c>
      <c r="T35" s="11" t="str">
        <f t="shared" si="5"/>
        <v>构造配筋 #8@180</v>
      </c>
    </row>
    <row r="36" spans="12:20" ht="22.05" customHeight="1" thickTop="1" thickBot="1" x14ac:dyDescent="0.3">
      <c r="L36" s="9" t="str">
        <f t="shared" si="7"/>
        <v>L</v>
      </c>
      <c r="M36" s="8">
        <f t="shared" si="6"/>
        <v>110</v>
      </c>
      <c r="N36" s="8">
        <v>25</v>
      </c>
      <c r="O36" s="8">
        <f t="shared" si="8"/>
        <v>85</v>
      </c>
      <c r="P36" s="8">
        <v>-3.6</v>
      </c>
      <c r="Q36" s="8">
        <f t="shared" si="2"/>
        <v>3.4844048684879135E-2</v>
      </c>
      <c r="R36" s="8">
        <f t="shared" si="3"/>
        <v>3.5473223476796489E-2</v>
      </c>
      <c r="S36" s="8">
        <f t="shared" si="9"/>
        <v>159.69519680017089</v>
      </c>
      <c r="T36" s="11" t="str">
        <f t="shared" si="5"/>
        <v>构造配筋 #8@180</v>
      </c>
    </row>
    <row r="37" spans="12:20" ht="22.05" customHeight="1" thickTop="1" thickBot="1" x14ac:dyDescent="0.3">
      <c r="L37" s="9" t="str">
        <f t="shared" si="7"/>
        <v>M</v>
      </c>
      <c r="M37" s="8">
        <f t="shared" si="6"/>
        <v>110</v>
      </c>
      <c r="N37" s="8">
        <v>25</v>
      </c>
      <c r="O37" s="8">
        <f t="shared" si="8"/>
        <v>85</v>
      </c>
      <c r="P37" s="8">
        <v>-5.2</v>
      </c>
      <c r="Q37" s="8">
        <f t="shared" si="2"/>
        <v>5.033029254482542E-2</v>
      </c>
      <c r="R37" s="8">
        <f t="shared" si="3"/>
        <v>5.1664924770601361E-2</v>
      </c>
      <c r="S37" s="8">
        <f t="shared" si="9"/>
        <v>232.58783725431837</v>
      </c>
      <c r="T37" s="11" t="str">
        <f t="shared" si="5"/>
        <v>构造配筋 #8@180</v>
      </c>
    </row>
    <row r="38" spans="12:20" ht="22.05" customHeight="1" thickTop="1" thickBot="1" x14ac:dyDescent="0.3">
      <c r="L38" s="9" t="str">
        <f t="shared" si="7"/>
        <v>N</v>
      </c>
      <c r="M38" s="8">
        <f t="shared" si="6"/>
        <v>110</v>
      </c>
      <c r="N38" s="8">
        <v>25</v>
      </c>
      <c r="O38" s="8">
        <f t="shared" si="8"/>
        <v>85</v>
      </c>
      <c r="P38" s="8">
        <v>-4.5999999999999996</v>
      </c>
      <c r="Q38" s="8">
        <f t="shared" si="2"/>
        <v>4.452295109734556E-2</v>
      </c>
      <c r="R38" s="8">
        <f t="shared" si="3"/>
        <v>4.5560846462536997E-2</v>
      </c>
      <c r="S38" s="8">
        <f t="shared" si="9"/>
        <v>205.10818101931008</v>
      </c>
      <c r="T38" s="11" t="str">
        <f t="shared" si="5"/>
        <v>构造配筋 #8@180</v>
      </c>
    </row>
    <row r="39" spans="12:20" ht="22.05" customHeight="1" thickTop="1" thickBot="1" x14ac:dyDescent="0.3">
      <c r="L39" s="9" t="str">
        <f t="shared" si="7"/>
        <v>O</v>
      </c>
      <c r="M39" s="8">
        <f t="shared" si="6"/>
        <v>110</v>
      </c>
      <c r="N39" s="8">
        <v>25</v>
      </c>
      <c r="O39" s="8">
        <f t="shared" si="8"/>
        <v>85</v>
      </c>
      <c r="P39" s="8">
        <v>-6.2</v>
      </c>
      <c r="Q39" s="8">
        <f t="shared" si="2"/>
        <v>6.0009194957291845E-2</v>
      </c>
      <c r="R39" s="8">
        <f t="shared" si="3"/>
        <v>6.1926649943930934E-2</v>
      </c>
      <c r="S39" s="8">
        <f t="shared" si="9"/>
        <v>278.78460372906693</v>
      </c>
      <c r="T39" s="11" t="str">
        <f t="shared" si="5"/>
        <v>构造配筋 #8@180</v>
      </c>
    </row>
    <row r="40" spans="12:20" ht="22.05" customHeight="1" thickTop="1" thickBot="1" x14ac:dyDescent="0.3">
      <c r="L40" s="9" t="str">
        <f t="shared" si="7"/>
        <v>P</v>
      </c>
      <c r="M40" s="8">
        <f t="shared" si="6"/>
        <v>110</v>
      </c>
      <c r="N40" s="8">
        <v>25</v>
      </c>
      <c r="O40" s="8">
        <f t="shared" si="8"/>
        <v>85</v>
      </c>
      <c r="P40" s="8">
        <v>-6.2</v>
      </c>
      <c r="Q40" s="8">
        <f t="shared" si="2"/>
        <v>6.0009194957291845E-2</v>
      </c>
      <c r="R40" s="8">
        <f t="shared" si="3"/>
        <v>6.1926649943930934E-2</v>
      </c>
      <c r="S40" s="8">
        <f t="shared" si="9"/>
        <v>278.78460372906693</v>
      </c>
      <c r="T40" s="11" t="str">
        <f t="shared" si="5"/>
        <v>构造配筋 #8@180</v>
      </c>
    </row>
    <row r="41" spans="12:20" ht="14.4" thickTop="1" x14ac:dyDescent="0.25"/>
    <row r="44" spans="12:20" ht="14.4" thickBot="1" x14ac:dyDescent="0.3"/>
    <row r="45" spans="12:20" ht="22.05" customHeight="1" thickTop="1" thickBot="1" x14ac:dyDescent="0.3">
      <c r="L45" s="15" t="s">
        <v>11</v>
      </c>
      <c r="M45" s="16"/>
      <c r="N45" s="16"/>
      <c r="O45" s="16"/>
      <c r="P45" s="16"/>
      <c r="Q45" s="16"/>
      <c r="R45" s="16"/>
      <c r="S45" s="16"/>
      <c r="T45" s="17"/>
    </row>
    <row r="46" spans="12:20" ht="22.05" customHeight="1" thickTop="1" thickBot="1" x14ac:dyDescent="0.3">
      <c r="L46" s="15" t="s">
        <v>9</v>
      </c>
      <c r="M46" s="16"/>
      <c r="N46" s="16"/>
      <c r="O46" s="16">
        <v>8</v>
      </c>
      <c r="P46" s="17"/>
      <c r="Q46" s="15" t="s">
        <v>10</v>
      </c>
      <c r="R46" s="16"/>
      <c r="S46" s="18">
        <f>FLOOR((O46/2)^2*PI()*1000/180,1)</f>
        <v>279</v>
      </c>
      <c r="T46" s="19"/>
    </row>
    <row r="47" spans="12:20" ht="22.05" customHeight="1" thickTop="1" thickBot="1" x14ac:dyDescent="0.3">
      <c r="L47" s="20" t="s">
        <v>4</v>
      </c>
      <c r="M47" s="21"/>
      <c r="N47" s="21"/>
      <c r="O47" s="21">
        <v>14.3</v>
      </c>
      <c r="P47" s="22"/>
      <c r="Q47" s="21" t="s">
        <v>5</v>
      </c>
      <c r="R47" s="21"/>
      <c r="S47" s="21">
        <v>270</v>
      </c>
      <c r="T47" s="22"/>
    </row>
    <row r="48" spans="12:20" ht="40.049999999999997" customHeight="1" thickTop="1" thickBot="1" x14ac:dyDescent="0.3">
      <c r="L48" s="5" t="s">
        <v>0</v>
      </c>
      <c r="M48" s="5"/>
      <c r="N48" s="5"/>
      <c r="O48" s="6"/>
      <c r="P48" s="7" t="s">
        <v>1</v>
      </c>
      <c r="Q48" s="6"/>
      <c r="R48" s="6"/>
      <c r="S48" s="7" t="s">
        <v>2</v>
      </c>
      <c r="T48" s="7" t="s">
        <v>3</v>
      </c>
    </row>
    <row r="49" spans="12:20" ht="22.05" customHeight="1" thickTop="1" thickBot="1" x14ac:dyDescent="0.3">
      <c r="L49" s="9">
        <v>1</v>
      </c>
      <c r="M49" s="8">
        <v>110</v>
      </c>
      <c r="N49" s="8">
        <v>20</v>
      </c>
      <c r="O49" s="8">
        <f>M49-N49</f>
        <v>90</v>
      </c>
      <c r="P49" s="8">
        <v>6</v>
      </c>
      <c r="Q49" s="8">
        <f>(ABS(P49)*10^6/(1*O$8*1000*O49^2))</f>
        <v>5.1800051800051802E-2</v>
      </c>
      <c r="R49" s="8">
        <f>1 - SQRT(1-2*Q49)</f>
        <v>5.321602442801332E-2</v>
      </c>
      <c r="S49" s="8">
        <f>R49*1*O$8*1000*O49/S$8</f>
        <v>253.66304977353019</v>
      </c>
      <c r="T49" s="11" t="str">
        <f>IF(S$7&gt;S49, "构造配筋 #8@180", "#"&amp;O$7&amp;"@"&amp;FLOOR((O$7/2)^2*PI()*1000/S49, 20) &amp;"   "&amp; FLOOR(((O$7/2)^2*PI()*1000/FLOOR((O$7/2)^2*PI()*1000/S49, 20)),1) &amp; "mm")</f>
        <v>构造配筋 #8@180</v>
      </c>
    </row>
    <row r="50" spans="12:20" ht="22.05" customHeight="1" thickTop="1" thickBot="1" x14ac:dyDescent="0.3">
      <c r="L50" s="9">
        <f t="shared" ref="L50:L64" si="10">IF(CODE(L49)&lt;CODE("A"), L49+1, CHAR(CODE(L49) + 1))</f>
        <v>2</v>
      </c>
      <c r="M50" s="8">
        <f>M49</f>
        <v>110</v>
      </c>
      <c r="N50" s="8">
        <v>20</v>
      </c>
      <c r="O50" s="8">
        <f t="shared" ref="O50:O79" si="11">M50-N50</f>
        <v>90</v>
      </c>
      <c r="P50" s="8">
        <v>2.9</v>
      </c>
      <c r="Q50" s="8">
        <f t="shared" ref="Q50:Q79" si="12">(ABS(P50)*10^6/(1*O$8*1000*O50^2))</f>
        <v>2.5036691703358371E-2</v>
      </c>
      <c r="R50" s="8">
        <f t="shared" ref="R50:R79" si="13">1 - SQRT(1-2*Q50)</f>
        <v>2.5358211139454911E-2</v>
      </c>
      <c r="S50" s="8">
        <f t="shared" ref="S50:S79" si="14">R50*1*O$8*1000*O50/S$8</f>
        <v>120.87413976473508</v>
      </c>
      <c r="T50" s="11" t="str">
        <f t="shared" ref="T50:T79" si="15">IF(S$7&gt;S50, "构造配筋 #8@180", "#"&amp;O$7&amp;"@"&amp;FLOOR((O$7/2)^2*PI()*1000/S50, 20) &amp;"   "&amp; FLOOR(((O$7/2)^2*PI()*1000/FLOOR((O$7/2)^2*PI()*1000/S50, 20)),1) &amp; "mm")</f>
        <v>构造配筋 #8@180</v>
      </c>
    </row>
    <row r="51" spans="12:20" ht="22.05" customHeight="1" thickTop="1" thickBot="1" x14ac:dyDescent="0.3">
      <c r="L51" s="9">
        <f t="shared" si="10"/>
        <v>3</v>
      </c>
      <c r="M51" s="8">
        <f t="shared" ref="M51:M79" si="16">M50</f>
        <v>110</v>
      </c>
      <c r="N51" s="8">
        <v>20</v>
      </c>
      <c r="O51" s="8">
        <f t="shared" si="11"/>
        <v>90</v>
      </c>
      <c r="P51" s="8">
        <v>3.7</v>
      </c>
      <c r="Q51" s="8">
        <f t="shared" si="12"/>
        <v>3.194336527669861E-2</v>
      </c>
      <c r="R51" s="8">
        <f t="shared" si="13"/>
        <v>3.2470533034469895E-2</v>
      </c>
      <c r="S51" s="8">
        <f t="shared" si="14"/>
        <v>154.77620746430651</v>
      </c>
      <c r="T51" s="11" t="str">
        <f t="shared" si="15"/>
        <v>构造配筋 #8@180</v>
      </c>
    </row>
    <row r="52" spans="12:20" ht="22.05" customHeight="1" thickTop="1" thickBot="1" x14ac:dyDescent="0.3">
      <c r="L52" s="9">
        <f t="shared" si="10"/>
        <v>4</v>
      </c>
      <c r="M52" s="8">
        <f t="shared" si="16"/>
        <v>110</v>
      </c>
      <c r="N52" s="8">
        <v>20</v>
      </c>
      <c r="O52" s="8">
        <f t="shared" si="11"/>
        <v>90</v>
      </c>
      <c r="P52" s="8">
        <v>3.5</v>
      </c>
      <c r="Q52" s="8">
        <f t="shared" si="12"/>
        <v>3.021669688336355E-2</v>
      </c>
      <c r="R52" s="8">
        <f t="shared" si="13"/>
        <v>3.068756005441009E-2</v>
      </c>
      <c r="S52" s="8">
        <f t="shared" si="14"/>
        <v>146.2773695926881</v>
      </c>
      <c r="T52" s="11" t="str">
        <f t="shared" si="15"/>
        <v>构造配筋 #8@180</v>
      </c>
    </row>
    <row r="53" spans="12:20" ht="22.05" customHeight="1" thickTop="1" thickBot="1" x14ac:dyDescent="0.3">
      <c r="L53" s="9">
        <f t="shared" si="10"/>
        <v>5</v>
      </c>
      <c r="M53" s="8">
        <f t="shared" si="16"/>
        <v>110</v>
      </c>
      <c r="N53" s="8">
        <v>20</v>
      </c>
      <c r="O53" s="8">
        <f t="shared" si="11"/>
        <v>90</v>
      </c>
      <c r="P53" s="8">
        <v>3.5</v>
      </c>
      <c r="Q53" s="8">
        <f t="shared" si="12"/>
        <v>3.021669688336355E-2</v>
      </c>
      <c r="R53" s="8">
        <f t="shared" si="13"/>
        <v>3.068756005441009E-2</v>
      </c>
      <c r="S53" s="8">
        <f t="shared" si="14"/>
        <v>146.2773695926881</v>
      </c>
      <c r="T53" s="11" t="str">
        <f t="shared" si="15"/>
        <v>构造配筋 #8@180</v>
      </c>
    </row>
    <row r="54" spans="12:20" ht="22.05" customHeight="1" thickTop="1" thickBot="1" x14ac:dyDescent="0.3">
      <c r="L54" s="9">
        <f t="shared" si="10"/>
        <v>6</v>
      </c>
      <c r="M54" s="8">
        <f t="shared" si="16"/>
        <v>110</v>
      </c>
      <c r="N54" s="8">
        <v>20</v>
      </c>
      <c r="O54" s="8">
        <f t="shared" si="11"/>
        <v>90</v>
      </c>
      <c r="P54" s="8">
        <v>3.4</v>
      </c>
      <c r="Q54" s="8">
        <f t="shared" si="12"/>
        <v>2.935336268669602E-2</v>
      </c>
      <c r="R54" s="8">
        <f t="shared" si="13"/>
        <v>2.9797302298840256E-2</v>
      </c>
      <c r="S54" s="8">
        <f t="shared" si="14"/>
        <v>142.0338076244719</v>
      </c>
      <c r="T54" s="11" t="str">
        <f t="shared" si="15"/>
        <v>构造配筋 #8@180</v>
      </c>
    </row>
    <row r="55" spans="12:20" ht="22.05" customHeight="1" thickTop="1" thickBot="1" x14ac:dyDescent="0.3">
      <c r="L55" s="9">
        <f t="shared" si="10"/>
        <v>7</v>
      </c>
      <c r="M55" s="8">
        <f t="shared" si="16"/>
        <v>110</v>
      </c>
      <c r="N55" s="8">
        <v>20</v>
      </c>
      <c r="O55" s="8">
        <f t="shared" si="11"/>
        <v>90</v>
      </c>
      <c r="P55" s="8">
        <v>4</v>
      </c>
      <c r="Q55" s="8">
        <f t="shared" si="12"/>
        <v>3.4533367866701199E-2</v>
      </c>
      <c r="R55" s="8">
        <f t="shared" si="13"/>
        <v>3.515117025173442E-2</v>
      </c>
      <c r="S55" s="8">
        <f t="shared" si="14"/>
        <v>167.55391153326741</v>
      </c>
      <c r="T55" s="11" t="str">
        <f t="shared" si="15"/>
        <v>构造配筋 #8@180</v>
      </c>
    </row>
    <row r="56" spans="12:20" ht="22.05" customHeight="1" thickTop="1" thickBot="1" x14ac:dyDescent="0.3">
      <c r="L56" s="9">
        <f t="shared" si="10"/>
        <v>8</v>
      </c>
      <c r="M56" s="8">
        <f t="shared" si="16"/>
        <v>110</v>
      </c>
      <c r="N56" s="8">
        <v>20</v>
      </c>
      <c r="O56" s="8">
        <f t="shared" si="11"/>
        <v>90</v>
      </c>
      <c r="P56" s="8">
        <v>1.5</v>
      </c>
      <c r="Q56" s="8">
        <f t="shared" si="12"/>
        <v>1.2950012950012951E-2</v>
      </c>
      <c r="R56" s="8">
        <f t="shared" si="13"/>
        <v>1.3034968147313752E-2</v>
      </c>
      <c r="S56" s="8">
        <f t="shared" si="14"/>
        <v>62.13334816886222</v>
      </c>
      <c r="T56" s="11" t="str">
        <f t="shared" si="15"/>
        <v>构造配筋 #8@180</v>
      </c>
    </row>
    <row r="57" spans="12:20" ht="22.05" customHeight="1" thickTop="1" thickBot="1" x14ac:dyDescent="0.3">
      <c r="L57" s="9">
        <f t="shared" si="10"/>
        <v>9</v>
      </c>
      <c r="M57" s="8">
        <f t="shared" si="16"/>
        <v>110</v>
      </c>
      <c r="N57" s="8">
        <v>20</v>
      </c>
      <c r="O57" s="8">
        <f t="shared" si="11"/>
        <v>90</v>
      </c>
      <c r="P57" s="8">
        <v>5.6</v>
      </c>
      <c r="Q57" s="8">
        <f t="shared" si="12"/>
        <v>4.8346715013381683E-2</v>
      </c>
      <c r="R57" s="8">
        <f t="shared" si="13"/>
        <v>4.9575584292345432E-2</v>
      </c>
      <c r="S57" s="8">
        <f t="shared" si="14"/>
        <v>236.31028512684657</v>
      </c>
      <c r="T57" s="11" t="str">
        <f t="shared" si="15"/>
        <v>构造配筋 #8@180</v>
      </c>
    </row>
    <row r="58" spans="12:20" ht="22.05" customHeight="1" thickTop="1" thickBot="1" x14ac:dyDescent="0.3">
      <c r="L58" s="9">
        <f t="shared" si="10"/>
        <v>10</v>
      </c>
      <c r="M58" s="8">
        <f t="shared" si="16"/>
        <v>110</v>
      </c>
      <c r="N58" s="8">
        <v>20</v>
      </c>
      <c r="O58" s="8">
        <f t="shared" si="11"/>
        <v>90</v>
      </c>
      <c r="P58" s="8">
        <v>0.8</v>
      </c>
      <c r="Q58" s="8">
        <f t="shared" si="12"/>
        <v>6.9066735733402402E-3</v>
      </c>
      <c r="R58" s="8">
        <f t="shared" si="13"/>
        <v>6.9306908108983656E-3</v>
      </c>
      <c r="S58" s="8">
        <f t="shared" si="14"/>
        <v>33.036292865282206</v>
      </c>
      <c r="T58" s="11" t="str">
        <f t="shared" si="15"/>
        <v>构造配筋 #8@180</v>
      </c>
    </row>
    <row r="59" spans="12:20" ht="22.05" customHeight="1" thickTop="1" thickBot="1" x14ac:dyDescent="0.3">
      <c r="L59" s="9">
        <f t="shared" si="10"/>
        <v>11</v>
      </c>
      <c r="M59" s="8">
        <f t="shared" si="16"/>
        <v>110</v>
      </c>
      <c r="N59" s="8">
        <v>20</v>
      </c>
      <c r="O59" s="8">
        <f t="shared" si="11"/>
        <v>90</v>
      </c>
      <c r="P59" s="8">
        <v>7.8</v>
      </c>
      <c r="Q59" s="8">
        <f t="shared" si="12"/>
        <v>6.7340067340067339E-2</v>
      </c>
      <c r="R59" s="8">
        <f t="shared" si="13"/>
        <v>6.9774293346036798E-2</v>
      </c>
      <c r="S59" s="8">
        <f t="shared" si="14"/>
        <v>332.59079828277544</v>
      </c>
      <c r="T59" s="11" t="str">
        <f t="shared" si="15"/>
        <v>#8@140   359mm</v>
      </c>
    </row>
    <row r="60" spans="12:20" ht="22.05" customHeight="1" thickTop="1" thickBot="1" x14ac:dyDescent="0.3">
      <c r="L60" s="9" t="s">
        <v>6</v>
      </c>
      <c r="M60" s="8">
        <f t="shared" si="16"/>
        <v>110</v>
      </c>
      <c r="N60" s="8">
        <v>20</v>
      </c>
      <c r="O60" s="8">
        <f t="shared" si="11"/>
        <v>90</v>
      </c>
      <c r="P60" s="8">
        <v>-6.2</v>
      </c>
      <c r="Q60" s="8">
        <f t="shared" si="12"/>
        <v>5.3526720193386862E-2</v>
      </c>
      <c r="R60" s="8">
        <f t="shared" si="13"/>
        <v>5.5041503761553479E-2</v>
      </c>
      <c r="S60" s="8">
        <f t="shared" si="14"/>
        <v>262.36450126340492</v>
      </c>
      <c r="T60" s="11" t="str">
        <f t="shared" si="15"/>
        <v>构造配筋 #8@180</v>
      </c>
    </row>
    <row r="61" spans="12:20" ht="22.05" customHeight="1" thickTop="1" thickBot="1" x14ac:dyDescent="0.3">
      <c r="L61" s="9" t="str">
        <f t="shared" si="10"/>
        <v>B</v>
      </c>
      <c r="M61" s="8">
        <f t="shared" si="16"/>
        <v>110</v>
      </c>
      <c r="N61" s="8">
        <v>20</v>
      </c>
      <c r="O61" s="8">
        <f t="shared" si="11"/>
        <v>90</v>
      </c>
      <c r="P61" s="8">
        <v>-8</v>
      </c>
      <c r="Q61" s="8">
        <f t="shared" si="12"/>
        <v>6.9066735733402398E-2</v>
      </c>
      <c r="R61" s="8">
        <f t="shared" si="13"/>
        <v>7.1632331167658991E-2</v>
      </c>
      <c r="S61" s="8">
        <f t="shared" si="14"/>
        <v>341.4474452325079</v>
      </c>
      <c r="T61" s="11" t="str">
        <f t="shared" si="15"/>
        <v>#8@140   359mm</v>
      </c>
    </row>
    <row r="62" spans="12:20" ht="22.05" customHeight="1" thickTop="1" thickBot="1" x14ac:dyDescent="0.3">
      <c r="L62" s="9" t="str">
        <f t="shared" si="10"/>
        <v>C</v>
      </c>
      <c r="M62" s="8">
        <f t="shared" si="16"/>
        <v>110</v>
      </c>
      <c r="N62" s="8">
        <v>20</v>
      </c>
      <c r="O62" s="8">
        <f t="shared" si="11"/>
        <v>90</v>
      </c>
      <c r="P62" s="8">
        <v>-6.1</v>
      </c>
      <c r="Q62" s="8">
        <f t="shared" si="12"/>
        <v>5.2663385996719332E-2</v>
      </c>
      <c r="R62" s="8">
        <f t="shared" si="13"/>
        <v>5.4128323710577853E-2</v>
      </c>
      <c r="S62" s="8">
        <f t="shared" si="14"/>
        <v>258.01167635375441</v>
      </c>
      <c r="T62" s="11" t="str">
        <f t="shared" si="15"/>
        <v>构造配筋 #8@180</v>
      </c>
    </row>
    <row r="63" spans="12:20" ht="22.05" customHeight="1" thickTop="1" thickBot="1" x14ac:dyDescent="0.3">
      <c r="L63" s="9" t="str">
        <f t="shared" si="10"/>
        <v>D</v>
      </c>
      <c r="M63" s="8">
        <f t="shared" si="16"/>
        <v>110</v>
      </c>
      <c r="N63" s="8">
        <v>20</v>
      </c>
      <c r="O63" s="8">
        <f t="shared" si="11"/>
        <v>90</v>
      </c>
      <c r="P63" s="8">
        <v>-6.7</v>
      </c>
      <c r="Q63" s="8">
        <f t="shared" si="12"/>
        <v>5.7843391176724511E-2</v>
      </c>
      <c r="R63" s="8">
        <f t="shared" si="13"/>
        <v>5.9620705435008525E-2</v>
      </c>
      <c r="S63" s="8">
        <f t="shared" si="14"/>
        <v>284.19202924020732</v>
      </c>
      <c r="T63" s="11" t="str">
        <f t="shared" si="15"/>
        <v>#8@160   314mm</v>
      </c>
    </row>
    <row r="64" spans="12:20" ht="22.05" customHeight="1" thickTop="1" thickBot="1" x14ac:dyDescent="0.3">
      <c r="L64" s="9" t="str">
        <f t="shared" si="10"/>
        <v>E</v>
      </c>
      <c r="M64" s="8">
        <f t="shared" si="16"/>
        <v>110</v>
      </c>
      <c r="N64" s="8">
        <v>20</v>
      </c>
      <c r="O64" s="8">
        <f t="shared" si="11"/>
        <v>90</v>
      </c>
      <c r="P64" s="8">
        <v>-6.5</v>
      </c>
      <c r="Q64" s="8">
        <f t="shared" si="12"/>
        <v>5.6116722783389451E-2</v>
      </c>
      <c r="R64" s="8">
        <f t="shared" si="13"/>
        <v>5.7786354146141083E-2</v>
      </c>
      <c r="S64" s="8">
        <f t="shared" si="14"/>
        <v>275.44828809660589</v>
      </c>
      <c r="T64" s="11" t="str">
        <f t="shared" si="15"/>
        <v>构造配筋 #8@180</v>
      </c>
    </row>
    <row r="65" spans="12:20" ht="22.05" customHeight="1" thickTop="1" thickBot="1" x14ac:dyDescent="0.3">
      <c r="L65" s="9" t="str">
        <f>IF(CODE(L64)&lt;CODE("A"), L64+1, CHAR(CODE(L64) + 1))</f>
        <v>F</v>
      </c>
      <c r="M65" s="8">
        <f t="shared" si="16"/>
        <v>110</v>
      </c>
      <c r="N65" s="8">
        <v>20</v>
      </c>
      <c r="O65" s="8">
        <f t="shared" si="11"/>
        <v>90</v>
      </c>
      <c r="P65" s="8">
        <v>-6.4</v>
      </c>
      <c r="Q65" s="8">
        <f t="shared" si="12"/>
        <v>5.5253388586721922E-2</v>
      </c>
      <c r="R65" s="8">
        <f t="shared" si="13"/>
        <v>5.6870516404796012E-2</v>
      </c>
      <c r="S65" s="8">
        <f t="shared" si="14"/>
        <v>271.08279486286102</v>
      </c>
      <c r="T65" s="11" t="str">
        <f t="shared" si="15"/>
        <v>构造配筋 #8@180</v>
      </c>
    </row>
    <row r="66" spans="12:20" ht="22.05" customHeight="1" thickTop="1" thickBot="1" x14ac:dyDescent="0.3">
      <c r="L66" s="9" t="str">
        <f t="shared" ref="L66:L79" si="17">IF(CODE(L65)&lt;CODE("A"), L65+1, CHAR(CODE(L65) + 1))</f>
        <v>G</v>
      </c>
      <c r="M66" s="8">
        <f t="shared" si="16"/>
        <v>110</v>
      </c>
      <c r="N66" s="8">
        <v>20</v>
      </c>
      <c r="O66" s="8">
        <f t="shared" si="11"/>
        <v>90</v>
      </c>
      <c r="P66" s="8">
        <v>-6.8</v>
      </c>
      <c r="Q66" s="8">
        <f t="shared" si="12"/>
        <v>5.8706725373392041E-2</v>
      </c>
      <c r="R66" s="8">
        <f t="shared" si="13"/>
        <v>6.0539224207196707E-2</v>
      </c>
      <c r="S66" s="8">
        <f t="shared" si="14"/>
        <v>288.57030205430431</v>
      </c>
      <c r="T66" s="11" t="str">
        <f t="shared" si="15"/>
        <v>#8@160   314mm</v>
      </c>
    </row>
    <row r="67" spans="12:20" ht="22.05" customHeight="1" thickTop="1" thickBot="1" x14ac:dyDescent="0.3">
      <c r="L67" s="9" t="str">
        <f t="shared" si="17"/>
        <v>H</v>
      </c>
      <c r="M67" s="8">
        <f t="shared" si="16"/>
        <v>110</v>
      </c>
      <c r="N67" s="8">
        <v>20</v>
      </c>
      <c r="O67" s="8">
        <f t="shared" si="11"/>
        <v>90</v>
      </c>
      <c r="P67" s="8">
        <v>-5.0999999999999996</v>
      </c>
      <c r="Q67" s="8">
        <f t="shared" si="12"/>
        <v>4.4030044030044027E-2</v>
      </c>
      <c r="R67" s="8">
        <f t="shared" si="13"/>
        <v>4.504454976165928E-2</v>
      </c>
      <c r="S67" s="8">
        <f t="shared" si="14"/>
        <v>214.71235386390927</v>
      </c>
      <c r="T67" s="11" t="str">
        <f t="shared" si="15"/>
        <v>构造配筋 #8@180</v>
      </c>
    </row>
    <row r="68" spans="12:20" ht="22.05" customHeight="1" thickTop="1" thickBot="1" x14ac:dyDescent="0.3">
      <c r="L68" s="9" t="str">
        <f t="shared" si="17"/>
        <v>I</v>
      </c>
      <c r="M68" s="8">
        <f t="shared" si="16"/>
        <v>110</v>
      </c>
      <c r="N68" s="8">
        <v>20</v>
      </c>
      <c r="O68" s="8">
        <f t="shared" si="11"/>
        <v>90</v>
      </c>
      <c r="P68" s="8">
        <v>-7.1</v>
      </c>
      <c r="Q68" s="8">
        <f t="shared" si="12"/>
        <v>6.129672796339463E-2</v>
      </c>
      <c r="R68" s="8">
        <f t="shared" si="13"/>
        <v>6.3300184651875369E-2</v>
      </c>
      <c r="S68" s="8">
        <f t="shared" si="14"/>
        <v>301.73088017393923</v>
      </c>
      <c r="T68" s="11" t="str">
        <f t="shared" si="15"/>
        <v>#8@160   314mm</v>
      </c>
    </row>
    <row r="69" spans="12:20" ht="22.05" customHeight="1" thickTop="1" thickBot="1" x14ac:dyDescent="0.3">
      <c r="L69" s="9" t="str">
        <f t="shared" si="17"/>
        <v>J</v>
      </c>
      <c r="M69" s="8">
        <f t="shared" si="16"/>
        <v>110</v>
      </c>
      <c r="N69" s="8">
        <v>20</v>
      </c>
      <c r="O69" s="8">
        <f t="shared" si="11"/>
        <v>90</v>
      </c>
      <c r="P69" s="8">
        <v>-6.4</v>
      </c>
      <c r="Q69" s="8">
        <f t="shared" si="12"/>
        <v>5.5253388586721922E-2</v>
      </c>
      <c r="R69" s="8">
        <f t="shared" si="13"/>
        <v>5.6870516404796012E-2</v>
      </c>
      <c r="S69" s="8">
        <f t="shared" si="14"/>
        <v>271.08279486286102</v>
      </c>
      <c r="T69" s="11" t="str">
        <f t="shared" si="15"/>
        <v>构造配筋 #8@180</v>
      </c>
    </row>
    <row r="70" spans="12:20" ht="22.05" customHeight="1" thickTop="1" thickBot="1" x14ac:dyDescent="0.3">
      <c r="L70" s="9" t="str">
        <f t="shared" si="17"/>
        <v>K</v>
      </c>
      <c r="M70" s="8">
        <f t="shared" si="16"/>
        <v>110</v>
      </c>
      <c r="N70" s="8">
        <v>20</v>
      </c>
      <c r="O70" s="8">
        <f t="shared" si="11"/>
        <v>90</v>
      </c>
      <c r="P70" s="8">
        <v>-8.4</v>
      </c>
      <c r="Q70" s="8">
        <f t="shared" si="12"/>
        <v>7.2520072520072518E-2</v>
      </c>
      <c r="R70" s="8">
        <f t="shared" si="13"/>
        <v>7.5359607761019909E-2</v>
      </c>
      <c r="S70" s="8">
        <f t="shared" si="14"/>
        <v>359.21413032752821</v>
      </c>
      <c r="T70" s="11" t="str">
        <f t="shared" si="15"/>
        <v>#8@120   418mm</v>
      </c>
    </row>
    <row r="71" spans="12:20" ht="22.05" customHeight="1" thickTop="1" thickBot="1" x14ac:dyDescent="0.3">
      <c r="L71" s="9" t="str">
        <f t="shared" si="17"/>
        <v>L</v>
      </c>
      <c r="M71" s="8">
        <f t="shared" si="16"/>
        <v>110</v>
      </c>
      <c r="N71" s="8">
        <v>20</v>
      </c>
      <c r="O71" s="8">
        <f t="shared" ref="O71" si="18">M71-N71</f>
        <v>90</v>
      </c>
      <c r="P71" s="8">
        <v>-8.4</v>
      </c>
      <c r="Q71" s="8">
        <f t="shared" ref="Q71" si="19">(ABS(P71)*10^6/(1*O$8*1000*O71^2))</f>
        <v>7.2520072520072518E-2</v>
      </c>
      <c r="R71" s="8">
        <f t="shared" ref="R71" si="20">1 - SQRT(1-2*Q71)</f>
        <v>7.5359607761019909E-2</v>
      </c>
      <c r="S71" s="8">
        <f t="shared" ref="S71" si="21">R71*1*O$8*1000*O71/S$8</f>
        <v>359.21413032752821</v>
      </c>
      <c r="T71" s="11" t="str">
        <f t="shared" ref="T71" si="22">IF(S$7&gt;S71, "构造配筋 #8@180", "#"&amp;O$7&amp;"@"&amp;FLOOR((O$7/2)^2*PI()*1000/S71, 20) &amp;"   "&amp; FLOOR(((O$7/2)^2*PI()*1000/FLOOR((O$7/2)^2*PI()*1000/S71, 20)),1) &amp; "mm")</f>
        <v>#8@120   418mm</v>
      </c>
    </row>
    <row r="72" spans="12:20" ht="22.05" customHeight="1" thickTop="1" x14ac:dyDescent="0.25">
      <c r="L72" s="24"/>
      <c r="M72" s="25"/>
      <c r="N72" s="25"/>
      <c r="O72" s="25"/>
      <c r="P72" s="25"/>
      <c r="Q72" s="25"/>
      <c r="R72" s="25"/>
      <c r="S72" s="25"/>
      <c r="T72" s="26"/>
    </row>
    <row r="73" spans="12:20" ht="22.05" customHeight="1" thickBot="1" x14ac:dyDescent="0.3">
      <c r="L73" s="24"/>
      <c r="M73" s="25"/>
      <c r="N73" s="25"/>
      <c r="O73" s="25"/>
      <c r="P73" s="25"/>
      <c r="Q73" s="25"/>
      <c r="R73" s="25"/>
      <c r="S73" s="25"/>
      <c r="T73" s="26"/>
    </row>
    <row r="74" spans="12:20" ht="22.05" customHeight="1" thickTop="1" thickBot="1" x14ac:dyDescent="0.3">
      <c r="L74" s="15" t="s">
        <v>12</v>
      </c>
      <c r="M74" s="16"/>
      <c r="N74" s="16"/>
      <c r="O74" s="16"/>
      <c r="P74" s="16"/>
      <c r="Q74" s="16"/>
      <c r="R74" s="16"/>
      <c r="S74" s="16"/>
      <c r="T74" s="17"/>
    </row>
    <row r="75" spans="12:20" ht="22.05" customHeight="1" thickTop="1" thickBot="1" x14ac:dyDescent="0.3">
      <c r="L75" s="15" t="s">
        <v>9</v>
      </c>
      <c r="M75" s="16"/>
      <c r="N75" s="16"/>
      <c r="O75" s="16">
        <v>8</v>
      </c>
      <c r="P75" s="17"/>
      <c r="Q75" s="15" t="s">
        <v>10</v>
      </c>
      <c r="R75" s="16"/>
      <c r="S75" s="18">
        <f>FLOOR((O75/2)^2*PI()*1000/180,1)</f>
        <v>279</v>
      </c>
      <c r="T75" s="19"/>
    </row>
    <row r="76" spans="12:20" ht="22.05" customHeight="1" thickTop="1" thickBot="1" x14ac:dyDescent="0.3">
      <c r="L76" s="20" t="s">
        <v>4</v>
      </c>
      <c r="M76" s="21"/>
      <c r="N76" s="21"/>
      <c r="O76" s="21">
        <v>14.3</v>
      </c>
      <c r="P76" s="22"/>
      <c r="Q76" s="21" t="s">
        <v>5</v>
      </c>
      <c r="R76" s="21"/>
      <c r="S76" s="21">
        <v>270</v>
      </c>
      <c r="T76" s="22"/>
    </row>
    <row r="77" spans="12:20" ht="40.049999999999997" customHeight="1" thickTop="1" thickBot="1" x14ac:dyDescent="0.3">
      <c r="L77" s="5" t="s">
        <v>0</v>
      </c>
      <c r="M77" s="5"/>
      <c r="N77" s="5"/>
      <c r="O77" s="6"/>
      <c r="P77" s="7" t="s">
        <v>1</v>
      </c>
      <c r="Q77" s="6"/>
      <c r="R77" s="6"/>
      <c r="S77" s="7" t="s">
        <v>2</v>
      </c>
      <c r="T77" s="7" t="s">
        <v>3</v>
      </c>
    </row>
    <row r="78" spans="12:20" ht="22.05" customHeight="1" thickTop="1" thickBot="1" x14ac:dyDescent="0.3">
      <c r="L78" s="9">
        <v>1</v>
      </c>
      <c r="M78" s="8">
        <v>110</v>
      </c>
      <c r="N78" s="8">
        <v>25</v>
      </c>
      <c r="O78" s="8">
        <f>M78-N78</f>
        <v>85</v>
      </c>
      <c r="P78" s="8">
        <v>5.5</v>
      </c>
      <c r="Q78" s="8">
        <f>(ABS(P78)*10^6/(1*O$8*1000*O78^2))</f>
        <v>5.3233963268565346E-2</v>
      </c>
      <c r="R78" s="8">
        <f>1 - SQRT(1-2*Q78)</f>
        <v>5.473174523690405E-2</v>
      </c>
      <c r="S78" s="8">
        <f>R78*1*O$8*1000*O78/S$8</f>
        <v>246.39420864984029</v>
      </c>
      <c r="T78" s="11" t="str">
        <f>IF(S$7&gt;S78, "构造配筋 #8@180", "#"&amp;O$7&amp;"@"&amp;FLOOR((O$7/2)^2*PI()*1000/S78, 20) &amp;"   "&amp; FLOOR(((O$7/2)^2*PI()*1000/FLOOR((O$7/2)^2*PI()*1000/S78, 20)),1) &amp; "mm")</f>
        <v>构造配筋 #8@180</v>
      </c>
    </row>
    <row r="79" spans="12:20" ht="22.05" customHeight="1" thickTop="1" thickBot="1" x14ac:dyDescent="0.3">
      <c r="L79" s="9">
        <f t="shared" ref="L79:L92" si="23">IF(CODE(L78)&lt;CODE("A"), L78+1, CHAR(CODE(L78) + 1))</f>
        <v>2</v>
      </c>
      <c r="M79" s="8">
        <f>M78</f>
        <v>110</v>
      </c>
      <c r="N79" s="8">
        <v>25</v>
      </c>
      <c r="O79" s="8">
        <f t="shared" ref="O79:O108" si="24">M79-N79</f>
        <v>85</v>
      </c>
      <c r="P79" s="8">
        <v>2</v>
      </c>
      <c r="Q79" s="8">
        <f t="shared" ref="Q79:Q108" si="25">(ABS(P79)*10^6/(1*O$8*1000*O79^2))</f>
        <v>1.9357804824932854E-2</v>
      </c>
      <c r="R79" s="8">
        <f t="shared" ref="R79:R108" si="26">1 - SQRT(1-2*Q79)</f>
        <v>1.9548884262894917E-2</v>
      </c>
      <c r="S79" s="8">
        <f t="shared" ref="S79:S108" si="27">R79*1*O$8*1000*O79/S$8</f>
        <v>88.006180820550995</v>
      </c>
      <c r="T79" s="11" t="str">
        <f t="shared" ref="T79:T108" si="28">IF(S$7&gt;S79, "构造配筋 #8@180", "#"&amp;O$7&amp;"@"&amp;FLOOR((O$7/2)^2*PI()*1000/S79, 20) &amp;"   "&amp; FLOOR(((O$7/2)^2*PI()*1000/FLOOR((O$7/2)^2*PI()*1000/S79, 20)),1) &amp; "mm")</f>
        <v>构造配筋 #8@180</v>
      </c>
    </row>
    <row r="80" spans="12:20" ht="22.05" customHeight="1" thickTop="1" thickBot="1" x14ac:dyDescent="0.3">
      <c r="L80" s="9">
        <f t="shared" si="23"/>
        <v>3</v>
      </c>
      <c r="M80" s="8">
        <f t="shared" ref="M80:M108" si="29">M79</f>
        <v>110</v>
      </c>
      <c r="N80" s="8">
        <v>25</v>
      </c>
      <c r="O80" s="8">
        <f t="shared" si="24"/>
        <v>85</v>
      </c>
      <c r="P80" s="8">
        <v>2.5</v>
      </c>
      <c r="Q80" s="8">
        <f t="shared" si="25"/>
        <v>2.4197256031166067E-2</v>
      </c>
      <c r="R80" s="8">
        <f t="shared" si="26"/>
        <v>2.4497315258605878E-2</v>
      </c>
      <c r="S80" s="8">
        <f t="shared" si="27"/>
        <v>110.28328406235349</v>
      </c>
      <c r="T80" s="11" t="str">
        <f t="shared" si="28"/>
        <v>构造配筋 #8@180</v>
      </c>
    </row>
    <row r="81" spans="12:20" ht="22.05" customHeight="1" thickTop="1" thickBot="1" x14ac:dyDescent="0.3">
      <c r="L81" s="9">
        <f t="shared" si="23"/>
        <v>4</v>
      </c>
      <c r="M81" s="8">
        <f t="shared" si="29"/>
        <v>110</v>
      </c>
      <c r="N81" s="8">
        <v>25</v>
      </c>
      <c r="O81" s="8">
        <f t="shared" si="24"/>
        <v>85</v>
      </c>
      <c r="P81" s="8">
        <v>5</v>
      </c>
      <c r="Q81" s="8">
        <f t="shared" si="25"/>
        <v>4.8394512062332133E-2</v>
      </c>
      <c r="R81" s="8">
        <f t="shared" si="26"/>
        <v>4.9625875838711808E-2</v>
      </c>
      <c r="S81" s="8">
        <f t="shared" si="27"/>
        <v>223.40834104427486</v>
      </c>
      <c r="T81" s="11" t="str">
        <f t="shared" si="28"/>
        <v>构造配筋 #8@180</v>
      </c>
    </row>
    <row r="82" spans="12:20" ht="22.05" customHeight="1" thickTop="1" thickBot="1" x14ac:dyDescent="0.3">
      <c r="L82" s="9" t="s">
        <v>6</v>
      </c>
      <c r="M82" s="8">
        <f t="shared" si="29"/>
        <v>110</v>
      </c>
      <c r="N82" s="8">
        <v>25</v>
      </c>
      <c r="O82" s="8">
        <f t="shared" si="24"/>
        <v>85</v>
      </c>
      <c r="P82" s="8">
        <v>5.8</v>
      </c>
      <c r="Q82" s="8">
        <f t="shared" si="25"/>
        <v>5.6137633992305272E-2</v>
      </c>
      <c r="R82" s="8">
        <f t="shared" si="26"/>
        <v>5.7808548109573699E-2</v>
      </c>
      <c r="S82" s="8">
        <f t="shared" si="27"/>
        <v>260.24551935995123</v>
      </c>
      <c r="T82" s="11" t="str">
        <f t="shared" si="28"/>
        <v>构造配筋 #8@180</v>
      </c>
    </row>
    <row r="83" spans="12:20" ht="22.05" customHeight="1" thickTop="1" thickBot="1" x14ac:dyDescent="0.3">
      <c r="L83" s="9" t="str">
        <f t="shared" si="23"/>
        <v>B</v>
      </c>
      <c r="M83" s="8">
        <f t="shared" si="29"/>
        <v>110</v>
      </c>
      <c r="N83" s="8">
        <v>25</v>
      </c>
      <c r="O83" s="8">
        <f t="shared" si="24"/>
        <v>85</v>
      </c>
      <c r="P83" s="8">
        <v>-7.1</v>
      </c>
      <c r="Q83" s="8">
        <f t="shared" si="25"/>
        <v>6.8720207128511623E-2</v>
      </c>
      <c r="R83" s="8">
        <f t="shared" si="26"/>
        <v>7.125913961806507E-2</v>
      </c>
      <c r="S83" s="8">
        <f t="shared" si="27"/>
        <v>320.79808965095589</v>
      </c>
      <c r="T83" s="11" t="str">
        <f t="shared" si="28"/>
        <v>#8@140   359mm</v>
      </c>
    </row>
    <row r="84" spans="12:20" ht="22.05" customHeight="1" thickTop="1" thickBot="1" x14ac:dyDescent="0.3">
      <c r="L84" s="9" t="str">
        <f t="shared" si="23"/>
        <v>C</v>
      </c>
      <c r="M84" s="8">
        <f t="shared" si="29"/>
        <v>110</v>
      </c>
      <c r="N84" s="8">
        <v>25</v>
      </c>
      <c r="O84" s="8">
        <f t="shared" si="24"/>
        <v>85</v>
      </c>
      <c r="P84" s="8">
        <v>-4.3</v>
      </c>
      <c r="Q84" s="8">
        <f t="shared" si="25"/>
        <v>4.1619280373605634E-2</v>
      </c>
      <c r="R84" s="8">
        <f t="shared" si="26"/>
        <v>4.2523400153931301E-2</v>
      </c>
      <c r="S84" s="8">
        <f t="shared" si="27"/>
        <v>191.43404773001296</v>
      </c>
      <c r="T84" s="11" t="str">
        <f t="shared" si="28"/>
        <v>构造配筋 #8@180</v>
      </c>
    </row>
    <row r="85" spans="12:20" ht="22.05" customHeight="1" thickTop="1" thickBot="1" x14ac:dyDescent="0.3">
      <c r="L85" s="9" t="str">
        <f t="shared" si="23"/>
        <v>D</v>
      </c>
      <c r="M85" s="8">
        <f t="shared" si="29"/>
        <v>110</v>
      </c>
      <c r="N85" s="8">
        <v>25</v>
      </c>
      <c r="O85" s="8">
        <f t="shared" si="24"/>
        <v>85</v>
      </c>
      <c r="P85" s="8">
        <v>-7</v>
      </c>
      <c r="Q85" s="8">
        <f t="shared" si="25"/>
        <v>6.7752316887264991E-2</v>
      </c>
      <c r="R85" s="8">
        <f t="shared" si="26"/>
        <v>7.021757049002586E-2</v>
      </c>
      <c r="S85" s="8">
        <f t="shared" si="27"/>
        <v>316.10909974306094</v>
      </c>
      <c r="T85" s="11" t="str">
        <f t="shared" si="28"/>
        <v>#8@140   359mm</v>
      </c>
    </row>
    <row r="86" spans="12:20" ht="22.05" customHeight="1" thickTop="1" thickBot="1" x14ac:dyDescent="0.3">
      <c r="L86" s="9" t="str">
        <f t="shared" si="23"/>
        <v>E</v>
      </c>
      <c r="M86" s="8">
        <f t="shared" si="29"/>
        <v>110</v>
      </c>
      <c r="N86" s="8">
        <v>25</v>
      </c>
      <c r="O86" s="8">
        <f t="shared" ref="O86" si="30">M86-N86</f>
        <v>85</v>
      </c>
      <c r="P86" s="8">
        <v>5.2</v>
      </c>
      <c r="Q86" s="8">
        <f t="shared" ref="Q86" si="31">(ABS(P86)*10^6/(1*O$8*1000*O86^2))</f>
        <v>5.033029254482542E-2</v>
      </c>
      <c r="R86" s="8">
        <f t="shared" ref="R86" si="32">1 - SQRT(1-2*Q86)</f>
        <v>5.1664924770601361E-2</v>
      </c>
      <c r="S86" s="8">
        <f t="shared" ref="S86" si="33">R86*1*O$8*1000*O86/S$8</f>
        <v>232.58783725431837</v>
      </c>
      <c r="T86" s="11" t="str">
        <f t="shared" ref="T86" si="34">IF(S$7&gt;S86, "构造配筋 #8@180", "#"&amp;O$7&amp;"@"&amp;FLOOR((O$7/2)^2*PI()*1000/S86, 20) &amp;"   "&amp; FLOOR(((O$7/2)^2*PI()*1000/FLOOR((O$7/2)^2*PI()*1000/S86, 20)),1) &amp; "mm")</f>
        <v>构造配筋 #8@180</v>
      </c>
    </row>
    <row r="87" spans="12:20" ht="22.05" customHeight="1" thickTop="1" x14ac:dyDescent="0.25">
      <c r="L87" s="24"/>
      <c r="M87" s="25"/>
      <c r="N87" s="25"/>
      <c r="O87" s="25"/>
      <c r="P87" s="25"/>
      <c r="Q87" s="25"/>
      <c r="R87" s="25"/>
      <c r="S87" s="25"/>
      <c r="T87" s="26"/>
    </row>
    <row r="88" spans="12:20" ht="22.05" customHeight="1" x14ac:dyDescent="0.25">
      <c r="L88" s="24"/>
      <c r="M88" s="25"/>
      <c r="N88" s="25"/>
      <c r="O88" s="25"/>
      <c r="P88" s="25"/>
      <c r="Q88" s="25"/>
      <c r="R88" s="25"/>
      <c r="S88" s="25"/>
      <c r="T88" s="26"/>
    </row>
    <row r="89" spans="12:20" ht="22.05" customHeight="1" thickBot="1" x14ac:dyDescent="0.3">
      <c r="L89" s="24"/>
      <c r="M89" s="25"/>
      <c r="N89" s="25"/>
      <c r="O89" s="25"/>
      <c r="P89" s="25"/>
      <c r="Q89" s="25"/>
      <c r="R89" s="25"/>
      <c r="S89" s="25"/>
      <c r="T89" s="26"/>
    </row>
    <row r="90" spans="12:20" ht="22.05" customHeight="1" thickTop="1" thickBot="1" x14ac:dyDescent="0.3">
      <c r="L90" s="15" t="s">
        <v>13</v>
      </c>
      <c r="M90" s="16"/>
      <c r="N90" s="16"/>
      <c r="O90" s="16"/>
      <c r="P90" s="16"/>
      <c r="Q90" s="16"/>
      <c r="R90" s="16"/>
      <c r="S90" s="16"/>
      <c r="T90" s="17"/>
    </row>
    <row r="91" spans="12:20" ht="22.05" customHeight="1" thickTop="1" thickBot="1" x14ac:dyDescent="0.3">
      <c r="L91" s="15" t="s">
        <v>9</v>
      </c>
      <c r="M91" s="16"/>
      <c r="N91" s="16"/>
      <c r="O91" s="16">
        <v>8</v>
      </c>
      <c r="P91" s="17"/>
      <c r="Q91" s="15" t="s">
        <v>10</v>
      </c>
      <c r="R91" s="16"/>
      <c r="S91" s="18">
        <f>FLOOR((O91/2)^2*PI()*1000/180,1)</f>
        <v>279</v>
      </c>
      <c r="T91" s="19"/>
    </row>
    <row r="92" spans="12:20" ht="22.05" customHeight="1" thickTop="1" thickBot="1" x14ac:dyDescent="0.3">
      <c r="L92" s="20" t="s">
        <v>4</v>
      </c>
      <c r="M92" s="21"/>
      <c r="N92" s="21"/>
      <c r="O92" s="21">
        <v>14.3</v>
      </c>
      <c r="P92" s="22"/>
      <c r="Q92" s="21" t="s">
        <v>5</v>
      </c>
      <c r="R92" s="21"/>
      <c r="S92" s="21">
        <v>270</v>
      </c>
      <c r="T92" s="22"/>
    </row>
    <row r="93" spans="12:20" ht="40.049999999999997" customHeight="1" thickTop="1" thickBot="1" x14ac:dyDescent="0.3">
      <c r="L93" s="5" t="s">
        <v>0</v>
      </c>
      <c r="M93" s="5"/>
      <c r="N93" s="5"/>
      <c r="O93" s="6"/>
      <c r="P93" s="7" t="s">
        <v>1</v>
      </c>
      <c r="Q93" s="6"/>
      <c r="R93" s="6"/>
      <c r="S93" s="7" t="s">
        <v>2</v>
      </c>
      <c r="T93" s="7" t="s">
        <v>3</v>
      </c>
    </row>
    <row r="94" spans="12:20" ht="22.05" customHeight="1" thickTop="1" thickBot="1" x14ac:dyDescent="0.3">
      <c r="L94" s="9">
        <v>1</v>
      </c>
      <c r="M94" s="8">
        <v>110</v>
      </c>
      <c r="N94" s="8">
        <v>20</v>
      </c>
      <c r="O94" s="8">
        <f>M94-N94</f>
        <v>90</v>
      </c>
      <c r="P94" s="8">
        <v>5.0999999999999996</v>
      </c>
      <c r="Q94" s="8">
        <f>(ABS(P94)*10^6/(1*O$8*1000*O94^2))</f>
        <v>4.4030044030044027E-2</v>
      </c>
      <c r="R94" s="8">
        <f>1 - SQRT(1-2*Q94)</f>
        <v>4.504454976165928E-2</v>
      </c>
      <c r="S94" s="8">
        <f>R94*1*O$8*1000*O94/S$8</f>
        <v>214.71235386390927</v>
      </c>
      <c r="T94" s="11" t="str">
        <f>IF(S$7&gt;S94, "构造配筋 #8@180", "#"&amp;O$7&amp;"@"&amp;FLOOR((O$7/2)^2*PI()*1000/S94, 20) &amp;"   "&amp; FLOOR(((O$7/2)^2*PI()*1000/FLOOR((O$7/2)^2*PI()*1000/S94, 20)),1) &amp; "mm")</f>
        <v>构造配筋 #8@180</v>
      </c>
    </row>
    <row r="95" spans="12:20" ht="22.05" customHeight="1" thickTop="1" thickBot="1" x14ac:dyDescent="0.3">
      <c r="L95" s="9">
        <f t="shared" ref="L95:L102" si="35">IF(CODE(L94)&lt;CODE("A"), L94+1, CHAR(CODE(L94) + 1))</f>
        <v>2</v>
      </c>
      <c r="M95" s="8">
        <f>M94</f>
        <v>110</v>
      </c>
      <c r="N95" s="8">
        <v>20</v>
      </c>
      <c r="O95" s="8">
        <f t="shared" ref="O95:O102" si="36">M95-N95</f>
        <v>90</v>
      </c>
      <c r="P95" s="8">
        <v>2.6</v>
      </c>
      <c r="Q95" s="8">
        <f t="shared" ref="Q95:Q102" si="37">(ABS(P95)*10^6/(1*O$8*1000*O95^2))</f>
        <v>2.2446689113355778E-2</v>
      </c>
      <c r="R95" s="8">
        <f t="shared" ref="R95:R102" si="38">1 - SQRT(1-2*Q95)</f>
        <v>2.2704434792990336E-2</v>
      </c>
      <c r="S95" s="8">
        <f t="shared" ref="S95:S102" si="39">R95*1*O$8*1000*O95/S$8</f>
        <v>108.22447251325394</v>
      </c>
      <c r="T95" s="11" t="str">
        <f t="shared" ref="T95:T102" si="40">IF(S$7&gt;S95, "构造配筋 #8@180", "#"&amp;O$7&amp;"@"&amp;FLOOR((O$7/2)^2*PI()*1000/S95, 20) &amp;"   "&amp; FLOOR(((O$7/2)^2*PI()*1000/FLOOR((O$7/2)^2*PI()*1000/S95, 20)),1) &amp; "mm")</f>
        <v>构造配筋 #8@180</v>
      </c>
    </row>
    <row r="96" spans="12:20" ht="22.05" customHeight="1" thickTop="1" thickBot="1" x14ac:dyDescent="0.3">
      <c r="L96" s="9">
        <f t="shared" si="35"/>
        <v>3</v>
      </c>
      <c r="M96" s="8">
        <f t="shared" ref="M96:M102" si="41">M95</f>
        <v>110</v>
      </c>
      <c r="N96" s="8">
        <v>20</v>
      </c>
      <c r="O96" s="8">
        <f t="shared" si="36"/>
        <v>90</v>
      </c>
      <c r="P96" s="8">
        <v>2.9</v>
      </c>
      <c r="Q96" s="8">
        <f t="shared" si="37"/>
        <v>2.5036691703358371E-2</v>
      </c>
      <c r="R96" s="8">
        <f t="shared" si="38"/>
        <v>2.5358211139454911E-2</v>
      </c>
      <c r="S96" s="8">
        <f t="shared" si="39"/>
        <v>120.87413976473508</v>
      </c>
      <c r="T96" s="11" t="str">
        <f t="shared" si="40"/>
        <v>构造配筋 #8@180</v>
      </c>
    </row>
    <row r="97" spans="11:22" ht="22.05" customHeight="1" thickTop="1" thickBot="1" x14ac:dyDescent="0.3">
      <c r="L97" s="9" t="s">
        <v>6</v>
      </c>
      <c r="M97" s="8">
        <f t="shared" si="41"/>
        <v>110</v>
      </c>
      <c r="N97" s="8">
        <v>20</v>
      </c>
      <c r="O97" s="8">
        <f t="shared" si="36"/>
        <v>90</v>
      </c>
      <c r="P97" s="8">
        <v>-5.6</v>
      </c>
      <c r="Q97" s="8">
        <f t="shared" si="37"/>
        <v>4.8346715013381683E-2</v>
      </c>
      <c r="R97" s="8">
        <f t="shared" si="38"/>
        <v>4.9575584292345432E-2</v>
      </c>
      <c r="S97" s="8">
        <f t="shared" si="39"/>
        <v>236.31028512684657</v>
      </c>
      <c r="T97" s="11" t="str">
        <f t="shared" si="40"/>
        <v>构造配筋 #8@180</v>
      </c>
    </row>
    <row r="98" spans="11:22" ht="22.05" customHeight="1" thickTop="1" thickBot="1" x14ac:dyDescent="0.3">
      <c r="L98" s="9" t="str">
        <f t="shared" si="35"/>
        <v>B</v>
      </c>
      <c r="M98" s="8">
        <f t="shared" si="41"/>
        <v>110</v>
      </c>
      <c r="N98" s="8">
        <v>20</v>
      </c>
      <c r="O98" s="8">
        <f t="shared" si="36"/>
        <v>90</v>
      </c>
      <c r="P98" s="8">
        <v>-6.7</v>
      </c>
      <c r="Q98" s="8">
        <f t="shared" si="37"/>
        <v>5.7843391176724511E-2</v>
      </c>
      <c r="R98" s="8">
        <f t="shared" si="38"/>
        <v>5.9620705435008525E-2</v>
      </c>
      <c r="S98" s="8">
        <f t="shared" si="39"/>
        <v>284.19202924020732</v>
      </c>
      <c r="T98" s="11" t="str">
        <f t="shared" si="40"/>
        <v>#8@160   314mm</v>
      </c>
    </row>
    <row r="99" spans="11:22" ht="22.05" customHeight="1" thickTop="1" thickBot="1" x14ac:dyDescent="0.3">
      <c r="L99" s="9" t="str">
        <f t="shared" si="35"/>
        <v>C</v>
      </c>
      <c r="M99" s="8">
        <f t="shared" si="41"/>
        <v>110</v>
      </c>
      <c r="N99" s="8">
        <v>20</v>
      </c>
      <c r="O99" s="8">
        <f t="shared" si="36"/>
        <v>90</v>
      </c>
      <c r="P99" s="8">
        <v>-5.0999999999999996</v>
      </c>
      <c r="Q99" s="8">
        <f t="shared" si="37"/>
        <v>4.4030044030044027E-2</v>
      </c>
      <c r="R99" s="8">
        <f t="shared" si="38"/>
        <v>4.504454976165928E-2</v>
      </c>
      <c r="S99" s="8">
        <f t="shared" si="39"/>
        <v>214.71235386390927</v>
      </c>
      <c r="T99" s="11" t="str">
        <f t="shared" si="40"/>
        <v>构造配筋 #8@180</v>
      </c>
    </row>
    <row r="100" spans="11:22" ht="22.05" customHeight="1" thickTop="1" thickBot="1" x14ac:dyDescent="0.3">
      <c r="L100" s="9" t="str">
        <f t="shared" si="35"/>
        <v>D</v>
      </c>
      <c r="M100" s="8">
        <f t="shared" si="41"/>
        <v>110</v>
      </c>
      <c r="N100" s="8">
        <v>20</v>
      </c>
      <c r="O100" s="8">
        <f t="shared" ref="O100" si="42">M100-N100</f>
        <v>90</v>
      </c>
      <c r="P100" s="8">
        <v>-5.0999999999999996</v>
      </c>
      <c r="Q100" s="8">
        <f t="shared" ref="Q100" si="43">(ABS(P100)*10^6/(1*O$8*1000*O100^2))</f>
        <v>4.4030044030044027E-2</v>
      </c>
      <c r="R100" s="8">
        <f t="shared" ref="R100" si="44">1 - SQRT(1-2*Q100)</f>
        <v>4.504454976165928E-2</v>
      </c>
      <c r="S100" s="8">
        <f t="shared" ref="S100" si="45">R100*1*O$8*1000*O100/S$8</f>
        <v>214.71235386390927</v>
      </c>
      <c r="T100" s="11" t="str">
        <f t="shared" ref="T100" si="46">IF(S$7&gt;S100, "构造配筋 #8@180", "#"&amp;O$7&amp;"@"&amp;FLOOR((O$7/2)^2*PI()*1000/S100, 20) &amp;"   "&amp; FLOOR(((O$7/2)^2*PI()*1000/FLOOR((O$7/2)^2*PI()*1000/S100, 20)),1) &amp; "mm")</f>
        <v>构造配筋 #8@180</v>
      </c>
    </row>
    <row r="101" spans="11:22" ht="22.05" customHeight="1" thickTop="1" x14ac:dyDescent="0.25">
      <c r="K101" s="23"/>
      <c r="L101" s="24"/>
      <c r="M101" s="25"/>
      <c r="N101" s="25"/>
      <c r="O101" s="25"/>
      <c r="P101" s="25"/>
      <c r="Q101" s="25"/>
      <c r="R101" s="25"/>
      <c r="S101" s="25"/>
      <c r="T101" s="26"/>
      <c r="U101" s="23"/>
      <c r="V101" s="23"/>
    </row>
    <row r="102" spans="11:22" ht="22.05" customHeight="1" x14ac:dyDescent="0.25">
      <c r="K102" s="23"/>
      <c r="L102" s="24"/>
      <c r="M102" s="25"/>
      <c r="N102" s="25"/>
      <c r="O102" s="25"/>
      <c r="P102" s="25"/>
      <c r="Q102" s="25"/>
      <c r="R102" s="25"/>
      <c r="S102" s="25"/>
      <c r="T102" s="26"/>
      <c r="U102" s="23"/>
      <c r="V102" s="23"/>
    </row>
    <row r="103" spans="11:22" ht="22.05" customHeight="1" thickBot="1" x14ac:dyDescent="0.3">
      <c r="K103" s="23"/>
      <c r="L103" s="24"/>
      <c r="M103" s="25"/>
      <c r="N103" s="25"/>
      <c r="O103" s="25"/>
      <c r="P103" s="25"/>
      <c r="Q103" s="25"/>
      <c r="R103" s="25"/>
      <c r="S103" s="25"/>
      <c r="T103" s="26"/>
      <c r="U103" s="23"/>
      <c r="V103" s="23"/>
    </row>
    <row r="104" spans="11:22" ht="22.05" customHeight="1" thickTop="1" thickBot="1" x14ac:dyDescent="0.3">
      <c r="L104" s="15" t="s">
        <v>14</v>
      </c>
      <c r="M104" s="16"/>
      <c r="N104" s="16"/>
      <c r="O104" s="16"/>
      <c r="P104" s="16"/>
      <c r="Q104" s="16"/>
      <c r="R104" s="16"/>
      <c r="S104" s="16"/>
      <c r="T104" s="17"/>
    </row>
    <row r="105" spans="11:22" ht="22.05" customHeight="1" thickTop="1" thickBot="1" x14ac:dyDescent="0.3">
      <c r="L105" s="15" t="s">
        <v>9</v>
      </c>
      <c r="M105" s="16"/>
      <c r="N105" s="16"/>
      <c r="O105" s="16">
        <v>8</v>
      </c>
      <c r="P105" s="17"/>
      <c r="Q105" s="15" t="s">
        <v>10</v>
      </c>
      <c r="R105" s="16"/>
      <c r="S105" s="18">
        <f>FLOOR((O105/2)^2*PI()*1000/180,1)</f>
        <v>279</v>
      </c>
      <c r="T105" s="19"/>
    </row>
    <row r="106" spans="11:22" ht="22.05" customHeight="1" thickTop="1" thickBot="1" x14ac:dyDescent="0.3">
      <c r="L106" s="20" t="s">
        <v>4</v>
      </c>
      <c r="M106" s="21"/>
      <c r="N106" s="21"/>
      <c r="O106" s="21">
        <v>14.3</v>
      </c>
      <c r="P106" s="22"/>
      <c r="Q106" s="21" t="s">
        <v>5</v>
      </c>
      <c r="R106" s="21"/>
      <c r="S106" s="21">
        <v>270</v>
      </c>
      <c r="T106" s="22"/>
    </row>
    <row r="107" spans="11:22" ht="40.049999999999997" customHeight="1" thickTop="1" thickBot="1" x14ac:dyDescent="0.3">
      <c r="L107" s="5" t="s">
        <v>0</v>
      </c>
      <c r="M107" s="5"/>
      <c r="N107" s="5"/>
      <c r="O107" s="6"/>
      <c r="P107" s="7" t="s">
        <v>1</v>
      </c>
      <c r="Q107" s="6"/>
      <c r="R107" s="6"/>
      <c r="S107" s="7" t="s">
        <v>2</v>
      </c>
      <c r="T107" s="7" t="s">
        <v>3</v>
      </c>
    </row>
    <row r="108" spans="11:22" ht="22.05" customHeight="1" thickTop="1" thickBot="1" x14ac:dyDescent="0.3">
      <c r="L108" s="9">
        <v>1</v>
      </c>
      <c r="M108" s="8">
        <v>110</v>
      </c>
      <c r="N108" s="8">
        <v>20</v>
      </c>
      <c r="O108" s="8">
        <f>M108-N108</f>
        <v>90</v>
      </c>
      <c r="P108" s="8">
        <v>3.1</v>
      </c>
      <c r="Q108" s="8">
        <f>(ABS(P108)*10^6/(1*O$8*1000*O108^2))</f>
        <v>2.6763360096693431E-2</v>
      </c>
      <c r="R108" s="8">
        <f>1 - SQRT(1-2*Q108)</f>
        <v>2.7131416990653801E-2</v>
      </c>
      <c r="S108" s="8">
        <f>R108*1*O$8*1000*O108/S$8</f>
        <v>129.32642098878313</v>
      </c>
      <c r="T108" s="11" t="str">
        <f>IF(S$7&gt;S108, "构造配筋 #8@180", "#"&amp;O$7&amp;"@"&amp;FLOOR((O$7/2)^2*PI()*1000/S108, 20) &amp;"   "&amp; FLOOR(((O$7/2)^2*PI()*1000/FLOOR((O$7/2)^2*PI()*1000/S108, 20)),1) &amp; "mm")</f>
        <v>构造配筋 #8@180</v>
      </c>
    </row>
    <row r="109" spans="11:22" ht="15" thickTop="1" thickBot="1" x14ac:dyDescent="0.3">
      <c r="L109" s="9">
        <f t="shared" ref="L109:L113" si="47">IF(CODE(L108)&lt;CODE("A"), L108+1, CHAR(CODE(L108) + 1))</f>
        <v>2</v>
      </c>
      <c r="M109" s="8">
        <f>M108</f>
        <v>110</v>
      </c>
      <c r="N109" s="8">
        <v>20</v>
      </c>
      <c r="O109" s="8">
        <f t="shared" ref="O109:O113" si="48">M109-N109</f>
        <v>90</v>
      </c>
      <c r="P109" s="8">
        <v>6.2</v>
      </c>
      <c r="Q109" s="8">
        <f>(ABS(P109)*10^6/(1*O$8*1000*O109^2))</f>
        <v>5.3526720193386862E-2</v>
      </c>
      <c r="R109" s="8">
        <f t="shared" ref="R109:R113" si="49">1 - SQRT(1-2*Q109)</f>
        <v>5.5041503761553479E-2</v>
      </c>
      <c r="S109" s="8">
        <f>R109*1*O$8*1000*O109/S$8</f>
        <v>262.36450126340492</v>
      </c>
      <c r="T109" s="11" t="str">
        <f>IF(S$7&gt;S109, "构造配筋 #8@180", "#"&amp;O$7&amp;"@"&amp;FLOOR((O$7/2)^2*PI()*1000/S109, 20) &amp;"   "&amp; FLOOR(((O$7/2)^2*PI()*1000/FLOOR((O$7/2)^2*PI()*1000/S109, 20)),1) &amp; "mm")</f>
        <v>构造配筋 #8@180</v>
      </c>
    </row>
    <row r="110" spans="11:22" ht="15" thickTop="1" thickBot="1" x14ac:dyDescent="0.3">
      <c r="L110" s="9">
        <f t="shared" si="47"/>
        <v>3</v>
      </c>
      <c r="M110" s="8">
        <f t="shared" ref="M110:M113" si="50">M109</f>
        <v>110</v>
      </c>
      <c r="N110" s="8">
        <v>20</v>
      </c>
      <c r="O110" s="8">
        <f t="shared" si="48"/>
        <v>90</v>
      </c>
      <c r="P110" s="8">
        <v>-3.8</v>
      </c>
      <c r="Q110" s="8">
        <f>(ABS(P110)*10^6/(1*O$8*1000*O110^2))</f>
        <v>3.280669947336614E-2</v>
      </c>
      <c r="R110" s="8">
        <f t="shared" si="49"/>
        <v>3.3363252791790532E-2</v>
      </c>
      <c r="S110" s="8">
        <f>R110*1*O$8*1000*O110/S$8</f>
        <v>159.03150497420154</v>
      </c>
      <c r="T110" s="11" t="str">
        <f>IF(S$7&gt;S110, "构造配筋 #8@180", "#"&amp;O$7&amp;"@"&amp;FLOOR((O$7/2)^2*PI()*1000/S110, 20) &amp;"   "&amp; FLOOR(((O$7/2)^2*PI()*1000/FLOOR((O$7/2)^2*PI()*1000/S110, 20)),1) &amp; "mm")</f>
        <v>构造配筋 #8@180</v>
      </c>
    </row>
    <row r="111" spans="11:22" ht="15" thickTop="1" thickBot="1" x14ac:dyDescent="0.3">
      <c r="L111" s="9">
        <f t="shared" si="47"/>
        <v>4</v>
      </c>
      <c r="M111" s="8">
        <f t="shared" si="50"/>
        <v>110</v>
      </c>
      <c r="N111" s="8">
        <v>20</v>
      </c>
      <c r="O111" s="8">
        <f t="shared" si="48"/>
        <v>90</v>
      </c>
      <c r="P111" s="8">
        <v>-8.1</v>
      </c>
      <c r="Q111" s="8">
        <f>(ABS(P111)*10^6/(1*O$8*1000*O111^2))</f>
        <v>6.9930069930069935E-2</v>
      </c>
      <c r="R111" s="8">
        <f t="shared" si="49"/>
        <v>7.2562745982317045E-2</v>
      </c>
      <c r="S111" s="8">
        <f>R111*1*O$8*1000*O111/S$8</f>
        <v>345.88242251571131</v>
      </c>
      <c r="T111" s="11" t="str">
        <f>IF(S$7&gt;S111, "构造配筋 #8@180", "#"&amp;O$7&amp;"@"&amp;FLOOR((O$7/2)^2*PI()*1000/S111, 20) &amp;"   "&amp; FLOOR(((O$7/2)^2*PI()*1000/FLOOR((O$7/2)^2*PI()*1000/S111, 20)),1) &amp; "mm")</f>
        <v>#8@140   359mm</v>
      </c>
    </row>
    <row r="112" spans="11:22" ht="15" thickTop="1" thickBot="1" x14ac:dyDescent="0.3">
      <c r="L112" s="9">
        <f t="shared" si="47"/>
        <v>5</v>
      </c>
      <c r="M112" s="8">
        <f t="shared" si="50"/>
        <v>110</v>
      </c>
      <c r="N112" s="8">
        <v>20</v>
      </c>
      <c r="O112" s="8">
        <f t="shared" ref="O112" si="51">M112-N112</f>
        <v>90</v>
      </c>
      <c r="P112" s="8">
        <v>-7.1</v>
      </c>
      <c r="Q112" s="8">
        <f>(ABS(P112)*10^6/(1*O$8*1000*O112^2))</f>
        <v>6.129672796339463E-2</v>
      </c>
      <c r="R112" s="8">
        <f t="shared" ref="R112" si="52">1 - SQRT(1-2*Q112)</f>
        <v>6.3300184651875369E-2</v>
      </c>
      <c r="S112" s="8">
        <f>R112*1*O$8*1000*O112/S$8</f>
        <v>301.73088017393923</v>
      </c>
      <c r="T112" s="11" t="str">
        <f>IF(S$7&gt;S112, "构造配筋 #8@180", "#"&amp;O$7&amp;"@"&amp;FLOOR((O$7/2)^2*PI()*1000/S112, 20) &amp;"   "&amp; FLOOR(((O$7/2)^2*PI()*1000/FLOOR((O$7/2)^2*PI()*1000/S112, 20)),1) &amp; "mm")</f>
        <v>#8@160   314mm</v>
      </c>
    </row>
    <row r="113" spans="11:21" ht="14.4" thickTop="1" x14ac:dyDescent="0.25">
      <c r="K113" s="23"/>
      <c r="L113" s="24"/>
      <c r="M113" s="25"/>
      <c r="N113" s="25"/>
      <c r="O113" s="25"/>
      <c r="P113" s="25"/>
      <c r="Q113" s="25"/>
      <c r="R113" s="25"/>
      <c r="S113" s="25"/>
      <c r="T113" s="26"/>
      <c r="U113" s="23"/>
    </row>
    <row r="114" spans="11:21" x14ac:dyDescent="0.25"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11:21" x14ac:dyDescent="0.25"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11:21" x14ac:dyDescent="0.25"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8" spans="11:21" ht="14.4" thickBot="1" x14ac:dyDescent="0.3"/>
    <row r="119" spans="11:21" ht="15" thickTop="1" thickBot="1" x14ac:dyDescent="0.3">
      <c r="L119" s="15" t="s">
        <v>14</v>
      </c>
      <c r="M119" s="16"/>
      <c r="N119" s="16"/>
      <c r="O119" s="16"/>
      <c r="P119" s="16"/>
      <c r="Q119" s="16"/>
      <c r="R119" s="16"/>
      <c r="S119" s="16"/>
      <c r="T119" s="17"/>
    </row>
    <row r="120" spans="11:21" ht="15" thickTop="1" thickBot="1" x14ac:dyDescent="0.3">
      <c r="L120" s="15" t="s">
        <v>9</v>
      </c>
      <c r="M120" s="16"/>
      <c r="N120" s="16"/>
      <c r="O120" s="16">
        <v>8</v>
      </c>
      <c r="P120" s="17"/>
      <c r="Q120" s="15" t="s">
        <v>10</v>
      </c>
      <c r="R120" s="16"/>
      <c r="S120" s="18">
        <f>FLOOR((O120/2)^2*PI()*1000/180,1)</f>
        <v>279</v>
      </c>
      <c r="T120" s="19"/>
    </row>
    <row r="121" spans="11:21" ht="15" thickTop="1" thickBot="1" x14ac:dyDescent="0.3">
      <c r="L121" s="20" t="s">
        <v>4</v>
      </c>
      <c r="M121" s="21"/>
      <c r="N121" s="21"/>
      <c r="O121" s="21">
        <v>14.3</v>
      </c>
      <c r="P121" s="22"/>
      <c r="Q121" s="21" t="s">
        <v>5</v>
      </c>
      <c r="R121" s="21"/>
      <c r="S121" s="21">
        <v>270</v>
      </c>
      <c r="T121" s="22"/>
    </row>
    <row r="122" spans="11:21" ht="40.049999999999997" customHeight="1" thickTop="1" thickBot="1" x14ac:dyDescent="0.3">
      <c r="L122" s="5" t="s">
        <v>0</v>
      </c>
      <c r="M122" s="5"/>
      <c r="N122" s="5"/>
      <c r="O122" s="6"/>
      <c r="P122" s="7" t="s">
        <v>1</v>
      </c>
      <c r="Q122" s="6"/>
      <c r="R122" s="6"/>
      <c r="S122" s="7" t="s">
        <v>2</v>
      </c>
      <c r="T122" s="7" t="s">
        <v>3</v>
      </c>
    </row>
    <row r="123" spans="11:21" ht="15" thickTop="1" thickBot="1" x14ac:dyDescent="0.3">
      <c r="L123" s="9">
        <v>1</v>
      </c>
      <c r="M123" s="8">
        <v>110</v>
      </c>
      <c r="N123" s="8">
        <v>20</v>
      </c>
      <c r="O123" s="8">
        <f>M123-N123</f>
        <v>90</v>
      </c>
      <c r="P123" s="8">
        <v>1.6</v>
      </c>
      <c r="Q123" s="8">
        <f>(ABS(P123)*10^6/(1*O$8*1000*O123^2))</f>
        <v>1.381334714668048E-2</v>
      </c>
      <c r="R123" s="8">
        <f>1 - SQRT(1-2*Q123)</f>
        <v>1.3910092483125025E-2</v>
      </c>
      <c r="S123" s="8">
        <f>R123*1*O$8*1000*O123/S$8</f>
        <v>66.30477416956262</v>
      </c>
      <c r="T123" s="11" t="str">
        <f>IF(S$7&gt;S123, "构造配筋 #8@180", "#"&amp;O$7&amp;"@"&amp;FLOOR((O$7/2)^2*PI()*1000/S123, 20) &amp;"   "&amp; FLOOR(((O$7/2)^2*PI()*1000/FLOOR((O$7/2)^2*PI()*1000/S123, 20)),1) &amp; "mm")</f>
        <v>构造配筋 #8@180</v>
      </c>
    </row>
    <row r="124" spans="11:21" ht="15" thickTop="1" thickBot="1" x14ac:dyDescent="0.3">
      <c r="L124" s="9">
        <f t="shared" ref="L124:L131" si="53">IF(CODE(L123)&lt;CODE("A"), L123+1, CHAR(CODE(L123) + 1))</f>
        <v>2</v>
      </c>
      <c r="M124" s="8">
        <f>M123</f>
        <v>110</v>
      </c>
      <c r="N124" s="8">
        <v>20</v>
      </c>
      <c r="O124" s="8">
        <f t="shared" ref="O124:O129" si="54">M124-N124</f>
        <v>90</v>
      </c>
      <c r="P124" s="8">
        <v>4.5999999999999996</v>
      </c>
      <c r="Q124" s="8">
        <f>(ABS(P124)*10^6/(1*O$8*1000*O124^2))</f>
        <v>3.9713373046706378E-2</v>
      </c>
      <c r="R124" s="8">
        <f t="shared" ref="R124:R129" si="55">1 - SQRT(1-2*Q124)</f>
        <v>4.0534912617146146E-2</v>
      </c>
      <c r="S124" s="8">
        <f>R124*1*O$8*1000*O124/S$8</f>
        <v>193.21641680839662</v>
      </c>
      <c r="T124" s="11" t="str">
        <f>IF(S$7&gt;S124, "构造配筋 #8@180", "#"&amp;O$7&amp;"@"&amp;FLOOR((O$7/2)^2*PI()*1000/S124, 20) &amp;"   "&amp; FLOOR(((O$7/2)^2*PI()*1000/FLOOR((O$7/2)^2*PI()*1000/S124, 20)),1) &amp; "mm")</f>
        <v>构造配筋 #8@180</v>
      </c>
    </row>
    <row r="125" spans="11:21" ht="15" thickTop="1" thickBot="1" x14ac:dyDescent="0.3">
      <c r="L125" s="9">
        <f t="shared" si="53"/>
        <v>3</v>
      </c>
      <c r="M125" s="8">
        <f t="shared" ref="M125:M131" si="56">M124</f>
        <v>110</v>
      </c>
      <c r="N125" s="8">
        <v>20</v>
      </c>
      <c r="O125" s="8">
        <f t="shared" si="54"/>
        <v>90</v>
      </c>
      <c r="P125" s="8">
        <v>1</v>
      </c>
      <c r="Q125" s="8">
        <f>(ABS(P125)*10^6/(1*O$8*1000*O125^2))</f>
        <v>8.6333419666752998E-3</v>
      </c>
      <c r="R125" s="8">
        <f t="shared" si="55"/>
        <v>8.670934519395157E-3</v>
      </c>
      <c r="S125" s="8">
        <f>R125*1*O$8*1000*O125/S$8</f>
        <v>41.331454542450246</v>
      </c>
      <c r="T125" s="11" t="str">
        <f>IF(S$7&gt;S125, "构造配筋 #8@180", "#"&amp;O$7&amp;"@"&amp;FLOOR((O$7/2)^2*PI()*1000/S125, 20) &amp;"   "&amp; FLOOR(((O$7/2)^2*PI()*1000/FLOOR((O$7/2)^2*PI()*1000/S125, 20)),1) &amp; "mm")</f>
        <v>构造配筋 #8@180</v>
      </c>
    </row>
    <row r="126" spans="11:21" ht="15" thickTop="1" thickBot="1" x14ac:dyDescent="0.3">
      <c r="L126" s="9">
        <f t="shared" si="53"/>
        <v>4</v>
      </c>
      <c r="M126" s="8">
        <f t="shared" si="56"/>
        <v>110</v>
      </c>
      <c r="N126" s="8">
        <v>20</v>
      </c>
      <c r="O126" s="8">
        <f t="shared" si="54"/>
        <v>90</v>
      </c>
      <c r="P126" s="8">
        <v>6.6</v>
      </c>
      <c r="Q126" s="8">
        <f>(ABS(P126)*10^6/(1*O$8*1000*O126^2))</f>
        <v>5.6980056980056981E-2</v>
      </c>
      <c r="R126" s="8">
        <f t="shared" si="55"/>
        <v>5.8703082954222108E-2</v>
      </c>
      <c r="S126" s="8">
        <f>R126*1*O$8*1000*O126/S$8</f>
        <v>279.81802874845874</v>
      </c>
      <c r="T126" s="11" t="str">
        <f>IF(S$7&gt;S126, "构造配筋 #8@180", "#"&amp;O$7&amp;"@"&amp;FLOOR((O$7/2)^2*PI()*1000/S126, 20) &amp;"   "&amp; FLOOR(((O$7/2)^2*PI()*1000/FLOOR((O$7/2)^2*PI()*1000/S126, 20)),1) &amp; "mm")</f>
        <v>#8@160   314mm</v>
      </c>
    </row>
    <row r="127" spans="11:21" ht="15" thickTop="1" thickBot="1" x14ac:dyDescent="0.3">
      <c r="L127" s="9" t="s">
        <v>6</v>
      </c>
      <c r="M127" s="8">
        <f t="shared" si="56"/>
        <v>110</v>
      </c>
      <c r="N127" s="8">
        <v>20</v>
      </c>
      <c r="O127" s="8">
        <f t="shared" si="54"/>
        <v>90</v>
      </c>
      <c r="P127" s="8">
        <v>-3.2</v>
      </c>
      <c r="Q127" s="8">
        <f>(ABS(P127)*10^6/(1*O$8*1000*O127^2))</f>
        <v>2.7626694293360961E-2</v>
      </c>
      <c r="R127" s="8">
        <f t="shared" si="55"/>
        <v>2.8019233002381849E-2</v>
      </c>
      <c r="S127" s="8">
        <f>R127*1*O$8*1000*O127/S$8</f>
        <v>133.55834397802013</v>
      </c>
      <c r="T127" s="11" t="str">
        <f>IF(S$7&gt;S127, "构造配筋 #8@180", "#"&amp;O$7&amp;"@"&amp;FLOOR((O$7/2)^2*PI()*1000/S127, 20) &amp;"   "&amp; FLOOR(((O$7/2)^2*PI()*1000/FLOOR((O$7/2)^2*PI()*1000/S127, 20)),1) &amp; "mm")</f>
        <v>构造配筋 #8@180</v>
      </c>
    </row>
    <row r="128" spans="11:21" ht="15" thickTop="1" thickBot="1" x14ac:dyDescent="0.3">
      <c r="L128" s="9" t="str">
        <f t="shared" si="53"/>
        <v>B</v>
      </c>
      <c r="M128" s="8">
        <f t="shared" si="56"/>
        <v>110</v>
      </c>
      <c r="N128" s="8">
        <v>20</v>
      </c>
      <c r="O128" s="8">
        <f t="shared" si="54"/>
        <v>90</v>
      </c>
      <c r="P128" s="8">
        <v>-6.3</v>
      </c>
      <c r="Q128" s="8">
        <f>(ABS(P128)*10^6/(1*O$8*1000*O128^2))</f>
        <v>5.4390054390054392E-2</v>
      </c>
      <c r="R128" s="8">
        <f t="shared" si="55"/>
        <v>5.595556713685812E-2</v>
      </c>
      <c r="S128" s="8">
        <f>R128*1*O$8*1000*O128/S$8</f>
        <v>266.72153668569035</v>
      </c>
      <c r="T128" s="11" t="str">
        <f>IF(S$7&gt;S128, "构造配筋 #8@180", "#"&amp;O$7&amp;"@"&amp;FLOOR((O$7/2)^2*PI()*1000/S128, 20) &amp;"   "&amp; FLOOR(((O$7/2)^2*PI()*1000/FLOOR((O$7/2)^2*PI()*1000/S128, 20)),1) &amp; "mm")</f>
        <v>构造配筋 #8@180</v>
      </c>
    </row>
    <row r="129" spans="12:20" ht="15" thickTop="1" thickBot="1" x14ac:dyDescent="0.3">
      <c r="L129" s="9" t="str">
        <f t="shared" si="53"/>
        <v>C</v>
      </c>
      <c r="M129" s="8">
        <f t="shared" si="56"/>
        <v>110</v>
      </c>
      <c r="N129" s="8">
        <v>20</v>
      </c>
      <c r="O129" s="8">
        <f t="shared" si="54"/>
        <v>90</v>
      </c>
      <c r="P129" s="8">
        <v>-5.4</v>
      </c>
      <c r="Q129" s="8">
        <f>(ABS(P129)*10^6/(1*O$8*1000*O129^2))</f>
        <v>4.6620046620046623E-2</v>
      </c>
      <c r="R129" s="8">
        <f t="shared" si="55"/>
        <v>4.7760583277552615E-2</v>
      </c>
      <c r="S129" s="8">
        <f>R129*1*O$8*1000*O129/S$8</f>
        <v>227.65878028966745</v>
      </c>
      <c r="T129" s="11" t="str">
        <f>IF(S$7&gt;S129, "构造配筋 #8@180", "#"&amp;O$7&amp;"@"&amp;FLOOR((O$7/2)^2*PI()*1000/S129, 20) &amp;"   "&amp; FLOOR(((O$7/2)^2*PI()*1000/FLOOR((O$7/2)^2*PI()*1000/S129, 20)),1) &amp; "mm")</f>
        <v>构造配筋 #8@180</v>
      </c>
    </row>
    <row r="130" spans="12:20" ht="15" thickTop="1" thickBot="1" x14ac:dyDescent="0.3">
      <c r="L130" s="9" t="str">
        <f t="shared" si="53"/>
        <v>D</v>
      </c>
      <c r="M130" s="8">
        <f t="shared" si="56"/>
        <v>110</v>
      </c>
      <c r="N130" s="8">
        <v>20</v>
      </c>
      <c r="O130" s="8">
        <f t="shared" ref="O130:O131" si="57">M130-N130</f>
        <v>90</v>
      </c>
      <c r="P130" s="8">
        <v>-7.2</v>
      </c>
      <c r="Q130" s="8">
        <f>(ABS(P130)*10^6/(1*O$8*1000*O130^2))</f>
        <v>6.216006216006216E-2</v>
      </c>
      <c r="R130" s="8">
        <f t="shared" ref="R130:R131" si="58">1 - SQRT(1-2*Q130)</f>
        <v>6.4222315034240807E-2</v>
      </c>
      <c r="S130" s="8">
        <f>R130*1*O$8*1000*O130/S$8</f>
        <v>306.12636832988119</v>
      </c>
      <c r="T130" s="11" t="str">
        <f>IF(S$7&gt;S130, "构造配筋 #8@180", "#"&amp;O$7&amp;"@"&amp;FLOOR((O$7/2)^2*PI()*1000/S130, 20) &amp;"   "&amp; FLOOR(((O$7/2)^2*PI()*1000/FLOOR((O$7/2)^2*PI()*1000/S130, 20)),1) &amp; "mm")</f>
        <v>#8@160   314mm</v>
      </c>
    </row>
    <row r="131" spans="12:20" ht="15" thickTop="1" thickBot="1" x14ac:dyDescent="0.3">
      <c r="L131" s="9" t="str">
        <f t="shared" si="53"/>
        <v>E</v>
      </c>
      <c r="M131" s="8">
        <f t="shared" si="56"/>
        <v>110</v>
      </c>
      <c r="N131" s="8">
        <v>20</v>
      </c>
      <c r="O131" s="8">
        <f t="shared" si="57"/>
        <v>90</v>
      </c>
      <c r="P131" s="8">
        <v>-7.5</v>
      </c>
      <c r="Q131" s="8">
        <f>(ABS(P131)*10^6/(1*O$8*1000*O131^2))</f>
        <v>6.4750064750064756E-2</v>
      </c>
      <c r="R131" s="8">
        <f t="shared" si="58"/>
        <v>6.6994174455555444E-2</v>
      </c>
      <c r="S131" s="8">
        <f>R131*1*O$8*1000*O131/S$8</f>
        <v>319.33889823814764</v>
      </c>
      <c r="T131" s="11" t="str">
        <f>IF(S$7&gt;S131, "构造配筋 #8@180", "#"&amp;O$7&amp;"@"&amp;FLOOR((O$7/2)^2*PI()*1000/S131, 20) &amp;"   "&amp; FLOOR(((O$7/2)^2*PI()*1000/FLOOR((O$7/2)^2*PI()*1000/S131, 20)),1) &amp; "mm")</f>
        <v>#8@140   359mm</v>
      </c>
    </row>
    <row r="132" spans="12:20" ht="14.4" thickTop="1" x14ac:dyDescent="0.25"/>
  </sheetData>
  <mergeCells count="55">
    <mergeCell ref="L120:N120"/>
    <mergeCell ref="O120:P120"/>
    <mergeCell ref="Q120:R120"/>
    <mergeCell ref="S120:T120"/>
    <mergeCell ref="L121:N121"/>
    <mergeCell ref="O121:P121"/>
    <mergeCell ref="Q121:R121"/>
    <mergeCell ref="S121:T121"/>
    <mergeCell ref="L92:N92"/>
    <mergeCell ref="O92:P92"/>
    <mergeCell ref="Q92:R92"/>
    <mergeCell ref="S92:T92"/>
    <mergeCell ref="L119:T119"/>
    <mergeCell ref="L104:T104"/>
    <mergeCell ref="L105:N105"/>
    <mergeCell ref="O105:P105"/>
    <mergeCell ref="Q105:R105"/>
    <mergeCell ref="S105:T105"/>
    <mergeCell ref="L106:N106"/>
    <mergeCell ref="O106:P106"/>
    <mergeCell ref="Q106:R106"/>
    <mergeCell ref="S106:T106"/>
    <mergeCell ref="L90:T90"/>
    <mergeCell ref="L91:N91"/>
    <mergeCell ref="O91:P91"/>
    <mergeCell ref="Q91:R91"/>
    <mergeCell ref="S91:T91"/>
    <mergeCell ref="L75:N75"/>
    <mergeCell ref="O75:P75"/>
    <mergeCell ref="Q75:R75"/>
    <mergeCell ref="S75:T75"/>
    <mergeCell ref="L76:N76"/>
    <mergeCell ref="O76:P76"/>
    <mergeCell ref="Q76:R76"/>
    <mergeCell ref="S76:T76"/>
    <mergeCell ref="L47:N47"/>
    <mergeCell ref="O47:P47"/>
    <mergeCell ref="Q47:R47"/>
    <mergeCell ref="S47:T47"/>
    <mergeCell ref="L74:T74"/>
    <mergeCell ref="L45:T45"/>
    <mergeCell ref="L46:N46"/>
    <mergeCell ref="O46:P46"/>
    <mergeCell ref="Q46:R46"/>
    <mergeCell ref="S46:T46"/>
    <mergeCell ref="L6:T6"/>
    <mergeCell ref="L8:N8"/>
    <mergeCell ref="Q8:R8"/>
    <mergeCell ref="O8:P8"/>
    <mergeCell ref="S8:T8"/>
    <mergeCell ref="V7:W7"/>
    <mergeCell ref="L7:N7"/>
    <mergeCell ref="O7:P7"/>
    <mergeCell ref="Q7:R7"/>
    <mergeCell ref="S7:T7"/>
  </mergeCells>
  <phoneticPr fontId="1" type="noConversion"/>
  <printOptions gridLines="1"/>
  <pageMargins left="0.23622047244094491" right="0.23622047244094491" top="0.74803149606299213" bottom="0.74803149606299213" header="0.31496062992125984" footer="0.31496062992125984"/>
  <pageSetup paperSize="9" scale="2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1111" r:id="rId4">
          <objectPr defaultSize="0" autoPict="0" r:id="rId5">
            <anchor moveWithCells="1" sizeWithCells="1">
              <from>
                <xdr:col>14</xdr:col>
                <xdr:colOff>68580</xdr:colOff>
                <xdr:row>8</xdr:row>
                <xdr:rowOff>182880</xdr:rowOff>
              </from>
              <to>
                <xdr:col>14</xdr:col>
                <xdr:colOff>533400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1" r:id="rId4"/>
      </mc:Fallback>
    </mc:AlternateContent>
    <mc:AlternateContent xmlns:mc="http://schemas.openxmlformats.org/markup-compatibility/2006">
      <mc:Choice Requires="x14">
        <oleObject progId="Equation.AxMath" shapeId="1112" r:id="rId6">
          <objectPr defaultSize="0" autoPict="0" r:id="rId7">
            <anchor moveWithCells="1" sizeWithCells="1">
              <from>
                <xdr:col>15</xdr:col>
                <xdr:colOff>99060</xdr:colOff>
                <xdr:row>8</xdr:row>
                <xdr:rowOff>236220</xdr:rowOff>
              </from>
              <to>
                <xdr:col>15</xdr:col>
                <xdr:colOff>525780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2" r:id="rId6"/>
      </mc:Fallback>
    </mc:AlternateContent>
    <mc:AlternateContent xmlns:mc="http://schemas.openxmlformats.org/markup-compatibility/2006">
      <mc:Choice Requires="x14">
        <oleObject progId="Equation.AxMath" shapeId="1113" r:id="rId8">
          <objectPr defaultSize="0" autoPict="0" r:id="rId9">
            <anchor moveWithCells="1" sizeWithCells="1">
              <from>
                <xdr:col>16</xdr:col>
                <xdr:colOff>106680</xdr:colOff>
                <xdr:row>8</xdr:row>
                <xdr:rowOff>68580</xdr:rowOff>
              </from>
              <to>
                <xdr:col>16</xdr:col>
                <xdr:colOff>922020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3" r:id="rId8"/>
      </mc:Fallback>
    </mc:AlternateContent>
    <mc:AlternateContent xmlns:mc="http://schemas.openxmlformats.org/markup-compatibility/2006">
      <mc:Choice Requires="x14">
        <oleObject progId="Equation.AxMath" shapeId="1114" r:id="rId10">
          <objectPr defaultSize="0" autoPict="0" r:id="rId11">
            <anchor moveWithCells="1" sizeWithCells="1">
              <from>
                <xdr:col>18</xdr:col>
                <xdr:colOff>182880</xdr:colOff>
                <xdr:row>8</xdr:row>
                <xdr:rowOff>190500</xdr:rowOff>
              </from>
              <to>
                <xdr:col>18</xdr:col>
                <xdr:colOff>876300</xdr:colOff>
                <xdr:row>8</xdr:row>
                <xdr:rowOff>480060</xdr:rowOff>
              </to>
            </anchor>
          </objectPr>
        </oleObject>
      </mc:Choice>
      <mc:Fallback>
        <oleObject progId="Equation.AxMath" shapeId="1114" r:id="rId10"/>
      </mc:Fallback>
    </mc:AlternateContent>
    <mc:AlternateContent xmlns:mc="http://schemas.openxmlformats.org/markup-compatibility/2006">
      <mc:Choice Requires="x14">
        <oleObject progId="Equation.AxMath" shapeId="1115" r:id="rId12">
          <objectPr defaultSize="0" autoPict="0" r:id="rId13">
            <anchor moveWithCells="1" sizeWithCells="1">
              <from>
                <xdr:col>19</xdr:col>
                <xdr:colOff>571500</xdr:colOff>
                <xdr:row>8</xdr:row>
                <xdr:rowOff>205740</xdr:rowOff>
              </from>
              <to>
                <xdr:col>19</xdr:col>
                <xdr:colOff>975360</xdr:colOff>
                <xdr:row>8</xdr:row>
                <xdr:rowOff>419100</xdr:rowOff>
              </to>
            </anchor>
          </objectPr>
        </oleObject>
      </mc:Choice>
      <mc:Fallback>
        <oleObject progId="Equation.AxMath" shapeId="1115" r:id="rId12"/>
      </mc:Fallback>
    </mc:AlternateContent>
    <mc:AlternateContent xmlns:mc="http://schemas.openxmlformats.org/markup-compatibility/2006">
      <mc:Choice Requires="x14">
        <oleObject progId="Equation.AxMath" shapeId="1116" r:id="rId14">
          <objectPr defaultSize="0" autoPict="0" r:id="rId15">
            <anchor moveWithCells="1" sizeWithCells="1">
              <from>
                <xdr:col>13</xdr:col>
                <xdr:colOff>83820</xdr:colOff>
                <xdr:row>8</xdr:row>
                <xdr:rowOff>167640</xdr:rowOff>
              </from>
              <to>
                <xdr:col>13</xdr:col>
                <xdr:colOff>548640</xdr:colOff>
                <xdr:row>8</xdr:row>
                <xdr:rowOff>373380</xdr:rowOff>
              </to>
            </anchor>
          </objectPr>
        </oleObject>
      </mc:Choice>
      <mc:Fallback>
        <oleObject progId="Equation.AxMath" shapeId="1116" r:id="rId14"/>
      </mc:Fallback>
    </mc:AlternateContent>
    <mc:AlternateContent xmlns:mc="http://schemas.openxmlformats.org/markup-compatibility/2006">
      <mc:Choice Requires="x14">
        <oleObject progId="Equation.AxMath" shapeId="1117" r:id="rId16">
          <objectPr defaultSize="0" autoPict="0" r:id="rId17">
            <anchor moveWithCells="1" sizeWithCells="1">
              <from>
                <xdr:col>12</xdr:col>
                <xdr:colOff>99060</xdr:colOff>
                <xdr:row>8</xdr:row>
                <xdr:rowOff>182880</xdr:rowOff>
              </from>
              <to>
                <xdr:col>12</xdr:col>
                <xdr:colOff>510540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7" r:id="rId16"/>
      </mc:Fallback>
    </mc:AlternateContent>
    <mc:AlternateContent xmlns:mc="http://schemas.openxmlformats.org/markup-compatibility/2006">
      <mc:Choice Requires="x14">
        <oleObject progId="Equation.AxMath" shapeId="1118" r:id="rId18">
          <objectPr defaultSize="0" autoPict="0" r:id="rId19">
            <anchor moveWithCells="1" sizeWithCells="1">
              <from>
                <xdr:col>17</xdr:col>
                <xdr:colOff>137160</xdr:colOff>
                <xdr:row>8</xdr:row>
                <xdr:rowOff>167640</xdr:rowOff>
              </from>
              <to>
                <xdr:col>17</xdr:col>
                <xdr:colOff>1165860</xdr:colOff>
                <xdr:row>8</xdr:row>
                <xdr:rowOff>396240</xdr:rowOff>
              </to>
            </anchor>
          </objectPr>
        </oleObject>
      </mc:Choice>
      <mc:Fallback>
        <oleObject progId="Equation.AxMath" shapeId="1118" r:id="rId18"/>
      </mc:Fallback>
    </mc:AlternateContent>
    <mc:AlternateContent xmlns:mc="http://schemas.openxmlformats.org/markup-compatibility/2006">
      <mc:Choice Requires="x14">
        <oleObject progId="Equation.AxMath" shapeId="1119" r:id="rId20">
          <objectPr defaultSize="0" autoPict="0" r:id="rId5">
            <anchor moveWithCells="1" sizeWithCells="1">
              <from>
                <xdr:col>14</xdr:col>
                <xdr:colOff>68580</xdr:colOff>
                <xdr:row>47</xdr:row>
                <xdr:rowOff>182880</xdr:rowOff>
              </from>
              <to>
                <xdr:col>14</xdr:col>
                <xdr:colOff>533400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19" r:id="rId20"/>
      </mc:Fallback>
    </mc:AlternateContent>
    <mc:AlternateContent xmlns:mc="http://schemas.openxmlformats.org/markup-compatibility/2006">
      <mc:Choice Requires="x14">
        <oleObject progId="Equation.AxMath" shapeId="1120" r:id="rId21">
          <objectPr defaultSize="0" autoPict="0" r:id="rId7">
            <anchor moveWithCells="1" sizeWithCells="1">
              <from>
                <xdr:col>15</xdr:col>
                <xdr:colOff>99060</xdr:colOff>
                <xdr:row>47</xdr:row>
                <xdr:rowOff>236220</xdr:rowOff>
              </from>
              <to>
                <xdr:col>15</xdr:col>
                <xdr:colOff>525780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0" r:id="rId21"/>
      </mc:Fallback>
    </mc:AlternateContent>
    <mc:AlternateContent xmlns:mc="http://schemas.openxmlformats.org/markup-compatibility/2006">
      <mc:Choice Requires="x14">
        <oleObject progId="Equation.AxMath" shapeId="1121" r:id="rId22">
          <objectPr defaultSize="0" autoPict="0" r:id="rId9">
            <anchor moveWithCells="1" sizeWithCells="1">
              <from>
                <xdr:col>16</xdr:col>
                <xdr:colOff>106680</xdr:colOff>
                <xdr:row>47</xdr:row>
                <xdr:rowOff>68580</xdr:rowOff>
              </from>
              <to>
                <xdr:col>16</xdr:col>
                <xdr:colOff>922020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1" r:id="rId22"/>
      </mc:Fallback>
    </mc:AlternateContent>
    <mc:AlternateContent xmlns:mc="http://schemas.openxmlformats.org/markup-compatibility/2006">
      <mc:Choice Requires="x14">
        <oleObject progId="Equation.AxMath" shapeId="1122" r:id="rId23">
          <objectPr defaultSize="0" autoPict="0" r:id="rId11">
            <anchor moveWithCells="1" sizeWithCells="1">
              <from>
                <xdr:col>18</xdr:col>
                <xdr:colOff>182880</xdr:colOff>
                <xdr:row>47</xdr:row>
                <xdr:rowOff>190500</xdr:rowOff>
              </from>
              <to>
                <xdr:col>18</xdr:col>
                <xdr:colOff>876300</xdr:colOff>
                <xdr:row>47</xdr:row>
                <xdr:rowOff>480060</xdr:rowOff>
              </to>
            </anchor>
          </objectPr>
        </oleObject>
      </mc:Choice>
      <mc:Fallback>
        <oleObject progId="Equation.AxMath" shapeId="1122" r:id="rId23"/>
      </mc:Fallback>
    </mc:AlternateContent>
    <mc:AlternateContent xmlns:mc="http://schemas.openxmlformats.org/markup-compatibility/2006">
      <mc:Choice Requires="x14">
        <oleObject progId="Equation.AxMath" shapeId="1123" r:id="rId24">
          <objectPr defaultSize="0" autoPict="0" r:id="rId25">
            <anchor moveWithCells="1" sizeWithCells="1">
              <from>
                <xdr:col>19</xdr:col>
                <xdr:colOff>571500</xdr:colOff>
                <xdr:row>47</xdr:row>
                <xdr:rowOff>205740</xdr:rowOff>
              </from>
              <to>
                <xdr:col>19</xdr:col>
                <xdr:colOff>975360</xdr:colOff>
                <xdr:row>47</xdr:row>
                <xdr:rowOff>419100</xdr:rowOff>
              </to>
            </anchor>
          </objectPr>
        </oleObject>
      </mc:Choice>
      <mc:Fallback>
        <oleObject progId="Equation.AxMath" shapeId="1123" r:id="rId24"/>
      </mc:Fallback>
    </mc:AlternateContent>
    <mc:AlternateContent xmlns:mc="http://schemas.openxmlformats.org/markup-compatibility/2006">
      <mc:Choice Requires="x14">
        <oleObject progId="Equation.AxMath" shapeId="1124" r:id="rId26">
          <objectPr defaultSize="0" autoPict="0" r:id="rId15">
            <anchor moveWithCells="1" sizeWithCells="1">
              <from>
                <xdr:col>13</xdr:col>
                <xdr:colOff>83820</xdr:colOff>
                <xdr:row>47</xdr:row>
                <xdr:rowOff>167640</xdr:rowOff>
              </from>
              <to>
                <xdr:col>13</xdr:col>
                <xdr:colOff>548640</xdr:colOff>
                <xdr:row>47</xdr:row>
                <xdr:rowOff>373380</xdr:rowOff>
              </to>
            </anchor>
          </objectPr>
        </oleObject>
      </mc:Choice>
      <mc:Fallback>
        <oleObject progId="Equation.AxMath" shapeId="1124" r:id="rId26"/>
      </mc:Fallback>
    </mc:AlternateContent>
    <mc:AlternateContent xmlns:mc="http://schemas.openxmlformats.org/markup-compatibility/2006">
      <mc:Choice Requires="x14">
        <oleObject progId="Equation.AxMath" shapeId="1125" r:id="rId27">
          <objectPr defaultSize="0" autoPict="0" r:id="rId17">
            <anchor moveWithCells="1" sizeWithCells="1">
              <from>
                <xdr:col>12</xdr:col>
                <xdr:colOff>99060</xdr:colOff>
                <xdr:row>47</xdr:row>
                <xdr:rowOff>182880</xdr:rowOff>
              </from>
              <to>
                <xdr:col>12</xdr:col>
                <xdr:colOff>510540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25" r:id="rId27"/>
      </mc:Fallback>
    </mc:AlternateContent>
    <mc:AlternateContent xmlns:mc="http://schemas.openxmlformats.org/markup-compatibility/2006">
      <mc:Choice Requires="x14">
        <oleObject progId="Equation.AxMath" shapeId="1126" r:id="rId28">
          <objectPr defaultSize="0" autoPict="0" r:id="rId19">
            <anchor moveWithCells="1" sizeWithCells="1">
              <from>
                <xdr:col>17</xdr:col>
                <xdr:colOff>137160</xdr:colOff>
                <xdr:row>47</xdr:row>
                <xdr:rowOff>167640</xdr:rowOff>
              </from>
              <to>
                <xdr:col>17</xdr:col>
                <xdr:colOff>1165860</xdr:colOff>
                <xdr:row>47</xdr:row>
                <xdr:rowOff>396240</xdr:rowOff>
              </to>
            </anchor>
          </objectPr>
        </oleObject>
      </mc:Choice>
      <mc:Fallback>
        <oleObject progId="Equation.AxMath" shapeId="1126" r:id="rId28"/>
      </mc:Fallback>
    </mc:AlternateContent>
    <mc:AlternateContent xmlns:mc="http://schemas.openxmlformats.org/markup-compatibility/2006">
      <mc:Choice Requires="x14">
        <oleObject progId="Equation.AxMath" shapeId="1127" r:id="rId29">
          <objectPr defaultSize="0" autoPict="0" r:id="rId5">
            <anchor moveWithCells="1" sizeWithCells="1">
              <from>
                <xdr:col>14</xdr:col>
                <xdr:colOff>68580</xdr:colOff>
                <xdr:row>76</xdr:row>
                <xdr:rowOff>182880</xdr:rowOff>
              </from>
              <to>
                <xdr:col>14</xdr:col>
                <xdr:colOff>533400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27" r:id="rId29"/>
      </mc:Fallback>
    </mc:AlternateContent>
    <mc:AlternateContent xmlns:mc="http://schemas.openxmlformats.org/markup-compatibility/2006">
      <mc:Choice Requires="x14">
        <oleObject progId="Equation.AxMath" shapeId="1128" r:id="rId30">
          <objectPr defaultSize="0" autoPict="0" r:id="rId7">
            <anchor moveWithCells="1" sizeWithCells="1">
              <from>
                <xdr:col>15</xdr:col>
                <xdr:colOff>99060</xdr:colOff>
                <xdr:row>76</xdr:row>
                <xdr:rowOff>236220</xdr:rowOff>
              </from>
              <to>
                <xdr:col>15</xdr:col>
                <xdr:colOff>525780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8" r:id="rId30"/>
      </mc:Fallback>
    </mc:AlternateContent>
    <mc:AlternateContent xmlns:mc="http://schemas.openxmlformats.org/markup-compatibility/2006">
      <mc:Choice Requires="x14">
        <oleObject progId="Equation.AxMath" shapeId="1129" r:id="rId31">
          <objectPr defaultSize="0" autoPict="0" r:id="rId9">
            <anchor moveWithCells="1" sizeWithCells="1">
              <from>
                <xdr:col>16</xdr:col>
                <xdr:colOff>106680</xdr:colOff>
                <xdr:row>76</xdr:row>
                <xdr:rowOff>68580</xdr:rowOff>
              </from>
              <to>
                <xdr:col>16</xdr:col>
                <xdr:colOff>922020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9" r:id="rId31"/>
      </mc:Fallback>
    </mc:AlternateContent>
    <mc:AlternateContent xmlns:mc="http://schemas.openxmlformats.org/markup-compatibility/2006">
      <mc:Choice Requires="x14">
        <oleObject progId="Equation.AxMath" shapeId="1130" r:id="rId32">
          <objectPr defaultSize="0" autoPict="0" r:id="rId11">
            <anchor moveWithCells="1" sizeWithCells="1">
              <from>
                <xdr:col>18</xdr:col>
                <xdr:colOff>182880</xdr:colOff>
                <xdr:row>76</xdr:row>
                <xdr:rowOff>190500</xdr:rowOff>
              </from>
              <to>
                <xdr:col>18</xdr:col>
                <xdr:colOff>876300</xdr:colOff>
                <xdr:row>76</xdr:row>
                <xdr:rowOff>480060</xdr:rowOff>
              </to>
            </anchor>
          </objectPr>
        </oleObject>
      </mc:Choice>
      <mc:Fallback>
        <oleObject progId="Equation.AxMath" shapeId="1130" r:id="rId32"/>
      </mc:Fallback>
    </mc:AlternateContent>
    <mc:AlternateContent xmlns:mc="http://schemas.openxmlformats.org/markup-compatibility/2006">
      <mc:Choice Requires="x14">
        <oleObject progId="Equation.AxMath" shapeId="1131" r:id="rId33">
          <objectPr defaultSize="0" autoPict="0" r:id="rId25">
            <anchor moveWithCells="1" sizeWithCells="1">
              <from>
                <xdr:col>19</xdr:col>
                <xdr:colOff>571500</xdr:colOff>
                <xdr:row>76</xdr:row>
                <xdr:rowOff>205740</xdr:rowOff>
              </from>
              <to>
                <xdr:col>19</xdr:col>
                <xdr:colOff>975360</xdr:colOff>
                <xdr:row>76</xdr:row>
                <xdr:rowOff>419100</xdr:rowOff>
              </to>
            </anchor>
          </objectPr>
        </oleObject>
      </mc:Choice>
      <mc:Fallback>
        <oleObject progId="Equation.AxMath" shapeId="1131" r:id="rId33"/>
      </mc:Fallback>
    </mc:AlternateContent>
    <mc:AlternateContent xmlns:mc="http://schemas.openxmlformats.org/markup-compatibility/2006">
      <mc:Choice Requires="x14">
        <oleObject progId="Equation.AxMath" shapeId="1132" r:id="rId34">
          <objectPr defaultSize="0" autoPict="0" r:id="rId15">
            <anchor moveWithCells="1" sizeWithCells="1">
              <from>
                <xdr:col>13</xdr:col>
                <xdr:colOff>83820</xdr:colOff>
                <xdr:row>76</xdr:row>
                <xdr:rowOff>167640</xdr:rowOff>
              </from>
              <to>
                <xdr:col>13</xdr:col>
                <xdr:colOff>548640</xdr:colOff>
                <xdr:row>76</xdr:row>
                <xdr:rowOff>373380</xdr:rowOff>
              </to>
            </anchor>
          </objectPr>
        </oleObject>
      </mc:Choice>
      <mc:Fallback>
        <oleObject progId="Equation.AxMath" shapeId="1132" r:id="rId34"/>
      </mc:Fallback>
    </mc:AlternateContent>
    <mc:AlternateContent xmlns:mc="http://schemas.openxmlformats.org/markup-compatibility/2006">
      <mc:Choice Requires="x14">
        <oleObject progId="Equation.AxMath" shapeId="1133" r:id="rId35">
          <objectPr defaultSize="0" autoPict="0" r:id="rId17">
            <anchor moveWithCells="1" sizeWithCells="1">
              <from>
                <xdr:col>12</xdr:col>
                <xdr:colOff>99060</xdr:colOff>
                <xdr:row>76</xdr:row>
                <xdr:rowOff>182880</xdr:rowOff>
              </from>
              <to>
                <xdr:col>12</xdr:col>
                <xdr:colOff>510540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33" r:id="rId35"/>
      </mc:Fallback>
    </mc:AlternateContent>
    <mc:AlternateContent xmlns:mc="http://schemas.openxmlformats.org/markup-compatibility/2006">
      <mc:Choice Requires="x14">
        <oleObject progId="Equation.AxMath" shapeId="1134" r:id="rId36">
          <objectPr defaultSize="0" autoPict="0" r:id="rId19">
            <anchor moveWithCells="1" sizeWithCells="1">
              <from>
                <xdr:col>17</xdr:col>
                <xdr:colOff>137160</xdr:colOff>
                <xdr:row>76</xdr:row>
                <xdr:rowOff>167640</xdr:rowOff>
              </from>
              <to>
                <xdr:col>17</xdr:col>
                <xdr:colOff>1165860</xdr:colOff>
                <xdr:row>76</xdr:row>
                <xdr:rowOff>396240</xdr:rowOff>
              </to>
            </anchor>
          </objectPr>
        </oleObject>
      </mc:Choice>
      <mc:Fallback>
        <oleObject progId="Equation.AxMath" shapeId="1134" r:id="rId36"/>
      </mc:Fallback>
    </mc:AlternateContent>
    <mc:AlternateContent xmlns:mc="http://schemas.openxmlformats.org/markup-compatibility/2006">
      <mc:Choice Requires="x14">
        <oleObject progId="Equation.AxMath" shapeId="1135" r:id="rId37">
          <objectPr defaultSize="0" autoPict="0" r:id="rId5">
            <anchor moveWithCells="1" sizeWithCells="1">
              <from>
                <xdr:col>14</xdr:col>
                <xdr:colOff>68580</xdr:colOff>
                <xdr:row>92</xdr:row>
                <xdr:rowOff>182880</xdr:rowOff>
              </from>
              <to>
                <xdr:col>14</xdr:col>
                <xdr:colOff>533400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35" r:id="rId37"/>
      </mc:Fallback>
    </mc:AlternateContent>
    <mc:AlternateContent xmlns:mc="http://schemas.openxmlformats.org/markup-compatibility/2006">
      <mc:Choice Requires="x14">
        <oleObject progId="Equation.AxMath" shapeId="1136" r:id="rId38">
          <objectPr defaultSize="0" autoPict="0" r:id="rId7">
            <anchor moveWithCells="1" sizeWithCells="1">
              <from>
                <xdr:col>15</xdr:col>
                <xdr:colOff>99060</xdr:colOff>
                <xdr:row>92</xdr:row>
                <xdr:rowOff>236220</xdr:rowOff>
              </from>
              <to>
                <xdr:col>15</xdr:col>
                <xdr:colOff>525780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6" r:id="rId38"/>
      </mc:Fallback>
    </mc:AlternateContent>
    <mc:AlternateContent xmlns:mc="http://schemas.openxmlformats.org/markup-compatibility/2006">
      <mc:Choice Requires="x14">
        <oleObject progId="Equation.AxMath" shapeId="1137" r:id="rId39">
          <objectPr defaultSize="0" autoPict="0" r:id="rId9">
            <anchor moveWithCells="1" sizeWithCells="1">
              <from>
                <xdr:col>16</xdr:col>
                <xdr:colOff>106680</xdr:colOff>
                <xdr:row>92</xdr:row>
                <xdr:rowOff>68580</xdr:rowOff>
              </from>
              <to>
                <xdr:col>16</xdr:col>
                <xdr:colOff>922020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7" r:id="rId39"/>
      </mc:Fallback>
    </mc:AlternateContent>
    <mc:AlternateContent xmlns:mc="http://schemas.openxmlformats.org/markup-compatibility/2006">
      <mc:Choice Requires="x14">
        <oleObject progId="Equation.AxMath" shapeId="1138" r:id="rId40">
          <objectPr defaultSize="0" autoPict="0" r:id="rId11">
            <anchor moveWithCells="1" sizeWithCells="1">
              <from>
                <xdr:col>18</xdr:col>
                <xdr:colOff>182880</xdr:colOff>
                <xdr:row>92</xdr:row>
                <xdr:rowOff>190500</xdr:rowOff>
              </from>
              <to>
                <xdr:col>18</xdr:col>
                <xdr:colOff>876300</xdr:colOff>
                <xdr:row>92</xdr:row>
                <xdr:rowOff>480060</xdr:rowOff>
              </to>
            </anchor>
          </objectPr>
        </oleObject>
      </mc:Choice>
      <mc:Fallback>
        <oleObject progId="Equation.AxMath" shapeId="1138" r:id="rId40"/>
      </mc:Fallback>
    </mc:AlternateContent>
    <mc:AlternateContent xmlns:mc="http://schemas.openxmlformats.org/markup-compatibility/2006">
      <mc:Choice Requires="x14">
        <oleObject progId="Equation.AxMath" shapeId="1139" r:id="rId41">
          <objectPr defaultSize="0" autoPict="0" r:id="rId25">
            <anchor moveWithCells="1" sizeWithCells="1">
              <from>
                <xdr:col>19</xdr:col>
                <xdr:colOff>571500</xdr:colOff>
                <xdr:row>92</xdr:row>
                <xdr:rowOff>205740</xdr:rowOff>
              </from>
              <to>
                <xdr:col>19</xdr:col>
                <xdr:colOff>975360</xdr:colOff>
                <xdr:row>92</xdr:row>
                <xdr:rowOff>419100</xdr:rowOff>
              </to>
            </anchor>
          </objectPr>
        </oleObject>
      </mc:Choice>
      <mc:Fallback>
        <oleObject progId="Equation.AxMath" shapeId="1139" r:id="rId41"/>
      </mc:Fallback>
    </mc:AlternateContent>
    <mc:AlternateContent xmlns:mc="http://schemas.openxmlformats.org/markup-compatibility/2006">
      <mc:Choice Requires="x14">
        <oleObject progId="Equation.AxMath" shapeId="1140" r:id="rId42">
          <objectPr defaultSize="0" autoPict="0" r:id="rId15">
            <anchor moveWithCells="1" sizeWithCells="1">
              <from>
                <xdr:col>13</xdr:col>
                <xdr:colOff>83820</xdr:colOff>
                <xdr:row>92</xdr:row>
                <xdr:rowOff>167640</xdr:rowOff>
              </from>
              <to>
                <xdr:col>13</xdr:col>
                <xdr:colOff>548640</xdr:colOff>
                <xdr:row>92</xdr:row>
                <xdr:rowOff>373380</xdr:rowOff>
              </to>
            </anchor>
          </objectPr>
        </oleObject>
      </mc:Choice>
      <mc:Fallback>
        <oleObject progId="Equation.AxMath" shapeId="1140" r:id="rId42"/>
      </mc:Fallback>
    </mc:AlternateContent>
    <mc:AlternateContent xmlns:mc="http://schemas.openxmlformats.org/markup-compatibility/2006">
      <mc:Choice Requires="x14">
        <oleObject progId="Equation.AxMath" shapeId="1141" r:id="rId43">
          <objectPr defaultSize="0" autoPict="0" r:id="rId17">
            <anchor moveWithCells="1" sizeWithCells="1">
              <from>
                <xdr:col>12</xdr:col>
                <xdr:colOff>99060</xdr:colOff>
                <xdr:row>92</xdr:row>
                <xdr:rowOff>182880</xdr:rowOff>
              </from>
              <to>
                <xdr:col>12</xdr:col>
                <xdr:colOff>510540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41" r:id="rId43"/>
      </mc:Fallback>
    </mc:AlternateContent>
    <mc:AlternateContent xmlns:mc="http://schemas.openxmlformats.org/markup-compatibility/2006">
      <mc:Choice Requires="x14">
        <oleObject progId="Equation.AxMath" shapeId="1142" r:id="rId44">
          <objectPr defaultSize="0" autoPict="0" r:id="rId19">
            <anchor moveWithCells="1" sizeWithCells="1">
              <from>
                <xdr:col>17</xdr:col>
                <xdr:colOff>137160</xdr:colOff>
                <xdr:row>92</xdr:row>
                <xdr:rowOff>167640</xdr:rowOff>
              </from>
              <to>
                <xdr:col>17</xdr:col>
                <xdr:colOff>1165860</xdr:colOff>
                <xdr:row>92</xdr:row>
                <xdr:rowOff>396240</xdr:rowOff>
              </to>
            </anchor>
          </objectPr>
        </oleObject>
      </mc:Choice>
      <mc:Fallback>
        <oleObject progId="Equation.AxMath" shapeId="1142" r:id="rId44"/>
      </mc:Fallback>
    </mc:AlternateContent>
    <mc:AlternateContent xmlns:mc="http://schemas.openxmlformats.org/markup-compatibility/2006">
      <mc:Choice Requires="x14">
        <oleObject progId="Equation.AxMath" shapeId="1143" r:id="rId45">
          <objectPr defaultSize="0" autoPict="0" r:id="rId5">
            <anchor moveWithCells="1" sizeWithCells="1">
              <from>
                <xdr:col>14</xdr:col>
                <xdr:colOff>68580</xdr:colOff>
                <xdr:row>121</xdr:row>
                <xdr:rowOff>182880</xdr:rowOff>
              </from>
              <to>
                <xdr:col>14</xdr:col>
                <xdr:colOff>533400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3" r:id="rId45"/>
      </mc:Fallback>
    </mc:AlternateContent>
    <mc:AlternateContent xmlns:mc="http://schemas.openxmlformats.org/markup-compatibility/2006">
      <mc:Choice Requires="x14">
        <oleObject progId="Equation.AxMath" shapeId="1144" r:id="rId46">
          <objectPr defaultSize="0" autoPict="0" r:id="rId7">
            <anchor moveWithCells="1" sizeWithCells="1">
              <from>
                <xdr:col>15</xdr:col>
                <xdr:colOff>99060</xdr:colOff>
                <xdr:row>121</xdr:row>
                <xdr:rowOff>236220</xdr:rowOff>
              </from>
              <to>
                <xdr:col>15</xdr:col>
                <xdr:colOff>525780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4" r:id="rId46"/>
      </mc:Fallback>
    </mc:AlternateContent>
    <mc:AlternateContent xmlns:mc="http://schemas.openxmlformats.org/markup-compatibility/2006">
      <mc:Choice Requires="x14">
        <oleObject progId="Equation.AxMath" shapeId="1145" r:id="rId47">
          <objectPr defaultSize="0" autoPict="0" r:id="rId9">
            <anchor moveWithCells="1" sizeWithCells="1">
              <from>
                <xdr:col>16</xdr:col>
                <xdr:colOff>106680</xdr:colOff>
                <xdr:row>121</xdr:row>
                <xdr:rowOff>68580</xdr:rowOff>
              </from>
              <to>
                <xdr:col>16</xdr:col>
                <xdr:colOff>922020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5" r:id="rId47"/>
      </mc:Fallback>
    </mc:AlternateContent>
    <mc:AlternateContent xmlns:mc="http://schemas.openxmlformats.org/markup-compatibility/2006">
      <mc:Choice Requires="x14">
        <oleObject progId="Equation.AxMath" shapeId="1146" r:id="rId48">
          <objectPr defaultSize="0" autoPict="0" r:id="rId11">
            <anchor moveWithCells="1" sizeWithCells="1">
              <from>
                <xdr:col>18</xdr:col>
                <xdr:colOff>182880</xdr:colOff>
                <xdr:row>121</xdr:row>
                <xdr:rowOff>190500</xdr:rowOff>
              </from>
              <to>
                <xdr:col>18</xdr:col>
                <xdr:colOff>876300</xdr:colOff>
                <xdr:row>121</xdr:row>
                <xdr:rowOff>480060</xdr:rowOff>
              </to>
            </anchor>
          </objectPr>
        </oleObject>
      </mc:Choice>
      <mc:Fallback>
        <oleObject progId="Equation.AxMath" shapeId="1146" r:id="rId48"/>
      </mc:Fallback>
    </mc:AlternateContent>
    <mc:AlternateContent xmlns:mc="http://schemas.openxmlformats.org/markup-compatibility/2006">
      <mc:Choice Requires="x14">
        <oleObject progId="Equation.AxMath" shapeId="1147" r:id="rId49">
          <objectPr defaultSize="0" autoPict="0" r:id="rId25">
            <anchor moveWithCells="1" sizeWithCells="1">
              <from>
                <xdr:col>19</xdr:col>
                <xdr:colOff>571500</xdr:colOff>
                <xdr:row>121</xdr:row>
                <xdr:rowOff>205740</xdr:rowOff>
              </from>
              <to>
                <xdr:col>19</xdr:col>
                <xdr:colOff>975360</xdr:colOff>
                <xdr:row>121</xdr:row>
                <xdr:rowOff>419100</xdr:rowOff>
              </to>
            </anchor>
          </objectPr>
        </oleObject>
      </mc:Choice>
      <mc:Fallback>
        <oleObject progId="Equation.AxMath" shapeId="1147" r:id="rId49"/>
      </mc:Fallback>
    </mc:AlternateContent>
    <mc:AlternateContent xmlns:mc="http://schemas.openxmlformats.org/markup-compatibility/2006">
      <mc:Choice Requires="x14">
        <oleObject progId="Equation.AxMath" shapeId="1148" r:id="rId50">
          <objectPr defaultSize="0" autoPict="0" r:id="rId15">
            <anchor moveWithCells="1" sizeWithCells="1">
              <from>
                <xdr:col>13</xdr:col>
                <xdr:colOff>83820</xdr:colOff>
                <xdr:row>121</xdr:row>
                <xdr:rowOff>167640</xdr:rowOff>
              </from>
              <to>
                <xdr:col>13</xdr:col>
                <xdr:colOff>548640</xdr:colOff>
                <xdr:row>121</xdr:row>
                <xdr:rowOff>373380</xdr:rowOff>
              </to>
            </anchor>
          </objectPr>
        </oleObject>
      </mc:Choice>
      <mc:Fallback>
        <oleObject progId="Equation.AxMath" shapeId="1148" r:id="rId50"/>
      </mc:Fallback>
    </mc:AlternateContent>
    <mc:AlternateContent xmlns:mc="http://schemas.openxmlformats.org/markup-compatibility/2006">
      <mc:Choice Requires="x14">
        <oleObject progId="Equation.AxMath" shapeId="1149" r:id="rId51">
          <objectPr defaultSize="0" autoPict="0" r:id="rId17">
            <anchor moveWithCells="1" sizeWithCells="1">
              <from>
                <xdr:col>12</xdr:col>
                <xdr:colOff>99060</xdr:colOff>
                <xdr:row>121</xdr:row>
                <xdr:rowOff>182880</xdr:rowOff>
              </from>
              <to>
                <xdr:col>12</xdr:col>
                <xdr:colOff>510540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9" r:id="rId51"/>
      </mc:Fallback>
    </mc:AlternateContent>
    <mc:AlternateContent xmlns:mc="http://schemas.openxmlformats.org/markup-compatibility/2006">
      <mc:Choice Requires="x14">
        <oleObject progId="Equation.AxMath" shapeId="1150" r:id="rId52">
          <objectPr defaultSize="0" autoPict="0" r:id="rId19">
            <anchor moveWithCells="1" sizeWithCells="1">
              <from>
                <xdr:col>17</xdr:col>
                <xdr:colOff>137160</xdr:colOff>
                <xdr:row>121</xdr:row>
                <xdr:rowOff>167640</xdr:rowOff>
              </from>
              <to>
                <xdr:col>17</xdr:col>
                <xdr:colOff>1165860</xdr:colOff>
                <xdr:row>121</xdr:row>
                <xdr:rowOff>396240</xdr:rowOff>
              </to>
            </anchor>
          </objectPr>
        </oleObject>
      </mc:Choice>
      <mc:Fallback>
        <oleObject progId="Equation.AxMath" shapeId="1150" r:id="rId52"/>
      </mc:Fallback>
    </mc:AlternateContent>
    <mc:AlternateContent xmlns:mc="http://schemas.openxmlformats.org/markup-compatibility/2006">
      <mc:Choice Requires="x14">
        <oleObject progId="Equation.AxMath" shapeId="1151" r:id="rId53">
          <objectPr defaultSize="0" autoPict="0" r:id="rId5">
            <anchor moveWithCells="1" sizeWithCells="1">
              <from>
                <xdr:col>14</xdr:col>
                <xdr:colOff>68580</xdr:colOff>
                <xdr:row>106</xdr:row>
                <xdr:rowOff>182880</xdr:rowOff>
              </from>
              <to>
                <xdr:col>14</xdr:col>
                <xdr:colOff>533400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1" r:id="rId53"/>
      </mc:Fallback>
    </mc:AlternateContent>
    <mc:AlternateContent xmlns:mc="http://schemas.openxmlformats.org/markup-compatibility/2006">
      <mc:Choice Requires="x14">
        <oleObject progId="Equation.AxMath" shapeId="1152" r:id="rId54">
          <objectPr defaultSize="0" autoPict="0" r:id="rId7">
            <anchor moveWithCells="1" sizeWithCells="1">
              <from>
                <xdr:col>15</xdr:col>
                <xdr:colOff>99060</xdr:colOff>
                <xdr:row>106</xdr:row>
                <xdr:rowOff>236220</xdr:rowOff>
              </from>
              <to>
                <xdr:col>15</xdr:col>
                <xdr:colOff>525780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2" r:id="rId54"/>
      </mc:Fallback>
    </mc:AlternateContent>
    <mc:AlternateContent xmlns:mc="http://schemas.openxmlformats.org/markup-compatibility/2006">
      <mc:Choice Requires="x14">
        <oleObject progId="Equation.AxMath" shapeId="1153" r:id="rId55">
          <objectPr defaultSize="0" autoPict="0" r:id="rId9">
            <anchor moveWithCells="1" sizeWithCells="1">
              <from>
                <xdr:col>16</xdr:col>
                <xdr:colOff>106680</xdr:colOff>
                <xdr:row>106</xdr:row>
                <xdr:rowOff>68580</xdr:rowOff>
              </from>
              <to>
                <xdr:col>16</xdr:col>
                <xdr:colOff>922020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3" r:id="rId55"/>
      </mc:Fallback>
    </mc:AlternateContent>
    <mc:AlternateContent xmlns:mc="http://schemas.openxmlformats.org/markup-compatibility/2006">
      <mc:Choice Requires="x14">
        <oleObject progId="Equation.AxMath" shapeId="1154" r:id="rId56">
          <objectPr defaultSize="0" autoPict="0" r:id="rId11">
            <anchor moveWithCells="1" sizeWithCells="1">
              <from>
                <xdr:col>18</xdr:col>
                <xdr:colOff>182880</xdr:colOff>
                <xdr:row>106</xdr:row>
                <xdr:rowOff>190500</xdr:rowOff>
              </from>
              <to>
                <xdr:col>18</xdr:col>
                <xdr:colOff>876300</xdr:colOff>
                <xdr:row>106</xdr:row>
                <xdr:rowOff>480060</xdr:rowOff>
              </to>
            </anchor>
          </objectPr>
        </oleObject>
      </mc:Choice>
      <mc:Fallback>
        <oleObject progId="Equation.AxMath" shapeId="1154" r:id="rId56"/>
      </mc:Fallback>
    </mc:AlternateContent>
    <mc:AlternateContent xmlns:mc="http://schemas.openxmlformats.org/markup-compatibility/2006">
      <mc:Choice Requires="x14">
        <oleObject progId="Equation.AxMath" shapeId="1155" r:id="rId57">
          <objectPr defaultSize="0" autoPict="0" r:id="rId25">
            <anchor moveWithCells="1" sizeWithCells="1">
              <from>
                <xdr:col>19</xdr:col>
                <xdr:colOff>571500</xdr:colOff>
                <xdr:row>106</xdr:row>
                <xdr:rowOff>205740</xdr:rowOff>
              </from>
              <to>
                <xdr:col>19</xdr:col>
                <xdr:colOff>975360</xdr:colOff>
                <xdr:row>106</xdr:row>
                <xdr:rowOff>419100</xdr:rowOff>
              </to>
            </anchor>
          </objectPr>
        </oleObject>
      </mc:Choice>
      <mc:Fallback>
        <oleObject progId="Equation.AxMath" shapeId="1155" r:id="rId57"/>
      </mc:Fallback>
    </mc:AlternateContent>
    <mc:AlternateContent xmlns:mc="http://schemas.openxmlformats.org/markup-compatibility/2006">
      <mc:Choice Requires="x14">
        <oleObject progId="Equation.AxMath" shapeId="1156" r:id="rId58">
          <objectPr defaultSize="0" autoPict="0" r:id="rId15">
            <anchor moveWithCells="1" sizeWithCells="1">
              <from>
                <xdr:col>13</xdr:col>
                <xdr:colOff>83820</xdr:colOff>
                <xdr:row>106</xdr:row>
                <xdr:rowOff>167640</xdr:rowOff>
              </from>
              <to>
                <xdr:col>13</xdr:col>
                <xdr:colOff>548640</xdr:colOff>
                <xdr:row>106</xdr:row>
                <xdr:rowOff>373380</xdr:rowOff>
              </to>
            </anchor>
          </objectPr>
        </oleObject>
      </mc:Choice>
      <mc:Fallback>
        <oleObject progId="Equation.AxMath" shapeId="1156" r:id="rId58"/>
      </mc:Fallback>
    </mc:AlternateContent>
    <mc:AlternateContent xmlns:mc="http://schemas.openxmlformats.org/markup-compatibility/2006">
      <mc:Choice Requires="x14">
        <oleObject progId="Equation.AxMath" shapeId="1157" r:id="rId59">
          <objectPr defaultSize="0" autoPict="0" r:id="rId17">
            <anchor moveWithCells="1" sizeWithCells="1">
              <from>
                <xdr:col>12</xdr:col>
                <xdr:colOff>99060</xdr:colOff>
                <xdr:row>106</xdr:row>
                <xdr:rowOff>182880</xdr:rowOff>
              </from>
              <to>
                <xdr:col>12</xdr:col>
                <xdr:colOff>510540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7" r:id="rId59"/>
      </mc:Fallback>
    </mc:AlternateContent>
    <mc:AlternateContent xmlns:mc="http://schemas.openxmlformats.org/markup-compatibility/2006">
      <mc:Choice Requires="x14">
        <oleObject progId="Equation.AxMath" shapeId="1158" r:id="rId60">
          <objectPr defaultSize="0" autoPict="0" r:id="rId19">
            <anchor moveWithCells="1" sizeWithCells="1">
              <from>
                <xdr:col>17</xdr:col>
                <xdr:colOff>137160</xdr:colOff>
                <xdr:row>106</xdr:row>
                <xdr:rowOff>167640</xdr:rowOff>
              </from>
              <to>
                <xdr:col>17</xdr:col>
                <xdr:colOff>1165860</xdr:colOff>
                <xdr:row>106</xdr:row>
                <xdr:rowOff>396240</xdr:rowOff>
              </to>
            </anchor>
          </objectPr>
        </oleObject>
      </mc:Choice>
      <mc:Fallback>
        <oleObject progId="Equation.AxMath" shapeId="1158" r:id="rId6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6D1C-2E2E-4858-A25E-29F88CF78E17}">
  <sheetPr>
    <pageSetUpPr fitToPage="1"/>
  </sheetPr>
  <dimension ref="B2:L318"/>
  <sheetViews>
    <sheetView topLeftCell="A293" workbookViewId="0">
      <selection activeCell="I321" sqref="I321"/>
    </sheetView>
  </sheetViews>
  <sheetFormatPr defaultRowHeight="13.8" x14ac:dyDescent="0.25"/>
  <cols>
    <col min="4" max="4" width="10.77734375" customWidth="1"/>
    <col min="8" max="8" width="8.88671875" customWidth="1"/>
    <col min="9" max="9" width="14.88671875" customWidth="1"/>
    <col min="10" max="10" width="17.109375" customWidth="1"/>
    <col min="11" max="11" width="15.6640625" customWidth="1"/>
    <col min="12" max="12" width="20.109375" customWidth="1"/>
  </cols>
  <sheetData>
    <row r="2" spans="3:11" ht="14.4" thickBot="1" x14ac:dyDescent="0.3"/>
    <row r="3" spans="3:11" ht="19.95" customHeight="1" thickTop="1" thickBot="1" x14ac:dyDescent="0.3">
      <c r="C3" s="40" t="s">
        <v>17</v>
      </c>
      <c r="D3" s="43"/>
      <c r="E3" s="32">
        <v>0.2</v>
      </c>
      <c r="F3" s="13" t="s">
        <v>15</v>
      </c>
      <c r="G3" s="33"/>
      <c r="H3" s="34" t="s">
        <v>16</v>
      </c>
      <c r="I3" s="33"/>
      <c r="J3" s="47" t="s">
        <v>18</v>
      </c>
      <c r="K3" s="48"/>
    </row>
    <row r="4" spans="3:11" ht="19.95" customHeight="1" thickTop="1" x14ac:dyDescent="0.25">
      <c r="C4" s="41"/>
      <c r="D4" s="36"/>
      <c r="E4" s="29">
        <v>6.55</v>
      </c>
      <c r="F4" s="28"/>
      <c r="G4" s="29">
        <v>1.7600000000000001E-2</v>
      </c>
      <c r="H4" s="28"/>
      <c r="I4" s="29">
        <v>3.6799999999999999E-2</v>
      </c>
      <c r="J4" s="45"/>
      <c r="K4" s="49"/>
    </row>
    <row r="5" spans="3:11" ht="19.95" customHeight="1" x14ac:dyDescent="0.25">
      <c r="C5" s="41"/>
      <c r="D5" s="36"/>
      <c r="E5" s="29">
        <v>1.75</v>
      </c>
      <c r="G5" s="29">
        <v>1.7600000000000001E-2</v>
      </c>
      <c r="I5" s="29">
        <v>3.6799999999999999E-2</v>
      </c>
      <c r="J5" s="45"/>
      <c r="K5" s="49"/>
    </row>
    <row r="6" spans="3:11" ht="19.95" customHeight="1" x14ac:dyDescent="0.25">
      <c r="C6" s="41"/>
      <c r="D6" s="36"/>
      <c r="E6" s="29">
        <v>2.2000000000000002</v>
      </c>
      <c r="G6" s="29">
        <v>-5.1299999999999998E-2</v>
      </c>
      <c r="I6" s="30"/>
      <c r="J6" s="45"/>
      <c r="K6" s="49"/>
    </row>
    <row r="7" spans="3:11" ht="19.95" customHeight="1" thickBot="1" x14ac:dyDescent="0.3">
      <c r="C7" s="42"/>
      <c r="D7" s="44"/>
      <c r="E7" s="12">
        <v>2.2000000000000002</v>
      </c>
      <c r="G7" s="12">
        <v>-5.1299999999999998E-2</v>
      </c>
      <c r="I7" s="31"/>
      <c r="J7" s="46"/>
      <c r="K7" s="50"/>
    </row>
    <row r="8" spans="3:11" ht="19.95" customHeight="1" thickTop="1" thickBot="1" x14ac:dyDescent="0.3">
      <c r="C8" s="15" t="s">
        <v>9</v>
      </c>
      <c r="D8" s="16"/>
      <c r="E8" s="16"/>
      <c r="F8" s="16">
        <v>8</v>
      </c>
      <c r="G8" s="17"/>
      <c r="H8" s="15" t="s">
        <v>10</v>
      </c>
      <c r="I8" s="16"/>
      <c r="J8" s="18">
        <f>FLOOR((F8/2)^2*PI()*1000/180,1)</f>
        <v>279</v>
      </c>
      <c r="K8" s="19"/>
    </row>
    <row r="9" spans="3:11" ht="19.95" customHeight="1" thickTop="1" thickBot="1" x14ac:dyDescent="0.3">
      <c r="C9" s="20" t="s">
        <v>4</v>
      </c>
      <c r="D9" s="21"/>
      <c r="E9" s="21"/>
      <c r="F9" s="21">
        <v>14.3</v>
      </c>
      <c r="G9" s="22"/>
      <c r="H9" s="21" t="s">
        <v>5</v>
      </c>
      <c r="I9" s="21"/>
      <c r="J9" s="21">
        <v>270</v>
      </c>
      <c r="K9" s="22"/>
    </row>
    <row r="10" spans="3:11" ht="40.049999999999997" customHeight="1" thickTop="1" thickBot="1" x14ac:dyDescent="0.3">
      <c r="C10" s="35" t="s">
        <v>0</v>
      </c>
      <c r="D10" s="5"/>
      <c r="E10" s="5"/>
      <c r="F10" s="6"/>
      <c r="G10" s="7" t="s">
        <v>1</v>
      </c>
      <c r="H10" s="6"/>
      <c r="I10" s="6"/>
      <c r="J10" s="7" t="s">
        <v>2</v>
      </c>
      <c r="K10" s="7" t="s">
        <v>3</v>
      </c>
    </row>
    <row r="11" spans="3:11" ht="19.95" customHeight="1" thickTop="1" thickBot="1" x14ac:dyDescent="0.3">
      <c r="C11" s="37"/>
      <c r="D11" s="8">
        <v>100</v>
      </c>
      <c r="E11" s="8">
        <v>20</v>
      </c>
      <c r="F11" s="8">
        <f>D11-E11</f>
        <v>80</v>
      </c>
      <c r="G11" s="8">
        <f>MIN(E6:E7)^2*((I4+E3*I5)*E5+(G4+E3*G5)*E4)</f>
        <v>1.0435814400000001</v>
      </c>
      <c r="H11" s="8">
        <f>(ABS(G11)*10^6/(1*F$9*1000*F11^2))</f>
        <v>1.1402769230769232E-2</v>
      </c>
      <c r="I11" s="8">
        <f>1 - SQRT(1-2*H11)</f>
        <v>1.1468532853677105E-2</v>
      </c>
      <c r="J11" s="8">
        <f>I11*1*F$9*1000*F11/J$9</f>
        <v>48.592598461505958</v>
      </c>
      <c r="K11" s="11" t="str">
        <f>IF(J$8&gt;J11, "构造配筋 #8@180", "#"&amp;F$8&amp;"@"&amp;FLOOR((F$8/2)^2*PI()*1000/J11, 20) &amp;"   "&amp; FLOOR(((F$8/2)^2*PI()*1000/FLOOR((F$8/2)^2*PI()*1000/J11, 20)),1) &amp; "mm")</f>
        <v>构造配筋 #8@180</v>
      </c>
    </row>
    <row r="12" spans="3:11" ht="19.95" customHeight="1" thickTop="1" thickBot="1" x14ac:dyDescent="0.3">
      <c r="C12" s="38"/>
      <c r="D12" s="8">
        <v>100</v>
      </c>
      <c r="E12" s="8">
        <v>20</v>
      </c>
      <c r="F12" s="8">
        <f>D12-E12</f>
        <v>80</v>
      </c>
      <c r="G12" s="8">
        <f>MIN(E6:E7)^2*((I5+E3*I4)*E5+(G5+E3*G4)*E4)</f>
        <v>1.0435814400000001</v>
      </c>
      <c r="H12" s="8">
        <f>(ABS(G12)*10^6/(1*F$9*1000*F12^2))</f>
        <v>1.1402769230769232E-2</v>
      </c>
      <c r="I12" s="8">
        <f>1 - SQRT(1-2*H12)</f>
        <v>1.1468532853677105E-2</v>
      </c>
      <c r="J12" s="8">
        <f>I12*1*F$9*1000*F12/J$9</f>
        <v>48.592598461505958</v>
      </c>
      <c r="K12" s="11" t="str">
        <f>IF(J$8&gt;J12, "构造配筋 #8@180", "#"&amp;F$8&amp;"@"&amp;FLOOR((F$8/2)^2*PI()*1000/J12, 20) &amp;"   "&amp; FLOOR(((F$8/2)^2*PI()*1000/FLOOR((F$8/2)^2*PI()*1000/J12, 20)),1) &amp; "mm")</f>
        <v>构造配筋 #8@180</v>
      </c>
    </row>
    <row r="13" spans="3:11" ht="19.95" customHeight="1" thickTop="1" thickBot="1" x14ac:dyDescent="0.3">
      <c r="C13" s="38"/>
      <c r="D13" s="8">
        <v>100</v>
      </c>
      <c r="E13" s="8">
        <v>20</v>
      </c>
      <c r="F13" s="8">
        <f>D13-E13</f>
        <v>80</v>
      </c>
      <c r="G13" s="8">
        <f>MIN(E6:E7)^2*((G6)*SUM(E4:E5))</f>
        <v>-2.0608236000000004</v>
      </c>
      <c r="H13" s="8">
        <f>(ABS(G13)*10^6/(1*F$9*1000*F13^2))</f>
        <v>2.251774038461539E-2</v>
      </c>
      <c r="I13" s="8">
        <f>1 - SQRT(1-2*H13)</f>
        <v>2.2777139424803861E-2</v>
      </c>
      <c r="J13" s="8">
        <f>I13*1*F$9*1000*F13/J$9</f>
        <v>96.507583340650427</v>
      </c>
      <c r="K13" s="11" t="str">
        <f>IF(J$8&gt;J13, "构造配筋 #8@180", "#"&amp;F$8&amp;"@"&amp;FLOOR((F$8/2)^2*PI()*1000/J13, 20) &amp;"   "&amp; FLOOR(((F$8/2)^2*PI()*1000/FLOOR((F$8/2)^2*PI()*1000/J13, 20)),1) &amp; "mm")</f>
        <v>构造配筋 #8@180</v>
      </c>
    </row>
    <row r="14" spans="3:11" ht="19.95" customHeight="1" thickTop="1" thickBot="1" x14ac:dyDescent="0.3">
      <c r="C14" s="39"/>
      <c r="D14" s="8">
        <v>100</v>
      </c>
      <c r="E14" s="8">
        <v>20</v>
      </c>
      <c r="F14" s="8">
        <f>D14-E14</f>
        <v>80</v>
      </c>
      <c r="G14" s="8">
        <f>MIN(E6:E7)^2*((G7)*SUM(E4:E5))</f>
        <v>-2.0608236000000004</v>
      </c>
      <c r="H14" s="8">
        <f>(ABS(G14)*10^6/(1*F$9*1000*F14^2))</f>
        <v>2.251774038461539E-2</v>
      </c>
      <c r="I14" s="8">
        <f>1 - SQRT(1-2*H14)</f>
        <v>2.2777139424803861E-2</v>
      </c>
      <c r="J14" s="8">
        <f>I14*1*F$9*1000*F14/J$9</f>
        <v>96.507583340650427</v>
      </c>
      <c r="K14" s="11" t="str">
        <f>IF(J$8&gt;J14, "构造配筋 #8@180", "#"&amp;F$8&amp;"@"&amp;FLOOR((F$8/2)^2*PI()*1000/J14, 20) &amp;"   "&amp; FLOOR(((F$8/2)^2*PI()*1000/FLOOR((F$8/2)^2*PI()*1000/J14, 20)),1) &amp; "mm")</f>
        <v>构造配筋 #8@180</v>
      </c>
    </row>
    <row r="15" spans="3:11" ht="18" customHeight="1" thickTop="1" x14ac:dyDescent="0.25"/>
    <row r="16" spans="3:11" ht="18" customHeight="1" x14ac:dyDescent="0.25"/>
    <row r="17" spans="2:12" ht="18" customHeight="1" x14ac:dyDescent="0.25"/>
    <row r="18" spans="2:12" ht="18" customHeight="1" x14ac:dyDescent="0.25"/>
    <row r="19" spans="2:12" ht="18" customHeight="1" x14ac:dyDescent="0.25"/>
    <row r="20" spans="2:12" ht="40.049999999999997" customHeight="1" x14ac:dyDescent="0.25"/>
    <row r="21" spans="2:12" ht="18" customHeight="1" x14ac:dyDescent="0.25"/>
    <row r="22" spans="2:12" ht="18" customHeight="1" x14ac:dyDescent="0.25"/>
    <row r="23" spans="2:12" ht="18" customHeight="1" x14ac:dyDescent="0.25"/>
    <row r="24" spans="2:12" ht="18" customHeight="1" x14ac:dyDescent="0.25"/>
    <row r="25" spans="2:12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2:12" x14ac:dyDescent="0.25">
      <c r="B26" s="23"/>
      <c r="C26" s="24"/>
      <c r="D26" s="25"/>
      <c r="E26" s="25"/>
      <c r="F26" s="25"/>
      <c r="G26" s="25"/>
      <c r="H26" s="25"/>
      <c r="I26" s="25"/>
      <c r="J26" s="25"/>
      <c r="K26" s="26"/>
      <c r="L26" s="23"/>
    </row>
    <row r="27" spans="2:12" ht="14.4" thickBot="1" x14ac:dyDescent="0.3">
      <c r="B27" s="23"/>
      <c r="C27" s="1" t="s">
        <v>19</v>
      </c>
      <c r="D27" s="25"/>
      <c r="E27" s="25"/>
      <c r="F27" s="25"/>
      <c r="G27" s="25"/>
      <c r="H27" s="25"/>
      <c r="I27" s="25"/>
      <c r="J27" s="25"/>
      <c r="K27" s="26"/>
      <c r="L27" s="23"/>
    </row>
    <row r="28" spans="2:12" ht="19.95" customHeight="1" thickTop="1" thickBot="1" x14ac:dyDescent="0.3">
      <c r="C28" s="40" t="s">
        <v>17</v>
      </c>
      <c r="D28" s="43"/>
      <c r="E28" s="32">
        <v>0.2</v>
      </c>
      <c r="F28" s="13" t="s">
        <v>15</v>
      </c>
      <c r="G28" s="33"/>
      <c r="H28" s="34" t="s">
        <v>16</v>
      </c>
      <c r="I28" s="33"/>
      <c r="J28" s="47" t="s">
        <v>20</v>
      </c>
      <c r="K28" s="48"/>
    </row>
    <row r="29" spans="2:12" ht="19.95" customHeight="1" thickTop="1" x14ac:dyDescent="0.25">
      <c r="C29" s="41"/>
      <c r="D29" s="36"/>
      <c r="E29" s="29">
        <v>7.4</v>
      </c>
      <c r="F29" s="28"/>
      <c r="G29" s="29">
        <v>7.9000000000000008E-3</v>
      </c>
      <c r="H29" s="28"/>
      <c r="I29" s="29">
        <v>1.7399999999999999E-2</v>
      </c>
      <c r="J29" s="45"/>
      <c r="K29" s="49"/>
    </row>
    <row r="30" spans="2:12" ht="19.95" customHeight="1" x14ac:dyDescent="0.25">
      <c r="C30" s="41"/>
      <c r="D30" s="36"/>
      <c r="E30" s="29">
        <v>0.245</v>
      </c>
      <c r="G30" s="29">
        <v>5.6000000000000001E-2</v>
      </c>
      <c r="I30" s="29">
        <v>9.6500000000000002E-2</v>
      </c>
      <c r="J30" s="45"/>
      <c r="K30" s="49"/>
    </row>
    <row r="31" spans="2:12" ht="19.95" customHeight="1" x14ac:dyDescent="0.25">
      <c r="C31" s="41"/>
      <c r="D31" s="36"/>
      <c r="E31" s="29">
        <v>5.8</v>
      </c>
      <c r="G31" s="29">
        <v>-7.8200000000000006E-2</v>
      </c>
      <c r="I31" s="30"/>
      <c r="J31" s="45"/>
      <c r="K31" s="49"/>
    </row>
    <row r="32" spans="2:12" ht="19.95" customHeight="1" thickBot="1" x14ac:dyDescent="0.3">
      <c r="C32" s="42"/>
      <c r="D32" s="44"/>
      <c r="E32" s="12">
        <v>3</v>
      </c>
      <c r="G32" s="12">
        <v>-0.1177</v>
      </c>
      <c r="I32" s="31"/>
      <c r="J32" s="46"/>
      <c r="K32" s="50"/>
    </row>
    <row r="33" spans="3:11" ht="19.95" customHeight="1" thickTop="1" thickBot="1" x14ac:dyDescent="0.3">
      <c r="C33" s="15" t="s">
        <v>9</v>
      </c>
      <c r="D33" s="16"/>
      <c r="E33" s="16"/>
      <c r="F33" s="16">
        <v>8</v>
      </c>
      <c r="G33" s="17"/>
      <c r="H33" s="15" t="s">
        <v>10</v>
      </c>
      <c r="I33" s="16"/>
      <c r="J33" s="18">
        <f>FLOOR((F33/2)^2*PI()*1000/180,1)</f>
        <v>279</v>
      </c>
      <c r="K33" s="19"/>
    </row>
    <row r="34" spans="3:11" ht="19.95" customHeight="1" thickTop="1" thickBot="1" x14ac:dyDescent="0.3">
      <c r="C34" s="20" t="s">
        <v>4</v>
      </c>
      <c r="D34" s="21"/>
      <c r="E34" s="21"/>
      <c r="F34" s="21">
        <v>14.3</v>
      </c>
      <c r="G34" s="22"/>
      <c r="H34" s="21" t="s">
        <v>5</v>
      </c>
      <c r="I34" s="21"/>
      <c r="J34" s="21">
        <v>270</v>
      </c>
      <c r="K34" s="22"/>
    </row>
    <row r="35" spans="3:11" ht="40.049999999999997" customHeight="1" thickTop="1" thickBot="1" x14ac:dyDescent="0.3">
      <c r="C35" s="35" t="s">
        <v>0</v>
      </c>
      <c r="D35" s="5"/>
      <c r="E35" s="5"/>
      <c r="F35" s="6"/>
      <c r="G35" s="7" t="s">
        <v>1</v>
      </c>
      <c r="H35" s="6"/>
      <c r="I35" s="6"/>
      <c r="J35" s="7" t="s">
        <v>2</v>
      </c>
      <c r="K35" s="7" t="s">
        <v>3</v>
      </c>
    </row>
    <row r="36" spans="3:11" ht="19.95" customHeight="1" thickTop="1" thickBot="1" x14ac:dyDescent="0.3">
      <c r="C36" s="37"/>
      <c r="D36" s="8">
        <v>110</v>
      </c>
      <c r="E36" s="8">
        <v>25</v>
      </c>
      <c r="F36" s="8">
        <f>D36-E36</f>
        <v>85</v>
      </c>
      <c r="G36" s="8">
        <f>MIN(E31:E32)^2*((I29+E28*I30)*E30+(G29+E28*G30)*E29)</f>
        <v>1.3529835000000001</v>
      </c>
      <c r="H36" s="8">
        <f>(ABS(G36)*10^6/(1*F$9*1000*F36^2))</f>
        <v>1.3095395262177272E-2</v>
      </c>
      <c r="I36" s="8">
        <f>1 - SQRT(1-2*H36)</f>
        <v>1.3182281535416784E-2</v>
      </c>
      <c r="J36" s="8">
        <f>I36*1*F$9*1000*F36/J$9</f>
        <v>59.344678541848531</v>
      </c>
      <c r="K36" s="11" t="str">
        <f>IF(J$8&gt;J36, "构造配筋 #8@180", "#"&amp;F$8&amp;"@"&amp;FLOOR((F$8/2)^2*PI()*1000/J36, 20) &amp;"   "&amp; FLOOR(((F$8/2)^2*PI()*1000/FLOOR((F$8/2)^2*PI()*1000/J36, 20)),1) &amp; "mm")</f>
        <v>构造配筋 #8@180</v>
      </c>
    </row>
    <row r="37" spans="3:11" ht="19.95" customHeight="1" thickTop="1" thickBot="1" x14ac:dyDescent="0.3">
      <c r="C37" s="38"/>
      <c r="D37" s="8">
        <v>110</v>
      </c>
      <c r="E37" s="8">
        <v>25</v>
      </c>
      <c r="F37" s="8">
        <f>D37-E37</f>
        <v>85</v>
      </c>
      <c r="G37" s="8">
        <f>MIN(E31:E32)^2*((I30+E28*I29)*E30+(G30+E28*G29)*E29)</f>
        <v>4.0552839000000001</v>
      </c>
      <c r="H37" s="8">
        <f>(ABS(G37)*10^6/(1*F$9*1000*F37^2))</f>
        <v>3.9250697122946258E-2</v>
      </c>
      <c r="I37" s="8">
        <f>1 - SQRT(1-2*H37)</f>
        <v>4.0052810955671703E-2</v>
      </c>
      <c r="J37" s="8">
        <f>I37*1*F$9*1000*F37/J$9</f>
        <v>180.31182117266283</v>
      </c>
      <c r="K37" s="11" t="str">
        <f>IF(J$8&gt;J37, "构造配筋 #8@180", "#"&amp;F$8&amp;"@"&amp;FLOOR((F$8/2)^2*PI()*1000/J37, 20) &amp;"   "&amp; FLOOR(((F$8/2)^2*PI()*1000/FLOOR((F$8/2)^2*PI()*1000/J37, 20)),1) &amp; "mm")</f>
        <v>构造配筋 #8@180</v>
      </c>
    </row>
    <row r="38" spans="3:11" ht="19.95" customHeight="1" thickTop="1" thickBot="1" x14ac:dyDescent="0.3">
      <c r="C38" s="38"/>
      <c r="D38" s="8">
        <v>110</v>
      </c>
      <c r="E38" s="8">
        <v>25</v>
      </c>
      <c r="F38" s="8">
        <f>D38-E38</f>
        <v>85</v>
      </c>
      <c r="G38" s="8">
        <f>MIN(E31:E32)^2*((G31)*SUM(E29:E30))</f>
        <v>-5.3805510000000014</v>
      </c>
      <c r="H38" s="8">
        <f>(ABS(G38)*10^6/(1*F$9*1000*F38^2))</f>
        <v>5.2077828054298662E-2</v>
      </c>
      <c r="I38" s="8">
        <f>1 - SQRT(1-2*H38)</f>
        <v>5.3509459164328144E-2</v>
      </c>
      <c r="J38" s="8">
        <f>I38*1*F$9*1000*F38/J$9</f>
        <v>240.89165783052169</v>
      </c>
      <c r="K38" s="11" t="str">
        <f>IF(J$8&gt;J38, "构造配筋 #8@180", "#"&amp;F$8&amp;"@"&amp;FLOOR((F$8/2)^2*PI()*1000/J38, 20) &amp;"   "&amp; FLOOR(((F$8/2)^2*PI()*1000/FLOOR((F$8/2)^2*PI()*1000/J38, 20)),1) &amp; "mm")</f>
        <v>构造配筋 #8@180</v>
      </c>
    </row>
    <row r="39" spans="3:11" ht="19.95" customHeight="1" thickTop="1" thickBot="1" x14ac:dyDescent="0.3">
      <c r="C39" s="39"/>
      <c r="D39" s="8">
        <v>110</v>
      </c>
      <c r="E39" s="8">
        <v>25</v>
      </c>
      <c r="F39" s="8">
        <f>D39-E39</f>
        <v>85</v>
      </c>
      <c r="G39" s="8">
        <f>MIN(E31:E32)^2*((G32)*SUM(E29:E30))</f>
        <v>-8.0983485000000002</v>
      </c>
      <c r="H39" s="8">
        <f>(ABS(G39)*10^6/(1*F$9*1000*F39^2))</f>
        <v>7.8383124833643861E-2</v>
      </c>
      <c r="I39" s="8">
        <f>1 - SQRT(1-2*H39)</f>
        <v>8.1722400179165655E-2</v>
      </c>
      <c r="J39" s="8">
        <f>I39*1*F$9*1000*F39/J$9</f>
        <v>367.90213858435504</v>
      </c>
      <c r="K39" s="11" t="str">
        <f>IF(J$8&gt;J39, "构造配筋 #8@180", "#"&amp;F$8&amp;"@"&amp;FLOOR((F$8/2)^2*PI()*1000/J39, 20) &amp;"   "&amp; FLOOR(((F$8/2)^2*PI()*1000/FLOOR((F$8/2)^2*PI()*1000/J39, 20)),1) &amp; "mm")</f>
        <v>#8@120   418mm</v>
      </c>
    </row>
    <row r="40" spans="3:11" ht="14.4" thickTop="1" x14ac:dyDescent="0.25"/>
    <row r="41" spans="3:11" ht="14.4" thickBot="1" x14ac:dyDescent="0.3">
      <c r="C41" s="21" t="s">
        <v>27</v>
      </c>
      <c r="D41" s="21"/>
    </row>
    <row r="42" spans="3:11" ht="19.95" customHeight="1" thickTop="1" thickBot="1" x14ac:dyDescent="0.3">
      <c r="C42" s="40" t="s">
        <v>17</v>
      </c>
      <c r="D42" s="43"/>
      <c r="E42" s="32">
        <v>0.2</v>
      </c>
      <c r="F42" s="13" t="s">
        <v>15</v>
      </c>
      <c r="G42" s="33"/>
      <c r="H42" s="34" t="s">
        <v>16</v>
      </c>
      <c r="I42" s="33"/>
      <c r="J42" s="47" t="s">
        <v>21</v>
      </c>
      <c r="K42" s="48"/>
    </row>
    <row r="43" spans="3:11" ht="19.95" customHeight="1" thickTop="1" x14ac:dyDescent="0.25">
      <c r="C43" s="41"/>
      <c r="D43" s="36"/>
      <c r="E43" s="29">
        <v>7.4</v>
      </c>
      <c r="F43" s="28"/>
      <c r="G43" s="29">
        <v>1.2699999999999999E-2</v>
      </c>
      <c r="H43" s="28"/>
      <c r="I43" s="29">
        <v>2.1000000000000001E-2</v>
      </c>
      <c r="J43" s="45"/>
      <c r="K43" s="49"/>
    </row>
    <row r="44" spans="3:11" ht="19.95" customHeight="1" x14ac:dyDescent="0.25">
      <c r="C44" s="41"/>
      <c r="D44" s="36"/>
      <c r="E44" s="29">
        <v>0.245</v>
      </c>
      <c r="G44" s="29">
        <v>4.9200000000000001E-2</v>
      </c>
      <c r="I44" s="29">
        <v>8.9200000000000002E-2</v>
      </c>
      <c r="J44" s="45"/>
      <c r="K44" s="49"/>
    </row>
    <row r="45" spans="3:11" ht="19.95" customHeight="1" x14ac:dyDescent="0.25">
      <c r="C45" s="41"/>
      <c r="D45" s="36"/>
      <c r="E45" s="29">
        <v>5.8</v>
      </c>
      <c r="G45" s="29">
        <v>-7.7399999999999997E-2</v>
      </c>
      <c r="I45" s="30"/>
      <c r="J45" s="45"/>
      <c r="K45" s="49"/>
    </row>
    <row r="46" spans="3:11" ht="19.95" customHeight="1" thickBot="1" x14ac:dyDescent="0.3">
      <c r="C46" s="42"/>
      <c r="D46" s="44"/>
      <c r="E46" s="12">
        <v>3.05</v>
      </c>
      <c r="G46" s="12">
        <v>-0.1101</v>
      </c>
      <c r="I46" s="31"/>
      <c r="J46" s="46"/>
      <c r="K46" s="50"/>
    </row>
    <row r="47" spans="3:11" ht="19.95" customHeight="1" thickTop="1" thickBot="1" x14ac:dyDescent="0.3">
      <c r="C47" s="15" t="s">
        <v>9</v>
      </c>
      <c r="D47" s="16"/>
      <c r="E47" s="16"/>
      <c r="F47" s="16">
        <v>8</v>
      </c>
      <c r="G47" s="17"/>
      <c r="H47" s="15" t="s">
        <v>10</v>
      </c>
      <c r="I47" s="16"/>
      <c r="J47" s="18">
        <f>FLOOR((F47/2)^2*PI()*1000/180,1)</f>
        <v>279</v>
      </c>
      <c r="K47" s="19"/>
    </row>
    <row r="48" spans="3:11" ht="19.95" customHeight="1" thickTop="1" thickBot="1" x14ac:dyDescent="0.3">
      <c r="C48" s="20" t="s">
        <v>4</v>
      </c>
      <c r="D48" s="21"/>
      <c r="E48" s="21"/>
      <c r="F48" s="21">
        <v>14.3</v>
      </c>
      <c r="G48" s="22"/>
      <c r="H48" s="21" t="s">
        <v>5</v>
      </c>
      <c r="I48" s="21"/>
      <c r="J48" s="21">
        <v>270</v>
      </c>
      <c r="K48" s="22"/>
    </row>
    <row r="49" spans="3:11" ht="40.049999999999997" customHeight="1" thickTop="1" thickBot="1" x14ac:dyDescent="0.3">
      <c r="C49" s="35" t="s">
        <v>0</v>
      </c>
      <c r="D49" s="5"/>
      <c r="E49" s="5"/>
      <c r="F49" s="6"/>
      <c r="G49" s="7" t="s">
        <v>1</v>
      </c>
      <c r="H49" s="6"/>
      <c r="I49" s="6"/>
      <c r="J49" s="7" t="s">
        <v>2</v>
      </c>
      <c r="K49" s="7" t="s">
        <v>3</v>
      </c>
    </row>
    <row r="50" spans="3:11" ht="19.95" customHeight="1" thickTop="1" thickBot="1" x14ac:dyDescent="0.3">
      <c r="C50" s="37"/>
      <c r="D50" s="8">
        <v>110</v>
      </c>
      <c r="E50" s="8">
        <v>25</v>
      </c>
      <c r="F50" s="8">
        <f>D50-E50</f>
        <v>85</v>
      </c>
      <c r="G50" s="8">
        <f>MIN(E45:E46)^2*((I43+E42*I44)*E44+(G43+E42*G44)*E43)</f>
        <v>1.6401405194999998</v>
      </c>
      <c r="H50" s="8">
        <f>(ABS(G50)*10^6/(1*F$9*1000*F50^2))</f>
        <v>1.5874760030972487E-2</v>
      </c>
      <c r="I50" s="8">
        <f>1 - SQRT(1-2*H50)</f>
        <v>1.6002804913522573E-2</v>
      </c>
      <c r="J50" s="8">
        <f>I50*1*F$9*1000*F50/J$9</f>
        <v>72.042256934765518</v>
      </c>
      <c r="K50" s="11" t="str">
        <f>IF(J$8&gt;J50, "构造配筋 #8@180", "#"&amp;F$8&amp;"@"&amp;FLOOR((F$8/2)^2*PI()*1000/J50, 20) &amp;"   "&amp; FLOOR(((F$8/2)^2*PI()*1000/FLOOR((F$8/2)^2*PI()*1000/J50, 20)),1) &amp; "mm")</f>
        <v>构造配筋 #8@180</v>
      </c>
    </row>
    <row r="51" spans="3:11" ht="19.95" customHeight="1" thickTop="1" thickBot="1" x14ac:dyDescent="0.3">
      <c r="C51" s="38"/>
      <c r="D51" s="8">
        <v>110</v>
      </c>
      <c r="E51" s="8">
        <v>25</v>
      </c>
      <c r="F51" s="8">
        <f>D51-E51</f>
        <v>85</v>
      </c>
      <c r="G51" s="8">
        <f>MIN(E45:E46)^2*((I44+E42*I43)*E44+(G44+E42*G43)*E43)</f>
        <v>3.7745730974999998</v>
      </c>
      <c r="H51" s="8">
        <f>(ABS(G51)*10^6/(1*F$9*1000*F51^2))</f>
        <v>3.6533724659423616E-2</v>
      </c>
      <c r="I51" s="8">
        <f>1 - SQRT(1-2*H51)</f>
        <v>3.7226635868465308E-2</v>
      </c>
      <c r="J51" s="8">
        <f>I51*1*F$9*1000*F51/J$9</f>
        <v>167.58879962266516</v>
      </c>
      <c r="K51" s="11" t="str">
        <f>IF(J$8&gt;J51, "构造配筋 #8@180", "#"&amp;F$8&amp;"@"&amp;FLOOR((F$8/2)^2*PI()*1000/J51, 20) &amp;"   "&amp; FLOOR(((F$8/2)^2*PI()*1000/FLOOR((F$8/2)^2*PI()*1000/J51, 20)),1) &amp; "mm")</f>
        <v>构造配筋 #8@180</v>
      </c>
    </row>
    <row r="52" spans="3:11" ht="19.95" customHeight="1" thickTop="1" thickBot="1" x14ac:dyDescent="0.3">
      <c r="C52" s="38"/>
      <c r="D52" s="8">
        <v>110</v>
      </c>
      <c r="E52" s="8">
        <v>25</v>
      </c>
      <c r="F52" s="8">
        <f>D52-E52</f>
        <v>85</v>
      </c>
      <c r="G52" s="8">
        <f>MIN(E45:E46)^2*((G45)*SUM(E43:E44))</f>
        <v>-5.5045032074999991</v>
      </c>
      <c r="H52" s="8">
        <f>(ABS(G52)*10^6/(1*F$9*1000*F52^2))</f>
        <v>5.3277549374500931E-2</v>
      </c>
      <c r="I52" s="8">
        <f>1 - SQRT(1-2*H52)</f>
        <v>5.4777856135925007E-2</v>
      </c>
      <c r="J52" s="8">
        <f>I52*1*F$9*1000*F52/J$9</f>
        <v>246.60179308598831</v>
      </c>
      <c r="K52" s="11" t="str">
        <f>IF(J$8&gt;J52, "构造配筋 #8@180", "#"&amp;F$8&amp;"@"&amp;FLOOR((F$8/2)^2*PI()*1000/J52, 20) &amp;"   "&amp; FLOOR(((F$8/2)^2*PI()*1000/FLOOR((F$8/2)^2*PI()*1000/J52, 20)),1) &amp; "mm")</f>
        <v>构造配筋 #8@180</v>
      </c>
    </row>
    <row r="53" spans="3:11" ht="19.95" customHeight="1" thickTop="1" thickBot="1" x14ac:dyDescent="0.3">
      <c r="C53" s="39"/>
      <c r="D53" s="8">
        <v>110</v>
      </c>
      <c r="E53" s="8">
        <v>25</v>
      </c>
      <c r="F53" s="8">
        <f>D53-E53</f>
        <v>85</v>
      </c>
      <c r="G53" s="8">
        <f>MIN(E45:E46)^2*((G46)*SUM(E43:E44))</f>
        <v>-7.8300491362499987</v>
      </c>
      <c r="H53" s="8">
        <f>(ABS(G53)*10^6/(1*F$9*1000*F53^2))</f>
        <v>7.5786281474580774E-2</v>
      </c>
      <c r="I53" s="8">
        <f>1 - SQRT(1-2*H53)</f>
        <v>7.8898791092510634E-2</v>
      </c>
      <c r="J53" s="8">
        <f>I53*1*F$9*1000*F53/J$9</f>
        <v>355.19066878869137</v>
      </c>
      <c r="K53" s="11" t="str">
        <f>IF(J$8&gt;J53, "构造配筋 #8@180", "#"&amp;F$8&amp;"@"&amp;FLOOR((F$8/2)^2*PI()*1000/J53, 20) &amp;"   "&amp; FLOOR(((F$8/2)^2*PI()*1000/FLOOR((F$8/2)^2*PI()*1000/J53, 20)),1) &amp; "mm")</f>
        <v>#8@140   359mm</v>
      </c>
    </row>
    <row r="54" spans="3:11" ht="14.4" thickTop="1" x14ac:dyDescent="0.25"/>
    <row r="56" spans="3:11" ht="14.4" thickBot="1" x14ac:dyDescent="0.3">
      <c r="C56" s="21" t="s">
        <v>28</v>
      </c>
      <c r="D56" s="21"/>
    </row>
    <row r="57" spans="3:11" ht="19.95" customHeight="1" thickTop="1" thickBot="1" x14ac:dyDescent="0.3">
      <c r="C57" s="40" t="s">
        <v>17</v>
      </c>
      <c r="D57" s="43"/>
      <c r="E57" s="32">
        <v>0.2</v>
      </c>
      <c r="F57" s="13" t="s">
        <v>15</v>
      </c>
      <c r="G57" s="33"/>
      <c r="H57" s="34" t="s">
        <v>16</v>
      </c>
      <c r="I57" s="33"/>
      <c r="J57" s="47" t="s">
        <v>22</v>
      </c>
      <c r="K57" s="48"/>
    </row>
    <row r="58" spans="3:11" ht="19.95" customHeight="1" thickTop="1" x14ac:dyDescent="0.25">
      <c r="C58" s="41"/>
      <c r="D58" s="36"/>
      <c r="E58" s="29">
        <v>8.9499999999999993</v>
      </c>
      <c r="F58" s="28"/>
      <c r="G58" s="29">
        <v>8.3000000000000001E-3</v>
      </c>
      <c r="H58" s="28"/>
      <c r="I58" s="29">
        <v>2.1000000000000001E-2</v>
      </c>
      <c r="J58" s="45"/>
      <c r="K58" s="49"/>
    </row>
    <row r="59" spans="3:11" ht="19.95" customHeight="1" x14ac:dyDescent="0.25">
      <c r="C59" s="41"/>
      <c r="D59" s="36"/>
      <c r="E59" s="29">
        <v>1.75</v>
      </c>
      <c r="G59" s="29">
        <v>5.62E-2</v>
      </c>
      <c r="I59" s="29">
        <v>8.9200000000000002E-2</v>
      </c>
      <c r="J59" s="45"/>
      <c r="K59" s="49"/>
    </row>
    <row r="60" spans="3:11" ht="19.95" customHeight="1" x14ac:dyDescent="0.25">
      <c r="C60" s="41"/>
      <c r="D60" s="36"/>
      <c r="E60" s="29">
        <v>5.6</v>
      </c>
      <c r="G60" s="29">
        <v>0</v>
      </c>
      <c r="I60" s="30"/>
      <c r="J60" s="45"/>
      <c r="K60" s="49"/>
    </row>
    <row r="61" spans="3:11" ht="19.95" customHeight="1" thickBot="1" x14ac:dyDescent="0.3">
      <c r="C61" s="42"/>
      <c r="D61" s="44"/>
      <c r="E61" s="12">
        <v>3.05</v>
      </c>
      <c r="G61" s="12">
        <v>0.1188</v>
      </c>
      <c r="I61" s="31"/>
      <c r="J61" s="46"/>
      <c r="K61" s="50"/>
    </row>
    <row r="62" spans="3:11" ht="19.95" customHeight="1" thickTop="1" thickBot="1" x14ac:dyDescent="0.3">
      <c r="C62" s="15" t="s">
        <v>9</v>
      </c>
      <c r="D62" s="16"/>
      <c r="E62" s="16"/>
      <c r="F62" s="16">
        <v>8</v>
      </c>
      <c r="G62" s="17"/>
      <c r="H62" s="15" t="s">
        <v>10</v>
      </c>
      <c r="I62" s="16"/>
      <c r="J62" s="18">
        <f>FLOOR((F62/2)^2*PI()*1000/180,1)</f>
        <v>279</v>
      </c>
      <c r="K62" s="19"/>
    </row>
    <row r="63" spans="3:11" ht="19.95" customHeight="1" thickTop="1" thickBot="1" x14ac:dyDescent="0.3">
      <c r="C63" s="20" t="s">
        <v>4</v>
      </c>
      <c r="D63" s="21"/>
      <c r="E63" s="21"/>
      <c r="F63" s="21">
        <v>14.3</v>
      </c>
      <c r="G63" s="22"/>
      <c r="H63" s="21" t="s">
        <v>5</v>
      </c>
      <c r="I63" s="21"/>
      <c r="J63" s="21">
        <v>270</v>
      </c>
      <c r="K63" s="22"/>
    </row>
    <row r="64" spans="3:11" ht="40.049999999999997" customHeight="1" thickTop="1" thickBot="1" x14ac:dyDescent="0.3">
      <c r="C64" s="35" t="s">
        <v>0</v>
      </c>
      <c r="D64" s="5"/>
      <c r="E64" s="5"/>
      <c r="F64" s="6"/>
      <c r="G64" s="7" t="s">
        <v>1</v>
      </c>
      <c r="H64" s="6"/>
      <c r="I64" s="6"/>
      <c r="J64" s="7" t="s">
        <v>2</v>
      </c>
      <c r="K64" s="7" t="s">
        <v>3</v>
      </c>
    </row>
    <row r="65" spans="3:11" ht="19.95" customHeight="1" thickTop="1" thickBot="1" x14ac:dyDescent="0.3">
      <c r="C65" s="37"/>
      <c r="D65" s="8">
        <v>120</v>
      </c>
      <c r="E65" s="8">
        <v>25</v>
      </c>
      <c r="F65" s="8">
        <f>D65-E65</f>
        <v>95</v>
      </c>
      <c r="G65" s="8">
        <f>MIN(E60:E61)^2*((I58+E57*I59)*E59+(G58+E57*G59)*E58)</f>
        <v>2.2591400325</v>
      </c>
      <c r="H65" s="8">
        <f>(ABS(G65)*10^6/(1*F$9*1000*F65^2))</f>
        <v>1.7504910853689246E-2</v>
      </c>
      <c r="I65" s="8">
        <f>1 - SQRT(1-2*H65)</f>
        <v>1.7660863910725855E-2</v>
      </c>
      <c r="J65" s="8">
        <f>I65*1*F$9*1000*F65/J$9</f>
        <v>88.860309713781746</v>
      </c>
      <c r="K65" s="11" t="str">
        <f>IF(J$8&gt;J65, "构造配筋 #8@180", "#"&amp;F$8&amp;"@"&amp;FLOOR((F$8/2)^2*PI()*1000/J65, 20) &amp;"   "&amp; FLOOR(((F$8/2)^2*PI()*1000/FLOOR((F$8/2)^2*PI()*1000/J65, 20)),1) &amp; "mm")</f>
        <v>构造配筋 #8@180</v>
      </c>
    </row>
    <row r="66" spans="3:11" ht="19.95" customHeight="1" thickTop="1" thickBot="1" x14ac:dyDescent="0.3">
      <c r="C66" s="38"/>
      <c r="D66" s="8">
        <v>120</v>
      </c>
      <c r="E66" s="8">
        <v>25</v>
      </c>
      <c r="F66" s="8">
        <f>D66-E66</f>
        <v>95</v>
      </c>
      <c r="G66" s="8">
        <f>MIN(E60:E61)^2*((I59+E57*I58)*E59+(G59+E57*G58)*E58)</f>
        <v>6.3377653424999982</v>
      </c>
      <c r="H66" s="8">
        <f>(ABS(G66)*10^6/(1*F$9*1000*F66^2))</f>
        <v>4.9108074637274068E-2</v>
      </c>
      <c r="I66" s="8">
        <f>1 - SQRT(1-2*H66)</f>
        <v>5.0376995473755404E-2</v>
      </c>
      <c r="J66" s="8">
        <f>I66*1*F$9*1000*F66/J$9</f>
        <v>253.47091981887675</v>
      </c>
      <c r="K66" s="11" t="str">
        <f>IF(J$8&gt;J66, "构造配筋 #8@180", "#"&amp;F$8&amp;"@"&amp;FLOOR((F$8/2)^2*PI()*1000/J66, 20) &amp;"   "&amp; FLOOR(((F$8/2)^2*PI()*1000/FLOOR((F$8/2)^2*PI()*1000/J66, 20)),1) &amp; "mm")</f>
        <v>构造配筋 #8@180</v>
      </c>
    </row>
    <row r="67" spans="3:11" ht="19.95" customHeight="1" thickTop="1" thickBot="1" x14ac:dyDescent="0.3">
      <c r="C67" s="38"/>
      <c r="D67" s="8">
        <v>120</v>
      </c>
      <c r="E67" s="8">
        <v>25</v>
      </c>
      <c r="F67" s="8">
        <f>D67-E67</f>
        <v>95</v>
      </c>
      <c r="G67" s="8">
        <f>MIN(E60:E61)^2*((G60)*SUM(E58:E59))</f>
        <v>0</v>
      </c>
      <c r="H67" s="8">
        <f>(ABS(G67)*10^6/(1*F$9*1000*F67^2))</f>
        <v>0</v>
      </c>
      <c r="I67" s="8">
        <f>1 - SQRT(1-2*H67)</f>
        <v>0</v>
      </c>
      <c r="J67" s="8">
        <f>I67*1*F$9*1000*F67/J$9</f>
        <v>0</v>
      </c>
      <c r="K67" s="11" t="str">
        <f>IF(J$8&gt;J67, "构造配筋 #8@180", "#"&amp;F$8&amp;"@"&amp;FLOOR((F$8/2)^2*PI()*1000/J67, 20) &amp;"   "&amp; FLOOR(((F$8/2)^2*PI()*1000/FLOOR((F$8/2)^2*PI()*1000/J67, 20)),1) &amp; "mm")</f>
        <v>构造配筋 #8@180</v>
      </c>
    </row>
    <row r="68" spans="3:11" ht="19.95" customHeight="1" thickTop="1" thickBot="1" x14ac:dyDescent="0.3">
      <c r="C68" s="39"/>
      <c r="D68" s="8">
        <v>120</v>
      </c>
      <c r="E68" s="8">
        <v>25</v>
      </c>
      <c r="F68" s="8">
        <f>D68-E68</f>
        <v>95</v>
      </c>
      <c r="G68" s="8">
        <f>MIN(E60:E61)^2*((G61)*SUM(E58:E59))</f>
        <v>11.824965899999997</v>
      </c>
      <c r="H68" s="8">
        <f>(ABS(G68)*10^6/(1*F$9*1000*F68^2))</f>
        <v>9.1625561474536515E-2</v>
      </c>
      <c r="I68" s="8">
        <f>1 - SQRT(1-2*H68)</f>
        <v>9.625840139400077E-2</v>
      </c>
      <c r="J68" s="8">
        <f>I68*1*F$9*1000*F68/J$9</f>
        <v>484.32236405092618</v>
      </c>
      <c r="K68" s="11" t="str">
        <f>IF(J$8&gt;J68, "构造配筋 #8@180", "#"&amp;F$8&amp;"@"&amp;FLOOR((F$8/2)^2*PI()*1000/J68, 20) &amp;"   "&amp; FLOOR(((F$8/2)^2*PI()*1000/FLOOR((F$8/2)^2*PI()*1000/J68, 20)),1) &amp; "mm")</f>
        <v>#8@100   502mm</v>
      </c>
    </row>
    <row r="69" spans="3:11" ht="14.4" thickTop="1" x14ac:dyDescent="0.25"/>
    <row r="71" spans="3:11" ht="14.4" thickBot="1" x14ac:dyDescent="0.3">
      <c r="C71" s="21" t="s">
        <v>26</v>
      </c>
      <c r="D71" s="21"/>
    </row>
    <row r="72" spans="3:11" ht="19.95" customHeight="1" thickTop="1" thickBot="1" x14ac:dyDescent="0.3">
      <c r="C72" s="40" t="s">
        <v>17</v>
      </c>
      <c r="D72" s="43"/>
      <c r="E72" s="32">
        <v>0.2</v>
      </c>
      <c r="F72" s="13" t="s">
        <v>15</v>
      </c>
      <c r="G72" s="33"/>
      <c r="H72" s="34" t="s">
        <v>16</v>
      </c>
      <c r="I72" s="33"/>
      <c r="J72" s="47" t="s">
        <v>23</v>
      </c>
      <c r="K72" s="48"/>
    </row>
    <row r="73" spans="3:11" ht="19.95" customHeight="1" thickTop="1" x14ac:dyDescent="0.25">
      <c r="C73" s="41"/>
      <c r="D73" s="36"/>
      <c r="E73" s="29">
        <v>8.9499999999999993</v>
      </c>
      <c r="F73" s="28"/>
      <c r="G73" s="29">
        <v>1.34E-2</v>
      </c>
      <c r="H73" s="28"/>
      <c r="I73" s="29">
        <v>3.5900000000000001E-2</v>
      </c>
      <c r="J73" s="45"/>
      <c r="K73" s="49"/>
    </row>
    <row r="74" spans="3:11" ht="19.95" customHeight="1" x14ac:dyDescent="0.25">
      <c r="C74" s="41"/>
      <c r="D74" s="36"/>
      <c r="E74" s="29">
        <v>1.75</v>
      </c>
      <c r="G74" s="29">
        <v>3.1899999999999998E-2</v>
      </c>
      <c r="I74" s="29">
        <v>4.5600000000000002E-2</v>
      </c>
      <c r="J74" s="45"/>
      <c r="K74" s="49"/>
    </row>
    <row r="75" spans="3:11" ht="19.95" customHeight="1" x14ac:dyDescent="0.25">
      <c r="C75" s="41"/>
      <c r="D75" s="36"/>
      <c r="E75" s="29">
        <v>2.6</v>
      </c>
      <c r="G75" s="29">
        <v>0</v>
      </c>
      <c r="I75" s="30"/>
      <c r="J75" s="45"/>
      <c r="K75" s="49"/>
    </row>
    <row r="76" spans="3:11" ht="19.95" customHeight="1" thickBot="1" x14ac:dyDescent="0.3">
      <c r="C76" s="42"/>
      <c r="D76" s="44"/>
      <c r="E76" s="12">
        <v>2.2999999999999998</v>
      </c>
      <c r="G76" s="12">
        <v>7.4399999999999994E-2</v>
      </c>
      <c r="I76" s="31"/>
      <c r="J76" s="46"/>
      <c r="K76" s="50"/>
    </row>
    <row r="77" spans="3:11" ht="19.95" customHeight="1" thickTop="1" thickBot="1" x14ac:dyDescent="0.3">
      <c r="C77" s="15" t="s">
        <v>9</v>
      </c>
      <c r="D77" s="16"/>
      <c r="E77" s="16"/>
      <c r="F77" s="16">
        <v>8</v>
      </c>
      <c r="G77" s="17"/>
      <c r="H77" s="15" t="s">
        <v>10</v>
      </c>
      <c r="I77" s="16"/>
      <c r="J77" s="18">
        <f>FLOOR((F77/2)^2*PI()*1000/180,1)</f>
        <v>279</v>
      </c>
      <c r="K77" s="19"/>
    </row>
    <row r="78" spans="3:11" ht="19.95" customHeight="1" thickTop="1" thickBot="1" x14ac:dyDescent="0.3">
      <c r="C78" s="20" t="s">
        <v>4</v>
      </c>
      <c r="D78" s="21"/>
      <c r="E78" s="21"/>
      <c r="F78" s="21">
        <v>14.3</v>
      </c>
      <c r="G78" s="22"/>
      <c r="H78" s="21" t="s">
        <v>5</v>
      </c>
      <c r="I78" s="21"/>
      <c r="J78" s="21">
        <v>270</v>
      </c>
      <c r="K78" s="22"/>
    </row>
    <row r="79" spans="3:11" ht="40.049999999999997" customHeight="1" thickTop="1" thickBot="1" x14ac:dyDescent="0.3">
      <c r="C79" s="35" t="s">
        <v>0</v>
      </c>
      <c r="D79" s="5"/>
      <c r="E79" s="5"/>
      <c r="F79" s="6"/>
      <c r="G79" s="7" t="s">
        <v>1</v>
      </c>
      <c r="H79" s="6"/>
      <c r="I79" s="6"/>
      <c r="J79" s="7" t="s">
        <v>2</v>
      </c>
      <c r="K79" s="7" t="s">
        <v>3</v>
      </c>
    </row>
    <row r="80" spans="3:11" ht="19.95" customHeight="1" thickTop="1" thickBot="1" x14ac:dyDescent="0.3">
      <c r="C80" s="37"/>
      <c r="D80" s="8">
        <v>120</v>
      </c>
      <c r="E80" s="8">
        <v>25</v>
      </c>
      <c r="F80" s="8">
        <f>D80-E80</f>
        <v>95</v>
      </c>
      <c r="G80" s="8">
        <f>MIN(E75:E76)^2*((I73+E72*I74)*E74+(G73+E72*G74)*E73)</f>
        <v>1.3532666399999997</v>
      </c>
      <c r="H80" s="8">
        <f>(ABS(G80)*10^6/(1*F$9*1000*F80^2))</f>
        <v>1.0485765182186232E-2</v>
      </c>
      <c r="I80" s="8">
        <f>1 - SQRT(1-2*H80)</f>
        <v>1.0541324948016073E-2</v>
      </c>
      <c r="J80" s="8">
        <f>I80*1*F$9*1000*F80/J$9</f>
        <v>53.038481266221616</v>
      </c>
      <c r="K80" s="11" t="str">
        <f>IF(J$8&gt;J80, "构造配筋 #8@180", "#"&amp;F$8&amp;"@"&amp;FLOOR((F$8/2)^2*PI()*1000/J80, 20) &amp;"   "&amp; FLOOR(((F$8/2)^2*PI()*1000/FLOOR((F$8/2)^2*PI()*1000/J80, 20)),1) &amp; "mm")</f>
        <v>构造配筋 #8@180</v>
      </c>
    </row>
    <row r="81" spans="3:11" ht="19.95" customHeight="1" thickTop="1" thickBot="1" x14ac:dyDescent="0.3">
      <c r="C81" s="38"/>
      <c r="D81" s="8">
        <v>120</v>
      </c>
      <c r="E81" s="8">
        <v>25</v>
      </c>
      <c r="F81" s="8">
        <f>D81-E81</f>
        <v>95</v>
      </c>
      <c r="G81" s="8">
        <f>MIN(E75:E76)^2*((I74+E72*I73)*E74+(G74+E72*G73)*E73)</f>
        <v>2.1258182399999996</v>
      </c>
      <c r="H81" s="8">
        <f>(ABS(G81)*10^6/(1*F$9*1000*F81^2))</f>
        <v>1.6471869050616973E-2</v>
      </c>
      <c r="I81" s="8">
        <f>1 - SQRT(1-2*H81)</f>
        <v>1.6609811977582267E-2</v>
      </c>
      <c r="J81" s="8">
        <f>I81*1*F$9*1000*F81/J$9</f>
        <v>83.571961376094492</v>
      </c>
      <c r="K81" s="11" t="str">
        <f>IF(J$8&gt;J81, "构造配筋 #8@180", "#"&amp;F$8&amp;"@"&amp;FLOOR((F$8/2)^2*PI()*1000/J81, 20) &amp;"   "&amp; FLOOR(((F$8/2)^2*PI()*1000/FLOOR((F$8/2)^2*PI()*1000/J81, 20)),1) &amp; "mm")</f>
        <v>构造配筋 #8@180</v>
      </c>
    </row>
    <row r="82" spans="3:11" ht="19.95" customHeight="1" thickTop="1" thickBot="1" x14ac:dyDescent="0.3">
      <c r="C82" s="38"/>
      <c r="D82" s="8">
        <v>120</v>
      </c>
      <c r="E82" s="8">
        <v>25</v>
      </c>
      <c r="F82" s="8">
        <f>D82-E82</f>
        <v>95</v>
      </c>
      <c r="G82" s="8">
        <f>MIN(E75:E76)^2*((G75)*SUM(E73:E74))</f>
        <v>0</v>
      </c>
      <c r="H82" s="8">
        <f>(ABS(G82)*10^6/(1*F$9*1000*F82^2))</f>
        <v>0</v>
      </c>
      <c r="I82" s="8">
        <f>1 - SQRT(1-2*H82)</f>
        <v>0</v>
      </c>
      <c r="J82" s="8">
        <f>I82*1*F$9*1000*F82/J$9</f>
        <v>0</v>
      </c>
      <c r="K82" s="11" t="str">
        <f>IF(J$8&gt;J82, "构造配筋 #8@180", "#"&amp;F$8&amp;"@"&amp;FLOOR((F$8/2)^2*PI()*1000/J82, 20) &amp;"   "&amp; FLOOR(((F$8/2)^2*PI()*1000/FLOOR((F$8/2)^2*PI()*1000/J82, 20)),1) &amp; "mm")</f>
        <v>构造配筋 #8@180</v>
      </c>
    </row>
    <row r="83" spans="3:11" ht="19.95" customHeight="1" thickTop="1" thickBot="1" x14ac:dyDescent="0.3">
      <c r="C83" s="39"/>
      <c r="D83" s="8">
        <v>120</v>
      </c>
      <c r="E83" s="8">
        <v>25</v>
      </c>
      <c r="F83" s="8">
        <f>D83-E83</f>
        <v>95</v>
      </c>
      <c r="G83" s="8">
        <f>MIN(E75:E76)^2*((G76)*SUM(E73:E74))</f>
        <v>4.2112631999999985</v>
      </c>
      <c r="H83" s="8">
        <f>(ABS(G83)*10^6/(1*F$9*1000*F83^2))</f>
        <v>3.263090637893961E-2</v>
      </c>
      <c r="I83" s="8">
        <f>1 - SQRT(1-2*H83)</f>
        <v>3.3181409341896839E-2</v>
      </c>
      <c r="J83" s="8">
        <f>I83*1*F$9*1000*F83/J$9</f>
        <v>166.95164663321057</v>
      </c>
      <c r="K83" s="11" t="str">
        <f>IF(J$8&gt;J83, "构造配筋 #8@180", "#"&amp;F$8&amp;"@"&amp;FLOOR((F$8/2)^2*PI()*1000/J83, 20) &amp;"   "&amp; FLOOR(((F$8/2)^2*PI()*1000/FLOOR((F$8/2)^2*PI()*1000/J83, 20)),1) &amp; "mm")</f>
        <v>构造配筋 #8@180</v>
      </c>
    </row>
    <row r="84" spans="3:11" ht="14.4" thickTop="1" x14ac:dyDescent="0.25"/>
    <row r="85" spans="3:11" ht="14.4" thickBot="1" x14ac:dyDescent="0.3">
      <c r="C85" s="21" t="s">
        <v>25</v>
      </c>
      <c r="D85" s="21"/>
    </row>
    <row r="86" spans="3:11" ht="19.95" customHeight="1" thickTop="1" thickBot="1" x14ac:dyDescent="0.3">
      <c r="C86" s="40" t="s">
        <v>17</v>
      </c>
      <c r="D86" s="43"/>
      <c r="E86" s="32">
        <v>0.2</v>
      </c>
      <c r="F86" s="13" t="s">
        <v>15</v>
      </c>
      <c r="G86" s="33"/>
      <c r="H86" s="34" t="s">
        <v>16</v>
      </c>
      <c r="I86" s="33"/>
      <c r="J86" s="47" t="s">
        <v>24</v>
      </c>
      <c r="K86" s="48"/>
    </row>
    <row r="87" spans="3:11" ht="19.95" customHeight="1" thickTop="1" x14ac:dyDescent="0.25">
      <c r="C87" s="41"/>
      <c r="D87" s="36"/>
      <c r="E87" s="29">
        <v>7.4</v>
      </c>
      <c r="F87" s="28"/>
      <c r="G87" s="29">
        <v>3.8E-3</v>
      </c>
      <c r="H87" s="28"/>
      <c r="I87" s="29">
        <v>1.7399999999999999E-2</v>
      </c>
      <c r="J87" s="45"/>
      <c r="K87" s="49"/>
    </row>
    <row r="88" spans="3:11" ht="19.95" customHeight="1" x14ac:dyDescent="0.25">
      <c r="C88" s="41"/>
      <c r="D88" s="36"/>
      <c r="E88" s="29">
        <v>0.245</v>
      </c>
      <c r="G88" s="29">
        <v>4.0099999999999997E-2</v>
      </c>
      <c r="I88" s="29">
        <v>9.6500000000000002E-2</v>
      </c>
      <c r="J88" s="45"/>
      <c r="K88" s="49"/>
    </row>
    <row r="89" spans="3:11" ht="19.95" customHeight="1" x14ac:dyDescent="0.25">
      <c r="C89" s="41"/>
      <c r="D89" s="36"/>
      <c r="E89" s="29">
        <v>5.6</v>
      </c>
      <c r="G89" s="29">
        <v>5.6000000000000001E-2</v>
      </c>
      <c r="I89" s="30"/>
      <c r="J89" s="45"/>
      <c r="K89" s="49"/>
    </row>
    <row r="90" spans="3:11" ht="19.95" customHeight="1" thickBot="1" x14ac:dyDescent="0.3">
      <c r="C90" s="42"/>
      <c r="D90" s="44"/>
      <c r="E90" s="12">
        <v>2.9</v>
      </c>
      <c r="G90" s="12">
        <v>8.2600000000000007E-2</v>
      </c>
      <c r="I90" s="31"/>
      <c r="J90" s="46"/>
      <c r="K90" s="50"/>
    </row>
    <row r="91" spans="3:11" ht="19.95" customHeight="1" thickTop="1" thickBot="1" x14ac:dyDescent="0.3">
      <c r="C91" s="15" t="s">
        <v>9</v>
      </c>
      <c r="D91" s="16"/>
      <c r="E91" s="16"/>
      <c r="F91" s="16">
        <v>8</v>
      </c>
      <c r="G91" s="17"/>
      <c r="H91" s="15" t="s">
        <v>10</v>
      </c>
      <c r="I91" s="16"/>
      <c r="J91" s="18">
        <f>FLOOR((F91/2)^2*PI()*1000/180,1)</f>
        <v>279</v>
      </c>
      <c r="K91" s="19"/>
    </row>
    <row r="92" spans="3:11" ht="19.95" customHeight="1" thickTop="1" thickBot="1" x14ac:dyDescent="0.3">
      <c r="C92" s="20" t="s">
        <v>4</v>
      </c>
      <c r="D92" s="21"/>
      <c r="E92" s="21"/>
      <c r="F92" s="21">
        <v>14.3</v>
      </c>
      <c r="G92" s="22"/>
      <c r="H92" s="21" t="s">
        <v>5</v>
      </c>
      <c r="I92" s="21"/>
      <c r="J92" s="21">
        <v>270</v>
      </c>
      <c r="K92" s="22"/>
    </row>
    <row r="93" spans="3:11" ht="40.049999999999997" customHeight="1" thickTop="1" thickBot="1" x14ac:dyDescent="0.3">
      <c r="C93" s="35" t="s">
        <v>0</v>
      </c>
      <c r="D93" s="5"/>
      <c r="E93" s="5"/>
      <c r="F93" s="6"/>
      <c r="G93" s="7" t="s">
        <v>1</v>
      </c>
      <c r="H93" s="6"/>
      <c r="I93" s="6"/>
      <c r="J93" s="7" t="s">
        <v>2</v>
      </c>
      <c r="K93" s="7" t="s">
        <v>3</v>
      </c>
    </row>
    <row r="94" spans="3:11" ht="19.95" customHeight="1" thickTop="1" thickBot="1" x14ac:dyDescent="0.3">
      <c r="C94" s="37"/>
      <c r="D94" s="8">
        <v>110</v>
      </c>
      <c r="E94" s="8">
        <v>25</v>
      </c>
      <c r="F94" s="8">
        <f>D94-E94</f>
        <v>85</v>
      </c>
      <c r="G94" s="8">
        <f>MIN(E89:E90)^2*((I87+E86*I88)*E88+(G87+E86*G88)*E87)</f>
        <v>0.81122439499999988</v>
      </c>
      <c r="H94" s="8">
        <f>(ABS(G94)*10^6/(1*F$9*1000*F94^2))</f>
        <v>7.8517617538171169E-3</v>
      </c>
      <c r="I94" s="8">
        <f>1 - SQRT(1-2*H94)</f>
        <v>7.8828312682187596E-3</v>
      </c>
      <c r="J94" s="8">
        <f>I94*1*F$9*1000*F94/J$9</f>
        <v>35.487338542666308</v>
      </c>
      <c r="K94" s="11" t="str">
        <f>IF(J$8&gt;J94, "构造配筋 #8@180", "#"&amp;F$8&amp;"@"&amp;FLOOR((F$8/2)^2*PI()*1000/J94, 20) &amp;"   "&amp; FLOOR(((F$8/2)^2*PI()*1000/FLOOR((F$8/2)^2*PI()*1000/J94, 20)),1) &amp; "mm")</f>
        <v>构造配筋 #8@180</v>
      </c>
    </row>
    <row r="95" spans="3:11" ht="19.95" customHeight="1" thickTop="1" thickBot="1" x14ac:dyDescent="0.3">
      <c r="C95" s="38"/>
      <c r="D95" s="8">
        <v>110</v>
      </c>
      <c r="E95" s="8">
        <v>25</v>
      </c>
      <c r="F95" s="8">
        <f>D95-E95</f>
        <v>85</v>
      </c>
      <c r="G95" s="8">
        <f>MIN(E89:E90)^2*((I88+E86*I87)*E88+(G88+E86*G87)*E87)</f>
        <v>2.7488850309999995</v>
      </c>
      <c r="H95" s="8">
        <f>(ABS(G95)*10^6/(1*F$9*1000*F95^2))</f>
        <v>2.6606189958138741E-2</v>
      </c>
      <c r="I95" s="8">
        <f>1 - SQRT(1-2*H95)</f>
        <v>2.6969877093354078E-2</v>
      </c>
      <c r="J95" s="8">
        <f>I95*1*F$9*1000*F95/J$9</f>
        <v>121.41439113693289</v>
      </c>
      <c r="K95" s="11" t="str">
        <f>IF(J$8&gt;J95, "构造配筋 #8@180", "#"&amp;F$8&amp;"@"&amp;FLOOR((F$8/2)^2*PI()*1000/J95, 20) &amp;"   "&amp; FLOOR(((F$8/2)^2*PI()*1000/FLOOR((F$8/2)^2*PI()*1000/J95, 20)),1) &amp; "mm")</f>
        <v>构造配筋 #8@180</v>
      </c>
    </row>
    <row r="96" spans="3:11" ht="19.95" customHeight="1" thickTop="1" thickBot="1" x14ac:dyDescent="0.3">
      <c r="C96" s="38"/>
      <c r="D96" s="8">
        <v>110</v>
      </c>
      <c r="E96" s="8">
        <v>25</v>
      </c>
      <c r="F96" s="8">
        <f>D96-E96</f>
        <v>85</v>
      </c>
      <c r="G96" s="8">
        <f>MIN(E89:E90)^2*((G89)*SUM(E87:E88))</f>
        <v>3.6004892000000006</v>
      </c>
      <c r="H96" s="8">
        <f>(ABS(G96)*10^6/(1*F$9*1000*F96^2))</f>
        <v>3.4848783603939316E-2</v>
      </c>
      <c r="I96" s="8">
        <f>1 - SQRT(1-2*H96)</f>
        <v>3.547813254850396E-2</v>
      </c>
      <c r="J96" s="8">
        <f>I96*1*F$9*1000*F96/J$9</f>
        <v>159.71729671372799</v>
      </c>
      <c r="K96" s="11" t="str">
        <f>IF(J$8&gt;J96, "构造配筋 #8@180", "#"&amp;F$8&amp;"@"&amp;FLOOR((F$8/2)^2*PI()*1000/J96, 20) &amp;"   "&amp; FLOOR(((F$8/2)^2*PI()*1000/FLOOR((F$8/2)^2*PI()*1000/J96, 20)),1) &amp; "mm")</f>
        <v>构造配筋 #8@180</v>
      </c>
    </row>
    <row r="97" spans="3:11" ht="19.95" customHeight="1" thickTop="1" thickBot="1" x14ac:dyDescent="0.3">
      <c r="C97" s="39"/>
      <c r="D97" s="8">
        <v>110</v>
      </c>
      <c r="E97" s="8">
        <v>25</v>
      </c>
      <c r="F97" s="8">
        <f>D97-E97</f>
        <v>85</v>
      </c>
      <c r="G97" s="8">
        <f>MIN(E89:E90)^2*((G90)*SUM(E87:E88))</f>
        <v>5.310721570000001</v>
      </c>
      <c r="H97" s="8">
        <f>(ABS(G97)*10^6/(1*F$9*1000*F97^2))</f>
        <v>5.1401955815810502E-2</v>
      </c>
      <c r="I97" s="8">
        <f>1 - SQRT(1-2*H97)</f>
        <v>5.2795645930415414E-2</v>
      </c>
      <c r="J97" s="8">
        <f>I97*1*F$9*1000*F97/J$9</f>
        <v>237.67817640155531</v>
      </c>
      <c r="K97" s="11" t="str">
        <f>IF(J$8&gt;J97, "构造配筋 #8@180", "#"&amp;F$8&amp;"@"&amp;FLOOR((F$8/2)^2*PI()*1000/J97, 20) &amp;"   "&amp; FLOOR(((F$8/2)^2*PI()*1000/FLOOR((F$8/2)^2*PI()*1000/J97, 20)),1) &amp; "mm")</f>
        <v>构造配筋 #8@180</v>
      </c>
    </row>
    <row r="98" spans="3:11" ht="15" thickTop="1" thickBot="1" x14ac:dyDescent="0.3">
      <c r="C98" s="16" t="s">
        <v>29</v>
      </c>
      <c r="D98" s="16"/>
    </row>
    <row r="99" spans="3:11" ht="19.95" customHeight="1" thickTop="1" thickBot="1" x14ac:dyDescent="0.3">
      <c r="C99" s="40" t="s">
        <v>17</v>
      </c>
      <c r="D99" s="43"/>
      <c r="E99" s="32">
        <v>0.2</v>
      </c>
      <c r="F99" s="13" t="s">
        <v>15</v>
      </c>
      <c r="G99" s="33"/>
      <c r="H99" s="34" t="s">
        <v>16</v>
      </c>
      <c r="I99" s="33"/>
      <c r="J99" s="47" t="s">
        <v>31</v>
      </c>
      <c r="K99" s="48"/>
    </row>
    <row r="100" spans="3:11" ht="19.95" customHeight="1" thickTop="1" x14ac:dyDescent="0.25">
      <c r="C100" s="41"/>
      <c r="D100" s="36"/>
      <c r="E100" s="29">
        <v>7.4</v>
      </c>
      <c r="F100" s="28"/>
      <c r="G100" s="29">
        <v>1.2699999999999999E-2</v>
      </c>
      <c r="H100" s="28"/>
      <c r="I100" s="29">
        <v>2.1000000000000001E-2</v>
      </c>
      <c r="J100" s="45"/>
      <c r="K100" s="49"/>
    </row>
    <row r="101" spans="3:11" ht="19.95" customHeight="1" x14ac:dyDescent="0.25">
      <c r="C101" s="41"/>
      <c r="D101" s="36"/>
      <c r="E101" s="29">
        <v>0.245</v>
      </c>
      <c r="G101" s="29">
        <v>4.9200000000000001E-2</v>
      </c>
      <c r="I101" s="29">
        <v>8.9200000000000002E-2</v>
      </c>
      <c r="J101" s="45"/>
      <c r="K101" s="49"/>
    </row>
    <row r="102" spans="3:11" ht="19.95" customHeight="1" x14ac:dyDescent="0.25">
      <c r="C102" s="41"/>
      <c r="D102" s="36"/>
      <c r="E102" s="29">
        <v>5.6</v>
      </c>
      <c r="G102" s="29">
        <v>7.7399999999999997E-2</v>
      </c>
      <c r="I102" s="30"/>
      <c r="J102" s="45"/>
      <c r="K102" s="49"/>
    </row>
    <row r="103" spans="3:11" ht="19.95" customHeight="1" thickBot="1" x14ac:dyDescent="0.3">
      <c r="C103" s="42"/>
      <c r="D103" s="44"/>
      <c r="E103" s="12">
        <v>3</v>
      </c>
      <c r="G103" s="12">
        <v>0.1101</v>
      </c>
      <c r="I103" s="31"/>
      <c r="J103" s="46"/>
      <c r="K103" s="50"/>
    </row>
    <row r="104" spans="3:11" ht="19.95" customHeight="1" thickTop="1" thickBot="1" x14ac:dyDescent="0.3">
      <c r="C104" s="15" t="s">
        <v>9</v>
      </c>
      <c r="D104" s="16"/>
      <c r="E104" s="16"/>
      <c r="F104" s="16">
        <v>8</v>
      </c>
      <c r="G104" s="17"/>
      <c r="H104" s="15" t="s">
        <v>10</v>
      </c>
      <c r="I104" s="16"/>
      <c r="J104" s="18">
        <f>FLOOR((F104/2)^2*PI()*1000/180,1)</f>
        <v>279</v>
      </c>
      <c r="K104" s="19"/>
    </row>
    <row r="105" spans="3:11" ht="19.95" customHeight="1" thickTop="1" thickBot="1" x14ac:dyDescent="0.3">
      <c r="C105" s="20" t="s">
        <v>4</v>
      </c>
      <c r="D105" s="21"/>
      <c r="E105" s="21"/>
      <c r="F105" s="21">
        <v>14.3</v>
      </c>
      <c r="G105" s="22"/>
      <c r="H105" s="21" t="s">
        <v>5</v>
      </c>
      <c r="I105" s="21"/>
      <c r="J105" s="21">
        <v>270</v>
      </c>
      <c r="K105" s="22"/>
    </row>
    <row r="106" spans="3:11" ht="40.049999999999997" customHeight="1" thickTop="1" thickBot="1" x14ac:dyDescent="0.3">
      <c r="C106" s="35" t="s">
        <v>0</v>
      </c>
      <c r="D106" s="5"/>
      <c r="E106" s="5"/>
      <c r="F106" s="6"/>
      <c r="G106" s="7" t="s">
        <v>1</v>
      </c>
      <c r="H106" s="6"/>
      <c r="I106" s="6"/>
      <c r="J106" s="7" t="s">
        <v>2</v>
      </c>
      <c r="K106" s="7" t="s">
        <v>3</v>
      </c>
    </row>
    <row r="107" spans="3:11" ht="19.95" customHeight="1" thickTop="1" thickBot="1" x14ac:dyDescent="0.3">
      <c r="C107" s="37"/>
      <c r="D107" s="8">
        <v>110</v>
      </c>
      <c r="E107" s="8">
        <v>25</v>
      </c>
      <c r="F107" s="8">
        <f>D107-E107</f>
        <v>85</v>
      </c>
      <c r="G107" s="8">
        <f>MIN(E102:E103)^2*((I100+E99*I101)*E101+(G100+E99*G101)*E100)</f>
        <v>1.5868062000000003</v>
      </c>
      <c r="H107" s="8">
        <f>(ABS(G107)*10^6/(1*F$9*1000*F107^2))</f>
        <v>1.5358542357296685E-2</v>
      </c>
      <c r="I107" s="8">
        <f>1 - SQRT(1-2*H107)</f>
        <v>1.5478331733929429E-2</v>
      </c>
      <c r="J107" s="8">
        <f>I107*1*F$9*1000*F107/J$9</f>
        <v>69.68115637996749</v>
      </c>
      <c r="K107" s="11" t="str">
        <f>IF(J$8&gt;J107, "构造配筋 #8@180", "#"&amp;F$8&amp;"@"&amp;FLOOR((F$8/2)^2*PI()*1000/J107, 20) &amp;"   "&amp; FLOOR(((F$8/2)^2*PI()*1000/FLOOR((F$8/2)^2*PI()*1000/J107, 20)),1) &amp; "mm")</f>
        <v>构造配筋 #8@180</v>
      </c>
    </row>
    <row r="108" spans="3:11" ht="19.95" customHeight="1" thickTop="1" thickBot="1" x14ac:dyDescent="0.3">
      <c r="C108" s="38"/>
      <c r="D108" s="8">
        <v>110</v>
      </c>
      <c r="E108" s="8">
        <v>25</v>
      </c>
      <c r="F108" s="8">
        <f>D108-E108</f>
        <v>85</v>
      </c>
      <c r="G108" s="8">
        <f>MIN(E102:E103)^2*((I101+E99*I100)*E101+(G101+E99*G100)*E100)</f>
        <v>3.6518310000000005</v>
      </c>
      <c r="H108" s="8">
        <f>(ABS(G108)*10^6/(1*F$9*1000*F108^2))</f>
        <v>3.5345715875819687E-2</v>
      </c>
      <c r="I108" s="8">
        <f>1 - SQRT(1-2*H108)</f>
        <v>3.5993481221023749E-2</v>
      </c>
      <c r="J108" s="8">
        <f>I108*1*F$9*1000*F108/J$9</f>
        <v>162.03732008946062</v>
      </c>
      <c r="K108" s="11" t="str">
        <f>IF(J$8&gt;J108, "构造配筋 #8@180", "#"&amp;F$8&amp;"@"&amp;FLOOR((F$8/2)^2*PI()*1000/J108, 20) &amp;"   "&amp; FLOOR(((F$8/2)^2*PI()*1000/FLOOR((F$8/2)^2*PI()*1000/J108, 20)),1) &amp; "mm")</f>
        <v>构造配筋 #8@180</v>
      </c>
    </row>
    <row r="109" spans="3:11" ht="19.95" customHeight="1" thickTop="1" thickBot="1" x14ac:dyDescent="0.3">
      <c r="C109" s="38"/>
      <c r="D109" s="8">
        <v>110</v>
      </c>
      <c r="E109" s="8">
        <v>25</v>
      </c>
      <c r="F109" s="8">
        <f>D109-E109</f>
        <v>85</v>
      </c>
      <c r="G109" s="8">
        <f>MIN(E102:E103)^2*((G102)*SUM(E100:E101))</f>
        <v>5.325507</v>
      </c>
      <c r="H109" s="8">
        <f>(ABS(G109)*10^6/(1*F$9*1000*F109^2))</f>
        <v>5.1545062549906838E-2</v>
      </c>
      <c r="I109" s="8">
        <f>1 - SQRT(1-2*H109)</f>
        <v>5.2946741254650265E-2</v>
      </c>
      <c r="J109" s="8">
        <f>I109*1*F$9*1000*F109/J$9</f>
        <v>238.35838516676813</v>
      </c>
      <c r="K109" s="11" t="str">
        <f>IF(J$8&gt;J109, "构造配筋 #8@180", "#"&amp;F$8&amp;"@"&amp;FLOOR((F$8/2)^2*PI()*1000/J109, 20) &amp;"   "&amp; FLOOR(((F$8/2)^2*PI()*1000/FLOOR((F$8/2)^2*PI()*1000/J109, 20)),1) &amp; "mm")</f>
        <v>构造配筋 #8@180</v>
      </c>
    </row>
    <row r="110" spans="3:11" ht="19.95" customHeight="1" thickTop="1" thickBot="1" x14ac:dyDescent="0.3">
      <c r="C110" s="39"/>
      <c r="D110" s="8">
        <v>110</v>
      </c>
      <c r="E110" s="8">
        <v>25</v>
      </c>
      <c r="F110" s="8">
        <f>D110-E110</f>
        <v>85</v>
      </c>
      <c r="G110" s="8">
        <f>MIN(E102:E103)^2*((G103)*SUM(E100:E101))</f>
        <v>7.5754305000000004</v>
      </c>
      <c r="H110" s="8">
        <f>(ABS(G110)*10^6/(1*F$9*1000*F110^2))</f>
        <v>7.332185254192175E-2</v>
      </c>
      <c r="I110" s="8">
        <f>1 - SQRT(1-2*H110)</f>
        <v>7.6227141058930803E-2</v>
      </c>
      <c r="J110" s="8">
        <f>I110*1*F$9*1000*F110/J$9</f>
        <v>343.16329613751998</v>
      </c>
      <c r="K110" s="11" t="str">
        <f>IF(J$8&gt;J110, "构造配筋 #8@180", "#"&amp;F$8&amp;"@"&amp;FLOOR((F$8/2)^2*PI()*1000/J110, 20) &amp;"   "&amp; FLOOR(((F$8/2)^2*PI()*1000/FLOOR((F$8/2)^2*PI()*1000/J110, 20)),1) &amp; "mm")</f>
        <v>#8@140   359mm</v>
      </c>
    </row>
    <row r="111" spans="3:11" ht="14.4" thickTop="1" x14ac:dyDescent="0.25"/>
    <row r="113" spans="3:11" ht="14.4" thickBot="1" x14ac:dyDescent="0.3">
      <c r="C113" s="21" t="s">
        <v>25</v>
      </c>
      <c r="D113" s="21"/>
    </row>
    <row r="114" spans="3:11" ht="19.95" customHeight="1" thickTop="1" thickBot="1" x14ac:dyDescent="0.3">
      <c r="C114" s="40" t="s">
        <v>17</v>
      </c>
      <c r="D114" s="43"/>
      <c r="E114" s="32">
        <v>0.2</v>
      </c>
      <c r="F114" s="13" t="s">
        <v>15</v>
      </c>
      <c r="G114" s="33"/>
      <c r="H114" s="34" t="s">
        <v>16</v>
      </c>
      <c r="I114" s="33"/>
      <c r="J114" s="47" t="s">
        <v>30</v>
      </c>
      <c r="K114" s="48"/>
    </row>
    <row r="115" spans="3:11" ht="19.95" customHeight="1" thickTop="1" x14ac:dyDescent="0.25">
      <c r="C115" s="41"/>
      <c r="D115" s="36"/>
      <c r="E115" s="29">
        <v>7.4</v>
      </c>
      <c r="F115" s="28"/>
      <c r="G115" s="29">
        <v>9.5999999999999992E-3</v>
      </c>
      <c r="H115" s="28"/>
      <c r="I115" s="29">
        <v>2.7300000000000001E-2</v>
      </c>
      <c r="J115" s="45"/>
      <c r="K115" s="49"/>
    </row>
    <row r="116" spans="3:11" ht="19.95" customHeight="1" x14ac:dyDescent="0.25">
      <c r="C116" s="41"/>
      <c r="D116" s="36"/>
      <c r="E116" s="29">
        <v>0.245</v>
      </c>
      <c r="G116" s="29">
        <v>3.4599999999999999E-2</v>
      </c>
      <c r="I116" s="29">
        <v>7.4999999999999997E-2</v>
      </c>
      <c r="J116" s="45"/>
      <c r="K116" s="49"/>
    </row>
    <row r="117" spans="3:11" ht="19.95" customHeight="1" x14ac:dyDescent="0.25">
      <c r="C117" s="41"/>
      <c r="D117" s="36"/>
      <c r="E117" s="29">
        <v>4.5</v>
      </c>
      <c r="G117" s="29">
        <v>5.6500000000000002E-2</v>
      </c>
      <c r="I117" s="30"/>
      <c r="J117" s="45"/>
      <c r="K117" s="49"/>
    </row>
    <row r="118" spans="3:11" ht="19.95" customHeight="1" thickBot="1" x14ac:dyDescent="0.3">
      <c r="C118" s="42"/>
      <c r="D118" s="44"/>
      <c r="E118" s="12">
        <v>2.9</v>
      </c>
      <c r="G118" s="12">
        <v>7.5899999999999995E-2</v>
      </c>
      <c r="I118" s="31"/>
      <c r="J118" s="46"/>
      <c r="K118" s="50"/>
    </row>
    <row r="119" spans="3:11" ht="19.95" customHeight="1" thickTop="1" thickBot="1" x14ac:dyDescent="0.3">
      <c r="C119" s="15" t="s">
        <v>9</v>
      </c>
      <c r="D119" s="16"/>
      <c r="E119" s="16"/>
      <c r="F119" s="16">
        <v>8</v>
      </c>
      <c r="G119" s="17"/>
      <c r="H119" s="15" t="s">
        <v>10</v>
      </c>
      <c r="I119" s="16"/>
      <c r="J119" s="18">
        <f>FLOOR((F119/2)^2*PI()*1000/180,1)</f>
        <v>279</v>
      </c>
      <c r="K119" s="19"/>
    </row>
    <row r="120" spans="3:11" ht="19.95" customHeight="1" thickTop="1" thickBot="1" x14ac:dyDescent="0.3">
      <c r="C120" s="20" t="s">
        <v>4</v>
      </c>
      <c r="D120" s="21"/>
      <c r="E120" s="21"/>
      <c r="F120" s="21">
        <v>14.3</v>
      </c>
      <c r="G120" s="22"/>
      <c r="H120" s="21" t="s">
        <v>5</v>
      </c>
      <c r="I120" s="21"/>
      <c r="J120" s="21">
        <v>270</v>
      </c>
      <c r="K120" s="22"/>
    </row>
    <row r="121" spans="3:11" ht="40.049999999999997" customHeight="1" thickTop="1" thickBot="1" x14ac:dyDescent="0.3">
      <c r="C121" s="35" t="s">
        <v>0</v>
      </c>
      <c r="D121" s="5"/>
      <c r="E121" s="5"/>
      <c r="F121" s="6"/>
      <c r="G121" s="7" t="s">
        <v>1</v>
      </c>
      <c r="H121" s="6"/>
      <c r="I121" s="6"/>
      <c r="J121" s="7" t="s">
        <v>2</v>
      </c>
      <c r="K121" s="7" t="s">
        <v>3</v>
      </c>
    </row>
    <row r="122" spans="3:11" ht="19.95" customHeight="1" thickTop="1" thickBot="1" x14ac:dyDescent="0.3">
      <c r="C122" s="37"/>
      <c r="D122" s="8">
        <v>110</v>
      </c>
      <c r="E122" s="8">
        <v>25</v>
      </c>
      <c r="F122" s="8">
        <f>D122-E122</f>
        <v>85</v>
      </c>
      <c r="G122" s="8">
        <f>MIN(E117:E118)^2*((I115+E114*I116)*E116+(G115+E114*G116)*E115)</f>
        <v>1.1152627150000003</v>
      </c>
      <c r="H122" s="8">
        <f>(ABS(G122)*10^6/(1*F$9*1000*F122^2))</f>
        <v>1.0794518982747359E-2</v>
      </c>
      <c r="I122" s="8">
        <f>1 - SQRT(1-2*H122)</f>
        <v>1.0853417316470049E-2</v>
      </c>
      <c r="J122" s="8">
        <f>I122*1*F$9*1000*F122/J$9</f>
        <v>48.860476845071652</v>
      </c>
      <c r="K122" s="11" t="str">
        <f>IF(J$8&gt;J122, "构造配筋 #8@180", "#"&amp;F$8&amp;"@"&amp;FLOOR((F$8/2)^2*PI()*1000/J122, 20) &amp;"   "&amp; FLOOR(((F$8/2)^2*PI()*1000/FLOOR((F$8/2)^2*PI()*1000/J122, 20)),1) &amp; "mm")</f>
        <v>构造配筋 #8@180</v>
      </c>
    </row>
    <row r="123" spans="3:11" ht="19.95" customHeight="1" thickTop="1" thickBot="1" x14ac:dyDescent="0.3">
      <c r="C123" s="38"/>
      <c r="D123" s="8">
        <v>110</v>
      </c>
      <c r="E123" s="8">
        <v>25</v>
      </c>
      <c r="F123" s="8">
        <f>D123-E123</f>
        <v>85</v>
      </c>
      <c r="G123" s="8">
        <f>MIN(E117:E118)^2*((I116+E114*I115)*E116+(G116+E114*G115)*E115)</f>
        <v>2.4385694869999996</v>
      </c>
      <c r="H123" s="8">
        <f>(ABS(G123)*10^6/(1*F$9*1000*F123^2))</f>
        <v>2.3602676090691312E-2</v>
      </c>
      <c r="I123" s="8">
        <f>1 - SQRT(1-2*H123)</f>
        <v>2.3887994224731757E-2</v>
      </c>
      <c r="J123" s="8">
        <f>I123*1*F$9*1000*F123/J$9</f>
        <v>107.540211037635</v>
      </c>
      <c r="K123" s="11" t="str">
        <f>IF(J$8&gt;J123, "构造配筋 #8@180", "#"&amp;F$8&amp;"@"&amp;FLOOR((F$8/2)^2*PI()*1000/J123, 20) &amp;"   "&amp; FLOOR(((F$8/2)^2*PI()*1000/FLOOR((F$8/2)^2*PI()*1000/J123, 20)),1) &amp; "mm")</f>
        <v>构造配筋 #8@180</v>
      </c>
    </row>
    <row r="124" spans="3:11" ht="19.95" customHeight="1" thickTop="1" thickBot="1" x14ac:dyDescent="0.3">
      <c r="C124" s="38"/>
      <c r="D124" s="8">
        <v>110</v>
      </c>
      <c r="E124" s="8">
        <v>25</v>
      </c>
      <c r="F124" s="8">
        <f>D124-E124</f>
        <v>85</v>
      </c>
      <c r="G124" s="8">
        <f>MIN(E117:E118)^2*((G117)*SUM(E115:E116))</f>
        <v>3.6326364250000007</v>
      </c>
      <c r="H124" s="8">
        <f>(ABS(G124)*10^6/(1*F$9*1000*F124^2))</f>
        <v>3.5159933457545922E-2</v>
      </c>
      <c r="I124" s="8">
        <f>1 - SQRT(1-2*H124)</f>
        <v>3.5800781433158346E-2</v>
      </c>
      <c r="J124" s="8">
        <f>I124*1*F$9*1000*F124/J$9</f>
        <v>161.1698141926073</v>
      </c>
      <c r="K124" s="11" t="str">
        <f>IF(J$8&gt;J124, "构造配筋 #8@180", "#"&amp;F$8&amp;"@"&amp;FLOOR((F$8/2)^2*PI()*1000/J124, 20) &amp;"   "&amp; FLOOR(((F$8/2)^2*PI()*1000/FLOOR((F$8/2)^2*PI()*1000/J124, 20)),1) &amp; "mm")</f>
        <v>构造配筋 #8@180</v>
      </c>
    </row>
    <row r="125" spans="3:11" ht="19.95" customHeight="1" thickTop="1" thickBot="1" x14ac:dyDescent="0.3">
      <c r="C125" s="39"/>
      <c r="D125" s="8">
        <v>110</v>
      </c>
      <c r="E125" s="8">
        <v>25</v>
      </c>
      <c r="F125" s="8">
        <f>D125-E125</f>
        <v>85</v>
      </c>
      <c r="G125" s="8">
        <f>MIN(E117:E118)^2*((G118)*SUM(E115:E116))</f>
        <v>4.879948755</v>
      </c>
      <c r="H125" s="8">
        <f>(ABS(G125)*10^6/(1*F$9*1000*F125^2))</f>
        <v>4.723254777748203E-2</v>
      </c>
      <c r="I125" s="8">
        <f>1 - SQRT(1-2*H125)</f>
        <v>4.8404022473278907E-2</v>
      </c>
      <c r="J125" s="8">
        <f>I125*1*F$9*1000*F125/J$9</f>
        <v>217.90773820840931</v>
      </c>
      <c r="K125" s="11" t="str">
        <f>IF(J$8&gt;J125, "构造配筋 #8@180", "#"&amp;F$8&amp;"@"&amp;FLOOR((F$8/2)^2*PI()*1000/J125, 20) &amp;"   "&amp; FLOOR(((F$8/2)^2*PI()*1000/FLOOR((F$8/2)^2*PI()*1000/J125, 20)),1) &amp; "mm")</f>
        <v>构造配筋 #8@180</v>
      </c>
    </row>
    <row r="126" spans="3:11" ht="19.95" customHeight="1" thickTop="1" thickBot="1" x14ac:dyDescent="0.3">
      <c r="C126" s="16" t="s">
        <v>29</v>
      </c>
      <c r="D126" s="16"/>
    </row>
    <row r="127" spans="3:11" ht="19.95" customHeight="1" thickTop="1" thickBot="1" x14ac:dyDescent="0.3">
      <c r="C127" s="40" t="s">
        <v>17</v>
      </c>
      <c r="D127" s="43"/>
      <c r="E127" s="32">
        <v>0.2</v>
      </c>
      <c r="F127" s="13" t="s">
        <v>15</v>
      </c>
      <c r="G127" s="33"/>
      <c r="H127" s="34" t="s">
        <v>16</v>
      </c>
      <c r="I127" s="33"/>
      <c r="J127" s="47" t="s">
        <v>32</v>
      </c>
      <c r="K127" s="48"/>
    </row>
    <row r="128" spans="3:11" ht="19.95" customHeight="1" thickTop="1" x14ac:dyDescent="0.25">
      <c r="C128" s="41"/>
      <c r="D128" s="36"/>
      <c r="E128" s="29">
        <v>7.4</v>
      </c>
      <c r="F128" s="28"/>
      <c r="G128" s="29">
        <v>1.77E-2</v>
      </c>
      <c r="H128" s="28"/>
      <c r="I128" s="29">
        <v>2.7300000000000001E-2</v>
      </c>
      <c r="J128" s="45"/>
      <c r="K128" s="49"/>
    </row>
    <row r="129" spans="3:11" ht="19.95" customHeight="1" x14ac:dyDescent="0.25">
      <c r="C129" s="41"/>
      <c r="D129" s="36"/>
      <c r="E129" s="29">
        <v>0.245</v>
      </c>
      <c r="G129" s="29">
        <v>4.1099999999999998E-2</v>
      </c>
      <c r="I129" s="29">
        <v>7.4999999999999997E-2</v>
      </c>
      <c r="J129" s="45"/>
      <c r="K129" s="49"/>
    </row>
    <row r="130" spans="3:11" ht="19.95" customHeight="1" x14ac:dyDescent="0.25">
      <c r="C130" s="41"/>
      <c r="D130" s="36"/>
      <c r="E130" s="29">
        <v>4.5</v>
      </c>
      <c r="G130" s="29">
        <v>7.5499999999999998E-2</v>
      </c>
      <c r="I130" s="30"/>
      <c r="J130" s="45"/>
      <c r="K130" s="49"/>
    </row>
    <row r="131" spans="3:11" ht="19.95" customHeight="1" thickBot="1" x14ac:dyDescent="0.3">
      <c r="C131" s="42"/>
      <c r="D131" s="44"/>
      <c r="E131" s="12">
        <v>3</v>
      </c>
      <c r="G131" s="12">
        <v>9.7799999999999998E-2</v>
      </c>
      <c r="I131" s="31"/>
      <c r="J131" s="46"/>
      <c r="K131" s="50"/>
    </row>
    <row r="132" spans="3:11" ht="19.95" customHeight="1" thickTop="1" thickBot="1" x14ac:dyDescent="0.3">
      <c r="C132" s="15" t="s">
        <v>9</v>
      </c>
      <c r="D132" s="16"/>
      <c r="E132" s="16"/>
      <c r="F132" s="16">
        <v>8</v>
      </c>
      <c r="G132" s="17"/>
      <c r="H132" s="15" t="s">
        <v>10</v>
      </c>
      <c r="I132" s="16"/>
      <c r="J132" s="18">
        <f>FLOOR((F132/2)^2*PI()*1000/180,1)</f>
        <v>279</v>
      </c>
      <c r="K132" s="19"/>
    </row>
    <row r="133" spans="3:11" ht="19.95" customHeight="1" thickTop="1" thickBot="1" x14ac:dyDescent="0.3">
      <c r="C133" s="20" t="s">
        <v>4</v>
      </c>
      <c r="D133" s="21"/>
      <c r="E133" s="21"/>
      <c r="F133" s="21">
        <v>14.3</v>
      </c>
      <c r="G133" s="22"/>
      <c r="H133" s="21" t="s">
        <v>5</v>
      </c>
      <c r="I133" s="21"/>
      <c r="J133" s="21">
        <v>270</v>
      </c>
      <c r="K133" s="22"/>
    </row>
    <row r="134" spans="3:11" ht="40.049999999999997" customHeight="1" thickTop="1" thickBot="1" x14ac:dyDescent="0.3">
      <c r="C134" s="35" t="s">
        <v>0</v>
      </c>
      <c r="D134" s="5"/>
      <c r="E134" s="5"/>
      <c r="F134" s="6"/>
      <c r="G134" s="7" t="s">
        <v>1</v>
      </c>
      <c r="H134" s="6"/>
      <c r="I134" s="6"/>
      <c r="J134" s="7" t="s">
        <v>2</v>
      </c>
      <c r="K134" s="7" t="s">
        <v>3</v>
      </c>
    </row>
    <row r="135" spans="3:11" ht="19.95" customHeight="1" thickTop="1" thickBot="1" x14ac:dyDescent="0.3">
      <c r="C135" s="37"/>
      <c r="D135" s="8">
        <v>110</v>
      </c>
      <c r="E135" s="8">
        <v>25</v>
      </c>
      <c r="F135" s="8">
        <f>D135-E135</f>
        <v>85</v>
      </c>
      <c r="G135" s="8">
        <f>MIN(E130:E131)^2*((I128+E127*I129)*E129+(G128+E127*G129)*E128)</f>
        <v>1.8195435</v>
      </c>
      <c r="H135" s="8">
        <f>(ABS(G135)*10^6/(1*F$9*1000*F135^2))</f>
        <v>1.7611183971737606E-2</v>
      </c>
      <c r="I135" s="8">
        <f>1 - SQRT(1-2*H135)</f>
        <v>1.776905360474168E-2</v>
      </c>
      <c r="J135" s="8">
        <f>I135*1*F$9*1000*F135/J$9</f>
        <v>79.993646876161151</v>
      </c>
      <c r="K135" s="11" t="str">
        <f>IF(J$8&gt;J135, "构造配筋 #8@180", "#"&amp;F$8&amp;"@"&amp;FLOOR((F$8/2)^2*PI()*1000/J135, 20) &amp;"   "&amp; FLOOR(((F$8/2)^2*PI()*1000/FLOOR((F$8/2)^2*PI()*1000/J135, 20)),1) &amp; "mm")</f>
        <v>构造配筋 #8@180</v>
      </c>
    </row>
    <row r="136" spans="3:11" ht="19.95" customHeight="1" thickTop="1" thickBot="1" x14ac:dyDescent="0.3">
      <c r="C136" s="38"/>
      <c r="D136" s="8">
        <v>110</v>
      </c>
      <c r="E136" s="8">
        <v>25</v>
      </c>
      <c r="F136" s="8">
        <f>D136-E136</f>
        <v>85</v>
      </c>
      <c r="G136" s="8">
        <f>MIN(E130:E131)^2*((I129+E127*I128)*E129+(G129+E127*G128)*E128)</f>
        <v>3.1504382999999998</v>
      </c>
      <c r="H136" s="8">
        <f>(ABS(G136)*10^6/(1*F$9*1000*F136^2))</f>
        <v>3.0492784862196625E-2</v>
      </c>
      <c r="I136" s="8">
        <f>1 - SQRT(1-2*H136)</f>
        <v>3.0972430590539557E-2</v>
      </c>
      <c r="J136" s="8">
        <f>I136*1*F$9*1000*F136/J$9</f>
        <v>139.43329401037346</v>
      </c>
      <c r="K136" s="11" t="str">
        <f>IF(J$8&gt;J136, "构造配筋 #8@180", "#"&amp;F$8&amp;"@"&amp;FLOOR((F$8/2)^2*PI()*1000/J136, 20) &amp;"   "&amp; FLOOR(((F$8/2)^2*PI()*1000/FLOOR((F$8/2)^2*PI()*1000/J136, 20)),1) &amp; "mm")</f>
        <v>构造配筋 #8@180</v>
      </c>
    </row>
    <row r="137" spans="3:11" ht="19.95" customHeight="1" thickTop="1" thickBot="1" x14ac:dyDescent="0.3">
      <c r="C137" s="38"/>
      <c r="D137" s="8">
        <v>110</v>
      </c>
      <c r="E137" s="8">
        <v>25</v>
      </c>
      <c r="F137" s="8">
        <f>D137-E137</f>
        <v>85</v>
      </c>
      <c r="G137" s="8">
        <f>MIN(E130:E131)^2*((G130)*SUM(E128:E129))</f>
        <v>5.1947775000000007</v>
      </c>
      <c r="H137" s="8">
        <f>(ABS(G137)*10^6/(1*F$9*1000*F137^2))</f>
        <v>5.0279744476976321E-2</v>
      </c>
      <c r="I137" s="8">
        <f>1 - SQRT(1-2*H137)</f>
        <v>5.1611624361597608E-2</v>
      </c>
      <c r="J137" s="8">
        <f>I137*1*F$9*1000*F137/J$9</f>
        <v>232.34788670934034</v>
      </c>
      <c r="K137" s="11" t="str">
        <f>IF(J$8&gt;J137, "构造配筋 #8@180", "#"&amp;F$8&amp;"@"&amp;FLOOR((F$8/2)^2*PI()*1000/J137, 20) &amp;"   "&amp; FLOOR(((F$8/2)^2*PI()*1000/FLOOR((F$8/2)^2*PI()*1000/J137, 20)),1) &amp; "mm")</f>
        <v>构造配筋 #8@180</v>
      </c>
    </row>
    <row r="138" spans="3:11" ht="19.95" customHeight="1" thickTop="1" thickBot="1" x14ac:dyDescent="0.3">
      <c r="C138" s="39"/>
      <c r="D138" s="8">
        <v>110</v>
      </c>
      <c r="E138" s="8">
        <v>25</v>
      </c>
      <c r="F138" s="8">
        <f>D138-E138</f>
        <v>85</v>
      </c>
      <c r="G138" s="8">
        <f>MIN(E130:E131)^2*((G131)*SUM(E128:E129))</f>
        <v>6.7291290000000004</v>
      </c>
      <c r="H138" s="8">
        <f>(ABS(G138)*10^6/(1*F$9*1000*F138^2))</f>
        <v>6.5130582911897786E-2</v>
      </c>
      <c r="I138" s="8">
        <f>1 - SQRT(1-2*H138)</f>
        <v>6.7402104776016269E-2</v>
      </c>
      <c r="J138" s="8">
        <f>I138*1*F$9*1000*F138/J$9</f>
        <v>303.43429020462139</v>
      </c>
      <c r="K138" s="11" t="str">
        <f>IF(J$8&gt;J138, "构造配筋 #8@180", "#"&amp;F$8&amp;"@"&amp;FLOOR((F$8/2)^2*PI()*1000/J138, 20) &amp;"   "&amp; FLOOR(((F$8/2)^2*PI()*1000/FLOOR((F$8/2)^2*PI()*1000/J138, 20)),1) &amp; "mm")</f>
        <v>#8@160   314mm</v>
      </c>
    </row>
    <row r="139" spans="3:11" ht="14.4" thickTop="1" x14ac:dyDescent="0.25"/>
    <row r="143" spans="3:11" ht="14.4" thickBot="1" x14ac:dyDescent="0.3">
      <c r="C143" s="21" t="s">
        <v>25</v>
      </c>
      <c r="D143" s="21"/>
    </row>
    <row r="144" spans="3:11" ht="19.95" customHeight="1" thickTop="1" thickBot="1" x14ac:dyDescent="0.3">
      <c r="C144" s="40" t="s">
        <v>17</v>
      </c>
      <c r="D144" s="43"/>
      <c r="E144" s="32">
        <v>0.2</v>
      </c>
      <c r="F144" s="13" t="s">
        <v>15</v>
      </c>
      <c r="G144" s="33"/>
      <c r="H144" s="34" t="s">
        <v>16</v>
      </c>
      <c r="I144" s="33"/>
      <c r="J144" s="47" t="s">
        <v>33</v>
      </c>
      <c r="K144" s="48"/>
    </row>
    <row r="145" spans="3:11" ht="19.95" customHeight="1" thickTop="1" x14ac:dyDescent="0.25">
      <c r="C145" s="41"/>
      <c r="D145" s="36"/>
      <c r="E145" s="29">
        <v>7.85</v>
      </c>
      <c r="F145" s="28"/>
      <c r="G145" s="29">
        <v>1.67E-2</v>
      </c>
      <c r="H145" s="28"/>
      <c r="I145" s="29">
        <v>3.5900000000000001E-2</v>
      </c>
      <c r="J145" s="45"/>
      <c r="K145" s="49"/>
    </row>
    <row r="146" spans="3:11" ht="19.95" customHeight="1" x14ac:dyDescent="0.25">
      <c r="C146" s="41"/>
      <c r="D146" s="36"/>
      <c r="E146" s="29">
        <v>2.4500000000000002</v>
      </c>
      <c r="G146" s="29">
        <v>2.2200000000000001E-2</v>
      </c>
      <c r="I146" s="29">
        <v>4.5600000000000002E-2</v>
      </c>
      <c r="J146" s="45"/>
      <c r="K146" s="49"/>
    </row>
    <row r="147" spans="3:11" ht="19.95" customHeight="1" x14ac:dyDescent="0.25">
      <c r="C147" s="41"/>
      <c r="D147" s="36"/>
      <c r="E147" s="29">
        <v>3</v>
      </c>
      <c r="G147" s="29">
        <v>5.3999999999999999E-2</v>
      </c>
      <c r="I147" s="30"/>
      <c r="J147" s="45"/>
      <c r="K147" s="49"/>
    </row>
    <row r="148" spans="3:11" ht="19.95" customHeight="1" thickBot="1" x14ac:dyDescent="0.3">
      <c r="C148" s="42"/>
      <c r="D148" s="44"/>
      <c r="E148" s="12">
        <v>2.7250000000000001</v>
      </c>
      <c r="G148" s="12">
        <v>5.8000000000000003E-2</v>
      </c>
      <c r="I148" s="31"/>
      <c r="J148" s="46"/>
      <c r="K148" s="50"/>
    </row>
    <row r="149" spans="3:11" ht="19.95" customHeight="1" thickTop="1" thickBot="1" x14ac:dyDescent="0.3">
      <c r="C149" s="15" t="s">
        <v>9</v>
      </c>
      <c r="D149" s="16"/>
      <c r="E149" s="16"/>
      <c r="F149" s="16">
        <v>8</v>
      </c>
      <c r="G149" s="17"/>
      <c r="H149" s="15" t="s">
        <v>10</v>
      </c>
      <c r="I149" s="16"/>
      <c r="J149" s="18">
        <f>FLOOR((F149/2)^2*PI()*1000/180,1)</f>
        <v>279</v>
      </c>
      <c r="K149" s="19"/>
    </row>
    <row r="150" spans="3:11" ht="19.95" customHeight="1" thickTop="1" thickBot="1" x14ac:dyDescent="0.3">
      <c r="C150" s="20" t="s">
        <v>4</v>
      </c>
      <c r="D150" s="21"/>
      <c r="E150" s="21"/>
      <c r="F150" s="21">
        <v>14.3</v>
      </c>
      <c r="G150" s="22"/>
      <c r="H150" s="21" t="s">
        <v>5</v>
      </c>
      <c r="I150" s="21"/>
      <c r="J150" s="21">
        <v>270</v>
      </c>
      <c r="K150" s="22"/>
    </row>
    <row r="151" spans="3:11" ht="40.049999999999997" customHeight="1" thickTop="1" thickBot="1" x14ac:dyDescent="0.3">
      <c r="C151" s="35" t="s">
        <v>0</v>
      </c>
      <c r="D151" s="5"/>
      <c r="E151" s="5"/>
      <c r="F151" s="6"/>
      <c r="G151" s="7" t="s">
        <v>1</v>
      </c>
      <c r="H151" s="6"/>
      <c r="I151" s="6"/>
      <c r="J151" s="7" t="s">
        <v>2</v>
      </c>
      <c r="K151" s="7" t="s">
        <v>3</v>
      </c>
    </row>
    <row r="152" spans="3:11" ht="19.95" customHeight="1" thickTop="1" thickBot="1" x14ac:dyDescent="0.3">
      <c r="C152" s="37"/>
      <c r="D152" s="8">
        <v>110</v>
      </c>
      <c r="E152" s="8">
        <v>20</v>
      </c>
      <c r="F152" s="8">
        <f>D152-E152</f>
        <v>90</v>
      </c>
      <c r="G152" s="8">
        <f>MIN(E147:E148)^2*((I145+E144*I146)*E146+(G145+E144*G146)*E145)</f>
        <v>2.0513140550000002</v>
      </c>
      <c r="H152" s="8">
        <f>(ABS(G152)*10^6/(1*F$9*1000*F152^2))</f>
        <v>1.7709695717862385E-2</v>
      </c>
      <c r="I152" s="8">
        <f>1 - SQRT(1-2*H152)</f>
        <v>1.7869352599016342E-2</v>
      </c>
      <c r="J152" s="8">
        <f>I152*1*F$9*1000*F152/J$9</f>
        <v>85.17724738864456</v>
      </c>
      <c r="K152" s="11" t="str">
        <f>IF(J$8&gt;J152, "构造配筋 #8@180", "#"&amp;F$8&amp;"@"&amp;FLOOR((F$8/2)^2*PI()*1000/J152, 20) &amp;"   "&amp; FLOOR(((F$8/2)^2*PI()*1000/FLOOR((F$8/2)^2*PI()*1000/J152, 20)),1) &amp; "mm")</f>
        <v>构造配筋 #8@180</v>
      </c>
    </row>
    <row r="153" spans="3:11" ht="19.95" customHeight="1" thickTop="1" thickBot="1" x14ac:dyDescent="0.3">
      <c r="C153" s="38"/>
      <c r="D153" s="8">
        <v>110</v>
      </c>
      <c r="E153" s="8">
        <v>20</v>
      </c>
      <c r="F153" s="8">
        <f>D153-E153</f>
        <v>90</v>
      </c>
      <c r="G153" s="8">
        <f>MIN(E147:E148)^2*((I146+E144*I145)*E146+(G146+E144*G145)*E145)</f>
        <v>2.4489711249999999</v>
      </c>
      <c r="H153" s="8">
        <f>(ABS(G153)*10^6/(1*F$9*1000*F153^2))</f>
        <v>2.1142805188638522E-2</v>
      </c>
      <c r="I153" s="8">
        <f>1 - SQRT(1-2*H153)</f>
        <v>2.1371168612572045E-2</v>
      </c>
      <c r="J153" s="8">
        <f>I153*1*F$9*1000*F153/J$9</f>
        <v>101.86923705326009</v>
      </c>
      <c r="K153" s="11" t="str">
        <f>IF(J$8&gt;J153, "构造配筋 #8@180", "#"&amp;F$8&amp;"@"&amp;FLOOR((F$8/2)^2*PI()*1000/J153, 20) &amp;"   "&amp; FLOOR(((F$8/2)^2*PI()*1000/FLOOR((F$8/2)^2*PI()*1000/J153, 20)),1) &amp; "mm")</f>
        <v>构造配筋 #8@180</v>
      </c>
    </row>
    <row r="154" spans="3:11" ht="19.95" customHeight="1" thickTop="1" thickBot="1" x14ac:dyDescent="0.3">
      <c r="C154" s="38"/>
      <c r="D154" s="8">
        <v>110</v>
      </c>
      <c r="E154" s="8">
        <v>20</v>
      </c>
      <c r="F154" s="8">
        <f>D154-E154</f>
        <v>90</v>
      </c>
      <c r="G154" s="8">
        <f>MIN(E147:E148)^2*((G147)*SUM(E145:E146))</f>
        <v>4.1301326249999999</v>
      </c>
      <c r="H154" s="8">
        <f>(ABS(G154)*10^6/(1*F$9*1000*F154^2))</f>
        <v>3.5656847319347318E-2</v>
      </c>
      <c r="I154" s="8">
        <f>1 - SQRT(1-2*H154)</f>
        <v>3.6316283544592931E-2</v>
      </c>
      <c r="J154" s="8">
        <f>I154*1*F$9*1000*F154/J$9</f>
        <v>173.10761822922632</v>
      </c>
      <c r="K154" s="11" t="str">
        <f>IF(J$8&gt;J154, "构造配筋 #8@180", "#"&amp;F$8&amp;"@"&amp;FLOOR((F$8/2)^2*PI()*1000/J154, 20) &amp;"   "&amp; FLOOR(((F$8/2)^2*PI()*1000/FLOOR((F$8/2)^2*PI()*1000/J154, 20)),1) &amp; "mm")</f>
        <v>构造配筋 #8@180</v>
      </c>
    </row>
    <row r="155" spans="3:11" ht="19.95" customHeight="1" thickTop="1" thickBot="1" x14ac:dyDescent="0.3">
      <c r="C155" s="39"/>
      <c r="D155" s="8">
        <v>110</v>
      </c>
      <c r="E155" s="8">
        <v>20</v>
      </c>
      <c r="F155" s="8">
        <f>D155-E155</f>
        <v>90</v>
      </c>
      <c r="G155" s="8">
        <f>MIN(E147:E148)^2*((G148)*SUM(E145:E146))</f>
        <v>4.4360683750000005</v>
      </c>
      <c r="H155" s="8">
        <f>(ABS(G155)*10^6/(1*F$9*1000*F155^2))</f>
        <v>3.8298095268928613E-2</v>
      </c>
      <c r="I155" s="8">
        <f>1 - SQRT(1-2*H155)</f>
        <v>3.9060975159119327E-2</v>
      </c>
      <c r="J155" s="8">
        <f>I155*1*F$9*1000*F155/J$9</f>
        <v>186.19064825846877</v>
      </c>
      <c r="K155" s="11" t="str">
        <f>IF(J$8&gt;J155, "构造配筋 #8@180", "#"&amp;F$8&amp;"@"&amp;FLOOR((F$8/2)^2*PI()*1000/J155, 20) &amp;"   "&amp; FLOOR(((F$8/2)^2*PI()*1000/FLOOR((F$8/2)^2*PI()*1000/J155, 20)),1) &amp; "mm")</f>
        <v>构造配筋 #8@180</v>
      </c>
    </row>
    <row r="156" spans="3:11" ht="19.95" customHeight="1" thickTop="1" thickBot="1" x14ac:dyDescent="0.3">
      <c r="C156" s="16" t="s">
        <v>25</v>
      </c>
      <c r="D156" s="16"/>
    </row>
    <row r="157" spans="3:11" ht="19.95" customHeight="1" thickTop="1" thickBot="1" x14ac:dyDescent="0.3">
      <c r="C157" s="40" t="s">
        <v>17</v>
      </c>
      <c r="D157" s="43"/>
      <c r="E157" s="32">
        <v>0.2</v>
      </c>
      <c r="F157" s="13" t="s">
        <v>15</v>
      </c>
      <c r="G157" s="33"/>
      <c r="H157" s="34" t="s">
        <v>16</v>
      </c>
      <c r="I157" s="33"/>
      <c r="J157" s="47" t="s">
        <v>34</v>
      </c>
      <c r="K157" s="48"/>
    </row>
    <row r="158" spans="3:11" ht="19.95" customHeight="1" thickTop="1" x14ac:dyDescent="0.25">
      <c r="C158" s="41"/>
      <c r="D158" s="36"/>
      <c r="E158" s="29">
        <v>7.85</v>
      </c>
      <c r="F158" s="28"/>
      <c r="G158" s="29">
        <v>1.9800000000000002E-2</v>
      </c>
      <c r="H158" s="28"/>
      <c r="I158" s="29">
        <v>4.1000000000000002E-2</v>
      </c>
      <c r="J158" s="45"/>
      <c r="K158" s="49"/>
    </row>
    <row r="159" spans="3:11" ht="19.95" customHeight="1" x14ac:dyDescent="0.25">
      <c r="C159" s="41"/>
      <c r="D159" s="36"/>
      <c r="E159" s="29">
        <v>2.4500000000000002</v>
      </c>
      <c r="G159" s="29">
        <v>1.7299999999999999E-2</v>
      </c>
      <c r="I159" s="29">
        <v>3.6499999999999998E-2</v>
      </c>
      <c r="J159" s="45"/>
      <c r="K159" s="49"/>
    </row>
    <row r="160" spans="3:11" ht="19.95" customHeight="1" x14ac:dyDescent="0.25">
      <c r="C160" s="41"/>
      <c r="D160" s="36"/>
      <c r="E160" s="29">
        <v>2.6</v>
      </c>
      <c r="G160" s="29">
        <v>5.4300000000000001E-2</v>
      </c>
      <c r="I160" s="30"/>
      <c r="J160" s="45"/>
      <c r="K160" s="49"/>
    </row>
    <row r="161" spans="3:11" ht="19.95" customHeight="1" thickBot="1" x14ac:dyDescent="0.3">
      <c r="C161" s="42"/>
      <c r="D161" s="44"/>
      <c r="E161" s="12">
        <v>2.7250000000000001</v>
      </c>
      <c r="G161" s="12">
        <v>5.2699999999999997E-2</v>
      </c>
      <c r="I161" s="31"/>
      <c r="J161" s="46"/>
      <c r="K161" s="50"/>
    </row>
    <row r="162" spans="3:11" ht="19.95" customHeight="1" thickTop="1" thickBot="1" x14ac:dyDescent="0.3">
      <c r="C162" s="15" t="s">
        <v>9</v>
      </c>
      <c r="D162" s="16"/>
      <c r="E162" s="16"/>
      <c r="F162" s="16">
        <v>8</v>
      </c>
      <c r="G162" s="17"/>
      <c r="H162" s="15" t="s">
        <v>10</v>
      </c>
      <c r="I162" s="16"/>
      <c r="J162" s="18">
        <f>FLOOR((F162/2)^2*PI()*1000/180,1)</f>
        <v>279</v>
      </c>
      <c r="K162" s="19"/>
    </row>
    <row r="163" spans="3:11" ht="19.95" customHeight="1" thickTop="1" thickBot="1" x14ac:dyDescent="0.3">
      <c r="C163" s="20" t="s">
        <v>4</v>
      </c>
      <c r="D163" s="21"/>
      <c r="E163" s="21"/>
      <c r="F163" s="21">
        <v>14.3</v>
      </c>
      <c r="G163" s="22"/>
      <c r="H163" s="21" t="s">
        <v>5</v>
      </c>
      <c r="I163" s="21"/>
      <c r="J163" s="21">
        <v>270</v>
      </c>
      <c r="K163" s="22"/>
    </row>
    <row r="164" spans="3:11" ht="40.049999999999997" customHeight="1" thickTop="1" thickBot="1" x14ac:dyDescent="0.3">
      <c r="C164" s="35" t="s">
        <v>0</v>
      </c>
      <c r="D164" s="5"/>
      <c r="E164" s="5"/>
      <c r="F164" s="6"/>
      <c r="G164" s="7" t="s">
        <v>1</v>
      </c>
      <c r="H164" s="6"/>
      <c r="I164" s="6"/>
      <c r="J164" s="7" t="s">
        <v>2</v>
      </c>
      <c r="K164" s="7" t="s">
        <v>3</v>
      </c>
    </row>
    <row r="165" spans="3:11" ht="19.95" customHeight="1" thickTop="1" thickBot="1" x14ac:dyDescent="0.3">
      <c r="C165" s="37"/>
      <c r="D165" s="8">
        <v>110</v>
      </c>
      <c r="E165" s="8">
        <v>20</v>
      </c>
      <c r="F165" s="8">
        <f>D165-E165</f>
        <v>90</v>
      </c>
      <c r="G165" s="8">
        <f>MIN(E160:E161)^2*((I158+E157*I159)*E159+(G158+E157*G159)*E158)</f>
        <v>2.0342597600000003</v>
      </c>
      <c r="H165" s="8">
        <f>(ABS(G165)*10^6/(1*F$9*1000*F165^2))</f>
        <v>1.7562460157126827E-2</v>
      </c>
      <c r="I165" s="8">
        <f>1 - SQRT(1-2*H165)</f>
        <v>1.7719449604265858E-2</v>
      </c>
      <c r="J165" s="8">
        <f>I165*1*F$9*1000*F165/J$9</f>
        <v>84.462709780333924</v>
      </c>
      <c r="K165" s="11" t="str">
        <f>IF(J$8&gt;J165, "构造配筋 #8@180", "#"&amp;F$8&amp;"@"&amp;FLOOR((F$8/2)^2*PI()*1000/J165, 20) &amp;"   "&amp; FLOOR(((F$8/2)^2*PI()*1000/FLOOR((F$8/2)^2*PI()*1000/J165, 20)),1) &amp; "mm")</f>
        <v>构造配筋 #8@180</v>
      </c>
    </row>
    <row r="166" spans="3:11" ht="19.95" customHeight="1" thickTop="1" thickBot="1" x14ac:dyDescent="0.3">
      <c r="C166" s="38"/>
      <c r="D166" s="8">
        <v>110</v>
      </c>
      <c r="E166" s="8">
        <v>20</v>
      </c>
      <c r="F166" s="8">
        <f>D166-E166</f>
        <v>90</v>
      </c>
      <c r="G166" s="8">
        <f>MIN(E160:E161)^2*((I159+E157*I158)*E159+(G159+E157*G158)*E158)</f>
        <v>1.8685045600000005</v>
      </c>
      <c r="H166" s="8">
        <f>(ABS(G166)*10^6/(1*F$9*1000*F166^2))</f>
        <v>1.6131438832772172E-2</v>
      </c>
      <c r="I166" s="8">
        <f>1 - SQRT(1-2*H166)</f>
        <v>1.626369268260941E-2</v>
      </c>
      <c r="J166" s="8">
        <f>I166*1*F$9*1000*F166/J$9</f>
        <v>77.523601787104866</v>
      </c>
      <c r="K166" s="11" t="str">
        <f>IF(J$8&gt;J166, "构造配筋 #8@180", "#"&amp;F$8&amp;"@"&amp;FLOOR((F$8/2)^2*PI()*1000/J166, 20) &amp;"   "&amp; FLOOR(((F$8/2)^2*PI()*1000/FLOOR((F$8/2)^2*PI()*1000/J166, 20)),1) &amp; "mm")</f>
        <v>构造配筋 #8@180</v>
      </c>
    </row>
    <row r="167" spans="3:11" ht="19.95" customHeight="1" thickTop="1" thickBot="1" x14ac:dyDescent="0.3">
      <c r="C167" s="38"/>
      <c r="D167" s="8">
        <v>110</v>
      </c>
      <c r="E167" s="8">
        <v>20</v>
      </c>
      <c r="F167" s="8">
        <f>D167-E167</f>
        <v>90</v>
      </c>
      <c r="G167" s="8">
        <f>MIN(E160:E161)^2*((G160)*SUM(E158:E159))</f>
        <v>3.7808004000000008</v>
      </c>
      <c r="H167" s="8">
        <f>(ABS(G167)*10^6/(1*F$9*1000*F167^2))</f>
        <v>3.2640942760942766E-2</v>
      </c>
      <c r="I167" s="8">
        <f>1 - SQRT(1-2*H167)</f>
        <v>3.3191790230288509E-2</v>
      </c>
      <c r="J167" s="8">
        <f>I167*1*F$9*1000*F167/J$9</f>
        <v>158.21420009770858</v>
      </c>
      <c r="K167" s="11" t="str">
        <f>IF(J$8&gt;J167, "构造配筋 #8@180", "#"&amp;F$8&amp;"@"&amp;FLOOR((F$8/2)^2*PI()*1000/J167, 20) &amp;"   "&amp; FLOOR(((F$8/2)^2*PI()*1000/FLOOR((F$8/2)^2*PI()*1000/J167, 20)),1) &amp; "mm")</f>
        <v>构造配筋 #8@180</v>
      </c>
    </row>
    <row r="168" spans="3:11" ht="19.95" customHeight="1" thickTop="1" thickBot="1" x14ac:dyDescent="0.3">
      <c r="C168" s="39"/>
      <c r="D168" s="8">
        <v>110</v>
      </c>
      <c r="E168" s="8">
        <v>20</v>
      </c>
      <c r="F168" s="8">
        <f>D168-E168</f>
        <v>90</v>
      </c>
      <c r="G168" s="8">
        <f>MIN(E160:E161)^2*((G161)*SUM(E158:E159))</f>
        <v>3.6693956000000005</v>
      </c>
      <c r="H168" s="8">
        <f>(ABS(G168)*10^6/(1*F$9*1000*F168^2))</f>
        <v>3.1679147025813696E-2</v>
      </c>
      <c r="I168" s="8">
        <f>1 - SQRT(1-2*H168)</f>
        <v>3.2197486080774551E-2</v>
      </c>
      <c r="J168" s="8">
        <f>I168*1*F$9*1000*F168/J$9</f>
        <v>153.47468365169203</v>
      </c>
      <c r="K168" s="11" t="str">
        <f>IF(J$8&gt;J168, "构造配筋 #8@180", "#"&amp;F$8&amp;"@"&amp;FLOOR((F$8/2)^2*PI()*1000/J168, 20) &amp;"   "&amp; FLOOR(((F$8/2)^2*PI()*1000/FLOOR((F$8/2)^2*PI()*1000/J168, 20)),1) &amp; "mm")</f>
        <v>构造配筋 #8@180</v>
      </c>
    </row>
    <row r="169" spans="3:11" ht="14.4" thickTop="1" x14ac:dyDescent="0.25"/>
    <row r="171" spans="3:11" ht="14.4" thickBot="1" x14ac:dyDescent="0.3">
      <c r="C171" s="21" t="s">
        <v>29</v>
      </c>
      <c r="D171" s="21"/>
    </row>
    <row r="172" spans="3:11" ht="19.95" customHeight="1" thickTop="1" thickBot="1" x14ac:dyDescent="0.3">
      <c r="C172" s="40" t="s">
        <v>17</v>
      </c>
      <c r="D172" s="43"/>
      <c r="E172" s="32">
        <v>0.2</v>
      </c>
      <c r="F172" s="13" t="s">
        <v>15</v>
      </c>
      <c r="G172" s="33"/>
      <c r="H172" s="34" t="s">
        <v>16</v>
      </c>
      <c r="I172" s="33"/>
      <c r="J172" s="47" t="s">
        <v>35</v>
      </c>
      <c r="K172" s="48"/>
    </row>
    <row r="173" spans="3:11" ht="19.95" customHeight="1" thickTop="1" x14ac:dyDescent="0.25">
      <c r="C173" s="41"/>
      <c r="D173" s="36"/>
      <c r="E173" s="29">
        <v>7.85</v>
      </c>
      <c r="F173" s="28"/>
      <c r="G173" s="29">
        <v>3.1300000000000001E-2</v>
      </c>
      <c r="H173" s="28"/>
      <c r="I173" s="29">
        <v>5.6000000000000001E-2</v>
      </c>
      <c r="J173" s="45"/>
      <c r="K173" s="49"/>
    </row>
    <row r="174" spans="3:11" ht="19.95" customHeight="1" x14ac:dyDescent="0.25">
      <c r="C174" s="41"/>
      <c r="D174" s="36"/>
      <c r="E174" s="29">
        <v>2.4500000000000002</v>
      </c>
      <c r="G174" s="29">
        <v>1.23E-2</v>
      </c>
      <c r="I174" s="29">
        <v>3.3399999999999999E-2</v>
      </c>
      <c r="J174" s="45"/>
      <c r="K174" s="49"/>
    </row>
    <row r="175" spans="3:11" ht="19.95" customHeight="1" x14ac:dyDescent="0.25">
      <c r="C175" s="41"/>
      <c r="D175" s="36"/>
      <c r="E175" s="29">
        <v>3</v>
      </c>
      <c r="G175" s="29">
        <v>7.1999999999999995E-2</v>
      </c>
      <c r="I175" s="30"/>
      <c r="J175" s="45"/>
      <c r="K175" s="49"/>
    </row>
    <row r="176" spans="3:11" ht="19.95" customHeight="1" thickBot="1" x14ac:dyDescent="0.3">
      <c r="C176" s="42"/>
      <c r="D176" s="44"/>
      <c r="E176" s="12">
        <v>3.8</v>
      </c>
      <c r="G176" s="12">
        <v>5.6800000000000003E-2</v>
      </c>
      <c r="I176" s="31"/>
      <c r="J176" s="46"/>
      <c r="K176" s="50"/>
    </row>
    <row r="177" spans="3:11" ht="19.95" customHeight="1" thickTop="1" thickBot="1" x14ac:dyDescent="0.3">
      <c r="C177" s="15" t="s">
        <v>9</v>
      </c>
      <c r="D177" s="16"/>
      <c r="E177" s="16"/>
      <c r="F177" s="16">
        <v>8</v>
      </c>
      <c r="G177" s="17"/>
      <c r="H177" s="15" t="s">
        <v>10</v>
      </c>
      <c r="I177" s="16"/>
      <c r="J177" s="18">
        <f>FLOOR((F177/2)^2*PI()*1000/180,1)</f>
        <v>279</v>
      </c>
      <c r="K177" s="19"/>
    </row>
    <row r="178" spans="3:11" ht="19.95" customHeight="1" thickTop="1" thickBot="1" x14ac:dyDescent="0.3">
      <c r="C178" s="20" t="s">
        <v>4</v>
      </c>
      <c r="D178" s="21"/>
      <c r="E178" s="21"/>
      <c r="F178" s="21">
        <v>14.3</v>
      </c>
      <c r="G178" s="22"/>
      <c r="H178" s="21" t="s">
        <v>5</v>
      </c>
      <c r="I178" s="21"/>
      <c r="J178" s="21">
        <v>270</v>
      </c>
      <c r="K178" s="22"/>
    </row>
    <row r="179" spans="3:11" ht="40.049999999999997" customHeight="1" thickTop="1" thickBot="1" x14ac:dyDescent="0.3">
      <c r="C179" s="35" t="s">
        <v>0</v>
      </c>
      <c r="D179" s="5"/>
      <c r="E179" s="5"/>
      <c r="F179" s="6"/>
      <c r="G179" s="7" t="s">
        <v>1</v>
      </c>
      <c r="H179" s="6"/>
      <c r="I179" s="6"/>
      <c r="J179" s="7" t="s">
        <v>2</v>
      </c>
      <c r="K179" s="7" t="s">
        <v>3</v>
      </c>
    </row>
    <row r="180" spans="3:11" ht="19.95" customHeight="1" thickTop="1" thickBot="1" x14ac:dyDescent="0.3">
      <c r="C180" s="37"/>
      <c r="D180" s="8">
        <v>110</v>
      </c>
      <c r="E180" s="8">
        <v>20</v>
      </c>
      <c r="F180" s="8">
        <f>D180-E180</f>
        <v>90</v>
      </c>
      <c r="G180" s="8">
        <f>MIN(E175:E176)^2*((I173+E172*I174)*E174+(G173+E172*G174)*E173)</f>
        <v>3.7672379999999999</v>
      </c>
      <c r="H180" s="8">
        <f>(ABS(G180)*10^6/(1*F$9*1000*F180^2))</f>
        <v>3.2523853923853922E-2</v>
      </c>
      <c r="I180" s="8">
        <f>1 - SQRT(1-2*H180)</f>
        <v>3.3070689164770406E-2</v>
      </c>
      <c r="J180" s="8">
        <f>I180*1*F$9*1000*F180/J$9</f>
        <v>157.63695168540562</v>
      </c>
      <c r="K180" s="11" t="str">
        <f>IF(J$8&gt;J180, "构造配筋 #8@180", "#"&amp;F$8&amp;"@"&amp;FLOOR((F$8/2)^2*PI()*1000/J180, 20) &amp;"   "&amp; FLOOR(((F$8/2)^2*PI()*1000/FLOOR((F$8/2)^2*PI()*1000/J180, 20)),1) &amp; "mm")</f>
        <v>构造配筋 #8@180</v>
      </c>
    </row>
    <row r="181" spans="3:11" ht="19.95" customHeight="1" thickTop="1" thickBot="1" x14ac:dyDescent="0.3">
      <c r="C181" s="38"/>
      <c r="D181" s="8">
        <v>110</v>
      </c>
      <c r="E181" s="8">
        <v>20</v>
      </c>
      <c r="F181" s="8">
        <f>D181-E181</f>
        <v>90</v>
      </c>
      <c r="G181" s="8">
        <f>MIN(E175:E176)^2*((I174+E172*I173)*E174+(G174+E172*G173)*E173)</f>
        <v>2.2946940000000002</v>
      </c>
      <c r="H181" s="8">
        <f>(ABS(G181)*10^6/(1*F$9*1000*F181^2))</f>
        <v>1.9810878010878014E-2</v>
      </c>
      <c r="I181" s="8">
        <f>1 - SQRT(1-2*H181)</f>
        <v>2.0011100073963117E-2</v>
      </c>
      <c r="J181" s="8">
        <f>I181*1*F$9*1000*F181/J$9</f>
        <v>95.386243685890861</v>
      </c>
      <c r="K181" s="11" t="str">
        <f>IF(J$8&gt;J181, "构造配筋 #8@180", "#"&amp;F$8&amp;"@"&amp;FLOOR((F$8/2)^2*PI()*1000/J181, 20) &amp;"   "&amp; FLOOR(((F$8/2)^2*PI()*1000/FLOOR((F$8/2)^2*PI()*1000/J181, 20)),1) &amp; "mm")</f>
        <v>构造配筋 #8@180</v>
      </c>
    </row>
    <row r="182" spans="3:11" ht="19.95" customHeight="1" thickTop="1" thickBot="1" x14ac:dyDescent="0.3">
      <c r="C182" s="38"/>
      <c r="D182" s="8">
        <v>110</v>
      </c>
      <c r="E182" s="8">
        <v>20</v>
      </c>
      <c r="F182" s="8">
        <f>D182-E182</f>
        <v>90</v>
      </c>
      <c r="G182" s="8">
        <f>MIN(E175:E176)^2*((G175)*SUM(E173:E174))</f>
        <v>6.6744000000000003</v>
      </c>
      <c r="H182" s="8">
        <f>(ABS(G182)*10^6/(1*F$9*1000*F182^2))</f>
        <v>5.7622377622377624E-2</v>
      </c>
      <c r="I182" s="8">
        <f>1 - SQRT(1-2*H182)</f>
        <v>5.9385708828935235E-2</v>
      </c>
      <c r="J182" s="8">
        <f>I182*1*F$9*1000*F182/J$9</f>
        <v>283.071878751258</v>
      </c>
      <c r="K182" s="11" t="str">
        <f>IF(J$8&gt;J182, "构造配筋 #8@180", "#"&amp;F$8&amp;"@"&amp;FLOOR((F$8/2)^2*PI()*1000/J182, 20) &amp;"   "&amp; FLOOR(((F$8/2)^2*PI()*1000/FLOOR((F$8/2)^2*PI()*1000/J182, 20)),1) &amp; "mm")</f>
        <v>#8@160   314mm</v>
      </c>
    </row>
    <row r="183" spans="3:11" ht="19.95" customHeight="1" thickTop="1" thickBot="1" x14ac:dyDescent="0.3">
      <c r="C183" s="39"/>
      <c r="D183" s="8">
        <v>110</v>
      </c>
      <c r="E183" s="8">
        <v>20</v>
      </c>
      <c r="F183" s="8">
        <f>D183-E183</f>
        <v>90</v>
      </c>
      <c r="G183" s="8">
        <f>MIN(E175:E176)^2*((G176)*SUM(E173:E174))</f>
        <v>5.2653600000000012</v>
      </c>
      <c r="H183" s="8">
        <f>(ABS(G183)*10^6/(1*F$9*1000*F183^2))</f>
        <v>4.5457653457653464E-2</v>
      </c>
      <c r="I183" s="8">
        <f>1 - SQRT(1-2*H183)</f>
        <v>4.6540670461139633E-2</v>
      </c>
      <c r="J183" s="8">
        <f>I183*1*F$9*1000*F183/J$9</f>
        <v>221.84386253143225</v>
      </c>
      <c r="K183" s="11" t="str">
        <f>IF(J$8&gt;J183, "构造配筋 #8@180", "#"&amp;F$8&amp;"@"&amp;FLOOR((F$8/2)^2*PI()*1000/J183, 20) &amp;"   "&amp; FLOOR(((F$8/2)^2*PI()*1000/FLOOR((F$8/2)^2*PI()*1000/J183, 20)),1) &amp; "mm")</f>
        <v>构造配筋 #8@180</v>
      </c>
    </row>
    <row r="184" spans="3:11" ht="14.4" thickTop="1" x14ac:dyDescent="0.25"/>
    <row r="185" spans="3:11" ht="14.4" thickBot="1" x14ac:dyDescent="0.3">
      <c r="C185" s="21" t="s">
        <v>29</v>
      </c>
      <c r="D185" s="21"/>
    </row>
    <row r="186" spans="3:11" ht="19.95" customHeight="1" thickTop="1" thickBot="1" x14ac:dyDescent="0.3">
      <c r="C186" s="40" t="s">
        <v>17</v>
      </c>
      <c r="D186" s="43"/>
      <c r="E186" s="32">
        <v>0.2</v>
      </c>
      <c r="F186" s="13" t="s">
        <v>15</v>
      </c>
      <c r="G186" s="33"/>
      <c r="H186" s="34" t="s">
        <v>16</v>
      </c>
      <c r="I186" s="33"/>
      <c r="J186" s="47" t="s">
        <v>36</v>
      </c>
      <c r="K186" s="48"/>
    </row>
    <row r="187" spans="3:11" ht="19.95" customHeight="1" thickTop="1" x14ac:dyDescent="0.25">
      <c r="C187" s="41"/>
      <c r="D187" s="36"/>
      <c r="E187" s="29">
        <v>7.85</v>
      </c>
      <c r="F187" s="28"/>
      <c r="G187" s="29">
        <v>9.7999999999999997E-3</v>
      </c>
      <c r="H187" s="28"/>
      <c r="I187" s="29">
        <v>1.7399999999999999E-2</v>
      </c>
      <c r="J187" s="45"/>
      <c r="K187" s="49"/>
    </row>
    <row r="188" spans="3:11" ht="19.95" customHeight="1" x14ac:dyDescent="0.25">
      <c r="C188" s="41"/>
      <c r="D188" s="36"/>
      <c r="E188" s="29">
        <v>2.4500000000000002</v>
      </c>
      <c r="G188" s="29">
        <v>5.3499999999999999E-2</v>
      </c>
      <c r="I188" s="29">
        <v>9.6500000000000002E-2</v>
      </c>
      <c r="J188" s="45"/>
      <c r="K188" s="49"/>
    </row>
    <row r="189" spans="3:11" ht="19.95" customHeight="1" x14ac:dyDescent="0.25">
      <c r="C189" s="41"/>
      <c r="D189" s="36"/>
      <c r="E189" s="29">
        <v>3</v>
      </c>
      <c r="G189" s="29">
        <v>7.8200000000000006E-2</v>
      </c>
      <c r="I189" s="30"/>
      <c r="J189" s="45"/>
      <c r="K189" s="49"/>
    </row>
    <row r="190" spans="3:11" ht="19.95" customHeight="1" thickBot="1" x14ac:dyDescent="0.3">
      <c r="C190" s="42"/>
      <c r="D190" s="44"/>
      <c r="E190" s="12">
        <v>1.5</v>
      </c>
      <c r="G190" s="12">
        <v>0.114</v>
      </c>
      <c r="I190" s="31"/>
      <c r="J190" s="46"/>
      <c r="K190" s="50"/>
    </row>
    <row r="191" spans="3:11" ht="19.95" customHeight="1" thickTop="1" thickBot="1" x14ac:dyDescent="0.3">
      <c r="C191" s="15" t="s">
        <v>9</v>
      </c>
      <c r="D191" s="16"/>
      <c r="E191" s="16"/>
      <c r="F191" s="16">
        <v>8</v>
      </c>
      <c r="G191" s="17"/>
      <c r="H191" s="15" t="s">
        <v>10</v>
      </c>
      <c r="I191" s="16"/>
      <c r="J191" s="18">
        <f>FLOOR((F191/2)^2*PI()*1000/180,1)</f>
        <v>279</v>
      </c>
      <c r="K191" s="19"/>
    </row>
    <row r="192" spans="3:11" ht="19.95" customHeight="1" thickTop="1" thickBot="1" x14ac:dyDescent="0.3">
      <c r="C192" s="20" t="s">
        <v>4</v>
      </c>
      <c r="D192" s="21"/>
      <c r="E192" s="21"/>
      <c r="F192" s="21">
        <v>14.3</v>
      </c>
      <c r="G192" s="22"/>
      <c r="H192" s="21" t="s">
        <v>5</v>
      </c>
      <c r="I192" s="21"/>
      <c r="J192" s="21">
        <v>270</v>
      </c>
      <c r="K192" s="22"/>
    </row>
    <row r="193" spans="3:11" ht="40.049999999999997" customHeight="1" thickTop="1" thickBot="1" x14ac:dyDescent="0.3">
      <c r="C193" s="35" t="s">
        <v>0</v>
      </c>
      <c r="D193" s="5"/>
      <c r="E193" s="5"/>
      <c r="F193" s="6"/>
      <c r="G193" s="7" t="s">
        <v>1</v>
      </c>
      <c r="H193" s="6"/>
      <c r="I193" s="6"/>
      <c r="J193" s="7" t="s">
        <v>2</v>
      </c>
      <c r="K193" s="7" t="s">
        <v>3</v>
      </c>
    </row>
    <row r="194" spans="3:11" ht="19.95" customHeight="1" thickTop="1" thickBot="1" x14ac:dyDescent="0.3">
      <c r="C194" s="37"/>
      <c r="D194" s="8">
        <v>110</v>
      </c>
      <c r="E194" s="8">
        <v>20</v>
      </c>
      <c r="F194" s="8">
        <f>D194-E194</f>
        <v>90</v>
      </c>
      <c r="G194" s="8">
        <f>MIN(E189:E190)^2*((I187+E186*I188)*E188+(G187+E186*G188)*E187)</f>
        <v>0.56439000000000006</v>
      </c>
      <c r="H194" s="8">
        <f>(ABS(G194)*10^6/(1*F$9*1000*F194^2))</f>
        <v>4.8725718725718733E-3</v>
      </c>
      <c r="I194" s="8">
        <f>1 - SQRT(1-2*H194)</f>
        <v>4.8845010478149042E-3</v>
      </c>
      <c r="J194" s="8">
        <f>I194*1*F$9*1000*F194/J$9</f>
        <v>23.282788327917711</v>
      </c>
      <c r="K194" s="11" t="str">
        <f>IF(J$8&gt;J194, "构造配筋 #8@180", "#"&amp;F$8&amp;"@"&amp;FLOOR((F$8/2)^2*PI()*1000/J194, 20) &amp;"   "&amp; FLOOR(((F$8/2)^2*PI()*1000/FLOOR((F$8/2)^2*PI()*1000/J194, 20)),1) &amp; "mm")</f>
        <v>构造配筋 #8@180</v>
      </c>
    </row>
    <row r="195" spans="3:11" ht="19.95" customHeight="1" thickTop="1" thickBot="1" x14ac:dyDescent="0.3">
      <c r="C195" s="38"/>
      <c r="D195" s="8">
        <v>110</v>
      </c>
      <c r="E195" s="8">
        <v>20</v>
      </c>
      <c r="F195" s="8">
        <f>D195-E195</f>
        <v>90</v>
      </c>
      <c r="G195" s="8">
        <f>MIN(E189:E190)^2*((I188+E186*I187)*E188+(G188+E186*G187)*E187)</f>
        <v>1.530702</v>
      </c>
      <c r="H195" s="8">
        <f>(ABS(G195)*10^6/(1*F$9*1000*F195^2))</f>
        <v>1.3215073815073815E-2</v>
      </c>
      <c r="I195" s="8">
        <f>1 - SQRT(1-2*H195)</f>
        <v>1.3303566252592325E-2</v>
      </c>
      <c r="J195" s="8">
        <f>I195*1*F$9*1000*F195/J$9</f>
        <v>63.413665804023431</v>
      </c>
      <c r="K195" s="11" t="str">
        <f>IF(J$8&gt;J195, "构造配筋 #8@180", "#"&amp;F$8&amp;"@"&amp;FLOOR((F$8/2)^2*PI()*1000/J195, 20) &amp;"   "&amp; FLOOR(((F$8/2)^2*PI()*1000/FLOOR((F$8/2)^2*PI()*1000/J195, 20)),1) &amp; "mm")</f>
        <v>构造配筋 #8@180</v>
      </c>
    </row>
    <row r="196" spans="3:11" ht="19.95" customHeight="1" thickTop="1" thickBot="1" x14ac:dyDescent="0.3">
      <c r="C196" s="38"/>
      <c r="D196" s="8">
        <v>110</v>
      </c>
      <c r="E196" s="8">
        <v>20</v>
      </c>
      <c r="F196" s="8">
        <f>D196-E196</f>
        <v>90</v>
      </c>
      <c r="G196" s="8">
        <f>MIN(E189:E190)^2*((G189)*SUM(E187:E188))</f>
        <v>1.8122850000000001</v>
      </c>
      <c r="H196" s="8">
        <f>(ABS(G196)*10^6/(1*F$9*1000*F196^2))</f>
        <v>1.564607614607615E-2</v>
      </c>
      <c r="I196" s="8">
        <f>1 - SQRT(1-2*H196)</f>
        <v>1.5770429367290562E-2</v>
      </c>
      <c r="J196" s="8">
        <f>I196*1*F$9*1000*F196/J$9</f>
        <v>75.172379984085012</v>
      </c>
      <c r="K196" s="11" t="str">
        <f>IF(J$8&gt;J196, "构造配筋 #8@180", "#"&amp;F$8&amp;"@"&amp;FLOOR((F$8/2)^2*PI()*1000/J196, 20) &amp;"   "&amp; FLOOR(((F$8/2)^2*PI()*1000/FLOOR((F$8/2)^2*PI()*1000/J196, 20)),1) &amp; "mm")</f>
        <v>构造配筋 #8@180</v>
      </c>
    </row>
    <row r="197" spans="3:11" ht="19.95" customHeight="1" thickTop="1" thickBot="1" x14ac:dyDescent="0.3">
      <c r="C197" s="39"/>
      <c r="D197" s="8">
        <v>110</v>
      </c>
      <c r="E197" s="8">
        <v>20</v>
      </c>
      <c r="F197" s="8">
        <f>D197-E197</f>
        <v>90</v>
      </c>
      <c r="G197" s="8">
        <f>MIN(E189:E190)^2*((G190)*SUM(E187:E188))</f>
        <v>2.6419500000000005</v>
      </c>
      <c r="H197" s="8">
        <f>(ABS(G197)*10^6/(1*F$9*1000*F197^2))</f>
        <v>2.2808857808857812E-2</v>
      </c>
      <c r="I197" s="8">
        <f>1 - SQRT(1-2*H197)</f>
        <v>2.3075087643740999E-2</v>
      </c>
      <c r="J197" s="8">
        <f>I197*1*F$9*1000*F197/J$9</f>
        <v>109.99125110183209</v>
      </c>
      <c r="K197" s="11" t="str">
        <f>IF(J$8&gt;J197, "构造配筋 #8@180", "#"&amp;F$8&amp;"@"&amp;FLOOR((F$8/2)^2*PI()*1000/J197, 20) &amp;"   "&amp; FLOOR(((F$8/2)^2*PI()*1000/FLOOR((F$8/2)^2*PI()*1000/J197, 20)),1) &amp; "mm")</f>
        <v>构造配筋 #8@180</v>
      </c>
    </row>
    <row r="198" spans="3:11" ht="14.4" thickTop="1" x14ac:dyDescent="0.25"/>
    <row r="199" spans="3:11" ht="14.4" thickBot="1" x14ac:dyDescent="0.3">
      <c r="C199" s="21" t="s">
        <v>29</v>
      </c>
      <c r="D199" s="21"/>
    </row>
    <row r="200" spans="3:11" ht="19.95" customHeight="1" thickTop="1" thickBot="1" x14ac:dyDescent="0.3">
      <c r="C200" s="40" t="s">
        <v>17</v>
      </c>
      <c r="D200" s="43"/>
      <c r="E200" s="32">
        <v>0.2</v>
      </c>
      <c r="F200" s="13" t="s">
        <v>15</v>
      </c>
      <c r="G200" s="33"/>
      <c r="H200" s="34" t="s">
        <v>16</v>
      </c>
      <c r="I200" s="33"/>
      <c r="J200" s="47" t="s">
        <v>37</v>
      </c>
      <c r="K200" s="48"/>
    </row>
    <row r="201" spans="3:11" ht="19.95" customHeight="1" thickTop="1" x14ac:dyDescent="0.25">
      <c r="C201" s="41"/>
      <c r="D201" s="36"/>
      <c r="E201" s="29">
        <v>6.79</v>
      </c>
      <c r="F201" s="28"/>
      <c r="G201" s="29">
        <v>1.2699999999999999E-2</v>
      </c>
      <c r="H201" s="28"/>
      <c r="I201" s="29">
        <v>2.1000000000000001E-2</v>
      </c>
      <c r="J201" s="45"/>
      <c r="K201" s="49"/>
    </row>
    <row r="202" spans="3:11" ht="19.95" customHeight="1" x14ac:dyDescent="0.25">
      <c r="C202" s="41"/>
      <c r="D202" s="36"/>
      <c r="E202" s="29">
        <v>1.75</v>
      </c>
      <c r="G202" s="29">
        <v>4.9200000000000001E-2</v>
      </c>
      <c r="I202" s="29">
        <v>8.9200000000000002E-2</v>
      </c>
      <c r="J202" s="45"/>
      <c r="K202" s="49"/>
    </row>
    <row r="203" spans="3:11" ht="19.95" customHeight="1" x14ac:dyDescent="0.25">
      <c r="C203" s="41"/>
      <c r="D203" s="36"/>
      <c r="E203" s="29">
        <v>5.6</v>
      </c>
      <c r="G203" s="29">
        <v>7.7399999999999997E-2</v>
      </c>
      <c r="I203" s="30"/>
      <c r="J203" s="45"/>
      <c r="K203" s="49"/>
    </row>
    <row r="204" spans="3:11" ht="19.95" customHeight="1" thickBot="1" x14ac:dyDescent="0.3">
      <c r="C204" s="42"/>
      <c r="D204" s="44"/>
      <c r="E204" s="12">
        <v>3</v>
      </c>
      <c r="G204" s="12">
        <v>0.1101</v>
      </c>
      <c r="I204" s="31"/>
      <c r="J204" s="46"/>
      <c r="K204" s="50"/>
    </row>
    <row r="205" spans="3:11" ht="19.95" customHeight="1" thickTop="1" thickBot="1" x14ac:dyDescent="0.3">
      <c r="C205" s="15" t="s">
        <v>9</v>
      </c>
      <c r="D205" s="16"/>
      <c r="E205" s="16"/>
      <c r="F205" s="16">
        <v>8</v>
      </c>
      <c r="G205" s="17"/>
      <c r="H205" s="15" t="s">
        <v>10</v>
      </c>
      <c r="I205" s="16"/>
      <c r="J205" s="18">
        <f>FLOOR((F205/2)^2*PI()*1000/180,1)</f>
        <v>279</v>
      </c>
      <c r="K205" s="19"/>
    </row>
    <row r="206" spans="3:11" ht="19.95" customHeight="1" thickTop="1" thickBot="1" x14ac:dyDescent="0.3">
      <c r="C206" s="20" t="s">
        <v>4</v>
      </c>
      <c r="D206" s="21"/>
      <c r="E206" s="21"/>
      <c r="F206" s="21">
        <v>14.3</v>
      </c>
      <c r="G206" s="22"/>
      <c r="H206" s="21" t="s">
        <v>5</v>
      </c>
      <c r="I206" s="21"/>
      <c r="J206" s="21">
        <v>270</v>
      </c>
      <c r="K206" s="22"/>
    </row>
    <row r="207" spans="3:11" ht="40.049999999999997" customHeight="1" thickTop="1" thickBot="1" x14ac:dyDescent="0.3">
      <c r="C207" s="35" t="s">
        <v>0</v>
      </c>
      <c r="D207" s="5"/>
      <c r="E207" s="5"/>
      <c r="F207" s="6"/>
      <c r="G207" s="7" t="s">
        <v>1</v>
      </c>
      <c r="H207" s="6"/>
      <c r="I207" s="6"/>
      <c r="J207" s="7" t="s">
        <v>2</v>
      </c>
      <c r="K207" s="7" t="s">
        <v>3</v>
      </c>
    </row>
    <row r="208" spans="3:11" ht="19.95" customHeight="1" thickTop="1" thickBot="1" x14ac:dyDescent="0.3">
      <c r="C208" s="37"/>
      <c r="D208" s="8">
        <v>110</v>
      </c>
      <c r="E208" s="8">
        <v>20</v>
      </c>
      <c r="F208" s="8">
        <f>D208-E208</f>
        <v>90</v>
      </c>
      <c r="G208" s="8">
        <f>MIN(E203:E204)^2*((I201+E200*I202)*E202+(G201+E200*G202)*E201)</f>
        <v>1.9891494000000001</v>
      </c>
      <c r="H208" s="8">
        <f>(ABS(G208)*10^6/(1*F$9*1000*F208^2))</f>
        <v>1.7173006993006994E-2</v>
      </c>
      <c r="I208" s="8">
        <f>1 - SQRT(1-2*H208)</f>
        <v>1.732305104170373E-2</v>
      </c>
      <c r="J208" s="8">
        <f>I208*1*F$9*1000*F208/J$9</f>
        <v>82.573209965454438</v>
      </c>
      <c r="K208" s="11" t="str">
        <f>IF(J$8&gt;J208, "构造配筋 #8@180", "#"&amp;F$8&amp;"@"&amp;FLOOR((F$8/2)^2*PI()*1000/J208, 20) &amp;"   "&amp; FLOOR(((F$8/2)^2*PI()*1000/FLOOR((F$8/2)^2*PI()*1000/J208, 20)),1) &amp; "mm")</f>
        <v>构造配筋 #8@180</v>
      </c>
    </row>
    <row r="209" spans="3:11" ht="19.95" customHeight="1" thickTop="1" thickBot="1" x14ac:dyDescent="0.3">
      <c r="C209" s="38"/>
      <c r="D209" s="8">
        <v>110</v>
      </c>
      <c r="E209" s="8">
        <v>20</v>
      </c>
      <c r="F209" s="8">
        <f>D209-E209</f>
        <v>90</v>
      </c>
      <c r="G209" s="8">
        <f>MIN(E203:E204)^2*((I202+E200*I201)*E202+(G202+E200*G201)*E201)</f>
        <v>4.6328814000000005</v>
      </c>
      <c r="H209" s="8">
        <f>(ABS(G209)*10^6/(1*F$9*1000*F209^2))</f>
        <v>3.9997249417249421E-2</v>
      </c>
      <c r="I209" s="8">
        <f>1 - SQRT(1-2*H209)</f>
        <v>4.083082766099011E-2</v>
      </c>
      <c r="J209" s="8">
        <f>I209*1*F$9*1000*F209/J$9</f>
        <v>194.62694518405286</v>
      </c>
      <c r="K209" s="11" t="str">
        <f>IF(J$8&gt;J209, "构造配筋 #8@180", "#"&amp;F$8&amp;"@"&amp;FLOOR((F$8/2)^2*PI()*1000/J209, 20) &amp;"   "&amp; FLOOR(((F$8/2)^2*PI()*1000/FLOOR((F$8/2)^2*PI()*1000/J209, 20)),1) &amp; "mm")</f>
        <v>构造配筋 #8@180</v>
      </c>
    </row>
    <row r="210" spans="3:11" ht="19.95" customHeight="1" thickTop="1" thickBot="1" x14ac:dyDescent="0.3">
      <c r="C210" s="38"/>
      <c r="D210" s="8">
        <v>110</v>
      </c>
      <c r="E210" s="8">
        <v>20</v>
      </c>
      <c r="F210" s="8">
        <f>D210-E210</f>
        <v>90</v>
      </c>
      <c r="G210" s="8">
        <f>MIN(E203:E204)^2*((G203)*SUM(E201:E202))</f>
        <v>5.9489639999999993</v>
      </c>
      <c r="H210" s="8">
        <f>(ABS(G210)*10^6/(1*F$9*1000*F210^2))</f>
        <v>5.1359440559440549E-2</v>
      </c>
      <c r="I210" s="8">
        <f>1 - SQRT(1-2*H210)</f>
        <v>5.27507620055222E-2</v>
      </c>
      <c r="J210" s="8">
        <f>I210*1*F$9*1000*F210/J$9</f>
        <v>251.4452988929892</v>
      </c>
      <c r="K210" s="11" t="str">
        <f>IF(J$8&gt;J210, "构造配筋 #8@180", "#"&amp;F$8&amp;"@"&amp;FLOOR((F$8/2)^2*PI()*1000/J210, 20) &amp;"   "&amp; FLOOR(((F$8/2)^2*PI()*1000/FLOOR((F$8/2)^2*PI()*1000/J210, 20)),1) &amp; "mm")</f>
        <v>构造配筋 #8@180</v>
      </c>
    </row>
    <row r="211" spans="3:11" ht="19.95" customHeight="1" thickTop="1" thickBot="1" x14ac:dyDescent="0.3">
      <c r="C211" s="39"/>
      <c r="D211" s="8">
        <v>110</v>
      </c>
      <c r="E211" s="8">
        <v>20</v>
      </c>
      <c r="F211" s="8">
        <f>D211-E211</f>
        <v>90</v>
      </c>
      <c r="G211" s="8">
        <f>MIN(E203:E204)^2*((G204)*SUM(E201:E202))</f>
        <v>8.4622859999999989</v>
      </c>
      <c r="H211" s="8">
        <f>(ABS(G211)*10^6/(1*F$9*1000*F211^2))</f>
        <v>7.305780885780884E-2</v>
      </c>
      <c r="I211" s="8">
        <f>1 - SQRT(1-2*H211)</f>
        <v>7.5941353438872761E-2</v>
      </c>
      <c r="J211" s="8">
        <f>I211*1*F$9*1000*F211/J$9</f>
        <v>361.98711805862689</v>
      </c>
      <c r="K211" s="11" t="str">
        <f>IF(J$8&gt;J211, "构造配筋 #8@180", "#"&amp;F$8&amp;"@"&amp;FLOOR((F$8/2)^2*PI()*1000/J211, 20) &amp;"   "&amp; FLOOR(((F$8/2)^2*PI()*1000/FLOOR((F$8/2)^2*PI()*1000/J211, 20)),1) &amp; "mm")</f>
        <v>#8@120   418mm</v>
      </c>
    </row>
    <row r="212" spans="3:11" ht="14.4" thickTop="1" x14ac:dyDescent="0.25"/>
    <row r="213" spans="3:11" x14ac:dyDescent="0.25">
      <c r="C213" s="27" t="s">
        <v>29</v>
      </c>
      <c r="D213" s="27"/>
    </row>
    <row r="214" spans="3:11" ht="14.4" thickBot="1" x14ac:dyDescent="0.3">
      <c r="C214" s="1" t="s">
        <v>41</v>
      </c>
    </row>
    <row r="215" spans="3:11" ht="19.95" customHeight="1" thickTop="1" thickBot="1" x14ac:dyDescent="0.3">
      <c r="C215" s="40" t="s">
        <v>17</v>
      </c>
      <c r="D215" s="43"/>
      <c r="E215" s="32">
        <v>0.2</v>
      </c>
      <c r="F215" s="13" t="s">
        <v>15</v>
      </c>
      <c r="G215" s="33"/>
      <c r="H215" s="34" t="s">
        <v>16</v>
      </c>
      <c r="I215" s="33"/>
      <c r="J215" s="47" t="s">
        <v>37</v>
      </c>
      <c r="K215" s="48"/>
    </row>
    <row r="216" spans="3:11" ht="19.95" customHeight="1" thickTop="1" x14ac:dyDescent="0.25">
      <c r="C216" s="41"/>
      <c r="D216" s="36"/>
      <c r="E216" s="29">
        <v>6.79</v>
      </c>
      <c r="F216" s="28"/>
      <c r="G216" s="29">
        <v>1.77E-2</v>
      </c>
      <c r="H216" s="28"/>
      <c r="I216" s="29">
        <v>2.7300000000000001E-2</v>
      </c>
      <c r="J216" s="45"/>
      <c r="K216" s="49"/>
    </row>
    <row r="217" spans="3:11" ht="19.95" customHeight="1" x14ac:dyDescent="0.25">
      <c r="C217" s="41"/>
      <c r="D217" s="36"/>
      <c r="E217" s="29">
        <v>1.75</v>
      </c>
      <c r="G217" s="29">
        <v>4.1099999999999998E-2</v>
      </c>
      <c r="I217" s="29">
        <v>7.4999999999999997E-2</v>
      </c>
      <c r="J217" s="45"/>
      <c r="K217" s="49"/>
    </row>
    <row r="218" spans="3:11" ht="19.95" customHeight="1" x14ac:dyDescent="0.25">
      <c r="C218" s="41"/>
      <c r="D218" s="36"/>
      <c r="E218" s="29">
        <v>4.5</v>
      </c>
      <c r="G218" s="29">
        <v>7.5499999999999998E-2</v>
      </c>
      <c r="I218" s="30"/>
      <c r="J218" s="45"/>
      <c r="K218" s="49"/>
    </row>
    <row r="219" spans="3:11" ht="19.95" customHeight="1" thickBot="1" x14ac:dyDescent="0.3">
      <c r="C219" s="42"/>
      <c r="D219" s="44"/>
      <c r="E219" s="12">
        <v>3</v>
      </c>
      <c r="G219" s="12">
        <v>9.7799999999999998E-2</v>
      </c>
      <c r="I219" s="31"/>
      <c r="J219" s="46"/>
      <c r="K219" s="50"/>
    </row>
    <row r="220" spans="3:11" ht="19.95" customHeight="1" thickTop="1" thickBot="1" x14ac:dyDescent="0.3">
      <c r="C220" s="15" t="s">
        <v>9</v>
      </c>
      <c r="D220" s="16"/>
      <c r="E220" s="16"/>
      <c r="F220" s="16">
        <v>8</v>
      </c>
      <c r="G220" s="17"/>
      <c r="H220" s="15" t="s">
        <v>10</v>
      </c>
      <c r="I220" s="16"/>
      <c r="J220" s="18">
        <f>FLOOR((F220/2)^2*PI()*1000/180,1)</f>
        <v>279</v>
      </c>
      <c r="K220" s="19"/>
    </row>
    <row r="221" spans="3:11" ht="19.95" customHeight="1" thickTop="1" thickBot="1" x14ac:dyDescent="0.3">
      <c r="C221" s="20" t="s">
        <v>4</v>
      </c>
      <c r="D221" s="21"/>
      <c r="E221" s="21"/>
      <c r="F221" s="21">
        <v>14.3</v>
      </c>
      <c r="G221" s="22"/>
      <c r="H221" s="21" t="s">
        <v>5</v>
      </c>
      <c r="I221" s="21"/>
      <c r="J221" s="21">
        <v>270</v>
      </c>
      <c r="K221" s="22"/>
    </row>
    <row r="222" spans="3:11" ht="40.049999999999997" customHeight="1" thickTop="1" thickBot="1" x14ac:dyDescent="0.3">
      <c r="C222" s="35" t="s">
        <v>0</v>
      </c>
      <c r="D222" s="5"/>
      <c r="E222" s="5"/>
      <c r="F222" s="6"/>
      <c r="G222" s="7" t="s">
        <v>1</v>
      </c>
      <c r="H222" s="6"/>
      <c r="I222" s="6"/>
      <c r="J222" s="7" t="s">
        <v>2</v>
      </c>
      <c r="K222" s="7" t="s">
        <v>3</v>
      </c>
    </row>
    <row r="223" spans="3:11" ht="19.95" customHeight="1" thickTop="1" thickBot="1" x14ac:dyDescent="0.3">
      <c r="C223" s="37"/>
      <c r="D223" s="8">
        <v>110</v>
      </c>
      <c r="E223" s="8">
        <v>20</v>
      </c>
      <c r="F223" s="8">
        <f>D223-E223</f>
        <v>90</v>
      </c>
      <c r="G223" s="8">
        <f>MIN(E218:E219)^2*((I216+E215*I217)*E217+(G216+E215*G217)*E216)</f>
        <v>2.2501961999999995</v>
      </c>
      <c r="H223" s="8">
        <f>(ABS(G223)*10^6/(1*F$9*1000*F223^2))</f>
        <v>1.9426713286713283E-2</v>
      </c>
      <c r="I223" s="8">
        <f>1 - SQRT(1-2*H223)</f>
        <v>1.9619169186497531E-2</v>
      </c>
      <c r="J223" s="8">
        <f>I223*1*F$9*1000*F223/J$9</f>
        <v>93.518039788971578</v>
      </c>
      <c r="K223" s="11" t="str">
        <f>IF(J$8&gt;J223, "构造配筋 #8@180", "#"&amp;F$8&amp;"@"&amp;FLOOR((F$8/2)^2*PI()*1000/J223, 20) &amp;"   "&amp; FLOOR(((F$8/2)^2*PI()*1000/FLOOR((F$8/2)^2*PI()*1000/J223, 20)),1) &amp; "mm")</f>
        <v>构造配筋 #8@180</v>
      </c>
    </row>
    <row r="224" spans="3:11" ht="19.95" customHeight="1" thickTop="1" thickBot="1" x14ac:dyDescent="0.3">
      <c r="C224" s="38"/>
      <c r="D224" s="8">
        <v>110</v>
      </c>
      <c r="E224" s="8">
        <v>20</v>
      </c>
      <c r="F224" s="8">
        <f>D224-E224</f>
        <v>90</v>
      </c>
      <c r="G224" s="8">
        <f>MIN(E218:E219)^2*((I217+E215*I216)*E217+(G217+E215*G216)*E216)</f>
        <v>3.9951954000000001</v>
      </c>
      <c r="H224" s="8">
        <f>(ABS(G224)*10^6/(1*F$9*1000*F224^2))</f>
        <v>3.4491888111888108E-2</v>
      </c>
      <c r="I224" s="8">
        <f>1 - SQRT(1-2*H224)</f>
        <v>3.510818027292617E-2</v>
      </c>
      <c r="J224" s="8">
        <f>I224*1*F$9*1000*F224/J$9</f>
        <v>167.34899263428142</v>
      </c>
      <c r="K224" s="11" t="str">
        <f>IF(J$8&gt;J224, "构造配筋 #8@180", "#"&amp;F$8&amp;"@"&amp;FLOOR((F$8/2)^2*PI()*1000/J224, 20) &amp;"   "&amp; FLOOR(((F$8/2)^2*PI()*1000/FLOOR((F$8/2)^2*PI()*1000/J224, 20)),1) &amp; "mm")</f>
        <v>构造配筋 #8@180</v>
      </c>
    </row>
    <row r="225" spans="3:11" ht="19.95" customHeight="1" thickTop="1" thickBot="1" x14ac:dyDescent="0.3">
      <c r="C225" s="38"/>
      <c r="D225" s="8">
        <v>110</v>
      </c>
      <c r="E225" s="8">
        <v>20</v>
      </c>
      <c r="F225" s="8">
        <f>D225-E225</f>
        <v>90</v>
      </c>
      <c r="G225" s="8">
        <f>MIN(E218:E219)^2*((G218)*SUM(E216:E217))</f>
        <v>5.8029299999999999</v>
      </c>
      <c r="H225" s="8">
        <f>(ABS(G225)*10^6/(1*F$9*1000*F225^2))</f>
        <v>5.00986790986791E-2</v>
      </c>
      <c r="I225" s="8">
        <f>1 - SQRT(1-2*H225)</f>
        <v>5.1420724555589992E-2</v>
      </c>
      <c r="J225" s="8">
        <f>I225*1*F$9*1000*F225/J$9</f>
        <v>245.10545371497898</v>
      </c>
      <c r="K225" s="11" t="str">
        <f>IF(J$8&gt;J225, "构造配筋 #8@180", "#"&amp;F$8&amp;"@"&amp;FLOOR((F$8/2)^2*PI()*1000/J225, 20) &amp;"   "&amp; FLOOR(((F$8/2)^2*PI()*1000/FLOOR((F$8/2)^2*PI()*1000/J225, 20)),1) &amp; "mm")</f>
        <v>构造配筋 #8@180</v>
      </c>
    </row>
    <row r="226" spans="3:11" ht="19.95" customHeight="1" thickTop="1" thickBot="1" x14ac:dyDescent="0.3">
      <c r="C226" s="39"/>
      <c r="D226" s="8">
        <v>110</v>
      </c>
      <c r="E226" s="8">
        <v>20</v>
      </c>
      <c r="F226" s="8">
        <f>D226-E226</f>
        <v>90</v>
      </c>
      <c r="G226" s="8">
        <f>MIN(E218:E219)^2*((G219)*SUM(E216:E217))</f>
        <v>7.5169079999999999</v>
      </c>
      <c r="H226" s="8">
        <f>(ABS(G226)*10^6/(1*F$9*1000*F226^2))</f>
        <v>6.4896037296037296E-2</v>
      </c>
      <c r="I226" s="8">
        <f>1 - SQRT(1-2*H226)</f>
        <v>6.715064163181983E-2</v>
      </c>
      <c r="J226" s="8">
        <f>I226*1*F$9*1000*F226/J$9</f>
        <v>320.08472511167457</v>
      </c>
      <c r="K226" s="11" t="str">
        <f>IF(J$8&gt;J226, "构造配筋 #8@180", "#"&amp;F$8&amp;"@"&amp;FLOOR((F$8/2)^2*PI()*1000/J226, 20) &amp;"   "&amp; FLOOR(((F$8/2)^2*PI()*1000/FLOOR((F$8/2)^2*PI()*1000/J226, 20)),1) &amp; "mm")</f>
        <v>#8@140   359mm</v>
      </c>
    </row>
    <row r="227" spans="3:11" ht="15" thickTop="1" thickBot="1" x14ac:dyDescent="0.3">
      <c r="C227" s="16" t="s">
        <v>29</v>
      </c>
      <c r="D227" s="16"/>
      <c r="E227" s="16" t="s">
        <v>42</v>
      </c>
      <c r="F227" s="16"/>
    </row>
    <row r="228" spans="3:11" ht="19.95" customHeight="1" thickTop="1" thickBot="1" x14ac:dyDescent="0.3">
      <c r="C228" s="40" t="s">
        <v>17</v>
      </c>
      <c r="D228" s="43"/>
      <c r="E228" s="32">
        <v>0.2</v>
      </c>
      <c r="F228" s="13" t="s">
        <v>15</v>
      </c>
      <c r="G228" s="33"/>
      <c r="H228" s="34" t="s">
        <v>16</v>
      </c>
      <c r="I228" s="33"/>
      <c r="J228" s="47" t="s">
        <v>38</v>
      </c>
      <c r="K228" s="48"/>
    </row>
    <row r="229" spans="3:11" ht="19.95" customHeight="1" thickTop="1" x14ac:dyDescent="0.25">
      <c r="C229" s="41"/>
      <c r="D229" s="36"/>
      <c r="E229" s="29">
        <v>6.79</v>
      </c>
      <c r="F229" s="28"/>
      <c r="G229" s="29">
        <v>1.5299999999999999E-2</v>
      </c>
      <c r="H229" s="28"/>
      <c r="I229" s="29">
        <v>2.4299999999999999E-2</v>
      </c>
      <c r="J229" s="45"/>
      <c r="K229" s="49"/>
    </row>
    <row r="230" spans="3:11" ht="19.95" customHeight="1" x14ac:dyDescent="0.25">
      <c r="C230" s="41"/>
      <c r="D230" s="36"/>
      <c r="E230" s="29">
        <v>1.75</v>
      </c>
      <c r="G230" s="29">
        <v>4.5199999999999997E-2</v>
      </c>
      <c r="I230" s="29">
        <v>8.2000000000000003E-2</v>
      </c>
      <c r="J230" s="45"/>
      <c r="K230" s="49"/>
    </row>
    <row r="231" spans="3:11" ht="19.95" customHeight="1" x14ac:dyDescent="0.25">
      <c r="C231" s="41"/>
      <c r="D231" s="36"/>
      <c r="E231" s="29">
        <v>4.5</v>
      </c>
      <c r="G231" s="29">
        <v>7.6499999999999999E-2</v>
      </c>
      <c r="I231" s="30"/>
      <c r="J231" s="45"/>
      <c r="K231" s="49"/>
    </row>
    <row r="232" spans="3:11" ht="19.95" customHeight="1" thickBot="1" x14ac:dyDescent="0.3">
      <c r="C232" s="42"/>
      <c r="D232" s="44"/>
      <c r="E232" s="12">
        <v>2.7</v>
      </c>
      <c r="G232" s="12">
        <v>0.1046</v>
      </c>
      <c r="I232" s="31"/>
      <c r="J232" s="46"/>
      <c r="K232" s="50"/>
    </row>
    <row r="233" spans="3:11" ht="19.95" customHeight="1" thickTop="1" thickBot="1" x14ac:dyDescent="0.3">
      <c r="C233" s="15" t="s">
        <v>9</v>
      </c>
      <c r="D233" s="16"/>
      <c r="E233" s="16"/>
      <c r="F233" s="16">
        <v>8</v>
      </c>
      <c r="G233" s="17"/>
      <c r="H233" s="15" t="s">
        <v>10</v>
      </c>
      <c r="I233" s="16"/>
      <c r="J233" s="18">
        <f>FLOOR((F233/2)^2*PI()*1000/180,1)</f>
        <v>279</v>
      </c>
      <c r="K233" s="19"/>
    </row>
    <row r="234" spans="3:11" ht="19.95" customHeight="1" thickTop="1" thickBot="1" x14ac:dyDescent="0.3">
      <c r="C234" s="20" t="s">
        <v>4</v>
      </c>
      <c r="D234" s="21"/>
      <c r="E234" s="21"/>
      <c r="F234" s="21">
        <v>14.3</v>
      </c>
      <c r="G234" s="22"/>
      <c r="H234" s="21" t="s">
        <v>5</v>
      </c>
      <c r="I234" s="21"/>
      <c r="J234" s="21">
        <v>270</v>
      </c>
      <c r="K234" s="22"/>
    </row>
    <row r="235" spans="3:11" ht="40.049999999999997" customHeight="1" thickTop="1" thickBot="1" x14ac:dyDescent="0.3">
      <c r="C235" s="35" t="s">
        <v>0</v>
      </c>
      <c r="D235" s="5"/>
      <c r="E235" s="5"/>
      <c r="F235" s="6"/>
      <c r="G235" s="7" t="s">
        <v>1</v>
      </c>
      <c r="H235" s="6"/>
      <c r="I235" s="6"/>
      <c r="J235" s="7" t="s">
        <v>2</v>
      </c>
      <c r="K235" s="7" t="s">
        <v>3</v>
      </c>
    </row>
    <row r="236" spans="3:11" ht="19.95" customHeight="1" thickTop="1" thickBot="1" x14ac:dyDescent="0.3">
      <c r="C236" s="37"/>
      <c r="D236" s="8">
        <v>110</v>
      </c>
      <c r="E236" s="8">
        <v>20</v>
      </c>
      <c r="F236" s="8">
        <f>D236-E236</f>
        <v>90</v>
      </c>
      <c r="G236" s="8">
        <f>MIN(E231:E232)^2*((I229+E228*I230)*E230+(G229+E228*G230)*E229)</f>
        <v>1.7240383440000004</v>
      </c>
      <c r="H236" s="8">
        <f>(ABS(G236)*10^6/(1*F$9*1000*F236^2))</f>
        <v>1.4884212587412592E-2</v>
      </c>
      <c r="I236" s="8">
        <f>1 - SQRT(1-2*H236)</f>
        <v>1.4996662530946114E-2</v>
      </c>
      <c r="J236" s="8">
        <f>I236*1*F$9*1000*F236/J$9</f>
        <v>71.484091397509815</v>
      </c>
      <c r="K236" s="11" t="str">
        <f>IF(J$8&gt;J236, "构造配筋 #8@180", "#"&amp;F$8&amp;"@"&amp;FLOOR((F$8/2)^2*PI()*1000/J236, 20) &amp;"   "&amp; FLOOR(((F$8/2)^2*PI()*1000/FLOOR((F$8/2)^2*PI()*1000/J236, 20)),1) &amp; "mm")</f>
        <v>构造配筋 #8@180</v>
      </c>
    </row>
    <row r="237" spans="3:11" ht="19.95" customHeight="1" thickTop="1" thickBot="1" x14ac:dyDescent="0.3">
      <c r="C237" s="38"/>
      <c r="D237" s="8">
        <v>110</v>
      </c>
      <c r="E237" s="8">
        <v>20</v>
      </c>
      <c r="F237" s="8">
        <f>D237-E237</f>
        <v>90</v>
      </c>
      <c r="G237" s="8">
        <f>MIN(E231:E232)^2*((I230+E228*I229)*E230+(G230+E228*G229)*E229)</f>
        <v>3.4969430160000003</v>
      </c>
      <c r="H237" s="8">
        <f>(ABS(G237)*10^6/(1*F$9*1000*F237^2))</f>
        <v>3.0190304895104898E-2</v>
      </c>
      <c r="I237" s="8">
        <f>1 - SQRT(1-2*H237)</f>
        <v>3.0660332901933596E-2</v>
      </c>
      <c r="J237" s="8">
        <f>I237*1*F$9*1000*F237/J$9</f>
        <v>146.14758683255016</v>
      </c>
      <c r="K237" s="11" t="str">
        <f>IF(J$8&gt;J237, "构造配筋 #8@180", "#"&amp;F$8&amp;"@"&amp;FLOOR((F$8/2)^2*PI()*1000/J237, 20) &amp;"   "&amp; FLOOR(((F$8/2)^2*PI()*1000/FLOOR((F$8/2)^2*PI()*1000/J237, 20)),1) &amp; "mm")</f>
        <v>构造配筋 #8@180</v>
      </c>
    </row>
    <row r="238" spans="3:11" ht="19.95" customHeight="1" thickTop="1" thickBot="1" x14ac:dyDescent="0.3">
      <c r="C238" s="38"/>
      <c r="D238" s="8">
        <v>110</v>
      </c>
      <c r="E238" s="8">
        <v>20</v>
      </c>
      <c r="F238" s="8">
        <f>D238-E238</f>
        <v>90</v>
      </c>
      <c r="G238" s="8">
        <f>MIN(E231:E232)^2*((G231)*SUM(E229:E230))</f>
        <v>4.7626299000000003</v>
      </c>
      <c r="H238" s="8">
        <f>(ABS(G238)*10^6/(1*F$9*1000*F238^2))</f>
        <v>4.111741258741259E-2</v>
      </c>
      <c r="I238" s="8">
        <f>1 - SQRT(1-2*H238)</f>
        <v>4.1999386834656094E-2</v>
      </c>
      <c r="J238" s="8">
        <f>I238*1*F$9*1000*F238/J$9</f>
        <v>200.19707724519404</v>
      </c>
      <c r="K238" s="11" t="str">
        <f>IF(J$8&gt;J238, "构造配筋 #8@180", "#"&amp;F$8&amp;"@"&amp;FLOOR((F$8/2)^2*PI()*1000/J238, 20) &amp;"   "&amp; FLOOR(((F$8/2)^2*PI()*1000/FLOOR((F$8/2)^2*PI()*1000/J238, 20)),1) &amp; "mm")</f>
        <v>构造配筋 #8@180</v>
      </c>
    </row>
    <row r="239" spans="3:11" ht="19.95" customHeight="1" thickTop="1" thickBot="1" x14ac:dyDescent="0.3">
      <c r="C239" s="39"/>
      <c r="D239" s="8">
        <v>110</v>
      </c>
      <c r="E239" s="8">
        <v>20</v>
      </c>
      <c r="F239" s="8">
        <f>D239-E239</f>
        <v>90</v>
      </c>
      <c r="G239" s="8">
        <f>MIN(E231:E232)^2*((G232)*SUM(E229:E230))</f>
        <v>6.5120403599999994</v>
      </c>
      <c r="H239" s="8">
        <f>(ABS(G239)*10^6/(1*F$9*1000*F239^2))</f>
        <v>5.6220671328671326E-2</v>
      </c>
      <c r="I239" s="8">
        <f>1 - SQRT(1-2*H239)</f>
        <v>5.7896684358526795E-2</v>
      </c>
      <c r="J239" s="8">
        <f>I239*1*F$9*1000*F239/J$9</f>
        <v>275.97419544231104</v>
      </c>
      <c r="K239" s="11" t="str">
        <f>IF(J$8&gt;J239, "构造配筋 #8@180", "#"&amp;F$8&amp;"@"&amp;FLOOR((F$8/2)^2*PI()*1000/J239, 20) &amp;"   "&amp; FLOOR(((F$8/2)^2*PI()*1000/FLOOR((F$8/2)^2*PI()*1000/J239, 20)),1) &amp; "mm")</f>
        <v>构造配筋 #8@180</v>
      </c>
    </row>
    <row r="240" spans="3:11" ht="15" thickTop="1" thickBot="1" x14ac:dyDescent="0.3">
      <c r="C240" s="16" t="s">
        <v>39</v>
      </c>
      <c r="D240" s="16"/>
      <c r="E240" s="16" t="s">
        <v>43</v>
      </c>
      <c r="F240" s="16"/>
    </row>
    <row r="241" spans="3:11" ht="19.95" customHeight="1" thickTop="1" thickBot="1" x14ac:dyDescent="0.3">
      <c r="C241" s="40" t="s">
        <v>17</v>
      </c>
      <c r="D241" s="43"/>
      <c r="E241" s="32">
        <v>0.2</v>
      </c>
      <c r="F241" s="13" t="s">
        <v>15</v>
      </c>
      <c r="G241" s="33"/>
      <c r="H241" s="34" t="s">
        <v>16</v>
      </c>
      <c r="I241" s="33"/>
      <c r="J241" s="47" t="s">
        <v>40</v>
      </c>
      <c r="K241" s="48"/>
    </row>
    <row r="242" spans="3:11" ht="19.95" customHeight="1" thickTop="1" x14ac:dyDescent="0.25">
      <c r="C242" s="41"/>
      <c r="D242" s="36"/>
      <c r="E242" s="29">
        <v>6.79</v>
      </c>
      <c r="F242" s="28"/>
      <c r="G242" s="29">
        <v>4.3E-3</v>
      </c>
      <c r="H242" s="28"/>
      <c r="I242" s="29">
        <v>2.4299999999999999E-2</v>
      </c>
      <c r="J242" s="45"/>
      <c r="K242" s="49"/>
    </row>
    <row r="243" spans="3:11" ht="19.95" customHeight="1" x14ac:dyDescent="0.25">
      <c r="C243" s="41"/>
      <c r="D243" s="36"/>
      <c r="E243" s="29">
        <v>1.75</v>
      </c>
      <c r="G243" s="29">
        <v>0.04</v>
      </c>
      <c r="I243" s="29">
        <v>8.2000000000000003E-2</v>
      </c>
      <c r="J243" s="45"/>
      <c r="K243" s="49"/>
    </row>
    <row r="244" spans="3:11" ht="19.95" customHeight="1" x14ac:dyDescent="0.25">
      <c r="C244" s="41"/>
      <c r="D244" s="36"/>
      <c r="E244" s="29">
        <v>4.5</v>
      </c>
      <c r="G244" s="29">
        <v>0</v>
      </c>
      <c r="I244" s="30"/>
      <c r="J244" s="45"/>
      <c r="K244" s="49"/>
    </row>
    <row r="245" spans="3:11" ht="19.95" customHeight="1" thickBot="1" x14ac:dyDescent="0.3">
      <c r="C245" s="42"/>
      <c r="D245" s="44"/>
      <c r="E245" s="12">
        <v>2.7</v>
      </c>
      <c r="G245" s="12">
        <v>8.3699999999999997E-2</v>
      </c>
      <c r="I245" s="31"/>
      <c r="J245" s="46"/>
      <c r="K245" s="50"/>
    </row>
    <row r="246" spans="3:11" ht="19.95" customHeight="1" thickTop="1" thickBot="1" x14ac:dyDescent="0.3">
      <c r="C246" s="15" t="s">
        <v>9</v>
      </c>
      <c r="D246" s="16"/>
      <c r="E246" s="16"/>
      <c r="F246" s="16">
        <v>8</v>
      </c>
      <c r="G246" s="17"/>
      <c r="H246" s="15" t="s">
        <v>10</v>
      </c>
      <c r="I246" s="16"/>
      <c r="J246" s="18">
        <f>FLOOR((F246/2)^2*PI()*1000/180,1)</f>
        <v>279</v>
      </c>
      <c r="K246" s="19"/>
    </row>
    <row r="247" spans="3:11" ht="19.95" customHeight="1" thickTop="1" thickBot="1" x14ac:dyDescent="0.3">
      <c r="C247" s="20" t="s">
        <v>4</v>
      </c>
      <c r="D247" s="21"/>
      <c r="E247" s="21"/>
      <c r="F247" s="21">
        <v>14.3</v>
      </c>
      <c r="G247" s="22"/>
      <c r="H247" s="21" t="s">
        <v>5</v>
      </c>
      <c r="I247" s="21"/>
      <c r="J247" s="21">
        <v>270</v>
      </c>
      <c r="K247" s="22"/>
    </row>
    <row r="248" spans="3:11" ht="40.049999999999997" customHeight="1" thickTop="1" thickBot="1" x14ac:dyDescent="0.3">
      <c r="C248" s="35" t="s">
        <v>0</v>
      </c>
      <c r="D248" s="5"/>
      <c r="E248" s="5"/>
      <c r="F248" s="6"/>
      <c r="G248" s="7" t="s">
        <v>1</v>
      </c>
      <c r="H248" s="6"/>
      <c r="I248" s="6"/>
      <c r="J248" s="7" t="s">
        <v>2</v>
      </c>
      <c r="K248" s="7" t="s">
        <v>3</v>
      </c>
    </row>
    <row r="249" spans="3:11" ht="19.95" customHeight="1" thickTop="1" thickBot="1" x14ac:dyDescent="0.3">
      <c r="C249" s="37"/>
      <c r="D249" s="8">
        <v>110</v>
      </c>
      <c r="E249" s="8">
        <v>20</v>
      </c>
      <c r="F249" s="8">
        <f>D249-E249</f>
        <v>90</v>
      </c>
      <c r="G249" s="8">
        <f>MIN(E244:E245)^2*((I242+E241*I243)*E243+(G242+E241*G243)*E242)</f>
        <v>1.12806918</v>
      </c>
      <c r="H249" s="8">
        <f>(ABS(G249)*10^6/(1*F$9*1000*F249^2))</f>
        <v>9.7390069930069923E-3</v>
      </c>
      <c r="I249" s="8">
        <f>1 - SQRT(1-2*H249)</f>
        <v>9.7868986859515061E-3</v>
      </c>
      <c r="J249" s="8">
        <f>I249*1*F$9*1000*F249/J$9</f>
        <v>46.650883736368854</v>
      </c>
      <c r="K249" s="11" t="str">
        <f>IF(J$8&gt;J249, "构造配筋 #8@180", "#"&amp;F$8&amp;"@"&amp;FLOOR((F$8/2)^2*PI()*1000/J249, 20) &amp;"   "&amp; FLOOR(((F$8/2)^2*PI()*1000/FLOOR((F$8/2)^2*PI()*1000/J249, 20)),1) &amp; "mm")</f>
        <v>构造配筋 #8@180</v>
      </c>
    </row>
    <row r="250" spans="3:11" ht="19.95" customHeight="1" thickTop="1" thickBot="1" x14ac:dyDescent="0.3">
      <c r="C250" s="38"/>
      <c r="D250" s="8">
        <v>110</v>
      </c>
      <c r="E250" s="8">
        <v>20</v>
      </c>
      <c r="F250" s="8">
        <f>D250-E250</f>
        <v>90</v>
      </c>
      <c r="G250" s="8">
        <f>MIN(E244:E245)^2*((I243+E241*I242)*E243+(G243+E241*G242)*E242)</f>
        <v>3.1306496760000004</v>
      </c>
      <c r="H250" s="8">
        <f>(ABS(G250)*10^6/(1*F$9*1000*F250^2))</f>
        <v>2.7027969230769236E-2</v>
      </c>
      <c r="I250" s="8">
        <f>1 - SQRT(1-2*H250)</f>
        <v>2.7403443591094367E-2</v>
      </c>
      <c r="J250" s="8">
        <f>I250*1*F$9*1000*F250/J$9</f>
        <v>130.62308111754984</v>
      </c>
      <c r="K250" s="11" t="str">
        <f>IF(J$8&gt;J250, "构造配筋 #8@180", "#"&amp;F$8&amp;"@"&amp;FLOOR((F$8/2)^2*PI()*1000/J250, 20) &amp;"   "&amp; FLOOR(((F$8/2)^2*PI()*1000/FLOOR((F$8/2)^2*PI()*1000/J250, 20)),1) &amp; "mm")</f>
        <v>构造配筋 #8@180</v>
      </c>
    </row>
    <row r="251" spans="3:11" ht="19.95" customHeight="1" thickTop="1" thickBot="1" x14ac:dyDescent="0.3">
      <c r="C251" s="38"/>
      <c r="D251" s="8">
        <v>110</v>
      </c>
      <c r="E251" s="8">
        <v>20</v>
      </c>
      <c r="F251" s="8">
        <f>D251-E251</f>
        <v>90</v>
      </c>
      <c r="G251" s="8">
        <f>MIN(E244:E245)^2*((G244)*SUM(E242:E243))</f>
        <v>0</v>
      </c>
      <c r="H251" s="8">
        <f>(ABS(G251)*10^6/(1*F$9*1000*F251^2))</f>
        <v>0</v>
      </c>
      <c r="I251" s="8">
        <f>1 - SQRT(1-2*H251)</f>
        <v>0</v>
      </c>
      <c r="J251" s="8">
        <f>I251*1*F$9*1000*F251/J$9</f>
        <v>0</v>
      </c>
      <c r="K251" s="11" t="str">
        <f>IF(J$8&gt;J251, "构造配筋 #8@180", "#"&amp;F$8&amp;"@"&amp;FLOOR((F$8/2)^2*PI()*1000/J251, 20) &amp;"   "&amp; FLOOR(((F$8/2)^2*PI()*1000/FLOOR((F$8/2)^2*PI()*1000/J251, 20)),1) &amp; "mm")</f>
        <v>构造配筋 #8@180</v>
      </c>
    </row>
    <row r="252" spans="3:11" ht="19.95" customHeight="1" thickTop="1" thickBot="1" x14ac:dyDescent="0.3">
      <c r="C252" s="39"/>
      <c r="D252" s="8">
        <v>110</v>
      </c>
      <c r="E252" s="8">
        <v>20</v>
      </c>
      <c r="F252" s="8">
        <f>D252-E252</f>
        <v>90</v>
      </c>
      <c r="G252" s="8">
        <f>MIN(E244:E245)^2*((G245)*SUM(E242:E243))</f>
        <v>5.2108774200000001</v>
      </c>
      <c r="H252" s="8">
        <f>(ABS(G252)*10^6/(1*F$9*1000*F252^2))</f>
        <v>4.4987286713286716E-2</v>
      </c>
      <c r="I252" s="8">
        <f>1 - SQRT(1-2*H252)</f>
        <v>4.604747153046107E-2</v>
      </c>
      <c r="J252" s="8">
        <f>I252*1*F$9*1000*F252/J$9</f>
        <v>219.49294762853111</v>
      </c>
      <c r="K252" s="11" t="str">
        <f>IF(J$8&gt;J252, "构造配筋 #8@180", "#"&amp;F$8&amp;"@"&amp;FLOOR((F$8/2)^2*PI()*1000/J252, 20) &amp;"   "&amp; FLOOR(((F$8/2)^2*PI()*1000/FLOOR((F$8/2)^2*PI()*1000/J252, 20)),1) &amp; "mm")</f>
        <v>构造配筋 #8@180</v>
      </c>
    </row>
    <row r="253" spans="3:11" ht="15" thickTop="1" thickBot="1" x14ac:dyDescent="0.3">
      <c r="C253" s="16" t="s">
        <v>25</v>
      </c>
      <c r="D253" s="16"/>
      <c r="E253" s="16" t="s">
        <v>45</v>
      </c>
      <c r="F253" s="16"/>
    </row>
    <row r="254" spans="3:11" ht="19.95" customHeight="1" thickTop="1" thickBot="1" x14ac:dyDescent="0.3">
      <c r="C254" s="40" t="s">
        <v>17</v>
      </c>
      <c r="D254" s="43"/>
      <c r="E254" s="32">
        <v>0.2</v>
      </c>
      <c r="F254" s="13" t="s">
        <v>15</v>
      </c>
      <c r="G254" s="33"/>
      <c r="H254" s="34" t="s">
        <v>16</v>
      </c>
      <c r="I254" s="33"/>
      <c r="J254" s="47" t="s">
        <v>44</v>
      </c>
      <c r="K254" s="48"/>
    </row>
    <row r="255" spans="3:11" ht="19.95" customHeight="1" thickTop="1" x14ac:dyDescent="0.25">
      <c r="C255" s="41"/>
      <c r="D255" s="36"/>
      <c r="E255" s="29">
        <v>6.79</v>
      </c>
      <c r="F255" s="28"/>
      <c r="G255" s="29">
        <v>7.6E-3</v>
      </c>
      <c r="H255" s="28"/>
      <c r="I255" s="29">
        <v>2.4299999999999999E-2</v>
      </c>
      <c r="J255" s="45"/>
      <c r="K255" s="49"/>
    </row>
    <row r="256" spans="3:11" ht="19.95" customHeight="1" x14ac:dyDescent="0.25">
      <c r="C256" s="41"/>
      <c r="D256" s="36"/>
      <c r="E256" s="29">
        <v>1.75</v>
      </c>
      <c r="G256" s="29">
        <v>3.6700000000000003E-2</v>
      </c>
      <c r="I256" s="29">
        <v>8.2000000000000003E-2</v>
      </c>
      <c r="J256" s="45"/>
      <c r="K256" s="49"/>
    </row>
    <row r="257" spans="3:11" ht="19.95" customHeight="1" x14ac:dyDescent="0.25">
      <c r="C257" s="41"/>
      <c r="D257" s="36"/>
      <c r="E257" s="29">
        <v>4.5</v>
      </c>
      <c r="G257" s="29">
        <v>5.62E-2</v>
      </c>
      <c r="I257" s="30"/>
      <c r="J257" s="45"/>
      <c r="K257" s="49"/>
    </row>
    <row r="258" spans="3:11" ht="19.95" customHeight="1" thickBot="1" x14ac:dyDescent="0.3">
      <c r="C258" s="42"/>
      <c r="D258" s="44"/>
      <c r="E258" s="12">
        <v>2.7</v>
      </c>
      <c r="G258" s="12">
        <v>7.8399999999999997E-2</v>
      </c>
      <c r="I258" s="31"/>
      <c r="J258" s="46"/>
      <c r="K258" s="50"/>
    </row>
    <row r="259" spans="3:11" ht="19.95" customHeight="1" thickTop="1" thickBot="1" x14ac:dyDescent="0.3">
      <c r="C259" s="15" t="s">
        <v>9</v>
      </c>
      <c r="D259" s="16"/>
      <c r="E259" s="16"/>
      <c r="F259" s="16">
        <v>8</v>
      </c>
      <c r="G259" s="17"/>
      <c r="H259" s="15" t="s">
        <v>10</v>
      </c>
      <c r="I259" s="16"/>
      <c r="J259" s="18">
        <f>FLOOR((F259/2)^2*PI()*1000/180,1)</f>
        <v>279</v>
      </c>
      <c r="K259" s="19"/>
    </row>
    <row r="260" spans="3:11" ht="19.95" customHeight="1" thickTop="1" thickBot="1" x14ac:dyDescent="0.3">
      <c r="C260" s="20" t="s">
        <v>4</v>
      </c>
      <c r="D260" s="21"/>
      <c r="E260" s="21"/>
      <c r="F260" s="21">
        <v>14.3</v>
      </c>
      <c r="G260" s="22"/>
      <c r="H260" s="21" t="s">
        <v>5</v>
      </c>
      <c r="I260" s="21"/>
      <c r="J260" s="21">
        <v>270</v>
      </c>
      <c r="K260" s="22"/>
    </row>
    <row r="261" spans="3:11" ht="40.049999999999997" customHeight="1" thickTop="1" thickBot="1" x14ac:dyDescent="0.3">
      <c r="C261" s="35" t="s">
        <v>0</v>
      </c>
      <c r="D261" s="5"/>
      <c r="E261" s="5"/>
      <c r="F261" s="6"/>
      <c r="G261" s="7" t="s">
        <v>1</v>
      </c>
      <c r="H261" s="6"/>
      <c r="I261" s="6"/>
      <c r="J261" s="7" t="s">
        <v>2</v>
      </c>
      <c r="K261" s="7" t="s">
        <v>3</v>
      </c>
    </row>
    <row r="262" spans="3:11" ht="19.95" customHeight="1" thickTop="1" thickBot="1" x14ac:dyDescent="0.3">
      <c r="C262" s="37"/>
      <c r="D262" s="8">
        <v>110</v>
      </c>
      <c r="E262" s="8">
        <v>20</v>
      </c>
      <c r="F262" s="8">
        <f>D262-E262</f>
        <v>90</v>
      </c>
      <c r="G262" s="8">
        <f>MIN(E257:E258)^2*((I255+E254*I256)*E256+(G255+E254*G256)*E255)</f>
        <v>1.2587468040000003</v>
      </c>
      <c r="H262" s="8">
        <f>(ABS(G262)*10^6/(1*F$9*1000*F262^2))</f>
        <v>1.086719160839161E-2</v>
      </c>
      <c r="I262" s="8">
        <f>1 - SQRT(1-2*H262)</f>
        <v>1.0926890071711215E-2</v>
      </c>
      <c r="J262" s="8">
        <f>I262*1*F$9*1000*F262/J$9</f>
        <v>52.084842675156793</v>
      </c>
      <c r="K262" s="11" t="str">
        <f>IF(J$8&gt;J262, "构造配筋 #8@180", "#"&amp;F$8&amp;"@"&amp;FLOOR((F$8/2)^2*PI()*1000/J262, 20) &amp;"   "&amp; FLOOR(((F$8/2)^2*PI()*1000/FLOOR((F$8/2)^2*PI()*1000/J262, 20)),1) &amp; "mm")</f>
        <v>构造配筋 #8@180</v>
      </c>
    </row>
    <row r="263" spans="3:11" ht="19.95" customHeight="1" thickTop="1" thickBot="1" x14ac:dyDescent="0.3">
      <c r="C263" s="38"/>
      <c r="D263" s="8">
        <v>110</v>
      </c>
      <c r="E263" s="8">
        <v>20</v>
      </c>
      <c r="F263" s="8">
        <f>D263-E263</f>
        <v>90</v>
      </c>
      <c r="G263" s="8">
        <f>MIN(E257:E258)^2*((I256+E254*I255)*E256+(G256+E254*G255)*E255)</f>
        <v>2.9999720520000004</v>
      </c>
      <c r="H263" s="8">
        <f>(ABS(G263)*10^6/(1*F$9*1000*F263^2))</f>
        <v>2.589978461538462E-2</v>
      </c>
      <c r="I263" s="8">
        <f>1 - SQRT(1-2*H263)</f>
        <v>2.6244162652037883E-2</v>
      </c>
      <c r="J263" s="8">
        <f>I263*1*F$9*1000*F263/J$9</f>
        <v>125.09717530804726</v>
      </c>
      <c r="K263" s="11" t="str">
        <f>IF(J$8&gt;J263, "构造配筋 #8@180", "#"&amp;F$8&amp;"@"&amp;FLOOR((F$8/2)^2*PI()*1000/J263, 20) &amp;"   "&amp; FLOOR(((F$8/2)^2*PI()*1000/FLOOR((F$8/2)^2*PI()*1000/J263, 20)),1) &amp; "mm")</f>
        <v>构造配筋 #8@180</v>
      </c>
    </row>
    <row r="264" spans="3:11" ht="19.95" customHeight="1" thickTop="1" thickBot="1" x14ac:dyDescent="0.3">
      <c r="C264" s="38"/>
      <c r="D264" s="8">
        <v>110</v>
      </c>
      <c r="E264" s="8">
        <v>20</v>
      </c>
      <c r="F264" s="8">
        <f>D264-E264</f>
        <v>90</v>
      </c>
      <c r="G264" s="8">
        <f>MIN(E257:E258)^2*((G257)*SUM(E255:E256))</f>
        <v>3.49882092</v>
      </c>
      <c r="H264" s="8">
        <f>(ABS(G264)*10^6/(1*F$9*1000*F264^2))</f>
        <v>3.0206517482517483E-2</v>
      </c>
      <c r="I264" s="8">
        <f>1 - SQRT(1-2*H264)</f>
        <v>3.0677058439776195E-2</v>
      </c>
      <c r="J264" s="8">
        <f>I264*1*F$9*1000*F264/J$9</f>
        <v>146.22731189626651</v>
      </c>
      <c r="K264" s="11" t="str">
        <f>IF(J$8&gt;J264, "构造配筋 #8@180", "#"&amp;F$8&amp;"@"&amp;FLOOR((F$8/2)^2*PI()*1000/J264, 20) &amp;"   "&amp; FLOOR(((F$8/2)^2*PI()*1000/FLOOR((F$8/2)^2*PI()*1000/J264, 20)),1) &amp; "mm")</f>
        <v>构造配筋 #8@180</v>
      </c>
    </row>
    <row r="265" spans="3:11" ht="19.95" customHeight="1" thickTop="1" thickBot="1" x14ac:dyDescent="0.3">
      <c r="C265" s="39"/>
      <c r="D265" s="8">
        <v>110</v>
      </c>
      <c r="E265" s="8">
        <v>20</v>
      </c>
      <c r="F265" s="8">
        <f>D265-E265</f>
        <v>90</v>
      </c>
      <c r="G265" s="8">
        <f>MIN(E257:E258)^2*((G258)*SUM(E255:E256))</f>
        <v>4.8809174400000002</v>
      </c>
      <c r="H265" s="8">
        <f>(ABS(G265)*10^6/(1*F$9*1000*F265^2))</f>
        <v>4.2138629370629371E-2</v>
      </c>
      <c r="I265" s="8">
        <f>1 - SQRT(1-2*H265)</f>
        <v>4.3065968178191971E-2</v>
      </c>
      <c r="J265" s="8">
        <f>I265*1*F$9*1000*F265/J$9</f>
        <v>205.28111498271505</v>
      </c>
      <c r="K265" s="11" t="str">
        <f>IF(J$8&gt;J265, "构造配筋 #8@180", "#"&amp;F$8&amp;"@"&amp;FLOOR((F$8/2)^2*PI()*1000/J265, 20) &amp;"   "&amp; FLOOR(((F$8/2)^2*PI()*1000/FLOOR((F$8/2)^2*PI()*1000/J265, 20)),1) &amp; "mm")</f>
        <v>构造配筋 #8@180</v>
      </c>
    </row>
    <row r="266" spans="3:11" ht="15" thickTop="1" thickBot="1" x14ac:dyDescent="0.3">
      <c r="C266" s="16" t="s">
        <v>25</v>
      </c>
      <c r="D266" s="16"/>
      <c r="E266" s="16" t="s">
        <v>46</v>
      </c>
      <c r="F266" s="16"/>
    </row>
    <row r="267" spans="3:11" ht="19.95" customHeight="1" thickTop="1" thickBot="1" x14ac:dyDescent="0.3">
      <c r="C267" s="40" t="s">
        <v>17</v>
      </c>
      <c r="D267" s="43"/>
      <c r="E267" s="32">
        <v>0.2</v>
      </c>
      <c r="F267" s="13" t="s">
        <v>15</v>
      </c>
      <c r="G267" s="33"/>
      <c r="H267" s="34" t="s">
        <v>16</v>
      </c>
      <c r="I267" s="33"/>
      <c r="J267" s="47" t="s">
        <v>47</v>
      </c>
      <c r="K267" s="48"/>
    </row>
    <row r="268" spans="3:11" ht="19.95" customHeight="1" thickTop="1" x14ac:dyDescent="0.25">
      <c r="C268" s="41"/>
      <c r="D268" s="36"/>
      <c r="E268" s="29">
        <v>6.79</v>
      </c>
      <c r="F268" s="28"/>
      <c r="G268" s="29">
        <v>7.6E-3</v>
      </c>
      <c r="H268" s="28"/>
      <c r="I268" s="29">
        <v>2.4299999999999999E-2</v>
      </c>
      <c r="J268" s="45"/>
      <c r="K268" s="49"/>
    </row>
    <row r="269" spans="3:11" ht="19.95" customHeight="1" x14ac:dyDescent="0.25">
      <c r="C269" s="41"/>
      <c r="D269" s="36"/>
      <c r="E269" s="29">
        <v>1.75</v>
      </c>
      <c r="G269" s="29">
        <v>3.6700000000000003E-2</v>
      </c>
      <c r="I269" s="29">
        <v>8.2000000000000003E-2</v>
      </c>
      <c r="J269" s="45"/>
      <c r="K269" s="49"/>
    </row>
    <row r="270" spans="3:11" ht="19.95" customHeight="1" x14ac:dyDescent="0.25">
      <c r="C270" s="41"/>
      <c r="D270" s="36"/>
      <c r="E270" s="29">
        <v>4.5</v>
      </c>
      <c r="G270" s="29">
        <v>5.62E-2</v>
      </c>
      <c r="I270" s="30"/>
      <c r="J270" s="45"/>
      <c r="K270" s="49"/>
    </row>
    <row r="271" spans="3:11" ht="19.95" customHeight="1" thickBot="1" x14ac:dyDescent="0.3">
      <c r="C271" s="42"/>
      <c r="D271" s="44"/>
      <c r="E271" s="12">
        <v>2.7250000000000001</v>
      </c>
      <c r="G271" s="12">
        <v>7.8399999999999997E-2</v>
      </c>
      <c r="I271" s="31"/>
      <c r="J271" s="46"/>
      <c r="K271" s="50"/>
    </row>
    <row r="272" spans="3:11" ht="19.95" customHeight="1" thickTop="1" thickBot="1" x14ac:dyDescent="0.3">
      <c r="C272" s="15" t="s">
        <v>9</v>
      </c>
      <c r="D272" s="16"/>
      <c r="E272" s="16"/>
      <c r="F272" s="16">
        <v>8</v>
      </c>
      <c r="G272" s="17"/>
      <c r="H272" s="15" t="s">
        <v>10</v>
      </c>
      <c r="I272" s="16"/>
      <c r="J272" s="18">
        <f>FLOOR((F272/2)^2*PI()*1000/180,1)</f>
        <v>279</v>
      </c>
      <c r="K272" s="19"/>
    </row>
    <row r="273" spans="3:11" ht="19.95" customHeight="1" thickTop="1" thickBot="1" x14ac:dyDescent="0.3">
      <c r="C273" s="20" t="s">
        <v>4</v>
      </c>
      <c r="D273" s="21"/>
      <c r="E273" s="21"/>
      <c r="F273" s="21">
        <v>14.3</v>
      </c>
      <c r="G273" s="22"/>
      <c r="H273" s="21" t="s">
        <v>5</v>
      </c>
      <c r="I273" s="21"/>
      <c r="J273" s="21">
        <v>270</v>
      </c>
      <c r="K273" s="22"/>
    </row>
    <row r="274" spans="3:11" ht="40.049999999999997" customHeight="1" thickTop="1" thickBot="1" x14ac:dyDescent="0.3">
      <c r="C274" s="35" t="s">
        <v>0</v>
      </c>
      <c r="D274" s="5"/>
      <c r="E274" s="5"/>
      <c r="F274" s="6"/>
      <c r="G274" s="7" t="s">
        <v>1</v>
      </c>
      <c r="H274" s="6"/>
      <c r="I274" s="6"/>
      <c r="J274" s="7" t="s">
        <v>2</v>
      </c>
      <c r="K274" s="7" t="s">
        <v>3</v>
      </c>
    </row>
    <row r="275" spans="3:11" ht="19.95" customHeight="1" thickTop="1" thickBot="1" x14ac:dyDescent="0.3">
      <c r="C275" s="37"/>
      <c r="D275" s="8">
        <v>110</v>
      </c>
      <c r="E275" s="8">
        <v>20</v>
      </c>
      <c r="F275" s="8">
        <f>D275-E275</f>
        <v>90</v>
      </c>
      <c r="G275" s="8">
        <f>MIN(E270:E271)^2*((I268+E267*I269)*E269+(G268+E267*G269)*E268)</f>
        <v>1.28216484725</v>
      </c>
      <c r="H275" s="8">
        <f>(ABS(G275)*10^6/(1*F$9*1000*F275^2))</f>
        <v>1.1069367583959251E-2</v>
      </c>
      <c r="I275" s="8">
        <f>1 - SQRT(1-2*H275)</f>
        <v>1.1131320734607653E-2</v>
      </c>
      <c r="J275" s="8">
        <f>I275*1*F$9*1000*F275/J$9</f>
        <v>53.059295501629805</v>
      </c>
      <c r="K275" s="11" t="str">
        <f>IF(J$8&gt;J275, "构造配筋 #8@180", "#"&amp;F$8&amp;"@"&amp;FLOOR((F$8/2)^2*PI()*1000/J275, 20) &amp;"   "&amp; FLOOR(((F$8/2)^2*PI()*1000/FLOOR((F$8/2)^2*PI()*1000/J275, 20)),1) &amp; "mm")</f>
        <v>构造配筋 #8@180</v>
      </c>
    </row>
    <row r="276" spans="3:11" ht="19.95" customHeight="1" thickTop="1" thickBot="1" x14ac:dyDescent="0.3">
      <c r="C276" s="38"/>
      <c r="D276" s="8">
        <v>110</v>
      </c>
      <c r="E276" s="8">
        <v>20</v>
      </c>
      <c r="F276" s="8">
        <f>D276-E276</f>
        <v>90</v>
      </c>
      <c r="G276" s="8">
        <f>MIN(E270:E271)^2*((I269+E267*I268)*E269+(G269+E267*G268)*E268)</f>
        <v>3.05578428925</v>
      </c>
      <c r="H276" s="8">
        <f>(ABS(G276)*10^6/(1*F$9*1000*F276^2))</f>
        <v>2.6381630745489076E-2</v>
      </c>
      <c r="I276" s="8">
        <f>1 - SQRT(1-2*H276)</f>
        <v>2.673912104255316E-2</v>
      </c>
      <c r="J276" s="8">
        <f>I276*1*F$9*1000*F276/J$9</f>
        <v>127.45647696950341</v>
      </c>
      <c r="K276" s="11" t="str">
        <f>IF(J$8&gt;J276, "构造配筋 #8@180", "#"&amp;F$8&amp;"@"&amp;FLOOR((F$8/2)^2*PI()*1000/J276, 20) &amp;"   "&amp; FLOOR(((F$8/2)^2*PI()*1000/FLOOR((F$8/2)^2*PI()*1000/J276, 20)),1) &amp; "mm")</f>
        <v>构造配筋 #8@180</v>
      </c>
    </row>
    <row r="277" spans="3:11" ht="19.95" customHeight="1" thickTop="1" thickBot="1" x14ac:dyDescent="0.3">
      <c r="C277" s="38"/>
      <c r="D277" s="8">
        <v>110</v>
      </c>
      <c r="E277" s="8">
        <v>20</v>
      </c>
      <c r="F277" s="8">
        <f>D277-E277</f>
        <v>90</v>
      </c>
      <c r="G277" s="8">
        <f>MIN(E270:E271)^2*((G270)*SUM(E268:E269))</f>
        <v>3.5639138674999997</v>
      </c>
      <c r="H277" s="8">
        <f>(ABS(G277)*10^6/(1*F$9*1000*F277^2))</f>
        <v>3.0768487157903823E-2</v>
      </c>
      <c r="I277" s="8">
        <f>1 - SQRT(1-2*H277)</f>
        <v>3.125698676883748E-2</v>
      </c>
      <c r="J277" s="8">
        <f>I277*1*F$9*1000*F277/J$9</f>
        <v>148.99163693145866</v>
      </c>
      <c r="K277" s="11" t="str">
        <f>IF(J$8&gt;J277, "构造配筋 #8@180", "#"&amp;F$8&amp;"@"&amp;FLOOR((F$8/2)^2*PI()*1000/J277, 20) &amp;"   "&amp; FLOOR(((F$8/2)^2*PI()*1000/FLOOR((F$8/2)^2*PI()*1000/J277, 20)),1) &amp; "mm")</f>
        <v>构造配筋 #8@180</v>
      </c>
    </row>
    <row r="278" spans="3:11" ht="19.95" customHeight="1" thickTop="1" thickBot="1" x14ac:dyDescent="0.3">
      <c r="C278" s="39"/>
      <c r="D278" s="8">
        <v>110</v>
      </c>
      <c r="E278" s="8">
        <v>20</v>
      </c>
      <c r="F278" s="8">
        <f>D278-E278</f>
        <v>90</v>
      </c>
      <c r="G278" s="8">
        <f>MIN(E270:E271)^2*((G271)*SUM(E268:E269))</f>
        <v>4.9717232599999992</v>
      </c>
      <c r="H278" s="8">
        <f>(ABS(G278)*10^6/(1*F$9*1000*F278^2))</f>
        <v>4.2922587067253722E-2</v>
      </c>
      <c r="I278" s="8">
        <f>1 - SQRT(1-2*H278)</f>
        <v>4.3885558175438599E-2</v>
      </c>
      <c r="J278" s="8">
        <f>I278*1*F$9*1000*F278/J$9</f>
        <v>209.18782730292401</v>
      </c>
      <c r="K278" s="11" t="str">
        <f>IF(J$8&gt;J278, "构造配筋 #8@180", "#"&amp;F$8&amp;"@"&amp;FLOOR((F$8/2)^2*PI()*1000/J278, 20) &amp;"   "&amp; FLOOR(((F$8/2)^2*PI()*1000/FLOOR((F$8/2)^2*PI()*1000/J278, 20)),1) &amp; "mm")</f>
        <v>构造配筋 #8@180</v>
      </c>
    </row>
    <row r="279" spans="3:11" ht="15" thickTop="1" thickBot="1" x14ac:dyDescent="0.3">
      <c r="C279" s="16" t="s">
        <v>27</v>
      </c>
      <c r="D279" s="16"/>
      <c r="E279" s="16" t="s">
        <v>48</v>
      </c>
      <c r="F279" s="16"/>
    </row>
    <row r="280" spans="3:11" ht="19.95" customHeight="1" thickTop="1" thickBot="1" x14ac:dyDescent="0.3">
      <c r="C280" s="40" t="s">
        <v>17</v>
      </c>
      <c r="D280" s="43"/>
      <c r="E280" s="32">
        <v>0.2</v>
      </c>
      <c r="F280" s="13" t="s">
        <v>15</v>
      </c>
      <c r="G280" s="33"/>
      <c r="H280" s="34" t="s">
        <v>16</v>
      </c>
      <c r="I280" s="33"/>
      <c r="J280" s="47" t="s">
        <v>49</v>
      </c>
      <c r="K280" s="48"/>
    </row>
    <row r="281" spans="3:11" ht="19.95" customHeight="1" thickTop="1" x14ac:dyDescent="0.25">
      <c r="C281" s="41"/>
      <c r="D281" s="36"/>
      <c r="E281" s="29">
        <v>6.79</v>
      </c>
      <c r="F281" s="28"/>
      <c r="G281" s="29">
        <v>2.8E-3</v>
      </c>
      <c r="H281" s="28"/>
      <c r="I281" s="29">
        <v>1.7399999999999999E-2</v>
      </c>
      <c r="J281" s="45"/>
      <c r="K281" s="49"/>
    </row>
    <row r="282" spans="3:11" ht="19.95" customHeight="1" x14ac:dyDescent="0.25">
      <c r="C282" s="41"/>
      <c r="D282" s="36"/>
      <c r="E282" s="29">
        <v>1.75</v>
      </c>
      <c r="G282" s="29">
        <v>4.0899999999999999E-2</v>
      </c>
      <c r="I282" s="29">
        <v>9.6500000000000002E-2</v>
      </c>
      <c r="J282" s="45"/>
      <c r="K282" s="49"/>
    </row>
    <row r="283" spans="3:11" ht="19.95" customHeight="1" x14ac:dyDescent="0.25">
      <c r="C283" s="41"/>
      <c r="D283" s="36"/>
      <c r="E283" s="29">
        <v>4.5</v>
      </c>
      <c r="G283" s="29">
        <v>5.6300000000000003E-2</v>
      </c>
      <c r="I283" s="30"/>
      <c r="J283" s="45"/>
      <c r="K283" s="49"/>
    </row>
    <row r="284" spans="3:11" ht="19.95" customHeight="1" thickBot="1" x14ac:dyDescent="0.3">
      <c r="C284" s="42"/>
      <c r="D284" s="44"/>
      <c r="E284" s="12">
        <v>2.2999999999999998</v>
      </c>
      <c r="G284" s="12">
        <v>8.3599999999999994E-2</v>
      </c>
      <c r="I284" s="31"/>
      <c r="J284" s="46"/>
      <c r="K284" s="50"/>
    </row>
    <row r="285" spans="3:11" ht="19.95" customHeight="1" thickTop="1" thickBot="1" x14ac:dyDescent="0.3">
      <c r="C285" s="15" t="s">
        <v>9</v>
      </c>
      <c r="D285" s="16"/>
      <c r="E285" s="16"/>
      <c r="F285" s="16">
        <v>8</v>
      </c>
      <c r="G285" s="17"/>
      <c r="H285" s="15" t="s">
        <v>10</v>
      </c>
      <c r="I285" s="16"/>
      <c r="J285" s="18">
        <f>FLOOR((F285/2)^2*PI()*1000/180,1)</f>
        <v>279</v>
      </c>
      <c r="K285" s="19"/>
    </row>
    <row r="286" spans="3:11" ht="19.95" customHeight="1" thickTop="1" thickBot="1" x14ac:dyDescent="0.3">
      <c r="C286" s="20" t="s">
        <v>4</v>
      </c>
      <c r="D286" s="21"/>
      <c r="E286" s="21"/>
      <c r="F286" s="21">
        <v>14.3</v>
      </c>
      <c r="G286" s="22"/>
      <c r="H286" s="21" t="s">
        <v>5</v>
      </c>
      <c r="I286" s="21"/>
      <c r="J286" s="21">
        <v>270</v>
      </c>
      <c r="K286" s="22"/>
    </row>
    <row r="287" spans="3:11" ht="40.049999999999997" customHeight="1" thickTop="1" thickBot="1" x14ac:dyDescent="0.3">
      <c r="C287" s="35" t="s">
        <v>0</v>
      </c>
      <c r="D287" s="5"/>
      <c r="E287" s="5"/>
      <c r="F287" s="6"/>
      <c r="G287" s="7" t="s">
        <v>1</v>
      </c>
      <c r="H287" s="6"/>
      <c r="I287" s="6"/>
      <c r="J287" s="7" t="s">
        <v>2</v>
      </c>
      <c r="K287" s="7" t="s">
        <v>3</v>
      </c>
    </row>
    <row r="288" spans="3:11" ht="19.95" customHeight="1" thickTop="1" thickBot="1" x14ac:dyDescent="0.3">
      <c r="C288" s="37"/>
      <c r="D288" s="8">
        <v>110</v>
      </c>
      <c r="E288" s="8">
        <v>20</v>
      </c>
      <c r="F288" s="8">
        <f>D288-E288</f>
        <v>90</v>
      </c>
      <c r="G288" s="8">
        <f>MIN(E283:E284)^2*((I281+E280*I282)*E282+(G281+E280*G282)*E281)</f>
        <v>0.73414196799999987</v>
      </c>
      <c r="H288" s="8">
        <f>(ABS(G288)*10^6/(1*F$9*1000*F288^2))</f>
        <v>6.3380986618319941E-3</v>
      </c>
      <c r="I288" s="8">
        <f>1 - SQRT(1-2*H288)</f>
        <v>6.3583127322324184E-3</v>
      </c>
      <c r="J288" s="8">
        <f>I288*1*F$9*1000*F288/J$9</f>
        <v>30.307957356974534</v>
      </c>
      <c r="K288" s="11" t="str">
        <f>IF(J$8&gt;J288, "构造配筋 #8@180", "#"&amp;F$8&amp;"@"&amp;FLOOR((F$8/2)^2*PI()*1000/J288, 20) &amp;"   "&amp; FLOOR(((F$8/2)^2*PI()*1000/FLOOR((F$8/2)^2*PI()*1000/J288, 20)),1) &amp; "mm")</f>
        <v>构造配筋 #8@180</v>
      </c>
    </row>
    <row r="289" spans="3:11" ht="19.95" customHeight="1" thickTop="1" thickBot="1" x14ac:dyDescent="0.3">
      <c r="C289" s="38"/>
      <c r="D289" s="8">
        <v>110</v>
      </c>
      <c r="E289" s="8">
        <v>20</v>
      </c>
      <c r="F289" s="8">
        <f>D289-E289</f>
        <v>90</v>
      </c>
      <c r="G289" s="8">
        <f>MIN(E283:E284)^2*((I282+E280*I281)*E282+(G282+E280*G281)*E281)</f>
        <v>2.4147707359999995</v>
      </c>
      <c r="H289" s="8">
        <f>(ABS(G289)*10^6/(1*F$9*1000*F289^2))</f>
        <v>2.0847541535008198E-2</v>
      </c>
      <c r="I289" s="8">
        <f>1 - SQRT(1-2*H289)</f>
        <v>2.1069503524390298E-2</v>
      </c>
      <c r="J289" s="8">
        <f>I289*1*F$9*1000*F289/J$9</f>
        <v>100.43130013292709</v>
      </c>
      <c r="K289" s="11" t="str">
        <f>IF(J$8&gt;J289, "构造配筋 #8@180", "#"&amp;F$8&amp;"@"&amp;FLOOR((F$8/2)^2*PI()*1000/J289, 20) &amp;"   "&amp; FLOOR(((F$8/2)^2*PI()*1000/FLOOR((F$8/2)^2*PI()*1000/J289, 20)),1) &amp; "mm")</f>
        <v>构造配筋 #8@180</v>
      </c>
    </row>
    <row r="290" spans="3:11" ht="19.95" customHeight="1" thickTop="1" thickBot="1" x14ac:dyDescent="0.3">
      <c r="C290" s="38"/>
      <c r="D290" s="8">
        <v>110</v>
      </c>
      <c r="E290" s="8">
        <v>20</v>
      </c>
      <c r="F290" s="8">
        <f>D290-E290</f>
        <v>90</v>
      </c>
      <c r="G290" s="8">
        <f>MIN(E283:E284)^2*((G283)*SUM(E281:E282))</f>
        <v>2.5434425799999993</v>
      </c>
      <c r="H290" s="8">
        <f>(ABS(G290)*10^6/(1*F$9*1000*F290^2))</f>
        <v>2.1958409565742892E-2</v>
      </c>
      <c r="I290" s="8">
        <f>1 - SQRT(1-2*H290)</f>
        <v>2.2204939228820719E-2</v>
      </c>
      <c r="J290" s="8">
        <f>I290*1*F$9*1000*F290/J$9</f>
        <v>105.84354365737877</v>
      </c>
      <c r="K290" s="11" t="str">
        <f>IF(J$8&gt;J290, "构造配筋 #8@180", "#"&amp;F$8&amp;"@"&amp;FLOOR((F$8/2)^2*PI()*1000/J290, 20) &amp;"   "&amp; FLOOR(((F$8/2)^2*PI()*1000/FLOOR((F$8/2)^2*PI()*1000/J290, 20)),1) &amp; "mm")</f>
        <v>构造配筋 #8@180</v>
      </c>
    </row>
    <row r="291" spans="3:11" ht="19.95" customHeight="1" thickTop="1" thickBot="1" x14ac:dyDescent="0.3">
      <c r="C291" s="39"/>
      <c r="D291" s="8">
        <v>110</v>
      </c>
      <c r="E291" s="8">
        <v>20</v>
      </c>
      <c r="F291" s="8">
        <f>D291-E291</f>
        <v>90</v>
      </c>
      <c r="G291" s="8">
        <f>MIN(E283:E284)^2*((G284)*SUM(E281:E282))</f>
        <v>3.7767637599999988</v>
      </c>
      <c r="H291" s="8">
        <f>(ABS(G291)*10^6/(1*F$9*1000*F291^2))</f>
        <v>3.2606093067426394E-2</v>
      </c>
      <c r="I291" s="8">
        <f>1 - SQRT(1-2*H291)</f>
        <v>3.3155744773157747E-2</v>
      </c>
      <c r="J291" s="8">
        <f>I291*1*F$9*1000*F291/J$9</f>
        <v>158.0423834187186</v>
      </c>
      <c r="K291" s="11" t="str">
        <f>IF(J$8&gt;J291, "构造配筋 #8@180", "#"&amp;F$8&amp;"@"&amp;FLOOR((F$8/2)^2*PI()*1000/J291, 20) &amp;"   "&amp; FLOOR(((F$8/2)^2*PI()*1000/FLOOR((F$8/2)^2*PI()*1000/J291, 20)),1) &amp; "mm")</f>
        <v>构造配筋 #8@180</v>
      </c>
    </row>
    <row r="292" spans="3:11" ht="19.95" customHeight="1" thickTop="1" thickBot="1" x14ac:dyDescent="0.3">
      <c r="C292" s="16" t="s">
        <v>27</v>
      </c>
      <c r="D292" s="16"/>
      <c r="E292" s="16" t="s">
        <v>50</v>
      </c>
      <c r="F292" s="16"/>
    </row>
    <row r="293" spans="3:11" ht="19.95" customHeight="1" thickTop="1" thickBot="1" x14ac:dyDescent="0.3">
      <c r="C293" s="40" t="s">
        <v>17</v>
      </c>
      <c r="D293" s="43"/>
      <c r="E293" s="32">
        <v>0.2</v>
      </c>
      <c r="F293" s="13" t="s">
        <v>15</v>
      </c>
      <c r="G293" s="33"/>
      <c r="H293" s="34" t="s">
        <v>16</v>
      </c>
      <c r="I293" s="33"/>
      <c r="J293" s="47" t="s">
        <v>51</v>
      </c>
      <c r="K293" s="48"/>
    </row>
    <row r="294" spans="3:11" ht="19.95" customHeight="1" thickTop="1" x14ac:dyDescent="0.25">
      <c r="C294" s="41"/>
      <c r="D294" s="36"/>
      <c r="E294" s="29">
        <v>6.79</v>
      </c>
      <c r="F294" s="28"/>
      <c r="G294" s="29">
        <v>9.1000000000000004E-3</v>
      </c>
      <c r="H294" s="28"/>
      <c r="I294" s="29">
        <v>2.98E-2</v>
      </c>
      <c r="J294" s="45"/>
      <c r="K294" s="49"/>
    </row>
    <row r="295" spans="3:11" ht="19.95" customHeight="1" x14ac:dyDescent="0.25">
      <c r="C295" s="41"/>
      <c r="D295" s="36"/>
      <c r="E295" s="29">
        <v>1.75</v>
      </c>
      <c r="G295" s="29">
        <v>3.5200000000000002E-2</v>
      </c>
      <c r="I295" s="29">
        <v>6.83E-2</v>
      </c>
      <c r="J295" s="45"/>
      <c r="K295" s="49"/>
    </row>
    <row r="296" spans="3:11" ht="19.95" customHeight="1" x14ac:dyDescent="0.25">
      <c r="C296" s="41"/>
      <c r="D296" s="36"/>
      <c r="E296" s="29">
        <v>4.5</v>
      </c>
      <c r="G296" s="29">
        <v>5.7200000000000001E-2</v>
      </c>
      <c r="I296" s="30"/>
      <c r="J296" s="45"/>
      <c r="K296" s="49"/>
    </row>
    <row r="297" spans="3:11" ht="19.95" customHeight="1" thickBot="1" x14ac:dyDescent="0.3">
      <c r="C297" s="42"/>
      <c r="D297" s="44"/>
      <c r="E297" s="12">
        <v>3.05</v>
      </c>
      <c r="G297" s="12">
        <v>7.7399999999999997E-2</v>
      </c>
      <c r="I297" s="31"/>
      <c r="J297" s="46"/>
      <c r="K297" s="50"/>
    </row>
    <row r="298" spans="3:11" ht="19.95" customHeight="1" thickTop="1" thickBot="1" x14ac:dyDescent="0.3">
      <c r="C298" s="15" t="s">
        <v>9</v>
      </c>
      <c r="D298" s="16"/>
      <c r="E298" s="16"/>
      <c r="F298" s="16">
        <v>8</v>
      </c>
      <c r="G298" s="17"/>
      <c r="H298" s="15" t="s">
        <v>10</v>
      </c>
      <c r="I298" s="16"/>
      <c r="J298" s="18">
        <f>FLOOR((F298/2)^2*PI()*1000/180,1)</f>
        <v>279</v>
      </c>
      <c r="K298" s="19"/>
    </row>
    <row r="299" spans="3:11" ht="19.95" customHeight="1" thickTop="1" thickBot="1" x14ac:dyDescent="0.3">
      <c r="C299" s="20" t="s">
        <v>4</v>
      </c>
      <c r="D299" s="21"/>
      <c r="E299" s="21"/>
      <c r="F299" s="21">
        <v>14.3</v>
      </c>
      <c r="G299" s="22"/>
      <c r="H299" s="21" t="s">
        <v>5</v>
      </c>
      <c r="I299" s="21"/>
      <c r="J299" s="21">
        <v>270</v>
      </c>
      <c r="K299" s="22"/>
    </row>
    <row r="300" spans="3:11" ht="40.049999999999997" customHeight="1" thickTop="1" thickBot="1" x14ac:dyDescent="0.3">
      <c r="C300" s="35" t="s">
        <v>0</v>
      </c>
      <c r="D300" s="5"/>
      <c r="E300" s="5"/>
      <c r="F300" s="6"/>
      <c r="G300" s="7" t="s">
        <v>1</v>
      </c>
      <c r="H300" s="6"/>
      <c r="I300" s="6"/>
      <c r="J300" s="7" t="s">
        <v>2</v>
      </c>
      <c r="K300" s="7" t="s">
        <v>3</v>
      </c>
    </row>
    <row r="301" spans="3:11" ht="19.95" customHeight="1" thickTop="1" thickBot="1" x14ac:dyDescent="0.3">
      <c r="C301" s="37"/>
      <c r="D301" s="8">
        <v>110</v>
      </c>
      <c r="E301" s="8">
        <v>20</v>
      </c>
      <c r="F301" s="8">
        <f>D301-E301</f>
        <v>90</v>
      </c>
      <c r="G301" s="8">
        <f>MIN(E296:E297)^2*((I294+E293*I295)*E295+(G294+E293*G295)*E294)</f>
        <v>1.7269681939999999</v>
      </c>
      <c r="H301" s="8">
        <f>(ABS(G301)*10^6/(1*F$9*1000*F301^2))</f>
        <v>1.490950698437365E-2</v>
      </c>
      <c r="I301" s="8">
        <f>1 - SQRT(1-2*H301)</f>
        <v>1.5022342369506947E-2</v>
      </c>
      <c r="J301" s="8">
        <f>I301*1*F$9*1000*F301/J$9</f>
        <v>71.606498627983115</v>
      </c>
      <c r="K301" s="11" t="str">
        <f>IF(J$8&gt;J301, "构造配筋 #8@180", "#"&amp;F$8&amp;"@"&amp;FLOOR((F$8/2)^2*PI()*1000/J301, 20) &amp;"   "&amp; FLOOR(((F$8/2)^2*PI()*1000/FLOOR((F$8/2)^2*PI()*1000/J301, 20)),1) &amp; "mm")</f>
        <v>构造配筋 #8@180</v>
      </c>
    </row>
    <row r="302" spans="3:11" ht="19.95" customHeight="1" thickTop="1" thickBot="1" x14ac:dyDescent="0.3">
      <c r="C302" s="38"/>
      <c r="D302" s="8">
        <v>110</v>
      </c>
      <c r="E302" s="8">
        <v>20</v>
      </c>
      <c r="F302" s="8">
        <f>D302-E302</f>
        <v>90</v>
      </c>
      <c r="G302" s="8">
        <f>MIN(E296:E297)^2*((I295+E293*I294)*E295+(G295+E293*G294)*E294)</f>
        <v>3.5472367419999995</v>
      </c>
      <c r="H302" s="8">
        <f>(ABS(G302)*10^6/(1*F$9*1000*F302^2))</f>
        <v>3.0624507830441159E-2</v>
      </c>
      <c r="I302" s="8">
        <f>1 - SQRT(1-2*H302)</f>
        <v>3.1108373274328693E-2</v>
      </c>
      <c r="J302" s="8">
        <f>I302*1*F$9*1000*F302/J$9</f>
        <v>148.28324594096679</v>
      </c>
      <c r="K302" s="11" t="str">
        <f>IF(J$8&gt;J302, "构造配筋 #8@180", "#"&amp;F$8&amp;"@"&amp;FLOOR((F$8/2)^2*PI()*1000/J302, 20) &amp;"   "&amp; FLOOR(((F$8/2)^2*PI()*1000/FLOOR((F$8/2)^2*PI()*1000/J302, 20)),1) &amp; "mm")</f>
        <v>构造配筋 #8@180</v>
      </c>
    </row>
    <row r="303" spans="3:11" ht="19.95" customHeight="1" thickTop="1" thickBot="1" x14ac:dyDescent="0.3">
      <c r="C303" s="38"/>
      <c r="D303" s="8">
        <v>110</v>
      </c>
      <c r="E303" s="8">
        <v>20</v>
      </c>
      <c r="F303" s="8">
        <f>D303-E303</f>
        <v>90</v>
      </c>
      <c r="G303" s="8">
        <f>MIN(E296:E297)^2*((G296)*SUM(E294:E295))</f>
        <v>4.5441596199999994</v>
      </c>
      <c r="H303" s="8">
        <f>(ABS(G303)*10^6/(1*F$9*1000*F303^2))</f>
        <v>3.9231283950617278E-2</v>
      </c>
      <c r="I303" s="8">
        <f>1 - SQRT(1-2*H303)</f>
        <v>4.0032588001673086E-2</v>
      </c>
      <c r="J303" s="8">
        <f>I303*1*F$9*1000*F303/J$9</f>
        <v>190.82200280797505</v>
      </c>
      <c r="K303" s="11" t="str">
        <f>IF(J$8&gt;J303, "构造配筋 #8@180", "#"&amp;F$8&amp;"@"&amp;FLOOR((F$8/2)^2*PI()*1000/J303, 20) &amp;"   "&amp; FLOOR(((F$8/2)^2*PI()*1000/FLOOR((F$8/2)^2*PI()*1000/J303, 20)),1) &amp; "mm")</f>
        <v>构造配筋 #8@180</v>
      </c>
    </row>
    <row r="304" spans="3:11" ht="19.95" customHeight="1" thickTop="1" thickBot="1" x14ac:dyDescent="0.3">
      <c r="C304" s="39"/>
      <c r="D304" s="8">
        <v>110</v>
      </c>
      <c r="E304" s="8">
        <v>20</v>
      </c>
      <c r="F304" s="8">
        <f>D304-E304</f>
        <v>90</v>
      </c>
      <c r="G304" s="8">
        <f>MIN(E296:E297)^2*((G297)*SUM(E294:E295))</f>
        <v>6.1489152899999979</v>
      </c>
      <c r="H304" s="8">
        <f>(ABS(G304)*10^6/(1*F$9*1000*F304^2))</f>
        <v>5.3085688422688404E-2</v>
      </c>
      <c r="I304" s="8">
        <f>1 - SQRT(1-2*H304)</f>
        <v>5.4574898178272879E-2</v>
      </c>
      <c r="J304" s="8">
        <f>I304*1*F$9*1000*F304/J$9</f>
        <v>260.14034798310075</v>
      </c>
      <c r="K304" s="11" t="str">
        <f>IF(J$8&gt;J304, "构造配筋 #8@180", "#"&amp;F$8&amp;"@"&amp;FLOOR((F$8/2)^2*PI()*1000/J304, 20) &amp;"   "&amp; FLOOR(((F$8/2)^2*PI()*1000/FLOOR((F$8/2)^2*PI()*1000/J304, 20)),1) &amp; "mm")</f>
        <v>构造配筋 #8@180</v>
      </c>
    </row>
    <row r="305" spans="3:11" ht="19.95" customHeight="1" thickTop="1" thickBot="1" x14ac:dyDescent="0.3">
      <c r="C305" s="16" t="s">
        <v>25</v>
      </c>
      <c r="D305" s="16"/>
      <c r="E305" s="16" t="s">
        <v>53</v>
      </c>
      <c r="F305" s="16"/>
    </row>
    <row r="306" spans="3:11" ht="19.95" customHeight="1" thickTop="1" thickBot="1" x14ac:dyDescent="0.3">
      <c r="C306" s="40" t="s">
        <v>17</v>
      </c>
      <c r="D306" s="43"/>
      <c r="E306" s="32">
        <v>0.2</v>
      </c>
      <c r="F306" s="13" t="s">
        <v>15</v>
      </c>
      <c r="G306" s="33"/>
      <c r="H306" s="34" t="s">
        <v>16</v>
      </c>
      <c r="I306" s="33"/>
      <c r="J306" s="47" t="s">
        <v>52</v>
      </c>
      <c r="K306" s="48"/>
    </row>
    <row r="307" spans="3:11" ht="19.95" customHeight="1" thickTop="1" x14ac:dyDescent="0.25">
      <c r="C307" s="41"/>
      <c r="D307" s="36"/>
      <c r="E307" s="29">
        <v>6.79</v>
      </c>
      <c r="F307" s="28"/>
      <c r="G307" s="29">
        <v>5.4999999999999997E-3</v>
      </c>
      <c r="H307" s="28"/>
      <c r="I307" s="29">
        <v>2.1000000000000001E-2</v>
      </c>
      <c r="J307" s="45"/>
      <c r="K307" s="49"/>
    </row>
    <row r="308" spans="3:11" ht="19.95" customHeight="1" x14ac:dyDescent="0.25">
      <c r="C308" s="41"/>
      <c r="D308" s="36"/>
      <c r="E308" s="29">
        <v>1.75</v>
      </c>
      <c r="G308" s="29">
        <v>3.85E-2</v>
      </c>
      <c r="I308" s="29">
        <v>8.9200000000000002E-2</v>
      </c>
      <c r="J308" s="45"/>
      <c r="K308" s="49"/>
    </row>
    <row r="309" spans="3:11" ht="19.95" customHeight="1" x14ac:dyDescent="0.25">
      <c r="C309" s="41"/>
      <c r="D309" s="36"/>
      <c r="E309" s="29">
        <v>4.5</v>
      </c>
      <c r="G309" s="29">
        <v>5.6099999999999997E-2</v>
      </c>
      <c r="I309" s="30"/>
      <c r="J309" s="45"/>
      <c r="K309" s="49"/>
    </row>
    <row r="310" spans="3:11" ht="19.95" customHeight="1" thickBot="1" x14ac:dyDescent="0.3">
      <c r="C310" s="42"/>
      <c r="D310" s="44"/>
      <c r="E310" s="12">
        <v>2.4</v>
      </c>
      <c r="G310" s="12">
        <v>8.0600000000000005E-2</v>
      </c>
      <c r="I310" s="31"/>
      <c r="J310" s="46"/>
      <c r="K310" s="50"/>
    </row>
    <row r="311" spans="3:11" ht="19.95" customHeight="1" thickTop="1" thickBot="1" x14ac:dyDescent="0.3">
      <c r="C311" s="15" t="s">
        <v>9</v>
      </c>
      <c r="D311" s="16"/>
      <c r="E311" s="16"/>
      <c r="F311" s="16">
        <v>8</v>
      </c>
      <c r="G311" s="17"/>
      <c r="H311" s="15" t="s">
        <v>10</v>
      </c>
      <c r="I311" s="16"/>
      <c r="J311" s="18">
        <f>FLOOR((F311/2)^2*PI()*1000/180,1)</f>
        <v>279</v>
      </c>
      <c r="K311" s="19"/>
    </row>
    <row r="312" spans="3:11" ht="19.95" customHeight="1" thickTop="1" thickBot="1" x14ac:dyDescent="0.3">
      <c r="C312" s="20" t="s">
        <v>4</v>
      </c>
      <c r="D312" s="21"/>
      <c r="E312" s="21"/>
      <c r="F312" s="21">
        <v>14.3</v>
      </c>
      <c r="G312" s="22"/>
      <c r="H312" s="21" t="s">
        <v>5</v>
      </c>
      <c r="I312" s="21"/>
      <c r="J312" s="21">
        <v>270</v>
      </c>
      <c r="K312" s="22"/>
    </row>
    <row r="313" spans="3:11" ht="40.049999999999997" customHeight="1" thickTop="1" thickBot="1" x14ac:dyDescent="0.3">
      <c r="C313" s="35" t="s">
        <v>0</v>
      </c>
      <c r="D313" s="5"/>
      <c r="E313" s="5"/>
      <c r="F313" s="6"/>
      <c r="G313" s="7" t="s">
        <v>1</v>
      </c>
      <c r="H313" s="6"/>
      <c r="I313" s="6"/>
      <c r="J313" s="7" t="s">
        <v>2</v>
      </c>
      <c r="K313" s="7" t="s">
        <v>3</v>
      </c>
    </row>
    <row r="314" spans="3:11" ht="19.95" customHeight="1" thickTop="1" thickBot="1" x14ac:dyDescent="0.3">
      <c r="C314" s="37"/>
      <c r="D314" s="8">
        <v>110</v>
      </c>
      <c r="E314" s="8">
        <v>20</v>
      </c>
      <c r="F314" s="8">
        <f>D314-E314</f>
        <v>90</v>
      </c>
      <c r="G314" s="8">
        <f>MIN(E309:E310)^2*((I307+E306*I308)*E308+(G307+E306*G308)*E307)</f>
        <v>0.9077644800000001</v>
      </c>
      <c r="H314" s="8">
        <f>(ABS(G314)*10^6/(1*F$9*1000*F314^2))</f>
        <v>7.8370411810411815E-3</v>
      </c>
      <c r="I314" s="8">
        <f>1 - SQRT(1-2*H314)</f>
        <v>7.8679938446105657E-3</v>
      </c>
      <c r="J314" s="8">
        <f>I314*1*F$9*1000*F314/J$9</f>
        <v>37.504103992643707</v>
      </c>
      <c r="K314" s="11" t="str">
        <f>IF(J$8&gt;J314, "构造配筋 #8@180", "#"&amp;F$8&amp;"@"&amp;FLOOR((F$8/2)^2*PI()*1000/J314, 20) &amp;"   "&amp; FLOOR(((F$8/2)^2*PI()*1000/FLOOR((F$8/2)^2*PI()*1000/J314, 20)),1) &amp; "mm")</f>
        <v>构造配筋 #8@180</v>
      </c>
    </row>
    <row r="315" spans="3:11" ht="19.95" customHeight="1" thickTop="1" thickBot="1" x14ac:dyDescent="0.3">
      <c r="C315" s="38"/>
      <c r="D315" s="8">
        <v>110</v>
      </c>
      <c r="E315" s="8">
        <v>20</v>
      </c>
      <c r="F315" s="8">
        <f>D315-E315</f>
        <v>90</v>
      </c>
      <c r="G315" s="8">
        <f>MIN(E309:E310)^2*((I308+E306*I307)*E308+(G308+E306*G307)*E307)</f>
        <v>2.4902438399999998</v>
      </c>
      <c r="H315" s="8">
        <f>(ABS(G315)*10^6/(1*F$9*1000*F315^2))</f>
        <v>2.1499126651126649E-2</v>
      </c>
      <c r="I315" s="8">
        <f>1 - SQRT(1-2*H315)</f>
        <v>2.1735339134778542E-2</v>
      </c>
      <c r="J315" s="8">
        <f>I315*1*F$9*1000*F315/J$9</f>
        <v>103.60511654244439</v>
      </c>
      <c r="K315" s="11" t="str">
        <f>IF(J$8&gt;J315, "构造配筋 #8@180", "#"&amp;F$8&amp;"@"&amp;FLOOR((F$8/2)^2*PI()*1000/J315, 20) &amp;"   "&amp; FLOOR(((F$8/2)^2*PI()*1000/FLOOR((F$8/2)^2*PI()*1000/J315, 20)),1) &amp; "mm")</f>
        <v>构造配筋 #8@180</v>
      </c>
    </row>
    <row r="316" spans="3:11" ht="19.95" customHeight="1" thickTop="1" thickBot="1" x14ac:dyDescent="0.3">
      <c r="C316" s="38"/>
      <c r="D316" s="8">
        <v>110</v>
      </c>
      <c r="E316" s="8">
        <v>20</v>
      </c>
      <c r="F316" s="8">
        <f>D316-E316</f>
        <v>90</v>
      </c>
      <c r="G316" s="8">
        <f>MIN(E309:E310)^2*((G309)*SUM(E307:E308))</f>
        <v>2.7595814399999994</v>
      </c>
      <c r="H316" s="8">
        <f>(ABS(G316)*10^6/(1*F$9*1000*F316^2))</f>
        <v>2.3824410256410251E-2</v>
      </c>
      <c r="I316" s="8">
        <f>1 - SQRT(1-2*H316)</f>
        <v>2.4115181239517613E-2</v>
      </c>
      <c r="J316" s="8">
        <f>I316*1*F$9*1000*F316/J$9</f>
        <v>114.94903057503396</v>
      </c>
      <c r="K316" s="11" t="str">
        <f>IF(J$8&gt;J316, "构造配筋 #8@180", "#"&amp;F$8&amp;"@"&amp;FLOOR((F$8/2)^2*PI()*1000/J316, 20) &amp;"   "&amp; FLOOR(((F$8/2)^2*PI()*1000/FLOOR((F$8/2)^2*PI()*1000/J316, 20)),1) &amp; "mm")</f>
        <v>构造配筋 #8@180</v>
      </c>
    </row>
    <row r="317" spans="3:11" ht="19.95" customHeight="1" thickTop="1" thickBot="1" x14ac:dyDescent="0.3">
      <c r="C317" s="39"/>
      <c r="D317" s="8">
        <v>110</v>
      </c>
      <c r="E317" s="8">
        <v>20</v>
      </c>
      <c r="F317" s="8">
        <f>D317-E317</f>
        <v>90</v>
      </c>
      <c r="G317" s="8">
        <f>MIN(E309:E310)^2*((G310)*SUM(E307:E308))</f>
        <v>3.9647462399999993</v>
      </c>
      <c r="H317" s="8">
        <f>(ABS(G317)*10^6/(1*F$9*1000*F317^2))</f>
        <v>3.4229010101010093E-2</v>
      </c>
      <c r="I317" s="8">
        <f>1 - SQRT(1-2*H317)</f>
        <v>3.4835775736595243E-2</v>
      </c>
      <c r="J317" s="8">
        <f>I317*1*F$9*1000*F317/J$9</f>
        <v>166.050531011104</v>
      </c>
      <c r="K317" s="11" t="str">
        <f>IF(J$8&gt;J317, "构造配筋 #8@180", "#"&amp;F$8&amp;"@"&amp;FLOOR((F$8/2)^2*PI()*1000/J317, 20) &amp;"   "&amp; FLOOR(((F$8/2)^2*PI()*1000/FLOOR((F$8/2)^2*PI()*1000/J317, 20)),1) &amp; "mm")</f>
        <v>构造配筋 #8@180</v>
      </c>
    </row>
    <row r="318" spans="3:11" ht="14.4" thickTop="1" x14ac:dyDescent="0.25"/>
  </sheetData>
  <mergeCells count="313">
    <mergeCell ref="E266:F266"/>
    <mergeCell ref="C279:D279"/>
    <mergeCell ref="E279:F279"/>
    <mergeCell ref="C292:D292"/>
    <mergeCell ref="E292:F292"/>
    <mergeCell ref="C305:D305"/>
    <mergeCell ref="E305:F305"/>
    <mergeCell ref="C227:D227"/>
    <mergeCell ref="E227:F227"/>
    <mergeCell ref="C240:D240"/>
    <mergeCell ref="E240:F240"/>
    <mergeCell ref="C253:D253"/>
    <mergeCell ref="E253:F253"/>
    <mergeCell ref="C143:D143"/>
    <mergeCell ref="C156:D156"/>
    <mergeCell ref="C171:D171"/>
    <mergeCell ref="C185:D185"/>
    <mergeCell ref="C199:D199"/>
    <mergeCell ref="C213:D213"/>
    <mergeCell ref="C312:E312"/>
    <mergeCell ref="F312:G312"/>
    <mergeCell ref="H312:I312"/>
    <mergeCell ref="J312:K312"/>
    <mergeCell ref="C41:D41"/>
    <mergeCell ref="C56:D56"/>
    <mergeCell ref="C71:D71"/>
    <mergeCell ref="C85:D85"/>
    <mergeCell ref="C98:D98"/>
    <mergeCell ref="C113:D113"/>
    <mergeCell ref="C306:C310"/>
    <mergeCell ref="F306:G306"/>
    <mergeCell ref="H306:I306"/>
    <mergeCell ref="J306:K310"/>
    <mergeCell ref="I309:I310"/>
    <mergeCell ref="C311:E311"/>
    <mergeCell ref="F311:G311"/>
    <mergeCell ref="H311:I311"/>
    <mergeCell ref="J311:K311"/>
    <mergeCell ref="C298:E298"/>
    <mergeCell ref="F298:G298"/>
    <mergeCell ref="H298:I298"/>
    <mergeCell ref="J298:K298"/>
    <mergeCell ref="C299:E299"/>
    <mergeCell ref="F299:G299"/>
    <mergeCell ref="H299:I299"/>
    <mergeCell ref="J299:K299"/>
    <mergeCell ref="C286:E286"/>
    <mergeCell ref="F286:G286"/>
    <mergeCell ref="H286:I286"/>
    <mergeCell ref="J286:K286"/>
    <mergeCell ref="C293:C297"/>
    <mergeCell ref="F293:G293"/>
    <mergeCell ref="H293:I293"/>
    <mergeCell ref="J293:K297"/>
    <mergeCell ref="I296:I297"/>
    <mergeCell ref="C280:C284"/>
    <mergeCell ref="F280:G280"/>
    <mergeCell ref="H280:I280"/>
    <mergeCell ref="J280:K284"/>
    <mergeCell ref="I283:I284"/>
    <mergeCell ref="C285:E285"/>
    <mergeCell ref="F285:G285"/>
    <mergeCell ref="H285:I285"/>
    <mergeCell ref="J285:K285"/>
    <mergeCell ref="C272:E272"/>
    <mergeCell ref="F272:G272"/>
    <mergeCell ref="H272:I272"/>
    <mergeCell ref="J272:K272"/>
    <mergeCell ref="C273:E273"/>
    <mergeCell ref="F273:G273"/>
    <mergeCell ref="H273:I273"/>
    <mergeCell ref="J273:K273"/>
    <mergeCell ref="C260:E260"/>
    <mergeCell ref="F260:G260"/>
    <mergeCell ref="H260:I260"/>
    <mergeCell ref="J260:K260"/>
    <mergeCell ref="C267:C271"/>
    <mergeCell ref="F267:G267"/>
    <mergeCell ref="H267:I267"/>
    <mergeCell ref="J267:K271"/>
    <mergeCell ref="I270:I271"/>
    <mergeCell ref="C266:D266"/>
    <mergeCell ref="C254:C258"/>
    <mergeCell ref="F254:G254"/>
    <mergeCell ref="H254:I254"/>
    <mergeCell ref="J254:K258"/>
    <mergeCell ref="I257:I258"/>
    <mergeCell ref="C259:E259"/>
    <mergeCell ref="F259:G259"/>
    <mergeCell ref="H259:I259"/>
    <mergeCell ref="J259:K259"/>
    <mergeCell ref="C246:E246"/>
    <mergeCell ref="F246:G246"/>
    <mergeCell ref="H246:I246"/>
    <mergeCell ref="J246:K246"/>
    <mergeCell ref="C247:E247"/>
    <mergeCell ref="F247:G247"/>
    <mergeCell ref="H247:I247"/>
    <mergeCell ref="J247:K247"/>
    <mergeCell ref="C234:E234"/>
    <mergeCell ref="F234:G234"/>
    <mergeCell ref="H234:I234"/>
    <mergeCell ref="J234:K234"/>
    <mergeCell ref="C241:C245"/>
    <mergeCell ref="F241:G241"/>
    <mergeCell ref="H241:I241"/>
    <mergeCell ref="J241:K245"/>
    <mergeCell ref="I244:I245"/>
    <mergeCell ref="C228:C232"/>
    <mergeCell ref="F228:G228"/>
    <mergeCell ref="H228:I228"/>
    <mergeCell ref="J228:K232"/>
    <mergeCell ref="I231:I232"/>
    <mergeCell ref="C233:E233"/>
    <mergeCell ref="F233:G233"/>
    <mergeCell ref="H233:I233"/>
    <mergeCell ref="J233:K233"/>
    <mergeCell ref="C220:E220"/>
    <mergeCell ref="F220:G220"/>
    <mergeCell ref="H220:I220"/>
    <mergeCell ref="J220:K220"/>
    <mergeCell ref="C221:E221"/>
    <mergeCell ref="F221:G221"/>
    <mergeCell ref="H221:I221"/>
    <mergeCell ref="J221:K221"/>
    <mergeCell ref="C206:E206"/>
    <mergeCell ref="F206:G206"/>
    <mergeCell ref="H206:I206"/>
    <mergeCell ref="J206:K206"/>
    <mergeCell ref="C215:C219"/>
    <mergeCell ref="F215:G215"/>
    <mergeCell ref="H215:I215"/>
    <mergeCell ref="J215:K219"/>
    <mergeCell ref="I218:I219"/>
    <mergeCell ref="C200:C204"/>
    <mergeCell ref="F200:G200"/>
    <mergeCell ref="H200:I200"/>
    <mergeCell ref="J200:K204"/>
    <mergeCell ref="I203:I204"/>
    <mergeCell ref="C205:E205"/>
    <mergeCell ref="F205:G205"/>
    <mergeCell ref="H205:I205"/>
    <mergeCell ref="J205:K205"/>
    <mergeCell ref="C191:E191"/>
    <mergeCell ref="F191:G191"/>
    <mergeCell ref="H191:I191"/>
    <mergeCell ref="J191:K191"/>
    <mergeCell ref="C192:E192"/>
    <mergeCell ref="F192:G192"/>
    <mergeCell ref="H192:I192"/>
    <mergeCell ref="J192:K192"/>
    <mergeCell ref="C178:E178"/>
    <mergeCell ref="F178:G178"/>
    <mergeCell ref="H178:I178"/>
    <mergeCell ref="J178:K178"/>
    <mergeCell ref="C186:C190"/>
    <mergeCell ref="F186:G186"/>
    <mergeCell ref="H186:I186"/>
    <mergeCell ref="J186:K190"/>
    <mergeCell ref="I189:I190"/>
    <mergeCell ref="C172:C176"/>
    <mergeCell ref="F172:G172"/>
    <mergeCell ref="H172:I172"/>
    <mergeCell ref="J172:K176"/>
    <mergeCell ref="I175:I176"/>
    <mergeCell ref="C177:E177"/>
    <mergeCell ref="F177:G177"/>
    <mergeCell ref="H177:I177"/>
    <mergeCell ref="J177:K177"/>
    <mergeCell ref="C162:E162"/>
    <mergeCell ref="F162:G162"/>
    <mergeCell ref="H162:I162"/>
    <mergeCell ref="J162:K162"/>
    <mergeCell ref="C163:E163"/>
    <mergeCell ref="F163:G163"/>
    <mergeCell ref="H163:I163"/>
    <mergeCell ref="J163:K163"/>
    <mergeCell ref="C150:E150"/>
    <mergeCell ref="F150:G150"/>
    <mergeCell ref="H150:I150"/>
    <mergeCell ref="J150:K150"/>
    <mergeCell ref="C157:C161"/>
    <mergeCell ref="F157:G157"/>
    <mergeCell ref="H157:I157"/>
    <mergeCell ref="J157:K161"/>
    <mergeCell ref="I160:I161"/>
    <mergeCell ref="C144:C148"/>
    <mergeCell ref="F144:G144"/>
    <mergeCell ref="H144:I144"/>
    <mergeCell ref="J144:K148"/>
    <mergeCell ref="I147:I148"/>
    <mergeCell ref="C149:E149"/>
    <mergeCell ref="F149:G149"/>
    <mergeCell ref="H149:I149"/>
    <mergeCell ref="J149:K149"/>
    <mergeCell ref="C132:E132"/>
    <mergeCell ref="F132:G132"/>
    <mergeCell ref="H132:I132"/>
    <mergeCell ref="J132:K132"/>
    <mergeCell ref="C133:E133"/>
    <mergeCell ref="F133:G133"/>
    <mergeCell ref="H133:I133"/>
    <mergeCell ref="J133:K133"/>
    <mergeCell ref="C120:E120"/>
    <mergeCell ref="F120:G120"/>
    <mergeCell ref="H120:I120"/>
    <mergeCell ref="J120:K120"/>
    <mergeCell ref="C127:C131"/>
    <mergeCell ref="F127:G127"/>
    <mergeCell ref="H127:I127"/>
    <mergeCell ref="J127:K131"/>
    <mergeCell ref="I130:I131"/>
    <mergeCell ref="C126:D126"/>
    <mergeCell ref="C114:C118"/>
    <mergeCell ref="F114:G114"/>
    <mergeCell ref="H114:I114"/>
    <mergeCell ref="J114:K118"/>
    <mergeCell ref="I117:I118"/>
    <mergeCell ref="C119:E119"/>
    <mergeCell ref="F119:G119"/>
    <mergeCell ref="H119:I119"/>
    <mergeCell ref="J119:K119"/>
    <mergeCell ref="C104:E104"/>
    <mergeCell ref="F104:G104"/>
    <mergeCell ref="H104:I104"/>
    <mergeCell ref="J104:K104"/>
    <mergeCell ref="C105:E105"/>
    <mergeCell ref="F105:G105"/>
    <mergeCell ref="H105:I105"/>
    <mergeCell ref="J105:K105"/>
    <mergeCell ref="C92:E92"/>
    <mergeCell ref="F92:G92"/>
    <mergeCell ref="H92:I92"/>
    <mergeCell ref="J92:K92"/>
    <mergeCell ref="C99:C103"/>
    <mergeCell ref="F99:G99"/>
    <mergeCell ref="H99:I99"/>
    <mergeCell ref="J99:K103"/>
    <mergeCell ref="I102:I103"/>
    <mergeCell ref="C86:C90"/>
    <mergeCell ref="F86:G86"/>
    <mergeCell ref="H86:I86"/>
    <mergeCell ref="J86:K90"/>
    <mergeCell ref="I89:I90"/>
    <mergeCell ref="C91:E91"/>
    <mergeCell ref="F91:G91"/>
    <mergeCell ref="H91:I91"/>
    <mergeCell ref="J91:K91"/>
    <mergeCell ref="C77:E77"/>
    <mergeCell ref="F77:G77"/>
    <mergeCell ref="H77:I77"/>
    <mergeCell ref="J77:K77"/>
    <mergeCell ref="C78:E78"/>
    <mergeCell ref="F78:G78"/>
    <mergeCell ref="H78:I78"/>
    <mergeCell ref="J78:K78"/>
    <mergeCell ref="C63:E63"/>
    <mergeCell ref="F63:G63"/>
    <mergeCell ref="H63:I63"/>
    <mergeCell ref="J63:K63"/>
    <mergeCell ref="C72:C76"/>
    <mergeCell ref="F72:G72"/>
    <mergeCell ref="H72:I72"/>
    <mergeCell ref="J72:K76"/>
    <mergeCell ref="I75:I76"/>
    <mergeCell ref="C57:C61"/>
    <mergeCell ref="F57:G57"/>
    <mergeCell ref="H57:I57"/>
    <mergeCell ref="J57:K61"/>
    <mergeCell ref="I60:I61"/>
    <mergeCell ref="C62:E62"/>
    <mergeCell ref="F62:G62"/>
    <mergeCell ref="H62:I62"/>
    <mergeCell ref="J62:K62"/>
    <mergeCell ref="C47:E47"/>
    <mergeCell ref="F47:G47"/>
    <mergeCell ref="H47:I47"/>
    <mergeCell ref="J47:K47"/>
    <mergeCell ref="C48:E48"/>
    <mergeCell ref="F48:G48"/>
    <mergeCell ref="H48:I48"/>
    <mergeCell ref="J48:K48"/>
    <mergeCell ref="C34:E34"/>
    <mergeCell ref="F34:G34"/>
    <mergeCell ref="H34:I34"/>
    <mergeCell ref="J34:K34"/>
    <mergeCell ref="C42:C46"/>
    <mergeCell ref="F42:G42"/>
    <mergeCell ref="H42:I42"/>
    <mergeCell ref="J42:K46"/>
    <mergeCell ref="I45:I46"/>
    <mergeCell ref="C28:C32"/>
    <mergeCell ref="F28:G28"/>
    <mergeCell ref="H28:I28"/>
    <mergeCell ref="J28:K32"/>
    <mergeCell ref="I31:I32"/>
    <mergeCell ref="C33:E33"/>
    <mergeCell ref="F33:G33"/>
    <mergeCell ref="H33:I33"/>
    <mergeCell ref="J33:K33"/>
    <mergeCell ref="F3:G3"/>
    <mergeCell ref="H3:I3"/>
    <mergeCell ref="I6:I7"/>
    <mergeCell ref="C3:C7"/>
    <mergeCell ref="J3:K7"/>
    <mergeCell ref="C8:E8"/>
    <mergeCell ref="F8:G8"/>
    <mergeCell ref="H8:I8"/>
    <mergeCell ref="J8:K8"/>
    <mergeCell ref="C9:E9"/>
    <mergeCell ref="F9:G9"/>
    <mergeCell ref="H9:I9"/>
    <mergeCell ref="J9:K9"/>
  </mergeCells>
  <phoneticPr fontId="1" type="noConversion"/>
  <pageMargins left="0.25" right="0.25" top="0.75" bottom="0.75" header="0.3" footer="0.3"/>
  <pageSetup paperSize="9" scale="12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2070" r:id="rId4">
          <objectPr defaultSize="0" autoPict="0" r:id="rId5">
            <anchor moveWithCells="1" sizeWithCells="1">
              <from>
                <xdr:col>5</xdr:col>
                <xdr:colOff>68580</xdr:colOff>
                <xdr:row>9</xdr:row>
                <xdr:rowOff>182880</xdr:rowOff>
              </from>
              <to>
                <xdr:col>5</xdr:col>
                <xdr:colOff>533400</xdr:colOff>
                <xdr:row>9</xdr:row>
                <xdr:rowOff>388620</xdr:rowOff>
              </to>
            </anchor>
          </objectPr>
        </oleObject>
      </mc:Choice>
      <mc:Fallback>
        <oleObject progId="Equation.AxMath" shapeId="2070" r:id="rId4"/>
      </mc:Fallback>
    </mc:AlternateContent>
    <mc:AlternateContent xmlns:mc="http://schemas.openxmlformats.org/markup-compatibility/2006">
      <mc:Choice Requires="x14">
        <oleObject progId="Equation.AxMath" shapeId="2071" r:id="rId6">
          <objectPr defaultSize="0" autoPict="0" r:id="rId7">
            <anchor moveWithCells="1" sizeWithCells="1">
              <from>
                <xdr:col>6</xdr:col>
                <xdr:colOff>99060</xdr:colOff>
                <xdr:row>9</xdr:row>
                <xdr:rowOff>236220</xdr:rowOff>
              </from>
              <to>
                <xdr:col>6</xdr:col>
                <xdr:colOff>525780</xdr:colOff>
                <xdr:row>9</xdr:row>
                <xdr:rowOff>434340</xdr:rowOff>
              </to>
            </anchor>
          </objectPr>
        </oleObject>
      </mc:Choice>
      <mc:Fallback>
        <oleObject progId="Equation.AxMath" shapeId="2071" r:id="rId6"/>
      </mc:Fallback>
    </mc:AlternateContent>
    <mc:AlternateContent xmlns:mc="http://schemas.openxmlformats.org/markup-compatibility/2006">
      <mc:Choice Requires="x14">
        <oleObject progId="Equation.AxMath" shapeId="2072" r:id="rId8">
          <objectPr defaultSize="0" autoPict="0" r:id="rId9">
            <anchor moveWithCells="1" sizeWithCells="1">
              <from>
                <xdr:col>7</xdr:col>
                <xdr:colOff>106680</xdr:colOff>
                <xdr:row>9</xdr:row>
                <xdr:rowOff>68580</xdr:rowOff>
              </from>
              <to>
                <xdr:col>7</xdr:col>
                <xdr:colOff>922020</xdr:colOff>
                <xdr:row>9</xdr:row>
                <xdr:rowOff>434340</xdr:rowOff>
              </to>
            </anchor>
          </objectPr>
        </oleObject>
      </mc:Choice>
      <mc:Fallback>
        <oleObject progId="Equation.AxMath" shapeId="2072" r:id="rId8"/>
      </mc:Fallback>
    </mc:AlternateContent>
    <mc:AlternateContent xmlns:mc="http://schemas.openxmlformats.org/markup-compatibility/2006">
      <mc:Choice Requires="x14">
        <oleObject progId="Equation.AxMath" shapeId="2073" r:id="rId10">
          <objectPr defaultSize="0" autoPict="0" r:id="rId11">
            <anchor moveWithCells="1" sizeWithCells="1">
              <from>
                <xdr:col>9</xdr:col>
                <xdr:colOff>182880</xdr:colOff>
                <xdr:row>9</xdr:row>
                <xdr:rowOff>190500</xdr:rowOff>
              </from>
              <to>
                <xdr:col>9</xdr:col>
                <xdr:colOff>876300</xdr:colOff>
                <xdr:row>9</xdr:row>
                <xdr:rowOff>480060</xdr:rowOff>
              </to>
            </anchor>
          </objectPr>
        </oleObject>
      </mc:Choice>
      <mc:Fallback>
        <oleObject progId="Equation.AxMath" shapeId="2073" r:id="rId10"/>
      </mc:Fallback>
    </mc:AlternateContent>
    <mc:AlternateContent xmlns:mc="http://schemas.openxmlformats.org/markup-compatibility/2006">
      <mc:Choice Requires="x14">
        <oleObject progId="Equation.AxMath" shapeId="2074" r:id="rId12">
          <objectPr defaultSize="0" autoPict="0" r:id="rId13">
            <anchor moveWithCells="1" sizeWithCells="1">
              <from>
                <xdr:col>10</xdr:col>
                <xdr:colOff>403860</xdr:colOff>
                <xdr:row>9</xdr:row>
                <xdr:rowOff>205740</xdr:rowOff>
              </from>
              <to>
                <xdr:col>10</xdr:col>
                <xdr:colOff>807720</xdr:colOff>
                <xdr:row>9</xdr:row>
                <xdr:rowOff>419100</xdr:rowOff>
              </to>
            </anchor>
          </objectPr>
        </oleObject>
      </mc:Choice>
      <mc:Fallback>
        <oleObject progId="Equation.AxMath" shapeId="2074" r:id="rId12"/>
      </mc:Fallback>
    </mc:AlternateContent>
    <mc:AlternateContent xmlns:mc="http://schemas.openxmlformats.org/markup-compatibility/2006">
      <mc:Choice Requires="x14">
        <oleObject progId="Equation.AxMath" shapeId="2075" r:id="rId14">
          <objectPr defaultSize="0" autoPict="0" r:id="rId15">
            <anchor moveWithCells="1" sizeWithCells="1">
              <from>
                <xdr:col>4</xdr:col>
                <xdr:colOff>83820</xdr:colOff>
                <xdr:row>9</xdr:row>
                <xdr:rowOff>167640</xdr:rowOff>
              </from>
              <to>
                <xdr:col>4</xdr:col>
                <xdr:colOff>548640</xdr:colOff>
                <xdr:row>9</xdr:row>
                <xdr:rowOff>373380</xdr:rowOff>
              </to>
            </anchor>
          </objectPr>
        </oleObject>
      </mc:Choice>
      <mc:Fallback>
        <oleObject progId="Equation.AxMath" shapeId="2075" r:id="rId14"/>
      </mc:Fallback>
    </mc:AlternateContent>
    <mc:AlternateContent xmlns:mc="http://schemas.openxmlformats.org/markup-compatibility/2006">
      <mc:Choice Requires="x14">
        <oleObject progId="Equation.AxMath" shapeId="2076" r:id="rId16">
          <objectPr defaultSize="0" autoPict="0" r:id="rId17">
            <anchor moveWithCells="1" sizeWithCells="1">
              <from>
                <xdr:col>3</xdr:col>
                <xdr:colOff>99060</xdr:colOff>
                <xdr:row>9</xdr:row>
                <xdr:rowOff>182880</xdr:rowOff>
              </from>
              <to>
                <xdr:col>3</xdr:col>
                <xdr:colOff>510540</xdr:colOff>
                <xdr:row>9</xdr:row>
                <xdr:rowOff>388620</xdr:rowOff>
              </to>
            </anchor>
          </objectPr>
        </oleObject>
      </mc:Choice>
      <mc:Fallback>
        <oleObject progId="Equation.AxMath" shapeId="2076" r:id="rId16"/>
      </mc:Fallback>
    </mc:AlternateContent>
    <mc:AlternateContent xmlns:mc="http://schemas.openxmlformats.org/markup-compatibility/2006">
      <mc:Choice Requires="x14">
        <oleObject progId="Equation.AxMath" shapeId="2077" r:id="rId18">
          <objectPr defaultSize="0" autoPict="0" r:id="rId19">
            <anchor moveWithCells="1" sizeWithCells="1">
              <from>
                <xdr:col>8</xdr:col>
                <xdr:colOff>137160</xdr:colOff>
                <xdr:row>9</xdr:row>
                <xdr:rowOff>167640</xdr:rowOff>
              </from>
              <to>
                <xdr:col>8</xdr:col>
                <xdr:colOff>1165860</xdr:colOff>
                <xdr:row>9</xdr:row>
                <xdr:rowOff>396240</xdr:rowOff>
              </to>
            </anchor>
          </objectPr>
        </oleObject>
      </mc:Choice>
      <mc:Fallback>
        <oleObject progId="Equation.AxMath" shapeId="2077" r:id="rId18"/>
      </mc:Fallback>
    </mc:AlternateContent>
    <mc:AlternateContent xmlns:mc="http://schemas.openxmlformats.org/markup-compatibility/2006">
      <mc:Choice Requires="x14">
        <oleObject progId="Equation.AxMath" shapeId="2078" r:id="rId20">
          <objectPr defaultSize="0" autoPict="0" r:id="rId21">
            <anchor moveWithCells="1" sizeWithCells="1">
              <from>
                <xdr:col>5</xdr:col>
                <xdr:colOff>243840</xdr:colOff>
                <xdr:row>3</xdr:row>
                <xdr:rowOff>15240</xdr:rowOff>
              </from>
              <to>
                <xdr:col>5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78" r:id="rId20"/>
      </mc:Fallback>
    </mc:AlternateContent>
    <mc:AlternateContent xmlns:mc="http://schemas.openxmlformats.org/markup-compatibility/2006">
      <mc:Choice Requires="x14">
        <oleObject progId="Equation.AxMath" shapeId="2081" r:id="rId22">
          <objectPr defaultSize="0" autoPict="0" r:id="rId23">
            <anchor moveWithCells="1" sizeWithCells="1">
              <from>
                <xdr:col>5</xdr:col>
                <xdr:colOff>228600</xdr:colOff>
                <xdr:row>4</xdr:row>
                <xdr:rowOff>0</xdr:rowOff>
              </from>
              <to>
                <xdr:col>5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1" r:id="rId22"/>
      </mc:Fallback>
    </mc:AlternateContent>
    <mc:AlternateContent xmlns:mc="http://schemas.openxmlformats.org/markup-compatibility/2006">
      <mc:Choice Requires="x14">
        <oleObject progId="Equation.AxMath" shapeId="2082" r:id="rId24">
          <objectPr defaultSize="0" autoPict="0" r:id="rId25">
            <anchor moveWithCells="1" sizeWithCells="1">
              <from>
                <xdr:col>5</xdr:col>
                <xdr:colOff>228600</xdr:colOff>
                <xdr:row>5</xdr:row>
                <xdr:rowOff>0</xdr:rowOff>
              </from>
              <to>
                <xdr:col>5</xdr:col>
                <xdr:colOff>403860</xdr:colOff>
                <xdr:row>5</xdr:row>
                <xdr:rowOff>205740</xdr:rowOff>
              </to>
            </anchor>
          </objectPr>
        </oleObject>
      </mc:Choice>
      <mc:Fallback>
        <oleObject progId="Equation.AxMath" shapeId="2082" r:id="rId24"/>
      </mc:Fallback>
    </mc:AlternateContent>
    <mc:AlternateContent xmlns:mc="http://schemas.openxmlformats.org/markup-compatibility/2006">
      <mc:Choice Requires="x14">
        <oleObject progId="Equation.AxMath" shapeId="2083" r:id="rId26">
          <objectPr defaultSize="0" autoPict="0" r:id="rId27">
            <anchor moveWithCells="1" sizeWithCells="1">
              <from>
                <xdr:col>5</xdr:col>
                <xdr:colOff>228600</xdr:colOff>
                <xdr:row>5</xdr:row>
                <xdr:rowOff>213360</xdr:rowOff>
              </from>
              <to>
                <xdr:col>5</xdr:col>
                <xdr:colOff>411480</xdr:colOff>
                <xdr:row>6</xdr:row>
                <xdr:rowOff>190500</xdr:rowOff>
              </to>
            </anchor>
          </objectPr>
        </oleObject>
      </mc:Choice>
      <mc:Fallback>
        <oleObject progId="Equation.AxMath" shapeId="2083" r:id="rId26"/>
      </mc:Fallback>
    </mc:AlternateContent>
    <mc:AlternateContent xmlns:mc="http://schemas.openxmlformats.org/markup-compatibility/2006">
      <mc:Choice Requires="x14">
        <oleObject progId="Equation.AxMath" shapeId="2084" r:id="rId28">
          <objectPr defaultSize="0" autoPict="0" r:id="rId21">
            <anchor moveWithCells="1" sizeWithCells="1">
              <from>
                <xdr:col>7</xdr:col>
                <xdr:colOff>243840</xdr:colOff>
                <xdr:row>3</xdr:row>
                <xdr:rowOff>15240</xdr:rowOff>
              </from>
              <to>
                <xdr:col>7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84" r:id="rId28"/>
      </mc:Fallback>
    </mc:AlternateContent>
    <mc:AlternateContent xmlns:mc="http://schemas.openxmlformats.org/markup-compatibility/2006">
      <mc:Choice Requires="x14">
        <oleObject progId="Equation.AxMath" shapeId="2085" r:id="rId29">
          <objectPr defaultSize="0" autoPict="0" r:id="rId23">
            <anchor moveWithCells="1" sizeWithCells="1">
              <from>
                <xdr:col>7</xdr:col>
                <xdr:colOff>228600</xdr:colOff>
                <xdr:row>4</xdr:row>
                <xdr:rowOff>0</xdr:rowOff>
              </from>
              <to>
                <xdr:col>7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5" r:id="rId29"/>
      </mc:Fallback>
    </mc:AlternateContent>
    <mc:AlternateContent xmlns:mc="http://schemas.openxmlformats.org/markup-compatibility/2006">
      <mc:Choice Requires="x14">
        <oleObject progId="Equation.AxMath" shapeId="2086" r:id="rId30">
          <objectPr defaultSize="0" autoPict="0" r:id="rId25">
            <anchor moveWithCells="1" sizeWithCells="1">
              <from>
                <xdr:col>7</xdr:col>
                <xdr:colOff>205740</xdr:colOff>
                <xdr:row>5</xdr:row>
                <xdr:rowOff>0</xdr:rowOff>
              </from>
              <to>
                <xdr:col>7</xdr:col>
                <xdr:colOff>381000</xdr:colOff>
                <xdr:row>5</xdr:row>
                <xdr:rowOff>205740</xdr:rowOff>
              </to>
            </anchor>
          </objectPr>
        </oleObject>
      </mc:Choice>
      <mc:Fallback>
        <oleObject progId="Equation.AxMath" shapeId="2086" r:id="rId30"/>
      </mc:Fallback>
    </mc:AlternateContent>
    <mc:AlternateContent xmlns:mc="http://schemas.openxmlformats.org/markup-compatibility/2006">
      <mc:Choice Requires="x14">
        <oleObject progId="Equation.AxMath" shapeId="2087" r:id="rId31">
          <objectPr defaultSize="0" autoPict="0" r:id="rId27">
            <anchor moveWithCells="1" sizeWithCells="1">
              <from>
                <xdr:col>7</xdr:col>
                <xdr:colOff>205740</xdr:colOff>
                <xdr:row>6</xdr:row>
                <xdr:rowOff>0</xdr:rowOff>
              </from>
              <to>
                <xdr:col>7</xdr:col>
                <xdr:colOff>388620</xdr:colOff>
                <xdr:row>6</xdr:row>
                <xdr:rowOff>205740</xdr:rowOff>
              </to>
            </anchor>
          </objectPr>
        </oleObject>
      </mc:Choice>
      <mc:Fallback>
        <oleObject progId="Equation.AxMath" shapeId="2087" r:id="rId31"/>
      </mc:Fallback>
    </mc:AlternateContent>
    <mc:AlternateContent xmlns:mc="http://schemas.openxmlformats.org/markup-compatibility/2006">
      <mc:Choice Requires="x14">
        <oleObject progId="Equation.AxMath" shapeId="2088" r:id="rId32">
          <objectPr defaultSize="0" autoPict="0" r:id="rId21">
            <anchor moveWithCells="1" sizeWithCells="1">
              <from>
                <xdr:col>7</xdr:col>
                <xdr:colOff>243840</xdr:colOff>
                <xdr:row>3</xdr:row>
                <xdr:rowOff>15240</xdr:rowOff>
              </from>
              <to>
                <xdr:col>7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88" r:id="rId32"/>
      </mc:Fallback>
    </mc:AlternateContent>
    <mc:AlternateContent xmlns:mc="http://schemas.openxmlformats.org/markup-compatibility/2006">
      <mc:Choice Requires="x14">
        <oleObject progId="Equation.AxMath" shapeId="2089" r:id="rId33">
          <objectPr defaultSize="0" autoPict="0" r:id="rId23">
            <anchor moveWithCells="1" sizeWithCells="1">
              <from>
                <xdr:col>7</xdr:col>
                <xdr:colOff>228600</xdr:colOff>
                <xdr:row>4</xdr:row>
                <xdr:rowOff>0</xdr:rowOff>
              </from>
              <to>
                <xdr:col>7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9" r:id="rId33"/>
      </mc:Fallback>
    </mc:AlternateContent>
    <mc:AlternateContent xmlns:mc="http://schemas.openxmlformats.org/markup-compatibility/2006">
      <mc:Choice Requires="x14">
        <oleObject progId="Equation.AxMath" shapeId="2090" r:id="rId34">
          <objectPr defaultSize="0" autoPict="0" r:id="rId25">
            <anchor moveWithCells="1" sizeWithCells="1">
              <from>
                <xdr:col>7</xdr:col>
                <xdr:colOff>228600</xdr:colOff>
                <xdr:row>5</xdr:row>
                <xdr:rowOff>0</xdr:rowOff>
              </from>
              <to>
                <xdr:col>7</xdr:col>
                <xdr:colOff>403860</xdr:colOff>
                <xdr:row>5</xdr:row>
                <xdr:rowOff>205740</xdr:rowOff>
              </to>
            </anchor>
          </objectPr>
        </oleObject>
      </mc:Choice>
      <mc:Fallback>
        <oleObject progId="Equation.AxMath" shapeId="2090" r:id="rId34"/>
      </mc:Fallback>
    </mc:AlternateContent>
    <mc:AlternateContent xmlns:mc="http://schemas.openxmlformats.org/markup-compatibility/2006">
      <mc:Choice Requires="x14">
        <oleObject progId="Equation.AxMath" shapeId="2091" r:id="rId35">
          <objectPr defaultSize="0" autoPict="0" r:id="rId27">
            <anchor moveWithCells="1" sizeWithCells="1">
              <from>
                <xdr:col>7</xdr:col>
                <xdr:colOff>228600</xdr:colOff>
                <xdr:row>5</xdr:row>
                <xdr:rowOff>213360</xdr:rowOff>
              </from>
              <to>
                <xdr:col>7</xdr:col>
                <xdr:colOff>411480</xdr:colOff>
                <xdr:row>6</xdr:row>
                <xdr:rowOff>190500</xdr:rowOff>
              </to>
            </anchor>
          </objectPr>
        </oleObject>
      </mc:Choice>
      <mc:Fallback>
        <oleObject progId="Equation.AxMath" shapeId="2091" r:id="rId35"/>
      </mc:Fallback>
    </mc:AlternateContent>
    <mc:AlternateContent xmlns:mc="http://schemas.openxmlformats.org/markup-compatibility/2006">
      <mc:Choice Requires="x14">
        <oleObject progId="Equation.AxMath" shapeId="2104" r:id="rId36">
          <objectPr defaultSize="0" autoPict="0" r:id="rId21">
            <anchor moveWithCells="1" sizeWithCells="1">
              <from>
                <xdr:col>2</xdr:col>
                <xdr:colOff>243840</xdr:colOff>
                <xdr:row>10</xdr:row>
                <xdr:rowOff>15240</xdr:rowOff>
              </from>
              <to>
                <xdr:col>2</xdr:col>
                <xdr:colOff>419100</xdr:colOff>
                <xdr:row>10</xdr:row>
                <xdr:rowOff>213360</xdr:rowOff>
              </to>
            </anchor>
          </objectPr>
        </oleObject>
      </mc:Choice>
      <mc:Fallback>
        <oleObject progId="Equation.AxMath" shapeId="2104" r:id="rId36"/>
      </mc:Fallback>
    </mc:AlternateContent>
    <mc:AlternateContent xmlns:mc="http://schemas.openxmlformats.org/markup-compatibility/2006">
      <mc:Choice Requires="x14">
        <oleObject progId="Equation.AxMath" shapeId="2105" r:id="rId37">
          <objectPr defaultSize="0" autoPict="0" r:id="rId23">
            <anchor moveWithCells="1" sizeWithCells="1">
              <from>
                <xdr:col>2</xdr:col>
                <xdr:colOff>228600</xdr:colOff>
                <xdr:row>11</xdr:row>
                <xdr:rowOff>0</xdr:rowOff>
              </from>
              <to>
                <xdr:col>2</xdr:col>
                <xdr:colOff>411480</xdr:colOff>
                <xdr:row>11</xdr:row>
                <xdr:rowOff>198120</xdr:rowOff>
              </to>
            </anchor>
          </objectPr>
        </oleObject>
      </mc:Choice>
      <mc:Fallback>
        <oleObject progId="Equation.AxMath" shapeId="2105" r:id="rId37"/>
      </mc:Fallback>
    </mc:AlternateContent>
    <mc:AlternateContent xmlns:mc="http://schemas.openxmlformats.org/markup-compatibility/2006">
      <mc:Choice Requires="x14">
        <oleObject progId="Equation.AxMath" shapeId="2106" r:id="rId38">
          <objectPr defaultSize="0" autoPict="0" r:id="rId25">
            <anchor moveWithCells="1" sizeWithCells="1">
              <from>
                <xdr:col>2</xdr:col>
                <xdr:colOff>228600</xdr:colOff>
                <xdr:row>12</xdr:row>
                <xdr:rowOff>0</xdr:rowOff>
              </from>
              <to>
                <xdr:col>2</xdr:col>
                <xdr:colOff>403860</xdr:colOff>
                <xdr:row>12</xdr:row>
                <xdr:rowOff>205740</xdr:rowOff>
              </to>
            </anchor>
          </objectPr>
        </oleObject>
      </mc:Choice>
      <mc:Fallback>
        <oleObject progId="Equation.AxMath" shapeId="2106" r:id="rId38"/>
      </mc:Fallback>
    </mc:AlternateContent>
    <mc:AlternateContent xmlns:mc="http://schemas.openxmlformats.org/markup-compatibility/2006">
      <mc:Choice Requires="x14">
        <oleObject progId="Equation.AxMath" shapeId="2107" r:id="rId39">
          <objectPr defaultSize="0" autoPict="0" r:id="rId27">
            <anchor moveWithCells="1" sizeWithCells="1">
              <from>
                <xdr:col>2</xdr:col>
                <xdr:colOff>228600</xdr:colOff>
                <xdr:row>12</xdr:row>
                <xdr:rowOff>213360</xdr:rowOff>
              </from>
              <to>
                <xdr:col>2</xdr:col>
                <xdr:colOff>411480</xdr:colOff>
                <xdr:row>13</xdr:row>
                <xdr:rowOff>190500</xdr:rowOff>
              </to>
            </anchor>
          </objectPr>
        </oleObject>
      </mc:Choice>
      <mc:Fallback>
        <oleObject progId="Equation.AxMath" shapeId="2107" r:id="rId39"/>
      </mc:Fallback>
    </mc:AlternateContent>
    <mc:AlternateContent xmlns:mc="http://schemas.openxmlformats.org/markup-compatibility/2006">
      <mc:Choice Requires="x14">
        <oleObject progId="Equation.AxMath" shapeId="2110" r:id="rId40">
          <objectPr defaultSize="0" autoPict="0" r:id="rId41">
            <anchor moveWithCells="1" sizeWithCells="1">
              <from>
                <xdr:col>3</xdr:col>
                <xdr:colOff>99060</xdr:colOff>
                <xdr:row>3</xdr:row>
                <xdr:rowOff>22860</xdr:rowOff>
              </from>
              <to>
                <xdr:col>3</xdr:col>
                <xdr:colOff>693420</xdr:colOff>
                <xdr:row>4</xdr:row>
                <xdr:rowOff>0</xdr:rowOff>
              </to>
            </anchor>
          </objectPr>
        </oleObject>
      </mc:Choice>
      <mc:Fallback>
        <oleObject progId="Equation.AxMath" shapeId="2110" r:id="rId40"/>
      </mc:Fallback>
    </mc:AlternateContent>
    <mc:AlternateContent xmlns:mc="http://schemas.openxmlformats.org/markup-compatibility/2006">
      <mc:Choice Requires="x14">
        <oleObject progId="Equation.AxMath" shapeId="2112" r:id="rId42">
          <objectPr defaultSize="0" autoPict="0" r:id="rId43">
            <anchor moveWithCells="1" sizeWithCells="1">
              <from>
                <xdr:col>3</xdr:col>
                <xdr:colOff>106680</xdr:colOff>
                <xdr:row>4</xdr:row>
                <xdr:rowOff>30480</xdr:rowOff>
              </from>
              <to>
                <xdr:col>3</xdr:col>
                <xdr:colOff>685800</xdr:colOff>
                <xdr:row>5</xdr:row>
                <xdr:rowOff>7620</xdr:rowOff>
              </to>
            </anchor>
          </objectPr>
        </oleObject>
      </mc:Choice>
      <mc:Fallback>
        <oleObject progId="Equation.AxMath" shapeId="2112" r:id="rId42"/>
      </mc:Fallback>
    </mc:AlternateContent>
    <mc:AlternateContent xmlns:mc="http://schemas.openxmlformats.org/markup-compatibility/2006">
      <mc:Choice Requires="x14">
        <oleObject progId="Equation.AxMath" shapeId="2113" r:id="rId44">
          <objectPr defaultSize="0" autoPict="0" r:id="rId45">
            <anchor moveWithCells="1" sizeWithCells="1">
              <from>
                <xdr:col>3</xdr:col>
                <xdr:colOff>327660</xdr:colOff>
                <xdr:row>5</xdr:row>
                <xdr:rowOff>30480</xdr:rowOff>
              </from>
              <to>
                <xdr:col>3</xdr:col>
                <xdr:colOff>449580</xdr:colOff>
                <xdr:row>6</xdr:row>
                <xdr:rowOff>0</xdr:rowOff>
              </to>
            </anchor>
          </objectPr>
        </oleObject>
      </mc:Choice>
      <mc:Fallback>
        <oleObject progId="Equation.AxMath" shapeId="2113" r:id="rId44"/>
      </mc:Fallback>
    </mc:AlternateContent>
    <mc:AlternateContent xmlns:mc="http://schemas.openxmlformats.org/markup-compatibility/2006">
      <mc:Choice Requires="x14">
        <oleObject progId="Equation.AxMath" shapeId="2114" r:id="rId46">
          <objectPr defaultSize="0" autoPict="0" r:id="rId47">
            <anchor moveWithCells="1" sizeWithCells="1">
              <from>
                <xdr:col>3</xdr:col>
                <xdr:colOff>335280</xdr:colOff>
                <xdr:row>6</xdr:row>
                <xdr:rowOff>0</xdr:rowOff>
              </from>
              <to>
                <xdr:col>3</xdr:col>
                <xdr:colOff>457200</xdr:colOff>
                <xdr:row>6</xdr:row>
                <xdr:rowOff>198120</xdr:rowOff>
              </to>
            </anchor>
          </objectPr>
        </oleObject>
      </mc:Choice>
      <mc:Fallback>
        <oleObject progId="Equation.AxMath" shapeId="2114" r:id="rId46"/>
      </mc:Fallback>
    </mc:AlternateContent>
    <mc:AlternateContent xmlns:mc="http://schemas.openxmlformats.org/markup-compatibility/2006">
      <mc:Choice Requires="x14">
        <oleObject progId="Equation.AxMath" shapeId="2115" r:id="rId48">
          <objectPr defaultSize="0" autoPict="0" r:id="rId49">
            <anchor moveWithCells="1" sizeWithCells="1">
              <from>
                <xdr:col>3</xdr:col>
                <xdr:colOff>335280</xdr:colOff>
                <xdr:row>2</xdr:row>
                <xdr:rowOff>45720</xdr:rowOff>
              </from>
              <to>
                <xdr:col>3</xdr:col>
                <xdr:colOff>434340</xdr:colOff>
                <xdr:row>3</xdr:row>
                <xdr:rowOff>15240</xdr:rowOff>
              </to>
            </anchor>
          </objectPr>
        </oleObject>
      </mc:Choice>
      <mc:Fallback>
        <oleObject progId="Equation.AxMath" shapeId="2115" r:id="rId48"/>
      </mc:Fallback>
    </mc:AlternateContent>
    <mc:AlternateContent xmlns:mc="http://schemas.openxmlformats.org/markup-compatibility/2006">
      <mc:Choice Requires="x14">
        <oleObject progId="Equation.AxMath" shapeId="2116" r:id="rId50">
          <objectPr defaultSize="0" autoPict="0" r:id="rId5">
            <anchor moveWithCells="1" sizeWithCells="1">
              <from>
                <xdr:col>5</xdr:col>
                <xdr:colOff>68580</xdr:colOff>
                <xdr:row>34</xdr:row>
                <xdr:rowOff>182880</xdr:rowOff>
              </from>
              <to>
                <xdr:col>5</xdr:col>
                <xdr:colOff>533400</xdr:colOff>
                <xdr:row>34</xdr:row>
                <xdr:rowOff>388620</xdr:rowOff>
              </to>
            </anchor>
          </objectPr>
        </oleObject>
      </mc:Choice>
      <mc:Fallback>
        <oleObject progId="Equation.AxMath" shapeId="2116" r:id="rId50"/>
      </mc:Fallback>
    </mc:AlternateContent>
    <mc:AlternateContent xmlns:mc="http://schemas.openxmlformats.org/markup-compatibility/2006">
      <mc:Choice Requires="x14">
        <oleObject progId="Equation.AxMath" shapeId="2117" r:id="rId51">
          <objectPr defaultSize="0" autoPict="0" r:id="rId7">
            <anchor moveWithCells="1" sizeWithCells="1">
              <from>
                <xdr:col>6</xdr:col>
                <xdr:colOff>99060</xdr:colOff>
                <xdr:row>34</xdr:row>
                <xdr:rowOff>236220</xdr:rowOff>
              </from>
              <to>
                <xdr:col>6</xdr:col>
                <xdr:colOff>525780</xdr:colOff>
                <xdr:row>34</xdr:row>
                <xdr:rowOff>434340</xdr:rowOff>
              </to>
            </anchor>
          </objectPr>
        </oleObject>
      </mc:Choice>
      <mc:Fallback>
        <oleObject progId="Equation.AxMath" shapeId="2117" r:id="rId51"/>
      </mc:Fallback>
    </mc:AlternateContent>
    <mc:AlternateContent xmlns:mc="http://schemas.openxmlformats.org/markup-compatibility/2006">
      <mc:Choice Requires="x14">
        <oleObject progId="Equation.AxMath" shapeId="2118" r:id="rId52">
          <objectPr defaultSize="0" autoPict="0" r:id="rId9">
            <anchor moveWithCells="1" sizeWithCells="1">
              <from>
                <xdr:col>7</xdr:col>
                <xdr:colOff>106680</xdr:colOff>
                <xdr:row>34</xdr:row>
                <xdr:rowOff>68580</xdr:rowOff>
              </from>
              <to>
                <xdr:col>7</xdr:col>
                <xdr:colOff>922020</xdr:colOff>
                <xdr:row>34</xdr:row>
                <xdr:rowOff>434340</xdr:rowOff>
              </to>
            </anchor>
          </objectPr>
        </oleObject>
      </mc:Choice>
      <mc:Fallback>
        <oleObject progId="Equation.AxMath" shapeId="2118" r:id="rId52"/>
      </mc:Fallback>
    </mc:AlternateContent>
    <mc:AlternateContent xmlns:mc="http://schemas.openxmlformats.org/markup-compatibility/2006">
      <mc:Choice Requires="x14">
        <oleObject progId="Equation.AxMath" shapeId="2119" r:id="rId53">
          <objectPr defaultSize="0" autoPict="0" r:id="rId11">
            <anchor moveWithCells="1" sizeWithCells="1">
              <from>
                <xdr:col>9</xdr:col>
                <xdr:colOff>182880</xdr:colOff>
                <xdr:row>34</xdr:row>
                <xdr:rowOff>190500</xdr:rowOff>
              </from>
              <to>
                <xdr:col>9</xdr:col>
                <xdr:colOff>876300</xdr:colOff>
                <xdr:row>34</xdr:row>
                <xdr:rowOff>480060</xdr:rowOff>
              </to>
            </anchor>
          </objectPr>
        </oleObject>
      </mc:Choice>
      <mc:Fallback>
        <oleObject progId="Equation.AxMath" shapeId="2119" r:id="rId53"/>
      </mc:Fallback>
    </mc:AlternateContent>
    <mc:AlternateContent xmlns:mc="http://schemas.openxmlformats.org/markup-compatibility/2006">
      <mc:Choice Requires="x14">
        <oleObject progId="Equation.AxMath" shapeId="2120" r:id="rId54">
          <objectPr defaultSize="0" autoPict="0" r:id="rId13">
            <anchor moveWithCells="1" sizeWithCells="1">
              <from>
                <xdr:col>10</xdr:col>
                <xdr:colOff>403860</xdr:colOff>
                <xdr:row>34</xdr:row>
                <xdr:rowOff>205740</xdr:rowOff>
              </from>
              <to>
                <xdr:col>10</xdr:col>
                <xdr:colOff>807720</xdr:colOff>
                <xdr:row>34</xdr:row>
                <xdr:rowOff>419100</xdr:rowOff>
              </to>
            </anchor>
          </objectPr>
        </oleObject>
      </mc:Choice>
      <mc:Fallback>
        <oleObject progId="Equation.AxMath" shapeId="2120" r:id="rId54"/>
      </mc:Fallback>
    </mc:AlternateContent>
    <mc:AlternateContent xmlns:mc="http://schemas.openxmlformats.org/markup-compatibility/2006">
      <mc:Choice Requires="x14">
        <oleObject progId="Equation.AxMath" shapeId="2121" r:id="rId55">
          <objectPr defaultSize="0" autoPict="0" r:id="rId15">
            <anchor moveWithCells="1" sizeWithCells="1">
              <from>
                <xdr:col>4</xdr:col>
                <xdr:colOff>83820</xdr:colOff>
                <xdr:row>34</xdr:row>
                <xdr:rowOff>167640</xdr:rowOff>
              </from>
              <to>
                <xdr:col>4</xdr:col>
                <xdr:colOff>548640</xdr:colOff>
                <xdr:row>34</xdr:row>
                <xdr:rowOff>373380</xdr:rowOff>
              </to>
            </anchor>
          </objectPr>
        </oleObject>
      </mc:Choice>
      <mc:Fallback>
        <oleObject progId="Equation.AxMath" shapeId="2121" r:id="rId55"/>
      </mc:Fallback>
    </mc:AlternateContent>
    <mc:AlternateContent xmlns:mc="http://schemas.openxmlformats.org/markup-compatibility/2006">
      <mc:Choice Requires="x14">
        <oleObject progId="Equation.AxMath" shapeId="2122" r:id="rId56">
          <objectPr defaultSize="0" autoPict="0" r:id="rId17">
            <anchor moveWithCells="1" sizeWithCells="1">
              <from>
                <xdr:col>3</xdr:col>
                <xdr:colOff>99060</xdr:colOff>
                <xdr:row>34</xdr:row>
                <xdr:rowOff>182880</xdr:rowOff>
              </from>
              <to>
                <xdr:col>3</xdr:col>
                <xdr:colOff>510540</xdr:colOff>
                <xdr:row>34</xdr:row>
                <xdr:rowOff>388620</xdr:rowOff>
              </to>
            </anchor>
          </objectPr>
        </oleObject>
      </mc:Choice>
      <mc:Fallback>
        <oleObject progId="Equation.AxMath" shapeId="2122" r:id="rId56"/>
      </mc:Fallback>
    </mc:AlternateContent>
    <mc:AlternateContent xmlns:mc="http://schemas.openxmlformats.org/markup-compatibility/2006">
      <mc:Choice Requires="x14">
        <oleObject progId="Equation.AxMath" shapeId="2123" r:id="rId57">
          <objectPr defaultSize="0" autoPict="0" r:id="rId19">
            <anchor moveWithCells="1" sizeWithCells="1">
              <from>
                <xdr:col>8</xdr:col>
                <xdr:colOff>137160</xdr:colOff>
                <xdr:row>34</xdr:row>
                <xdr:rowOff>167640</xdr:rowOff>
              </from>
              <to>
                <xdr:col>8</xdr:col>
                <xdr:colOff>1165860</xdr:colOff>
                <xdr:row>34</xdr:row>
                <xdr:rowOff>396240</xdr:rowOff>
              </to>
            </anchor>
          </objectPr>
        </oleObject>
      </mc:Choice>
      <mc:Fallback>
        <oleObject progId="Equation.AxMath" shapeId="2123" r:id="rId57"/>
      </mc:Fallback>
    </mc:AlternateContent>
    <mc:AlternateContent xmlns:mc="http://schemas.openxmlformats.org/markup-compatibility/2006">
      <mc:Choice Requires="x14">
        <oleObject progId="Equation.AxMath" shapeId="2124" r:id="rId58">
          <objectPr defaultSize="0" autoPict="0" r:id="rId21">
            <anchor moveWithCells="1" sizeWithCells="1">
              <from>
                <xdr:col>5</xdr:col>
                <xdr:colOff>243840</xdr:colOff>
                <xdr:row>28</xdr:row>
                <xdr:rowOff>15240</xdr:rowOff>
              </from>
              <to>
                <xdr:col>5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24" r:id="rId58"/>
      </mc:Fallback>
    </mc:AlternateContent>
    <mc:AlternateContent xmlns:mc="http://schemas.openxmlformats.org/markup-compatibility/2006">
      <mc:Choice Requires="x14">
        <oleObject progId="Equation.AxMath" shapeId="2125" r:id="rId59">
          <objectPr defaultSize="0" autoPict="0" r:id="rId23">
            <anchor moveWithCells="1" sizeWithCells="1">
              <from>
                <xdr:col>5</xdr:col>
                <xdr:colOff>228600</xdr:colOff>
                <xdr:row>29</xdr:row>
                <xdr:rowOff>0</xdr:rowOff>
              </from>
              <to>
                <xdr:col>5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25" r:id="rId59"/>
      </mc:Fallback>
    </mc:AlternateContent>
    <mc:AlternateContent xmlns:mc="http://schemas.openxmlformats.org/markup-compatibility/2006">
      <mc:Choice Requires="x14">
        <oleObject progId="Equation.AxMath" shapeId="2126" r:id="rId60">
          <objectPr defaultSize="0" autoPict="0" r:id="rId25">
            <anchor moveWithCells="1" sizeWithCells="1">
              <from>
                <xdr:col>5</xdr:col>
                <xdr:colOff>228600</xdr:colOff>
                <xdr:row>30</xdr:row>
                <xdr:rowOff>0</xdr:rowOff>
              </from>
              <to>
                <xdr:col>5</xdr:col>
                <xdr:colOff>403860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26" r:id="rId60"/>
      </mc:Fallback>
    </mc:AlternateContent>
    <mc:AlternateContent xmlns:mc="http://schemas.openxmlformats.org/markup-compatibility/2006">
      <mc:Choice Requires="x14">
        <oleObject progId="Equation.AxMath" shapeId="2127" r:id="rId61">
          <objectPr defaultSize="0" autoPict="0" r:id="rId27">
            <anchor moveWithCells="1" sizeWithCells="1">
              <from>
                <xdr:col>5</xdr:col>
                <xdr:colOff>228600</xdr:colOff>
                <xdr:row>30</xdr:row>
                <xdr:rowOff>213360</xdr:rowOff>
              </from>
              <to>
                <xdr:col>5</xdr:col>
                <xdr:colOff>411480</xdr:colOff>
                <xdr:row>31</xdr:row>
                <xdr:rowOff>190500</xdr:rowOff>
              </to>
            </anchor>
          </objectPr>
        </oleObject>
      </mc:Choice>
      <mc:Fallback>
        <oleObject progId="Equation.AxMath" shapeId="2127" r:id="rId61"/>
      </mc:Fallback>
    </mc:AlternateContent>
    <mc:AlternateContent xmlns:mc="http://schemas.openxmlformats.org/markup-compatibility/2006">
      <mc:Choice Requires="x14">
        <oleObject progId="Equation.AxMath" shapeId="2128" r:id="rId62">
          <objectPr defaultSize="0" autoPict="0" r:id="rId21">
            <anchor moveWithCells="1" sizeWithCells="1">
              <from>
                <xdr:col>7</xdr:col>
                <xdr:colOff>243840</xdr:colOff>
                <xdr:row>28</xdr:row>
                <xdr:rowOff>15240</xdr:rowOff>
              </from>
              <to>
                <xdr:col>7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28" r:id="rId62"/>
      </mc:Fallback>
    </mc:AlternateContent>
    <mc:AlternateContent xmlns:mc="http://schemas.openxmlformats.org/markup-compatibility/2006">
      <mc:Choice Requires="x14">
        <oleObject progId="Equation.AxMath" shapeId="2129" r:id="rId63">
          <objectPr defaultSize="0" autoPict="0" r:id="rId23">
            <anchor moveWithCells="1" sizeWithCells="1">
              <from>
                <xdr:col>7</xdr:col>
                <xdr:colOff>228600</xdr:colOff>
                <xdr:row>29</xdr:row>
                <xdr:rowOff>0</xdr:rowOff>
              </from>
              <to>
                <xdr:col>7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29" r:id="rId63"/>
      </mc:Fallback>
    </mc:AlternateContent>
    <mc:AlternateContent xmlns:mc="http://schemas.openxmlformats.org/markup-compatibility/2006">
      <mc:Choice Requires="x14">
        <oleObject progId="Equation.AxMath" shapeId="2130" r:id="rId64">
          <objectPr defaultSize="0" autoPict="0" r:id="rId25">
            <anchor moveWithCells="1" sizeWithCells="1">
              <from>
                <xdr:col>7</xdr:col>
                <xdr:colOff>205740</xdr:colOff>
                <xdr:row>30</xdr:row>
                <xdr:rowOff>0</xdr:rowOff>
              </from>
              <to>
                <xdr:col>7</xdr:col>
                <xdr:colOff>381000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30" r:id="rId64"/>
      </mc:Fallback>
    </mc:AlternateContent>
    <mc:AlternateContent xmlns:mc="http://schemas.openxmlformats.org/markup-compatibility/2006">
      <mc:Choice Requires="x14">
        <oleObject progId="Equation.AxMath" shapeId="2131" r:id="rId65">
          <objectPr defaultSize="0" autoPict="0" r:id="rId27">
            <anchor moveWithCells="1" sizeWithCells="1">
              <from>
                <xdr:col>7</xdr:col>
                <xdr:colOff>205740</xdr:colOff>
                <xdr:row>31</xdr:row>
                <xdr:rowOff>0</xdr:rowOff>
              </from>
              <to>
                <xdr:col>7</xdr:col>
                <xdr:colOff>388620</xdr:colOff>
                <xdr:row>31</xdr:row>
                <xdr:rowOff>205740</xdr:rowOff>
              </to>
            </anchor>
          </objectPr>
        </oleObject>
      </mc:Choice>
      <mc:Fallback>
        <oleObject progId="Equation.AxMath" shapeId="2131" r:id="rId65"/>
      </mc:Fallback>
    </mc:AlternateContent>
    <mc:AlternateContent xmlns:mc="http://schemas.openxmlformats.org/markup-compatibility/2006">
      <mc:Choice Requires="x14">
        <oleObject progId="Equation.AxMath" shapeId="2132" r:id="rId66">
          <objectPr defaultSize="0" autoPict="0" r:id="rId21">
            <anchor moveWithCells="1" sizeWithCells="1">
              <from>
                <xdr:col>7</xdr:col>
                <xdr:colOff>243840</xdr:colOff>
                <xdr:row>28</xdr:row>
                <xdr:rowOff>15240</xdr:rowOff>
              </from>
              <to>
                <xdr:col>7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32" r:id="rId66"/>
      </mc:Fallback>
    </mc:AlternateContent>
    <mc:AlternateContent xmlns:mc="http://schemas.openxmlformats.org/markup-compatibility/2006">
      <mc:Choice Requires="x14">
        <oleObject progId="Equation.AxMath" shapeId="2133" r:id="rId67">
          <objectPr defaultSize="0" autoPict="0" r:id="rId23">
            <anchor moveWithCells="1" sizeWithCells="1">
              <from>
                <xdr:col>7</xdr:col>
                <xdr:colOff>228600</xdr:colOff>
                <xdr:row>29</xdr:row>
                <xdr:rowOff>0</xdr:rowOff>
              </from>
              <to>
                <xdr:col>7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33" r:id="rId67"/>
      </mc:Fallback>
    </mc:AlternateContent>
    <mc:AlternateContent xmlns:mc="http://schemas.openxmlformats.org/markup-compatibility/2006">
      <mc:Choice Requires="x14">
        <oleObject progId="Equation.AxMath" shapeId="2134" r:id="rId68">
          <objectPr defaultSize="0" autoPict="0" r:id="rId25">
            <anchor moveWithCells="1" sizeWithCells="1">
              <from>
                <xdr:col>7</xdr:col>
                <xdr:colOff>228600</xdr:colOff>
                <xdr:row>30</xdr:row>
                <xdr:rowOff>0</xdr:rowOff>
              </from>
              <to>
                <xdr:col>7</xdr:col>
                <xdr:colOff>403860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34" r:id="rId68"/>
      </mc:Fallback>
    </mc:AlternateContent>
    <mc:AlternateContent xmlns:mc="http://schemas.openxmlformats.org/markup-compatibility/2006">
      <mc:Choice Requires="x14">
        <oleObject progId="Equation.AxMath" shapeId="2135" r:id="rId69">
          <objectPr defaultSize="0" autoPict="0" r:id="rId27">
            <anchor moveWithCells="1" sizeWithCells="1">
              <from>
                <xdr:col>7</xdr:col>
                <xdr:colOff>228600</xdr:colOff>
                <xdr:row>30</xdr:row>
                <xdr:rowOff>213360</xdr:rowOff>
              </from>
              <to>
                <xdr:col>7</xdr:col>
                <xdr:colOff>411480</xdr:colOff>
                <xdr:row>31</xdr:row>
                <xdr:rowOff>190500</xdr:rowOff>
              </to>
            </anchor>
          </objectPr>
        </oleObject>
      </mc:Choice>
      <mc:Fallback>
        <oleObject progId="Equation.AxMath" shapeId="2135" r:id="rId69"/>
      </mc:Fallback>
    </mc:AlternateContent>
    <mc:AlternateContent xmlns:mc="http://schemas.openxmlformats.org/markup-compatibility/2006">
      <mc:Choice Requires="x14">
        <oleObject progId="Equation.AxMath" shapeId="2136" r:id="rId70">
          <objectPr defaultSize="0" autoPict="0" r:id="rId21">
            <anchor moveWithCells="1" sizeWithCells="1">
              <from>
                <xdr:col>2</xdr:col>
                <xdr:colOff>243840</xdr:colOff>
                <xdr:row>35</xdr:row>
                <xdr:rowOff>15240</xdr:rowOff>
              </from>
              <to>
                <xdr:col>2</xdr:col>
                <xdr:colOff>419100</xdr:colOff>
                <xdr:row>35</xdr:row>
                <xdr:rowOff>213360</xdr:rowOff>
              </to>
            </anchor>
          </objectPr>
        </oleObject>
      </mc:Choice>
      <mc:Fallback>
        <oleObject progId="Equation.AxMath" shapeId="2136" r:id="rId70"/>
      </mc:Fallback>
    </mc:AlternateContent>
    <mc:AlternateContent xmlns:mc="http://schemas.openxmlformats.org/markup-compatibility/2006">
      <mc:Choice Requires="x14">
        <oleObject progId="Equation.AxMath" shapeId="2137" r:id="rId71">
          <objectPr defaultSize="0" autoPict="0" r:id="rId23">
            <anchor moveWithCells="1" sizeWithCells="1">
              <from>
                <xdr:col>2</xdr:col>
                <xdr:colOff>228600</xdr:colOff>
                <xdr:row>36</xdr:row>
                <xdr:rowOff>0</xdr:rowOff>
              </from>
              <to>
                <xdr:col>2</xdr:col>
                <xdr:colOff>411480</xdr:colOff>
                <xdr:row>36</xdr:row>
                <xdr:rowOff>198120</xdr:rowOff>
              </to>
            </anchor>
          </objectPr>
        </oleObject>
      </mc:Choice>
      <mc:Fallback>
        <oleObject progId="Equation.AxMath" shapeId="2137" r:id="rId71"/>
      </mc:Fallback>
    </mc:AlternateContent>
    <mc:AlternateContent xmlns:mc="http://schemas.openxmlformats.org/markup-compatibility/2006">
      <mc:Choice Requires="x14">
        <oleObject progId="Equation.AxMath" shapeId="2138" r:id="rId72">
          <objectPr defaultSize="0" autoPict="0" r:id="rId25">
            <anchor moveWithCells="1" sizeWithCells="1">
              <from>
                <xdr:col>2</xdr:col>
                <xdr:colOff>228600</xdr:colOff>
                <xdr:row>37</xdr:row>
                <xdr:rowOff>0</xdr:rowOff>
              </from>
              <to>
                <xdr:col>2</xdr:col>
                <xdr:colOff>403860</xdr:colOff>
                <xdr:row>37</xdr:row>
                <xdr:rowOff>205740</xdr:rowOff>
              </to>
            </anchor>
          </objectPr>
        </oleObject>
      </mc:Choice>
      <mc:Fallback>
        <oleObject progId="Equation.AxMath" shapeId="2138" r:id="rId72"/>
      </mc:Fallback>
    </mc:AlternateContent>
    <mc:AlternateContent xmlns:mc="http://schemas.openxmlformats.org/markup-compatibility/2006">
      <mc:Choice Requires="x14">
        <oleObject progId="Equation.AxMath" shapeId="2139" r:id="rId73">
          <objectPr defaultSize="0" autoPict="0" r:id="rId27">
            <anchor moveWithCells="1" sizeWithCells="1">
              <from>
                <xdr:col>2</xdr:col>
                <xdr:colOff>228600</xdr:colOff>
                <xdr:row>37</xdr:row>
                <xdr:rowOff>213360</xdr:rowOff>
              </from>
              <to>
                <xdr:col>2</xdr:col>
                <xdr:colOff>411480</xdr:colOff>
                <xdr:row>38</xdr:row>
                <xdr:rowOff>190500</xdr:rowOff>
              </to>
            </anchor>
          </objectPr>
        </oleObject>
      </mc:Choice>
      <mc:Fallback>
        <oleObject progId="Equation.AxMath" shapeId="2139" r:id="rId73"/>
      </mc:Fallback>
    </mc:AlternateContent>
    <mc:AlternateContent xmlns:mc="http://schemas.openxmlformats.org/markup-compatibility/2006">
      <mc:Choice Requires="x14">
        <oleObject progId="Equation.AxMath" shapeId="2140" r:id="rId74">
          <objectPr defaultSize="0" autoPict="0" r:id="rId41">
            <anchor moveWithCells="1" sizeWithCells="1">
              <from>
                <xdr:col>3</xdr:col>
                <xdr:colOff>99060</xdr:colOff>
                <xdr:row>28</xdr:row>
                <xdr:rowOff>22860</xdr:rowOff>
              </from>
              <to>
                <xdr:col>3</xdr:col>
                <xdr:colOff>693420</xdr:colOff>
                <xdr:row>29</xdr:row>
                <xdr:rowOff>0</xdr:rowOff>
              </to>
            </anchor>
          </objectPr>
        </oleObject>
      </mc:Choice>
      <mc:Fallback>
        <oleObject progId="Equation.AxMath" shapeId="2140" r:id="rId74"/>
      </mc:Fallback>
    </mc:AlternateContent>
    <mc:AlternateContent xmlns:mc="http://schemas.openxmlformats.org/markup-compatibility/2006">
      <mc:Choice Requires="x14">
        <oleObject progId="Equation.AxMath" shapeId="2141" r:id="rId75">
          <objectPr defaultSize="0" autoPict="0" r:id="rId43">
            <anchor moveWithCells="1" sizeWithCells="1">
              <from>
                <xdr:col>3</xdr:col>
                <xdr:colOff>106680</xdr:colOff>
                <xdr:row>29</xdr:row>
                <xdr:rowOff>30480</xdr:rowOff>
              </from>
              <to>
                <xdr:col>3</xdr:col>
                <xdr:colOff>685800</xdr:colOff>
                <xdr:row>30</xdr:row>
                <xdr:rowOff>7620</xdr:rowOff>
              </to>
            </anchor>
          </objectPr>
        </oleObject>
      </mc:Choice>
      <mc:Fallback>
        <oleObject progId="Equation.AxMath" shapeId="2141" r:id="rId75"/>
      </mc:Fallback>
    </mc:AlternateContent>
    <mc:AlternateContent xmlns:mc="http://schemas.openxmlformats.org/markup-compatibility/2006">
      <mc:Choice Requires="x14">
        <oleObject progId="Equation.AxMath" shapeId="2142" r:id="rId76">
          <objectPr defaultSize="0" autoPict="0" r:id="rId45">
            <anchor moveWithCells="1" sizeWithCells="1">
              <from>
                <xdr:col>3</xdr:col>
                <xdr:colOff>327660</xdr:colOff>
                <xdr:row>30</xdr:row>
                <xdr:rowOff>30480</xdr:rowOff>
              </from>
              <to>
                <xdr:col>3</xdr:col>
                <xdr:colOff>449580</xdr:colOff>
                <xdr:row>31</xdr:row>
                <xdr:rowOff>0</xdr:rowOff>
              </to>
            </anchor>
          </objectPr>
        </oleObject>
      </mc:Choice>
      <mc:Fallback>
        <oleObject progId="Equation.AxMath" shapeId="2142" r:id="rId76"/>
      </mc:Fallback>
    </mc:AlternateContent>
    <mc:AlternateContent xmlns:mc="http://schemas.openxmlformats.org/markup-compatibility/2006">
      <mc:Choice Requires="x14">
        <oleObject progId="Equation.AxMath" shapeId="2143" r:id="rId77">
          <objectPr defaultSize="0" autoPict="0" r:id="rId47">
            <anchor moveWithCells="1" sizeWithCells="1">
              <from>
                <xdr:col>3</xdr:col>
                <xdr:colOff>335280</xdr:colOff>
                <xdr:row>31</xdr:row>
                <xdr:rowOff>0</xdr:rowOff>
              </from>
              <to>
                <xdr:col>3</xdr:col>
                <xdr:colOff>457200</xdr:colOff>
                <xdr:row>31</xdr:row>
                <xdr:rowOff>198120</xdr:rowOff>
              </to>
            </anchor>
          </objectPr>
        </oleObject>
      </mc:Choice>
      <mc:Fallback>
        <oleObject progId="Equation.AxMath" shapeId="2143" r:id="rId77"/>
      </mc:Fallback>
    </mc:AlternateContent>
    <mc:AlternateContent xmlns:mc="http://schemas.openxmlformats.org/markup-compatibility/2006">
      <mc:Choice Requires="x14">
        <oleObject progId="Equation.AxMath" shapeId="2144" r:id="rId78">
          <objectPr defaultSize="0" autoPict="0" r:id="rId49">
            <anchor moveWithCells="1" sizeWithCells="1">
              <from>
                <xdr:col>3</xdr:col>
                <xdr:colOff>335280</xdr:colOff>
                <xdr:row>27</xdr:row>
                <xdr:rowOff>45720</xdr:rowOff>
              </from>
              <to>
                <xdr:col>3</xdr:col>
                <xdr:colOff>434340</xdr:colOff>
                <xdr:row>28</xdr:row>
                <xdr:rowOff>15240</xdr:rowOff>
              </to>
            </anchor>
          </objectPr>
        </oleObject>
      </mc:Choice>
      <mc:Fallback>
        <oleObject progId="Equation.AxMath" shapeId="2144" r:id="rId78"/>
      </mc:Fallback>
    </mc:AlternateContent>
    <mc:AlternateContent xmlns:mc="http://schemas.openxmlformats.org/markup-compatibility/2006">
      <mc:Choice Requires="x14">
        <oleObject progId="Equation.AxMath" shapeId="2145" r:id="rId79">
          <objectPr defaultSize="0" autoPict="0" r:id="rId5">
            <anchor moveWithCells="1" sizeWithCells="1">
              <from>
                <xdr:col>5</xdr:col>
                <xdr:colOff>68580</xdr:colOff>
                <xdr:row>48</xdr:row>
                <xdr:rowOff>182880</xdr:rowOff>
              </from>
              <to>
                <xdr:col>5</xdr:col>
                <xdr:colOff>533400</xdr:colOff>
                <xdr:row>48</xdr:row>
                <xdr:rowOff>388620</xdr:rowOff>
              </to>
            </anchor>
          </objectPr>
        </oleObject>
      </mc:Choice>
      <mc:Fallback>
        <oleObject progId="Equation.AxMath" shapeId="2145" r:id="rId79"/>
      </mc:Fallback>
    </mc:AlternateContent>
    <mc:AlternateContent xmlns:mc="http://schemas.openxmlformats.org/markup-compatibility/2006">
      <mc:Choice Requires="x14">
        <oleObject progId="Equation.AxMath" shapeId="2146" r:id="rId80">
          <objectPr defaultSize="0" autoPict="0" r:id="rId7">
            <anchor moveWithCells="1" sizeWithCells="1">
              <from>
                <xdr:col>6</xdr:col>
                <xdr:colOff>99060</xdr:colOff>
                <xdr:row>48</xdr:row>
                <xdr:rowOff>236220</xdr:rowOff>
              </from>
              <to>
                <xdr:col>6</xdr:col>
                <xdr:colOff>525780</xdr:colOff>
                <xdr:row>48</xdr:row>
                <xdr:rowOff>434340</xdr:rowOff>
              </to>
            </anchor>
          </objectPr>
        </oleObject>
      </mc:Choice>
      <mc:Fallback>
        <oleObject progId="Equation.AxMath" shapeId="2146" r:id="rId80"/>
      </mc:Fallback>
    </mc:AlternateContent>
    <mc:AlternateContent xmlns:mc="http://schemas.openxmlformats.org/markup-compatibility/2006">
      <mc:Choice Requires="x14">
        <oleObject progId="Equation.AxMath" shapeId="2147" r:id="rId81">
          <objectPr defaultSize="0" autoPict="0" r:id="rId9">
            <anchor moveWithCells="1" sizeWithCells="1">
              <from>
                <xdr:col>7</xdr:col>
                <xdr:colOff>106680</xdr:colOff>
                <xdr:row>48</xdr:row>
                <xdr:rowOff>68580</xdr:rowOff>
              </from>
              <to>
                <xdr:col>7</xdr:col>
                <xdr:colOff>922020</xdr:colOff>
                <xdr:row>48</xdr:row>
                <xdr:rowOff>434340</xdr:rowOff>
              </to>
            </anchor>
          </objectPr>
        </oleObject>
      </mc:Choice>
      <mc:Fallback>
        <oleObject progId="Equation.AxMath" shapeId="2147" r:id="rId81"/>
      </mc:Fallback>
    </mc:AlternateContent>
    <mc:AlternateContent xmlns:mc="http://schemas.openxmlformats.org/markup-compatibility/2006">
      <mc:Choice Requires="x14">
        <oleObject progId="Equation.AxMath" shapeId="2148" r:id="rId82">
          <objectPr defaultSize="0" autoPict="0" r:id="rId11">
            <anchor moveWithCells="1" sizeWithCells="1">
              <from>
                <xdr:col>9</xdr:col>
                <xdr:colOff>182880</xdr:colOff>
                <xdr:row>48</xdr:row>
                <xdr:rowOff>190500</xdr:rowOff>
              </from>
              <to>
                <xdr:col>9</xdr:col>
                <xdr:colOff>876300</xdr:colOff>
                <xdr:row>48</xdr:row>
                <xdr:rowOff>480060</xdr:rowOff>
              </to>
            </anchor>
          </objectPr>
        </oleObject>
      </mc:Choice>
      <mc:Fallback>
        <oleObject progId="Equation.AxMath" shapeId="2148" r:id="rId82"/>
      </mc:Fallback>
    </mc:AlternateContent>
    <mc:AlternateContent xmlns:mc="http://schemas.openxmlformats.org/markup-compatibility/2006">
      <mc:Choice Requires="x14">
        <oleObject progId="Equation.AxMath" shapeId="2149" r:id="rId83">
          <objectPr defaultSize="0" autoPict="0" r:id="rId13">
            <anchor moveWithCells="1" sizeWithCells="1">
              <from>
                <xdr:col>10</xdr:col>
                <xdr:colOff>403860</xdr:colOff>
                <xdr:row>48</xdr:row>
                <xdr:rowOff>205740</xdr:rowOff>
              </from>
              <to>
                <xdr:col>10</xdr:col>
                <xdr:colOff>807720</xdr:colOff>
                <xdr:row>48</xdr:row>
                <xdr:rowOff>419100</xdr:rowOff>
              </to>
            </anchor>
          </objectPr>
        </oleObject>
      </mc:Choice>
      <mc:Fallback>
        <oleObject progId="Equation.AxMath" shapeId="2149" r:id="rId83"/>
      </mc:Fallback>
    </mc:AlternateContent>
    <mc:AlternateContent xmlns:mc="http://schemas.openxmlformats.org/markup-compatibility/2006">
      <mc:Choice Requires="x14">
        <oleObject progId="Equation.AxMath" shapeId="2150" r:id="rId84">
          <objectPr defaultSize="0" autoPict="0" r:id="rId15">
            <anchor moveWithCells="1" sizeWithCells="1">
              <from>
                <xdr:col>4</xdr:col>
                <xdr:colOff>83820</xdr:colOff>
                <xdr:row>48</xdr:row>
                <xdr:rowOff>167640</xdr:rowOff>
              </from>
              <to>
                <xdr:col>4</xdr:col>
                <xdr:colOff>548640</xdr:colOff>
                <xdr:row>48</xdr:row>
                <xdr:rowOff>373380</xdr:rowOff>
              </to>
            </anchor>
          </objectPr>
        </oleObject>
      </mc:Choice>
      <mc:Fallback>
        <oleObject progId="Equation.AxMath" shapeId="2150" r:id="rId84"/>
      </mc:Fallback>
    </mc:AlternateContent>
    <mc:AlternateContent xmlns:mc="http://schemas.openxmlformats.org/markup-compatibility/2006">
      <mc:Choice Requires="x14">
        <oleObject progId="Equation.AxMath" shapeId="2151" r:id="rId85">
          <objectPr defaultSize="0" autoPict="0" r:id="rId17">
            <anchor moveWithCells="1" sizeWithCells="1">
              <from>
                <xdr:col>3</xdr:col>
                <xdr:colOff>99060</xdr:colOff>
                <xdr:row>48</xdr:row>
                <xdr:rowOff>182880</xdr:rowOff>
              </from>
              <to>
                <xdr:col>3</xdr:col>
                <xdr:colOff>510540</xdr:colOff>
                <xdr:row>48</xdr:row>
                <xdr:rowOff>388620</xdr:rowOff>
              </to>
            </anchor>
          </objectPr>
        </oleObject>
      </mc:Choice>
      <mc:Fallback>
        <oleObject progId="Equation.AxMath" shapeId="2151" r:id="rId85"/>
      </mc:Fallback>
    </mc:AlternateContent>
    <mc:AlternateContent xmlns:mc="http://schemas.openxmlformats.org/markup-compatibility/2006">
      <mc:Choice Requires="x14">
        <oleObject progId="Equation.AxMath" shapeId="2152" r:id="rId86">
          <objectPr defaultSize="0" autoPict="0" r:id="rId19">
            <anchor moveWithCells="1" sizeWithCells="1">
              <from>
                <xdr:col>8</xdr:col>
                <xdr:colOff>137160</xdr:colOff>
                <xdr:row>48</xdr:row>
                <xdr:rowOff>167640</xdr:rowOff>
              </from>
              <to>
                <xdr:col>8</xdr:col>
                <xdr:colOff>1165860</xdr:colOff>
                <xdr:row>48</xdr:row>
                <xdr:rowOff>396240</xdr:rowOff>
              </to>
            </anchor>
          </objectPr>
        </oleObject>
      </mc:Choice>
      <mc:Fallback>
        <oleObject progId="Equation.AxMath" shapeId="2152" r:id="rId86"/>
      </mc:Fallback>
    </mc:AlternateContent>
    <mc:AlternateContent xmlns:mc="http://schemas.openxmlformats.org/markup-compatibility/2006">
      <mc:Choice Requires="x14">
        <oleObject progId="Equation.AxMath" shapeId="2153" r:id="rId87">
          <objectPr defaultSize="0" autoPict="0" r:id="rId21">
            <anchor moveWithCells="1" sizeWithCells="1">
              <from>
                <xdr:col>5</xdr:col>
                <xdr:colOff>243840</xdr:colOff>
                <xdr:row>42</xdr:row>
                <xdr:rowOff>15240</xdr:rowOff>
              </from>
              <to>
                <xdr:col>5</xdr:col>
                <xdr:colOff>419100</xdr:colOff>
                <xdr:row>42</xdr:row>
                <xdr:rowOff>213360</xdr:rowOff>
              </to>
            </anchor>
          </objectPr>
        </oleObject>
      </mc:Choice>
      <mc:Fallback>
        <oleObject progId="Equation.AxMath" shapeId="2153" r:id="rId87"/>
      </mc:Fallback>
    </mc:AlternateContent>
    <mc:AlternateContent xmlns:mc="http://schemas.openxmlformats.org/markup-compatibility/2006">
      <mc:Choice Requires="x14">
        <oleObject progId="Equation.AxMath" shapeId="2154" r:id="rId88">
          <objectPr defaultSize="0" autoPict="0" r:id="rId23">
            <anchor moveWithCells="1" sizeWithCells="1">
              <from>
                <xdr:col>5</xdr:col>
                <xdr:colOff>228600</xdr:colOff>
                <xdr:row>43</xdr:row>
                <xdr:rowOff>0</xdr:rowOff>
              </from>
              <to>
                <xdr:col>5</xdr:col>
                <xdr:colOff>411480</xdr:colOff>
                <xdr:row>43</xdr:row>
                <xdr:rowOff>198120</xdr:rowOff>
              </to>
            </anchor>
          </objectPr>
        </oleObject>
      </mc:Choice>
      <mc:Fallback>
        <oleObject progId="Equation.AxMath" shapeId="2154" r:id="rId88"/>
      </mc:Fallback>
    </mc:AlternateContent>
    <mc:AlternateContent xmlns:mc="http://schemas.openxmlformats.org/markup-compatibility/2006">
      <mc:Choice Requires="x14">
        <oleObject progId="Equation.AxMath" shapeId="2155" r:id="rId89">
          <objectPr defaultSize="0" autoPict="0" r:id="rId25">
            <anchor moveWithCells="1" sizeWithCells="1">
              <from>
                <xdr:col>5</xdr:col>
                <xdr:colOff>228600</xdr:colOff>
                <xdr:row>44</xdr:row>
                <xdr:rowOff>0</xdr:rowOff>
              </from>
              <to>
                <xdr:col>5</xdr:col>
                <xdr:colOff>403860</xdr:colOff>
                <xdr:row>44</xdr:row>
                <xdr:rowOff>205740</xdr:rowOff>
              </to>
            </anchor>
          </objectPr>
        </oleObject>
      </mc:Choice>
      <mc:Fallback>
        <oleObject progId="Equation.AxMath" shapeId="2155" r:id="rId89"/>
      </mc:Fallback>
    </mc:AlternateContent>
    <mc:AlternateContent xmlns:mc="http://schemas.openxmlformats.org/markup-compatibility/2006">
      <mc:Choice Requires="x14">
        <oleObject progId="Equation.AxMath" shapeId="2156" r:id="rId90">
          <objectPr defaultSize="0" autoPict="0" r:id="rId27">
            <anchor moveWithCells="1" sizeWithCells="1">
              <from>
                <xdr:col>5</xdr:col>
                <xdr:colOff>228600</xdr:colOff>
                <xdr:row>44</xdr:row>
                <xdr:rowOff>213360</xdr:rowOff>
              </from>
              <to>
                <xdr:col>5</xdr:col>
                <xdr:colOff>411480</xdr:colOff>
                <xdr:row>45</xdr:row>
                <xdr:rowOff>190500</xdr:rowOff>
              </to>
            </anchor>
          </objectPr>
        </oleObject>
      </mc:Choice>
      <mc:Fallback>
        <oleObject progId="Equation.AxMath" shapeId="2156" r:id="rId90"/>
      </mc:Fallback>
    </mc:AlternateContent>
    <mc:AlternateContent xmlns:mc="http://schemas.openxmlformats.org/markup-compatibility/2006">
      <mc:Choice Requires="x14">
        <oleObject progId="Equation.AxMath" shapeId="2157" r:id="rId91">
          <objectPr defaultSize="0" autoPict="0" r:id="rId21">
            <anchor moveWithCells="1" sizeWithCells="1">
              <from>
                <xdr:col>7</xdr:col>
                <xdr:colOff>243840</xdr:colOff>
                <xdr:row>42</xdr:row>
                <xdr:rowOff>15240</xdr:rowOff>
              </from>
              <to>
                <xdr:col>7</xdr:col>
                <xdr:colOff>419100</xdr:colOff>
                <xdr:row>42</xdr:row>
                <xdr:rowOff>213360</xdr:rowOff>
              </to>
            </anchor>
          </objectPr>
        </oleObject>
      </mc:Choice>
      <mc:Fallback>
        <oleObject progId="Equation.AxMath" shapeId="2157" r:id="rId91"/>
      </mc:Fallback>
    </mc:AlternateContent>
    <mc:AlternateContent xmlns:mc="http://schemas.openxmlformats.org/markup-compatibility/2006">
      <mc:Choice Requires="x14">
        <oleObject progId="Equation.AxMath" shapeId="2158" r:id="rId92">
          <objectPr defaultSize="0" autoPict="0" r:id="rId23">
            <anchor moveWithCells="1" sizeWithCells="1">
              <from>
                <xdr:col>7</xdr:col>
                <xdr:colOff>228600</xdr:colOff>
                <xdr:row>43</xdr:row>
                <xdr:rowOff>0</xdr:rowOff>
              </from>
              <to>
                <xdr:col>7</xdr:col>
                <xdr:colOff>411480</xdr:colOff>
                <xdr:row>43</xdr:row>
                <xdr:rowOff>198120</xdr:rowOff>
              </to>
            </anchor>
          </objectPr>
        </oleObject>
      </mc:Choice>
      <mc:Fallback>
        <oleObject progId="Equation.AxMath" shapeId="2158" r:id="rId92"/>
      </mc:Fallback>
    </mc:AlternateContent>
    <mc:AlternateContent xmlns:mc="http://schemas.openxmlformats.org/markup-compatibility/2006">
      <mc:Choice Requires="x14">
        <oleObject progId="Equation.AxMath" shapeId="2159" r:id="rId93">
          <objectPr defaultSize="0" autoPict="0" r:id="rId25">
            <anchor moveWithCells="1" sizeWithCells="1">
              <from>
                <xdr:col>7</xdr:col>
                <xdr:colOff>205740</xdr:colOff>
                <xdr:row>44</xdr:row>
                <xdr:rowOff>0</xdr:rowOff>
              </from>
              <to>
                <xdr:col>7</xdr:col>
                <xdr:colOff>381000</xdr:colOff>
                <xdr:row>44</xdr:row>
                <xdr:rowOff>205740</xdr:rowOff>
              </to>
            </anchor>
          </objectPr>
        </oleObject>
      </mc:Choice>
      <mc:Fallback>
        <oleObject progId="Equation.AxMath" shapeId="2159" r:id="rId93"/>
      </mc:Fallback>
    </mc:AlternateContent>
    <mc:AlternateContent xmlns:mc="http://schemas.openxmlformats.org/markup-compatibility/2006">
      <mc:Choice Requires="x14">
        <oleObject progId="Equation.AxMath" shapeId="2160" r:id="rId94">
          <objectPr defaultSize="0" autoPict="0" r:id="rId27">
            <anchor moveWithCells="1" sizeWithCells="1">
              <from>
                <xdr:col>7</xdr:col>
                <xdr:colOff>205740</xdr:colOff>
                <xdr:row>45</xdr:row>
                <xdr:rowOff>0</xdr:rowOff>
              </from>
              <to>
                <xdr:col>7</xdr:col>
                <xdr:colOff>388620</xdr:colOff>
                <xdr:row>45</xdr:row>
                <xdr:rowOff>205740</xdr:rowOff>
              </to>
            </anchor>
          </objectPr>
        </oleObject>
      </mc:Choice>
      <mc:Fallback>
        <oleObject progId="Equation.AxMath" shapeId="2160" r:id="rId94"/>
      </mc:Fallback>
    </mc:AlternateContent>
    <mc:AlternateContent xmlns:mc="http://schemas.openxmlformats.org/markup-compatibility/2006">
      <mc:Choice Requires="x14">
        <oleObject progId="Equation.AxMath" shapeId="2161" r:id="rId95">
          <objectPr defaultSize="0" autoPict="0" r:id="rId21">
            <anchor moveWithCells="1" sizeWithCells="1">
              <from>
                <xdr:col>7</xdr:col>
                <xdr:colOff>243840</xdr:colOff>
                <xdr:row>42</xdr:row>
                <xdr:rowOff>15240</xdr:rowOff>
              </from>
              <to>
                <xdr:col>7</xdr:col>
                <xdr:colOff>419100</xdr:colOff>
                <xdr:row>42</xdr:row>
                <xdr:rowOff>213360</xdr:rowOff>
              </to>
            </anchor>
          </objectPr>
        </oleObject>
      </mc:Choice>
      <mc:Fallback>
        <oleObject progId="Equation.AxMath" shapeId="2161" r:id="rId95"/>
      </mc:Fallback>
    </mc:AlternateContent>
    <mc:AlternateContent xmlns:mc="http://schemas.openxmlformats.org/markup-compatibility/2006">
      <mc:Choice Requires="x14">
        <oleObject progId="Equation.AxMath" shapeId="2162" r:id="rId96">
          <objectPr defaultSize="0" autoPict="0" r:id="rId23">
            <anchor moveWithCells="1" sizeWithCells="1">
              <from>
                <xdr:col>7</xdr:col>
                <xdr:colOff>228600</xdr:colOff>
                <xdr:row>43</xdr:row>
                <xdr:rowOff>0</xdr:rowOff>
              </from>
              <to>
                <xdr:col>7</xdr:col>
                <xdr:colOff>411480</xdr:colOff>
                <xdr:row>43</xdr:row>
                <xdr:rowOff>198120</xdr:rowOff>
              </to>
            </anchor>
          </objectPr>
        </oleObject>
      </mc:Choice>
      <mc:Fallback>
        <oleObject progId="Equation.AxMath" shapeId="2162" r:id="rId96"/>
      </mc:Fallback>
    </mc:AlternateContent>
    <mc:AlternateContent xmlns:mc="http://schemas.openxmlformats.org/markup-compatibility/2006">
      <mc:Choice Requires="x14">
        <oleObject progId="Equation.AxMath" shapeId="2163" r:id="rId97">
          <objectPr defaultSize="0" autoPict="0" r:id="rId25">
            <anchor moveWithCells="1" sizeWithCells="1">
              <from>
                <xdr:col>7</xdr:col>
                <xdr:colOff>228600</xdr:colOff>
                <xdr:row>44</xdr:row>
                <xdr:rowOff>0</xdr:rowOff>
              </from>
              <to>
                <xdr:col>7</xdr:col>
                <xdr:colOff>403860</xdr:colOff>
                <xdr:row>44</xdr:row>
                <xdr:rowOff>205740</xdr:rowOff>
              </to>
            </anchor>
          </objectPr>
        </oleObject>
      </mc:Choice>
      <mc:Fallback>
        <oleObject progId="Equation.AxMath" shapeId="2163" r:id="rId97"/>
      </mc:Fallback>
    </mc:AlternateContent>
    <mc:AlternateContent xmlns:mc="http://schemas.openxmlformats.org/markup-compatibility/2006">
      <mc:Choice Requires="x14">
        <oleObject progId="Equation.AxMath" shapeId="2164" r:id="rId98">
          <objectPr defaultSize="0" autoPict="0" r:id="rId27">
            <anchor moveWithCells="1" sizeWithCells="1">
              <from>
                <xdr:col>7</xdr:col>
                <xdr:colOff>228600</xdr:colOff>
                <xdr:row>44</xdr:row>
                <xdr:rowOff>213360</xdr:rowOff>
              </from>
              <to>
                <xdr:col>7</xdr:col>
                <xdr:colOff>411480</xdr:colOff>
                <xdr:row>45</xdr:row>
                <xdr:rowOff>190500</xdr:rowOff>
              </to>
            </anchor>
          </objectPr>
        </oleObject>
      </mc:Choice>
      <mc:Fallback>
        <oleObject progId="Equation.AxMath" shapeId="2164" r:id="rId98"/>
      </mc:Fallback>
    </mc:AlternateContent>
    <mc:AlternateContent xmlns:mc="http://schemas.openxmlformats.org/markup-compatibility/2006">
      <mc:Choice Requires="x14">
        <oleObject progId="Equation.AxMath" shapeId="2165" r:id="rId99">
          <objectPr defaultSize="0" autoPict="0" r:id="rId21">
            <anchor moveWithCells="1" sizeWithCells="1">
              <from>
                <xdr:col>2</xdr:col>
                <xdr:colOff>243840</xdr:colOff>
                <xdr:row>49</xdr:row>
                <xdr:rowOff>15240</xdr:rowOff>
              </from>
              <to>
                <xdr:col>2</xdr:col>
                <xdr:colOff>419100</xdr:colOff>
                <xdr:row>49</xdr:row>
                <xdr:rowOff>213360</xdr:rowOff>
              </to>
            </anchor>
          </objectPr>
        </oleObject>
      </mc:Choice>
      <mc:Fallback>
        <oleObject progId="Equation.AxMath" shapeId="2165" r:id="rId99"/>
      </mc:Fallback>
    </mc:AlternateContent>
    <mc:AlternateContent xmlns:mc="http://schemas.openxmlformats.org/markup-compatibility/2006">
      <mc:Choice Requires="x14">
        <oleObject progId="Equation.AxMath" shapeId="2166" r:id="rId100">
          <objectPr defaultSize="0" autoPict="0" r:id="rId23">
            <anchor moveWithCells="1" sizeWithCells="1">
              <from>
                <xdr:col>2</xdr:col>
                <xdr:colOff>228600</xdr:colOff>
                <xdr:row>50</xdr:row>
                <xdr:rowOff>0</xdr:rowOff>
              </from>
              <to>
                <xdr:col>2</xdr:col>
                <xdr:colOff>411480</xdr:colOff>
                <xdr:row>50</xdr:row>
                <xdr:rowOff>198120</xdr:rowOff>
              </to>
            </anchor>
          </objectPr>
        </oleObject>
      </mc:Choice>
      <mc:Fallback>
        <oleObject progId="Equation.AxMath" shapeId="2166" r:id="rId100"/>
      </mc:Fallback>
    </mc:AlternateContent>
    <mc:AlternateContent xmlns:mc="http://schemas.openxmlformats.org/markup-compatibility/2006">
      <mc:Choice Requires="x14">
        <oleObject progId="Equation.AxMath" shapeId="2167" r:id="rId101">
          <objectPr defaultSize="0" autoPict="0" r:id="rId25">
            <anchor moveWithCells="1" sizeWithCells="1">
              <from>
                <xdr:col>2</xdr:col>
                <xdr:colOff>228600</xdr:colOff>
                <xdr:row>51</xdr:row>
                <xdr:rowOff>0</xdr:rowOff>
              </from>
              <to>
                <xdr:col>2</xdr:col>
                <xdr:colOff>403860</xdr:colOff>
                <xdr:row>51</xdr:row>
                <xdr:rowOff>205740</xdr:rowOff>
              </to>
            </anchor>
          </objectPr>
        </oleObject>
      </mc:Choice>
      <mc:Fallback>
        <oleObject progId="Equation.AxMath" shapeId="2167" r:id="rId101"/>
      </mc:Fallback>
    </mc:AlternateContent>
    <mc:AlternateContent xmlns:mc="http://schemas.openxmlformats.org/markup-compatibility/2006">
      <mc:Choice Requires="x14">
        <oleObject progId="Equation.AxMath" shapeId="2168" r:id="rId102">
          <objectPr defaultSize="0" autoPict="0" r:id="rId27">
            <anchor moveWithCells="1" sizeWithCells="1">
              <from>
                <xdr:col>2</xdr:col>
                <xdr:colOff>228600</xdr:colOff>
                <xdr:row>51</xdr:row>
                <xdr:rowOff>213360</xdr:rowOff>
              </from>
              <to>
                <xdr:col>2</xdr:col>
                <xdr:colOff>411480</xdr:colOff>
                <xdr:row>52</xdr:row>
                <xdr:rowOff>190500</xdr:rowOff>
              </to>
            </anchor>
          </objectPr>
        </oleObject>
      </mc:Choice>
      <mc:Fallback>
        <oleObject progId="Equation.AxMath" shapeId="2168" r:id="rId102"/>
      </mc:Fallback>
    </mc:AlternateContent>
    <mc:AlternateContent xmlns:mc="http://schemas.openxmlformats.org/markup-compatibility/2006">
      <mc:Choice Requires="x14">
        <oleObject progId="Equation.AxMath" shapeId="2169" r:id="rId103">
          <objectPr defaultSize="0" autoPict="0" r:id="rId41">
            <anchor moveWithCells="1" sizeWithCells="1">
              <from>
                <xdr:col>3</xdr:col>
                <xdr:colOff>99060</xdr:colOff>
                <xdr:row>42</xdr:row>
                <xdr:rowOff>22860</xdr:rowOff>
              </from>
              <to>
                <xdr:col>3</xdr:col>
                <xdr:colOff>693420</xdr:colOff>
                <xdr:row>43</xdr:row>
                <xdr:rowOff>0</xdr:rowOff>
              </to>
            </anchor>
          </objectPr>
        </oleObject>
      </mc:Choice>
      <mc:Fallback>
        <oleObject progId="Equation.AxMath" shapeId="2169" r:id="rId103"/>
      </mc:Fallback>
    </mc:AlternateContent>
    <mc:AlternateContent xmlns:mc="http://schemas.openxmlformats.org/markup-compatibility/2006">
      <mc:Choice Requires="x14">
        <oleObject progId="Equation.AxMath" shapeId="2170" r:id="rId104">
          <objectPr defaultSize="0" autoPict="0" r:id="rId43">
            <anchor moveWithCells="1" sizeWithCells="1">
              <from>
                <xdr:col>3</xdr:col>
                <xdr:colOff>106680</xdr:colOff>
                <xdr:row>43</xdr:row>
                <xdr:rowOff>30480</xdr:rowOff>
              </from>
              <to>
                <xdr:col>3</xdr:col>
                <xdr:colOff>685800</xdr:colOff>
                <xdr:row>44</xdr:row>
                <xdr:rowOff>7620</xdr:rowOff>
              </to>
            </anchor>
          </objectPr>
        </oleObject>
      </mc:Choice>
      <mc:Fallback>
        <oleObject progId="Equation.AxMath" shapeId="2170" r:id="rId104"/>
      </mc:Fallback>
    </mc:AlternateContent>
    <mc:AlternateContent xmlns:mc="http://schemas.openxmlformats.org/markup-compatibility/2006">
      <mc:Choice Requires="x14">
        <oleObject progId="Equation.AxMath" shapeId="2171" r:id="rId105">
          <objectPr defaultSize="0" autoPict="0" r:id="rId45">
            <anchor moveWithCells="1" sizeWithCells="1">
              <from>
                <xdr:col>3</xdr:col>
                <xdr:colOff>327660</xdr:colOff>
                <xdr:row>44</xdr:row>
                <xdr:rowOff>30480</xdr:rowOff>
              </from>
              <to>
                <xdr:col>3</xdr:col>
                <xdr:colOff>449580</xdr:colOff>
                <xdr:row>45</xdr:row>
                <xdr:rowOff>0</xdr:rowOff>
              </to>
            </anchor>
          </objectPr>
        </oleObject>
      </mc:Choice>
      <mc:Fallback>
        <oleObject progId="Equation.AxMath" shapeId="2171" r:id="rId105"/>
      </mc:Fallback>
    </mc:AlternateContent>
    <mc:AlternateContent xmlns:mc="http://schemas.openxmlformats.org/markup-compatibility/2006">
      <mc:Choice Requires="x14">
        <oleObject progId="Equation.AxMath" shapeId="2172" r:id="rId106">
          <objectPr defaultSize="0" autoPict="0" r:id="rId47">
            <anchor moveWithCells="1" sizeWithCells="1">
              <from>
                <xdr:col>3</xdr:col>
                <xdr:colOff>335280</xdr:colOff>
                <xdr:row>45</xdr:row>
                <xdr:rowOff>0</xdr:rowOff>
              </from>
              <to>
                <xdr:col>3</xdr:col>
                <xdr:colOff>457200</xdr:colOff>
                <xdr:row>45</xdr:row>
                <xdr:rowOff>198120</xdr:rowOff>
              </to>
            </anchor>
          </objectPr>
        </oleObject>
      </mc:Choice>
      <mc:Fallback>
        <oleObject progId="Equation.AxMath" shapeId="2172" r:id="rId106"/>
      </mc:Fallback>
    </mc:AlternateContent>
    <mc:AlternateContent xmlns:mc="http://schemas.openxmlformats.org/markup-compatibility/2006">
      <mc:Choice Requires="x14">
        <oleObject progId="Equation.AxMath" shapeId="2173" r:id="rId107">
          <objectPr defaultSize="0" autoPict="0" r:id="rId49">
            <anchor moveWithCells="1" sizeWithCells="1">
              <from>
                <xdr:col>3</xdr:col>
                <xdr:colOff>335280</xdr:colOff>
                <xdr:row>41</xdr:row>
                <xdr:rowOff>45720</xdr:rowOff>
              </from>
              <to>
                <xdr:col>3</xdr:col>
                <xdr:colOff>434340</xdr:colOff>
                <xdr:row>42</xdr:row>
                <xdr:rowOff>15240</xdr:rowOff>
              </to>
            </anchor>
          </objectPr>
        </oleObject>
      </mc:Choice>
      <mc:Fallback>
        <oleObject progId="Equation.AxMath" shapeId="2173" r:id="rId107"/>
      </mc:Fallback>
    </mc:AlternateContent>
    <mc:AlternateContent xmlns:mc="http://schemas.openxmlformats.org/markup-compatibility/2006">
      <mc:Choice Requires="x14">
        <oleObject progId="Equation.AxMath" shapeId="2174" r:id="rId108">
          <objectPr defaultSize="0" autoPict="0" r:id="rId5">
            <anchor moveWithCells="1" sizeWithCells="1">
              <from>
                <xdr:col>5</xdr:col>
                <xdr:colOff>68580</xdr:colOff>
                <xdr:row>63</xdr:row>
                <xdr:rowOff>182880</xdr:rowOff>
              </from>
              <to>
                <xdr:col>5</xdr:col>
                <xdr:colOff>533400</xdr:colOff>
                <xdr:row>63</xdr:row>
                <xdr:rowOff>388620</xdr:rowOff>
              </to>
            </anchor>
          </objectPr>
        </oleObject>
      </mc:Choice>
      <mc:Fallback>
        <oleObject progId="Equation.AxMath" shapeId="2174" r:id="rId108"/>
      </mc:Fallback>
    </mc:AlternateContent>
    <mc:AlternateContent xmlns:mc="http://schemas.openxmlformats.org/markup-compatibility/2006">
      <mc:Choice Requires="x14">
        <oleObject progId="Equation.AxMath" shapeId="2175" r:id="rId109">
          <objectPr defaultSize="0" autoPict="0" r:id="rId7">
            <anchor moveWithCells="1" sizeWithCells="1">
              <from>
                <xdr:col>6</xdr:col>
                <xdr:colOff>99060</xdr:colOff>
                <xdr:row>63</xdr:row>
                <xdr:rowOff>236220</xdr:rowOff>
              </from>
              <to>
                <xdr:col>6</xdr:col>
                <xdr:colOff>525780</xdr:colOff>
                <xdr:row>63</xdr:row>
                <xdr:rowOff>434340</xdr:rowOff>
              </to>
            </anchor>
          </objectPr>
        </oleObject>
      </mc:Choice>
      <mc:Fallback>
        <oleObject progId="Equation.AxMath" shapeId="2175" r:id="rId109"/>
      </mc:Fallback>
    </mc:AlternateContent>
    <mc:AlternateContent xmlns:mc="http://schemas.openxmlformats.org/markup-compatibility/2006">
      <mc:Choice Requires="x14">
        <oleObject progId="Equation.AxMath" shapeId="2176" r:id="rId110">
          <objectPr defaultSize="0" autoPict="0" r:id="rId9">
            <anchor moveWithCells="1" sizeWithCells="1">
              <from>
                <xdr:col>7</xdr:col>
                <xdr:colOff>106680</xdr:colOff>
                <xdr:row>63</xdr:row>
                <xdr:rowOff>68580</xdr:rowOff>
              </from>
              <to>
                <xdr:col>7</xdr:col>
                <xdr:colOff>922020</xdr:colOff>
                <xdr:row>63</xdr:row>
                <xdr:rowOff>434340</xdr:rowOff>
              </to>
            </anchor>
          </objectPr>
        </oleObject>
      </mc:Choice>
      <mc:Fallback>
        <oleObject progId="Equation.AxMath" shapeId="2176" r:id="rId110"/>
      </mc:Fallback>
    </mc:AlternateContent>
    <mc:AlternateContent xmlns:mc="http://schemas.openxmlformats.org/markup-compatibility/2006">
      <mc:Choice Requires="x14">
        <oleObject progId="Equation.AxMath" shapeId="2177" r:id="rId111">
          <objectPr defaultSize="0" autoPict="0" r:id="rId11">
            <anchor moveWithCells="1" sizeWithCells="1">
              <from>
                <xdr:col>9</xdr:col>
                <xdr:colOff>182880</xdr:colOff>
                <xdr:row>63</xdr:row>
                <xdr:rowOff>190500</xdr:rowOff>
              </from>
              <to>
                <xdr:col>9</xdr:col>
                <xdr:colOff>876300</xdr:colOff>
                <xdr:row>63</xdr:row>
                <xdr:rowOff>480060</xdr:rowOff>
              </to>
            </anchor>
          </objectPr>
        </oleObject>
      </mc:Choice>
      <mc:Fallback>
        <oleObject progId="Equation.AxMath" shapeId="2177" r:id="rId111"/>
      </mc:Fallback>
    </mc:AlternateContent>
    <mc:AlternateContent xmlns:mc="http://schemas.openxmlformats.org/markup-compatibility/2006">
      <mc:Choice Requires="x14">
        <oleObject progId="Equation.AxMath" shapeId="2178" r:id="rId112">
          <objectPr defaultSize="0" autoPict="0" r:id="rId13">
            <anchor moveWithCells="1" sizeWithCells="1">
              <from>
                <xdr:col>10</xdr:col>
                <xdr:colOff>403860</xdr:colOff>
                <xdr:row>63</xdr:row>
                <xdr:rowOff>205740</xdr:rowOff>
              </from>
              <to>
                <xdr:col>10</xdr:col>
                <xdr:colOff>807720</xdr:colOff>
                <xdr:row>63</xdr:row>
                <xdr:rowOff>419100</xdr:rowOff>
              </to>
            </anchor>
          </objectPr>
        </oleObject>
      </mc:Choice>
      <mc:Fallback>
        <oleObject progId="Equation.AxMath" shapeId="2178" r:id="rId112"/>
      </mc:Fallback>
    </mc:AlternateContent>
    <mc:AlternateContent xmlns:mc="http://schemas.openxmlformats.org/markup-compatibility/2006">
      <mc:Choice Requires="x14">
        <oleObject progId="Equation.AxMath" shapeId="2179" r:id="rId113">
          <objectPr defaultSize="0" autoPict="0" r:id="rId15">
            <anchor moveWithCells="1" sizeWithCells="1">
              <from>
                <xdr:col>4</xdr:col>
                <xdr:colOff>83820</xdr:colOff>
                <xdr:row>63</xdr:row>
                <xdr:rowOff>167640</xdr:rowOff>
              </from>
              <to>
                <xdr:col>4</xdr:col>
                <xdr:colOff>548640</xdr:colOff>
                <xdr:row>63</xdr:row>
                <xdr:rowOff>373380</xdr:rowOff>
              </to>
            </anchor>
          </objectPr>
        </oleObject>
      </mc:Choice>
      <mc:Fallback>
        <oleObject progId="Equation.AxMath" shapeId="2179" r:id="rId113"/>
      </mc:Fallback>
    </mc:AlternateContent>
    <mc:AlternateContent xmlns:mc="http://schemas.openxmlformats.org/markup-compatibility/2006">
      <mc:Choice Requires="x14">
        <oleObject progId="Equation.AxMath" shapeId="2180" r:id="rId114">
          <objectPr defaultSize="0" autoPict="0" r:id="rId17">
            <anchor moveWithCells="1" sizeWithCells="1">
              <from>
                <xdr:col>3</xdr:col>
                <xdr:colOff>99060</xdr:colOff>
                <xdr:row>63</xdr:row>
                <xdr:rowOff>182880</xdr:rowOff>
              </from>
              <to>
                <xdr:col>3</xdr:col>
                <xdr:colOff>510540</xdr:colOff>
                <xdr:row>63</xdr:row>
                <xdr:rowOff>388620</xdr:rowOff>
              </to>
            </anchor>
          </objectPr>
        </oleObject>
      </mc:Choice>
      <mc:Fallback>
        <oleObject progId="Equation.AxMath" shapeId="2180" r:id="rId114"/>
      </mc:Fallback>
    </mc:AlternateContent>
    <mc:AlternateContent xmlns:mc="http://schemas.openxmlformats.org/markup-compatibility/2006">
      <mc:Choice Requires="x14">
        <oleObject progId="Equation.AxMath" shapeId="2181" r:id="rId115">
          <objectPr defaultSize="0" autoPict="0" r:id="rId19">
            <anchor moveWithCells="1" sizeWithCells="1">
              <from>
                <xdr:col>8</xdr:col>
                <xdr:colOff>137160</xdr:colOff>
                <xdr:row>63</xdr:row>
                <xdr:rowOff>167640</xdr:rowOff>
              </from>
              <to>
                <xdr:col>8</xdr:col>
                <xdr:colOff>1165860</xdr:colOff>
                <xdr:row>63</xdr:row>
                <xdr:rowOff>396240</xdr:rowOff>
              </to>
            </anchor>
          </objectPr>
        </oleObject>
      </mc:Choice>
      <mc:Fallback>
        <oleObject progId="Equation.AxMath" shapeId="2181" r:id="rId115"/>
      </mc:Fallback>
    </mc:AlternateContent>
    <mc:AlternateContent xmlns:mc="http://schemas.openxmlformats.org/markup-compatibility/2006">
      <mc:Choice Requires="x14">
        <oleObject progId="Equation.AxMath" shapeId="2182" r:id="rId116">
          <objectPr defaultSize="0" autoPict="0" r:id="rId21">
            <anchor moveWithCells="1" sizeWithCells="1">
              <from>
                <xdr:col>5</xdr:col>
                <xdr:colOff>243840</xdr:colOff>
                <xdr:row>57</xdr:row>
                <xdr:rowOff>15240</xdr:rowOff>
              </from>
              <to>
                <xdr:col>5</xdr:col>
                <xdr:colOff>419100</xdr:colOff>
                <xdr:row>57</xdr:row>
                <xdr:rowOff>213360</xdr:rowOff>
              </to>
            </anchor>
          </objectPr>
        </oleObject>
      </mc:Choice>
      <mc:Fallback>
        <oleObject progId="Equation.AxMath" shapeId="2182" r:id="rId116"/>
      </mc:Fallback>
    </mc:AlternateContent>
    <mc:AlternateContent xmlns:mc="http://schemas.openxmlformats.org/markup-compatibility/2006">
      <mc:Choice Requires="x14">
        <oleObject progId="Equation.AxMath" shapeId="2183" r:id="rId117">
          <objectPr defaultSize="0" autoPict="0" r:id="rId23">
            <anchor moveWithCells="1" sizeWithCells="1">
              <from>
                <xdr:col>5</xdr:col>
                <xdr:colOff>228600</xdr:colOff>
                <xdr:row>58</xdr:row>
                <xdr:rowOff>0</xdr:rowOff>
              </from>
              <to>
                <xdr:col>5</xdr:col>
                <xdr:colOff>411480</xdr:colOff>
                <xdr:row>58</xdr:row>
                <xdr:rowOff>198120</xdr:rowOff>
              </to>
            </anchor>
          </objectPr>
        </oleObject>
      </mc:Choice>
      <mc:Fallback>
        <oleObject progId="Equation.AxMath" shapeId="2183" r:id="rId117"/>
      </mc:Fallback>
    </mc:AlternateContent>
    <mc:AlternateContent xmlns:mc="http://schemas.openxmlformats.org/markup-compatibility/2006">
      <mc:Choice Requires="x14">
        <oleObject progId="Equation.AxMath" shapeId="2184" r:id="rId118">
          <objectPr defaultSize="0" autoPict="0" r:id="rId25">
            <anchor moveWithCells="1" sizeWithCells="1">
              <from>
                <xdr:col>5</xdr:col>
                <xdr:colOff>228600</xdr:colOff>
                <xdr:row>59</xdr:row>
                <xdr:rowOff>0</xdr:rowOff>
              </from>
              <to>
                <xdr:col>5</xdr:col>
                <xdr:colOff>403860</xdr:colOff>
                <xdr:row>59</xdr:row>
                <xdr:rowOff>205740</xdr:rowOff>
              </to>
            </anchor>
          </objectPr>
        </oleObject>
      </mc:Choice>
      <mc:Fallback>
        <oleObject progId="Equation.AxMath" shapeId="2184" r:id="rId118"/>
      </mc:Fallback>
    </mc:AlternateContent>
    <mc:AlternateContent xmlns:mc="http://schemas.openxmlformats.org/markup-compatibility/2006">
      <mc:Choice Requires="x14">
        <oleObject progId="Equation.AxMath" shapeId="2185" r:id="rId119">
          <objectPr defaultSize="0" autoPict="0" r:id="rId27">
            <anchor moveWithCells="1" sizeWithCells="1">
              <from>
                <xdr:col>5</xdr:col>
                <xdr:colOff>228600</xdr:colOff>
                <xdr:row>59</xdr:row>
                <xdr:rowOff>213360</xdr:rowOff>
              </from>
              <to>
                <xdr:col>5</xdr:col>
                <xdr:colOff>411480</xdr:colOff>
                <xdr:row>60</xdr:row>
                <xdr:rowOff>190500</xdr:rowOff>
              </to>
            </anchor>
          </objectPr>
        </oleObject>
      </mc:Choice>
      <mc:Fallback>
        <oleObject progId="Equation.AxMath" shapeId="2185" r:id="rId119"/>
      </mc:Fallback>
    </mc:AlternateContent>
    <mc:AlternateContent xmlns:mc="http://schemas.openxmlformats.org/markup-compatibility/2006">
      <mc:Choice Requires="x14">
        <oleObject progId="Equation.AxMath" shapeId="2186" r:id="rId120">
          <objectPr defaultSize="0" autoPict="0" r:id="rId21">
            <anchor moveWithCells="1" sizeWithCells="1">
              <from>
                <xdr:col>7</xdr:col>
                <xdr:colOff>243840</xdr:colOff>
                <xdr:row>57</xdr:row>
                <xdr:rowOff>15240</xdr:rowOff>
              </from>
              <to>
                <xdr:col>7</xdr:col>
                <xdr:colOff>419100</xdr:colOff>
                <xdr:row>57</xdr:row>
                <xdr:rowOff>213360</xdr:rowOff>
              </to>
            </anchor>
          </objectPr>
        </oleObject>
      </mc:Choice>
      <mc:Fallback>
        <oleObject progId="Equation.AxMath" shapeId="2186" r:id="rId120"/>
      </mc:Fallback>
    </mc:AlternateContent>
    <mc:AlternateContent xmlns:mc="http://schemas.openxmlformats.org/markup-compatibility/2006">
      <mc:Choice Requires="x14">
        <oleObject progId="Equation.AxMath" shapeId="2187" r:id="rId121">
          <objectPr defaultSize="0" autoPict="0" r:id="rId23">
            <anchor moveWithCells="1" sizeWithCells="1">
              <from>
                <xdr:col>7</xdr:col>
                <xdr:colOff>228600</xdr:colOff>
                <xdr:row>58</xdr:row>
                <xdr:rowOff>0</xdr:rowOff>
              </from>
              <to>
                <xdr:col>7</xdr:col>
                <xdr:colOff>411480</xdr:colOff>
                <xdr:row>58</xdr:row>
                <xdr:rowOff>198120</xdr:rowOff>
              </to>
            </anchor>
          </objectPr>
        </oleObject>
      </mc:Choice>
      <mc:Fallback>
        <oleObject progId="Equation.AxMath" shapeId="2187" r:id="rId121"/>
      </mc:Fallback>
    </mc:AlternateContent>
    <mc:AlternateContent xmlns:mc="http://schemas.openxmlformats.org/markup-compatibility/2006">
      <mc:Choice Requires="x14">
        <oleObject progId="Equation.AxMath" shapeId="2188" r:id="rId122">
          <objectPr defaultSize="0" autoPict="0" r:id="rId25">
            <anchor moveWithCells="1" sizeWithCells="1">
              <from>
                <xdr:col>7</xdr:col>
                <xdr:colOff>205740</xdr:colOff>
                <xdr:row>59</xdr:row>
                <xdr:rowOff>0</xdr:rowOff>
              </from>
              <to>
                <xdr:col>7</xdr:col>
                <xdr:colOff>381000</xdr:colOff>
                <xdr:row>59</xdr:row>
                <xdr:rowOff>205740</xdr:rowOff>
              </to>
            </anchor>
          </objectPr>
        </oleObject>
      </mc:Choice>
      <mc:Fallback>
        <oleObject progId="Equation.AxMath" shapeId="2188" r:id="rId122"/>
      </mc:Fallback>
    </mc:AlternateContent>
    <mc:AlternateContent xmlns:mc="http://schemas.openxmlformats.org/markup-compatibility/2006">
      <mc:Choice Requires="x14">
        <oleObject progId="Equation.AxMath" shapeId="2189" r:id="rId123">
          <objectPr defaultSize="0" autoPict="0" r:id="rId27">
            <anchor moveWithCells="1" sizeWithCells="1">
              <from>
                <xdr:col>7</xdr:col>
                <xdr:colOff>205740</xdr:colOff>
                <xdr:row>60</xdr:row>
                <xdr:rowOff>0</xdr:rowOff>
              </from>
              <to>
                <xdr:col>7</xdr:col>
                <xdr:colOff>388620</xdr:colOff>
                <xdr:row>60</xdr:row>
                <xdr:rowOff>205740</xdr:rowOff>
              </to>
            </anchor>
          </objectPr>
        </oleObject>
      </mc:Choice>
      <mc:Fallback>
        <oleObject progId="Equation.AxMath" shapeId="2189" r:id="rId123"/>
      </mc:Fallback>
    </mc:AlternateContent>
    <mc:AlternateContent xmlns:mc="http://schemas.openxmlformats.org/markup-compatibility/2006">
      <mc:Choice Requires="x14">
        <oleObject progId="Equation.AxMath" shapeId="2190" r:id="rId124">
          <objectPr defaultSize="0" autoPict="0" r:id="rId21">
            <anchor moveWithCells="1" sizeWithCells="1">
              <from>
                <xdr:col>7</xdr:col>
                <xdr:colOff>243840</xdr:colOff>
                <xdr:row>57</xdr:row>
                <xdr:rowOff>15240</xdr:rowOff>
              </from>
              <to>
                <xdr:col>7</xdr:col>
                <xdr:colOff>419100</xdr:colOff>
                <xdr:row>57</xdr:row>
                <xdr:rowOff>213360</xdr:rowOff>
              </to>
            </anchor>
          </objectPr>
        </oleObject>
      </mc:Choice>
      <mc:Fallback>
        <oleObject progId="Equation.AxMath" shapeId="2190" r:id="rId124"/>
      </mc:Fallback>
    </mc:AlternateContent>
    <mc:AlternateContent xmlns:mc="http://schemas.openxmlformats.org/markup-compatibility/2006">
      <mc:Choice Requires="x14">
        <oleObject progId="Equation.AxMath" shapeId="2191" r:id="rId125">
          <objectPr defaultSize="0" autoPict="0" r:id="rId23">
            <anchor moveWithCells="1" sizeWithCells="1">
              <from>
                <xdr:col>7</xdr:col>
                <xdr:colOff>228600</xdr:colOff>
                <xdr:row>58</xdr:row>
                <xdr:rowOff>0</xdr:rowOff>
              </from>
              <to>
                <xdr:col>7</xdr:col>
                <xdr:colOff>411480</xdr:colOff>
                <xdr:row>58</xdr:row>
                <xdr:rowOff>198120</xdr:rowOff>
              </to>
            </anchor>
          </objectPr>
        </oleObject>
      </mc:Choice>
      <mc:Fallback>
        <oleObject progId="Equation.AxMath" shapeId="2191" r:id="rId125"/>
      </mc:Fallback>
    </mc:AlternateContent>
    <mc:AlternateContent xmlns:mc="http://schemas.openxmlformats.org/markup-compatibility/2006">
      <mc:Choice Requires="x14">
        <oleObject progId="Equation.AxMath" shapeId="2192" r:id="rId126">
          <objectPr defaultSize="0" autoPict="0" r:id="rId25">
            <anchor moveWithCells="1" sizeWithCells="1">
              <from>
                <xdr:col>7</xdr:col>
                <xdr:colOff>228600</xdr:colOff>
                <xdr:row>59</xdr:row>
                <xdr:rowOff>0</xdr:rowOff>
              </from>
              <to>
                <xdr:col>7</xdr:col>
                <xdr:colOff>403860</xdr:colOff>
                <xdr:row>59</xdr:row>
                <xdr:rowOff>205740</xdr:rowOff>
              </to>
            </anchor>
          </objectPr>
        </oleObject>
      </mc:Choice>
      <mc:Fallback>
        <oleObject progId="Equation.AxMath" shapeId="2192" r:id="rId126"/>
      </mc:Fallback>
    </mc:AlternateContent>
    <mc:AlternateContent xmlns:mc="http://schemas.openxmlformats.org/markup-compatibility/2006">
      <mc:Choice Requires="x14">
        <oleObject progId="Equation.AxMath" shapeId="2193" r:id="rId127">
          <objectPr defaultSize="0" autoPict="0" r:id="rId27">
            <anchor moveWithCells="1" sizeWithCells="1">
              <from>
                <xdr:col>7</xdr:col>
                <xdr:colOff>228600</xdr:colOff>
                <xdr:row>59</xdr:row>
                <xdr:rowOff>213360</xdr:rowOff>
              </from>
              <to>
                <xdr:col>7</xdr:col>
                <xdr:colOff>411480</xdr:colOff>
                <xdr:row>60</xdr:row>
                <xdr:rowOff>190500</xdr:rowOff>
              </to>
            </anchor>
          </objectPr>
        </oleObject>
      </mc:Choice>
      <mc:Fallback>
        <oleObject progId="Equation.AxMath" shapeId="2193" r:id="rId127"/>
      </mc:Fallback>
    </mc:AlternateContent>
    <mc:AlternateContent xmlns:mc="http://schemas.openxmlformats.org/markup-compatibility/2006">
      <mc:Choice Requires="x14">
        <oleObject progId="Equation.AxMath" shapeId="2194" r:id="rId128">
          <objectPr defaultSize="0" autoPict="0" r:id="rId21">
            <anchor moveWithCells="1" sizeWithCells="1">
              <from>
                <xdr:col>2</xdr:col>
                <xdr:colOff>243840</xdr:colOff>
                <xdr:row>64</xdr:row>
                <xdr:rowOff>15240</xdr:rowOff>
              </from>
              <to>
                <xdr:col>2</xdr:col>
                <xdr:colOff>419100</xdr:colOff>
                <xdr:row>64</xdr:row>
                <xdr:rowOff>213360</xdr:rowOff>
              </to>
            </anchor>
          </objectPr>
        </oleObject>
      </mc:Choice>
      <mc:Fallback>
        <oleObject progId="Equation.AxMath" shapeId="2194" r:id="rId128"/>
      </mc:Fallback>
    </mc:AlternateContent>
    <mc:AlternateContent xmlns:mc="http://schemas.openxmlformats.org/markup-compatibility/2006">
      <mc:Choice Requires="x14">
        <oleObject progId="Equation.AxMath" shapeId="2195" r:id="rId129">
          <objectPr defaultSize="0" autoPict="0" r:id="rId23">
            <anchor moveWithCells="1" sizeWithCells="1">
              <from>
                <xdr:col>2</xdr:col>
                <xdr:colOff>228600</xdr:colOff>
                <xdr:row>65</xdr:row>
                <xdr:rowOff>0</xdr:rowOff>
              </from>
              <to>
                <xdr:col>2</xdr:col>
                <xdr:colOff>411480</xdr:colOff>
                <xdr:row>65</xdr:row>
                <xdr:rowOff>198120</xdr:rowOff>
              </to>
            </anchor>
          </objectPr>
        </oleObject>
      </mc:Choice>
      <mc:Fallback>
        <oleObject progId="Equation.AxMath" shapeId="2195" r:id="rId129"/>
      </mc:Fallback>
    </mc:AlternateContent>
    <mc:AlternateContent xmlns:mc="http://schemas.openxmlformats.org/markup-compatibility/2006">
      <mc:Choice Requires="x14">
        <oleObject progId="Equation.AxMath" shapeId="2196" r:id="rId130">
          <objectPr defaultSize="0" autoPict="0" r:id="rId25">
            <anchor moveWithCells="1" sizeWithCells="1">
              <from>
                <xdr:col>2</xdr:col>
                <xdr:colOff>228600</xdr:colOff>
                <xdr:row>66</xdr:row>
                <xdr:rowOff>0</xdr:rowOff>
              </from>
              <to>
                <xdr:col>2</xdr:col>
                <xdr:colOff>403860</xdr:colOff>
                <xdr:row>66</xdr:row>
                <xdr:rowOff>205740</xdr:rowOff>
              </to>
            </anchor>
          </objectPr>
        </oleObject>
      </mc:Choice>
      <mc:Fallback>
        <oleObject progId="Equation.AxMath" shapeId="2196" r:id="rId130"/>
      </mc:Fallback>
    </mc:AlternateContent>
    <mc:AlternateContent xmlns:mc="http://schemas.openxmlformats.org/markup-compatibility/2006">
      <mc:Choice Requires="x14">
        <oleObject progId="Equation.AxMath" shapeId="2197" r:id="rId131">
          <objectPr defaultSize="0" autoPict="0" r:id="rId27">
            <anchor moveWithCells="1" sizeWithCells="1">
              <from>
                <xdr:col>2</xdr:col>
                <xdr:colOff>228600</xdr:colOff>
                <xdr:row>66</xdr:row>
                <xdr:rowOff>213360</xdr:rowOff>
              </from>
              <to>
                <xdr:col>2</xdr:col>
                <xdr:colOff>411480</xdr:colOff>
                <xdr:row>67</xdr:row>
                <xdr:rowOff>190500</xdr:rowOff>
              </to>
            </anchor>
          </objectPr>
        </oleObject>
      </mc:Choice>
      <mc:Fallback>
        <oleObject progId="Equation.AxMath" shapeId="2197" r:id="rId131"/>
      </mc:Fallback>
    </mc:AlternateContent>
    <mc:AlternateContent xmlns:mc="http://schemas.openxmlformats.org/markup-compatibility/2006">
      <mc:Choice Requires="x14">
        <oleObject progId="Equation.AxMath" shapeId="2198" r:id="rId132">
          <objectPr defaultSize="0" autoPict="0" r:id="rId41">
            <anchor moveWithCells="1" sizeWithCells="1">
              <from>
                <xdr:col>3</xdr:col>
                <xdr:colOff>99060</xdr:colOff>
                <xdr:row>57</xdr:row>
                <xdr:rowOff>22860</xdr:rowOff>
              </from>
              <to>
                <xdr:col>3</xdr:col>
                <xdr:colOff>693420</xdr:colOff>
                <xdr:row>58</xdr:row>
                <xdr:rowOff>0</xdr:rowOff>
              </to>
            </anchor>
          </objectPr>
        </oleObject>
      </mc:Choice>
      <mc:Fallback>
        <oleObject progId="Equation.AxMath" shapeId="2198" r:id="rId132"/>
      </mc:Fallback>
    </mc:AlternateContent>
    <mc:AlternateContent xmlns:mc="http://schemas.openxmlformats.org/markup-compatibility/2006">
      <mc:Choice Requires="x14">
        <oleObject progId="Equation.AxMath" shapeId="2199" r:id="rId133">
          <objectPr defaultSize="0" autoPict="0" r:id="rId43">
            <anchor moveWithCells="1" sizeWithCells="1">
              <from>
                <xdr:col>3</xdr:col>
                <xdr:colOff>106680</xdr:colOff>
                <xdr:row>58</xdr:row>
                <xdr:rowOff>30480</xdr:rowOff>
              </from>
              <to>
                <xdr:col>3</xdr:col>
                <xdr:colOff>685800</xdr:colOff>
                <xdr:row>59</xdr:row>
                <xdr:rowOff>7620</xdr:rowOff>
              </to>
            </anchor>
          </objectPr>
        </oleObject>
      </mc:Choice>
      <mc:Fallback>
        <oleObject progId="Equation.AxMath" shapeId="2199" r:id="rId133"/>
      </mc:Fallback>
    </mc:AlternateContent>
    <mc:AlternateContent xmlns:mc="http://schemas.openxmlformats.org/markup-compatibility/2006">
      <mc:Choice Requires="x14">
        <oleObject progId="Equation.AxMath" shapeId="2200" r:id="rId134">
          <objectPr defaultSize="0" autoPict="0" r:id="rId45">
            <anchor moveWithCells="1" sizeWithCells="1">
              <from>
                <xdr:col>3</xdr:col>
                <xdr:colOff>327660</xdr:colOff>
                <xdr:row>59</xdr:row>
                <xdr:rowOff>30480</xdr:rowOff>
              </from>
              <to>
                <xdr:col>3</xdr:col>
                <xdr:colOff>449580</xdr:colOff>
                <xdr:row>60</xdr:row>
                <xdr:rowOff>0</xdr:rowOff>
              </to>
            </anchor>
          </objectPr>
        </oleObject>
      </mc:Choice>
      <mc:Fallback>
        <oleObject progId="Equation.AxMath" shapeId="2200" r:id="rId134"/>
      </mc:Fallback>
    </mc:AlternateContent>
    <mc:AlternateContent xmlns:mc="http://schemas.openxmlformats.org/markup-compatibility/2006">
      <mc:Choice Requires="x14">
        <oleObject progId="Equation.AxMath" shapeId="2201" r:id="rId135">
          <objectPr defaultSize="0" autoPict="0" r:id="rId47">
            <anchor moveWithCells="1" sizeWithCells="1">
              <from>
                <xdr:col>3</xdr:col>
                <xdr:colOff>335280</xdr:colOff>
                <xdr:row>60</xdr:row>
                <xdr:rowOff>0</xdr:rowOff>
              </from>
              <to>
                <xdr:col>3</xdr:col>
                <xdr:colOff>457200</xdr:colOff>
                <xdr:row>60</xdr:row>
                <xdr:rowOff>198120</xdr:rowOff>
              </to>
            </anchor>
          </objectPr>
        </oleObject>
      </mc:Choice>
      <mc:Fallback>
        <oleObject progId="Equation.AxMath" shapeId="2201" r:id="rId135"/>
      </mc:Fallback>
    </mc:AlternateContent>
    <mc:AlternateContent xmlns:mc="http://schemas.openxmlformats.org/markup-compatibility/2006">
      <mc:Choice Requires="x14">
        <oleObject progId="Equation.AxMath" shapeId="2202" r:id="rId136">
          <objectPr defaultSize="0" autoPict="0" r:id="rId49">
            <anchor moveWithCells="1" sizeWithCells="1">
              <from>
                <xdr:col>3</xdr:col>
                <xdr:colOff>335280</xdr:colOff>
                <xdr:row>56</xdr:row>
                <xdr:rowOff>45720</xdr:rowOff>
              </from>
              <to>
                <xdr:col>3</xdr:col>
                <xdr:colOff>434340</xdr:colOff>
                <xdr:row>57</xdr:row>
                <xdr:rowOff>15240</xdr:rowOff>
              </to>
            </anchor>
          </objectPr>
        </oleObject>
      </mc:Choice>
      <mc:Fallback>
        <oleObject progId="Equation.AxMath" shapeId="2202" r:id="rId136"/>
      </mc:Fallback>
    </mc:AlternateContent>
    <mc:AlternateContent xmlns:mc="http://schemas.openxmlformats.org/markup-compatibility/2006">
      <mc:Choice Requires="x14">
        <oleObject progId="Equation.AxMath" shapeId="2203" r:id="rId137">
          <objectPr defaultSize="0" autoPict="0" r:id="rId5">
            <anchor moveWithCells="1" sizeWithCells="1">
              <from>
                <xdr:col>5</xdr:col>
                <xdr:colOff>68580</xdr:colOff>
                <xdr:row>78</xdr:row>
                <xdr:rowOff>182880</xdr:rowOff>
              </from>
              <to>
                <xdr:col>5</xdr:col>
                <xdr:colOff>533400</xdr:colOff>
                <xdr:row>78</xdr:row>
                <xdr:rowOff>388620</xdr:rowOff>
              </to>
            </anchor>
          </objectPr>
        </oleObject>
      </mc:Choice>
      <mc:Fallback>
        <oleObject progId="Equation.AxMath" shapeId="2203" r:id="rId137"/>
      </mc:Fallback>
    </mc:AlternateContent>
    <mc:AlternateContent xmlns:mc="http://schemas.openxmlformats.org/markup-compatibility/2006">
      <mc:Choice Requires="x14">
        <oleObject progId="Equation.AxMath" shapeId="2204" r:id="rId138">
          <objectPr defaultSize="0" autoPict="0" r:id="rId7">
            <anchor moveWithCells="1" sizeWithCells="1">
              <from>
                <xdr:col>6</xdr:col>
                <xdr:colOff>99060</xdr:colOff>
                <xdr:row>78</xdr:row>
                <xdr:rowOff>236220</xdr:rowOff>
              </from>
              <to>
                <xdr:col>6</xdr:col>
                <xdr:colOff>525780</xdr:colOff>
                <xdr:row>78</xdr:row>
                <xdr:rowOff>434340</xdr:rowOff>
              </to>
            </anchor>
          </objectPr>
        </oleObject>
      </mc:Choice>
      <mc:Fallback>
        <oleObject progId="Equation.AxMath" shapeId="2204" r:id="rId138"/>
      </mc:Fallback>
    </mc:AlternateContent>
    <mc:AlternateContent xmlns:mc="http://schemas.openxmlformats.org/markup-compatibility/2006">
      <mc:Choice Requires="x14">
        <oleObject progId="Equation.AxMath" shapeId="2205" r:id="rId139">
          <objectPr defaultSize="0" autoPict="0" r:id="rId9">
            <anchor moveWithCells="1" sizeWithCells="1">
              <from>
                <xdr:col>7</xdr:col>
                <xdr:colOff>106680</xdr:colOff>
                <xdr:row>78</xdr:row>
                <xdr:rowOff>68580</xdr:rowOff>
              </from>
              <to>
                <xdr:col>7</xdr:col>
                <xdr:colOff>922020</xdr:colOff>
                <xdr:row>78</xdr:row>
                <xdr:rowOff>434340</xdr:rowOff>
              </to>
            </anchor>
          </objectPr>
        </oleObject>
      </mc:Choice>
      <mc:Fallback>
        <oleObject progId="Equation.AxMath" shapeId="2205" r:id="rId139"/>
      </mc:Fallback>
    </mc:AlternateContent>
    <mc:AlternateContent xmlns:mc="http://schemas.openxmlformats.org/markup-compatibility/2006">
      <mc:Choice Requires="x14">
        <oleObject progId="Equation.AxMath" shapeId="2206" r:id="rId140">
          <objectPr defaultSize="0" autoPict="0" r:id="rId11">
            <anchor moveWithCells="1" sizeWithCells="1">
              <from>
                <xdr:col>9</xdr:col>
                <xdr:colOff>182880</xdr:colOff>
                <xdr:row>78</xdr:row>
                <xdr:rowOff>190500</xdr:rowOff>
              </from>
              <to>
                <xdr:col>9</xdr:col>
                <xdr:colOff>876300</xdr:colOff>
                <xdr:row>78</xdr:row>
                <xdr:rowOff>480060</xdr:rowOff>
              </to>
            </anchor>
          </objectPr>
        </oleObject>
      </mc:Choice>
      <mc:Fallback>
        <oleObject progId="Equation.AxMath" shapeId="2206" r:id="rId140"/>
      </mc:Fallback>
    </mc:AlternateContent>
    <mc:AlternateContent xmlns:mc="http://schemas.openxmlformats.org/markup-compatibility/2006">
      <mc:Choice Requires="x14">
        <oleObject progId="Equation.AxMath" shapeId="2207" r:id="rId141">
          <objectPr defaultSize="0" autoPict="0" r:id="rId13">
            <anchor moveWithCells="1" sizeWithCells="1">
              <from>
                <xdr:col>10</xdr:col>
                <xdr:colOff>403860</xdr:colOff>
                <xdr:row>78</xdr:row>
                <xdr:rowOff>205740</xdr:rowOff>
              </from>
              <to>
                <xdr:col>10</xdr:col>
                <xdr:colOff>807720</xdr:colOff>
                <xdr:row>78</xdr:row>
                <xdr:rowOff>419100</xdr:rowOff>
              </to>
            </anchor>
          </objectPr>
        </oleObject>
      </mc:Choice>
      <mc:Fallback>
        <oleObject progId="Equation.AxMath" shapeId="2207" r:id="rId141"/>
      </mc:Fallback>
    </mc:AlternateContent>
    <mc:AlternateContent xmlns:mc="http://schemas.openxmlformats.org/markup-compatibility/2006">
      <mc:Choice Requires="x14">
        <oleObject progId="Equation.AxMath" shapeId="2208" r:id="rId142">
          <objectPr defaultSize="0" autoPict="0" r:id="rId15">
            <anchor moveWithCells="1" sizeWithCells="1">
              <from>
                <xdr:col>4</xdr:col>
                <xdr:colOff>83820</xdr:colOff>
                <xdr:row>78</xdr:row>
                <xdr:rowOff>167640</xdr:rowOff>
              </from>
              <to>
                <xdr:col>4</xdr:col>
                <xdr:colOff>548640</xdr:colOff>
                <xdr:row>78</xdr:row>
                <xdr:rowOff>373380</xdr:rowOff>
              </to>
            </anchor>
          </objectPr>
        </oleObject>
      </mc:Choice>
      <mc:Fallback>
        <oleObject progId="Equation.AxMath" shapeId="2208" r:id="rId142"/>
      </mc:Fallback>
    </mc:AlternateContent>
    <mc:AlternateContent xmlns:mc="http://schemas.openxmlformats.org/markup-compatibility/2006">
      <mc:Choice Requires="x14">
        <oleObject progId="Equation.AxMath" shapeId="2209" r:id="rId143">
          <objectPr defaultSize="0" autoPict="0" r:id="rId17">
            <anchor moveWithCells="1" sizeWithCells="1">
              <from>
                <xdr:col>3</xdr:col>
                <xdr:colOff>99060</xdr:colOff>
                <xdr:row>78</xdr:row>
                <xdr:rowOff>182880</xdr:rowOff>
              </from>
              <to>
                <xdr:col>3</xdr:col>
                <xdr:colOff>510540</xdr:colOff>
                <xdr:row>78</xdr:row>
                <xdr:rowOff>388620</xdr:rowOff>
              </to>
            </anchor>
          </objectPr>
        </oleObject>
      </mc:Choice>
      <mc:Fallback>
        <oleObject progId="Equation.AxMath" shapeId="2209" r:id="rId143"/>
      </mc:Fallback>
    </mc:AlternateContent>
    <mc:AlternateContent xmlns:mc="http://schemas.openxmlformats.org/markup-compatibility/2006">
      <mc:Choice Requires="x14">
        <oleObject progId="Equation.AxMath" shapeId="2210" r:id="rId144">
          <objectPr defaultSize="0" autoPict="0" r:id="rId19">
            <anchor moveWithCells="1" sizeWithCells="1">
              <from>
                <xdr:col>8</xdr:col>
                <xdr:colOff>137160</xdr:colOff>
                <xdr:row>78</xdr:row>
                <xdr:rowOff>167640</xdr:rowOff>
              </from>
              <to>
                <xdr:col>8</xdr:col>
                <xdr:colOff>1165860</xdr:colOff>
                <xdr:row>78</xdr:row>
                <xdr:rowOff>396240</xdr:rowOff>
              </to>
            </anchor>
          </objectPr>
        </oleObject>
      </mc:Choice>
      <mc:Fallback>
        <oleObject progId="Equation.AxMath" shapeId="2210" r:id="rId144"/>
      </mc:Fallback>
    </mc:AlternateContent>
    <mc:AlternateContent xmlns:mc="http://schemas.openxmlformats.org/markup-compatibility/2006">
      <mc:Choice Requires="x14">
        <oleObject progId="Equation.AxMath" shapeId="2211" r:id="rId145">
          <objectPr defaultSize="0" autoPict="0" r:id="rId21">
            <anchor moveWithCells="1" sizeWithCells="1">
              <from>
                <xdr:col>5</xdr:col>
                <xdr:colOff>243840</xdr:colOff>
                <xdr:row>72</xdr:row>
                <xdr:rowOff>15240</xdr:rowOff>
              </from>
              <to>
                <xdr:col>5</xdr:col>
                <xdr:colOff>419100</xdr:colOff>
                <xdr:row>72</xdr:row>
                <xdr:rowOff>213360</xdr:rowOff>
              </to>
            </anchor>
          </objectPr>
        </oleObject>
      </mc:Choice>
      <mc:Fallback>
        <oleObject progId="Equation.AxMath" shapeId="2211" r:id="rId145"/>
      </mc:Fallback>
    </mc:AlternateContent>
    <mc:AlternateContent xmlns:mc="http://schemas.openxmlformats.org/markup-compatibility/2006">
      <mc:Choice Requires="x14">
        <oleObject progId="Equation.AxMath" shapeId="2212" r:id="rId146">
          <objectPr defaultSize="0" autoPict="0" r:id="rId23">
            <anchor moveWithCells="1" sizeWithCells="1">
              <from>
                <xdr:col>5</xdr:col>
                <xdr:colOff>228600</xdr:colOff>
                <xdr:row>73</xdr:row>
                <xdr:rowOff>0</xdr:rowOff>
              </from>
              <to>
                <xdr:col>5</xdr:col>
                <xdr:colOff>411480</xdr:colOff>
                <xdr:row>73</xdr:row>
                <xdr:rowOff>198120</xdr:rowOff>
              </to>
            </anchor>
          </objectPr>
        </oleObject>
      </mc:Choice>
      <mc:Fallback>
        <oleObject progId="Equation.AxMath" shapeId="2212" r:id="rId146"/>
      </mc:Fallback>
    </mc:AlternateContent>
    <mc:AlternateContent xmlns:mc="http://schemas.openxmlformats.org/markup-compatibility/2006">
      <mc:Choice Requires="x14">
        <oleObject progId="Equation.AxMath" shapeId="2213" r:id="rId147">
          <objectPr defaultSize="0" autoPict="0" r:id="rId25">
            <anchor moveWithCells="1" sizeWithCells="1">
              <from>
                <xdr:col>5</xdr:col>
                <xdr:colOff>228600</xdr:colOff>
                <xdr:row>74</xdr:row>
                <xdr:rowOff>0</xdr:rowOff>
              </from>
              <to>
                <xdr:col>5</xdr:col>
                <xdr:colOff>403860</xdr:colOff>
                <xdr:row>74</xdr:row>
                <xdr:rowOff>205740</xdr:rowOff>
              </to>
            </anchor>
          </objectPr>
        </oleObject>
      </mc:Choice>
      <mc:Fallback>
        <oleObject progId="Equation.AxMath" shapeId="2213" r:id="rId147"/>
      </mc:Fallback>
    </mc:AlternateContent>
    <mc:AlternateContent xmlns:mc="http://schemas.openxmlformats.org/markup-compatibility/2006">
      <mc:Choice Requires="x14">
        <oleObject progId="Equation.AxMath" shapeId="2214" r:id="rId148">
          <objectPr defaultSize="0" autoPict="0" r:id="rId27">
            <anchor moveWithCells="1" sizeWithCells="1">
              <from>
                <xdr:col>5</xdr:col>
                <xdr:colOff>228600</xdr:colOff>
                <xdr:row>74</xdr:row>
                <xdr:rowOff>213360</xdr:rowOff>
              </from>
              <to>
                <xdr:col>5</xdr:col>
                <xdr:colOff>411480</xdr:colOff>
                <xdr:row>75</xdr:row>
                <xdr:rowOff>190500</xdr:rowOff>
              </to>
            </anchor>
          </objectPr>
        </oleObject>
      </mc:Choice>
      <mc:Fallback>
        <oleObject progId="Equation.AxMath" shapeId="2214" r:id="rId148"/>
      </mc:Fallback>
    </mc:AlternateContent>
    <mc:AlternateContent xmlns:mc="http://schemas.openxmlformats.org/markup-compatibility/2006">
      <mc:Choice Requires="x14">
        <oleObject progId="Equation.AxMath" shapeId="2215" r:id="rId149">
          <objectPr defaultSize="0" autoPict="0" r:id="rId21">
            <anchor moveWithCells="1" sizeWithCells="1">
              <from>
                <xdr:col>7</xdr:col>
                <xdr:colOff>243840</xdr:colOff>
                <xdr:row>72</xdr:row>
                <xdr:rowOff>15240</xdr:rowOff>
              </from>
              <to>
                <xdr:col>7</xdr:col>
                <xdr:colOff>419100</xdr:colOff>
                <xdr:row>72</xdr:row>
                <xdr:rowOff>213360</xdr:rowOff>
              </to>
            </anchor>
          </objectPr>
        </oleObject>
      </mc:Choice>
      <mc:Fallback>
        <oleObject progId="Equation.AxMath" shapeId="2215" r:id="rId149"/>
      </mc:Fallback>
    </mc:AlternateContent>
    <mc:AlternateContent xmlns:mc="http://schemas.openxmlformats.org/markup-compatibility/2006">
      <mc:Choice Requires="x14">
        <oleObject progId="Equation.AxMath" shapeId="2216" r:id="rId150">
          <objectPr defaultSize="0" autoPict="0" r:id="rId23">
            <anchor moveWithCells="1" sizeWithCells="1">
              <from>
                <xdr:col>7</xdr:col>
                <xdr:colOff>228600</xdr:colOff>
                <xdr:row>73</xdr:row>
                <xdr:rowOff>0</xdr:rowOff>
              </from>
              <to>
                <xdr:col>7</xdr:col>
                <xdr:colOff>411480</xdr:colOff>
                <xdr:row>73</xdr:row>
                <xdr:rowOff>198120</xdr:rowOff>
              </to>
            </anchor>
          </objectPr>
        </oleObject>
      </mc:Choice>
      <mc:Fallback>
        <oleObject progId="Equation.AxMath" shapeId="2216" r:id="rId150"/>
      </mc:Fallback>
    </mc:AlternateContent>
    <mc:AlternateContent xmlns:mc="http://schemas.openxmlformats.org/markup-compatibility/2006">
      <mc:Choice Requires="x14">
        <oleObject progId="Equation.AxMath" shapeId="2217" r:id="rId151">
          <objectPr defaultSize="0" autoPict="0" r:id="rId25">
            <anchor moveWithCells="1" sizeWithCells="1">
              <from>
                <xdr:col>7</xdr:col>
                <xdr:colOff>205740</xdr:colOff>
                <xdr:row>74</xdr:row>
                <xdr:rowOff>0</xdr:rowOff>
              </from>
              <to>
                <xdr:col>7</xdr:col>
                <xdr:colOff>381000</xdr:colOff>
                <xdr:row>74</xdr:row>
                <xdr:rowOff>205740</xdr:rowOff>
              </to>
            </anchor>
          </objectPr>
        </oleObject>
      </mc:Choice>
      <mc:Fallback>
        <oleObject progId="Equation.AxMath" shapeId="2217" r:id="rId151"/>
      </mc:Fallback>
    </mc:AlternateContent>
    <mc:AlternateContent xmlns:mc="http://schemas.openxmlformats.org/markup-compatibility/2006">
      <mc:Choice Requires="x14">
        <oleObject progId="Equation.AxMath" shapeId="2218" r:id="rId152">
          <objectPr defaultSize="0" autoPict="0" r:id="rId27">
            <anchor moveWithCells="1" sizeWithCells="1">
              <from>
                <xdr:col>7</xdr:col>
                <xdr:colOff>205740</xdr:colOff>
                <xdr:row>75</xdr:row>
                <xdr:rowOff>0</xdr:rowOff>
              </from>
              <to>
                <xdr:col>7</xdr:col>
                <xdr:colOff>388620</xdr:colOff>
                <xdr:row>75</xdr:row>
                <xdr:rowOff>205740</xdr:rowOff>
              </to>
            </anchor>
          </objectPr>
        </oleObject>
      </mc:Choice>
      <mc:Fallback>
        <oleObject progId="Equation.AxMath" shapeId="2218" r:id="rId152"/>
      </mc:Fallback>
    </mc:AlternateContent>
    <mc:AlternateContent xmlns:mc="http://schemas.openxmlformats.org/markup-compatibility/2006">
      <mc:Choice Requires="x14">
        <oleObject progId="Equation.AxMath" shapeId="2219" r:id="rId153">
          <objectPr defaultSize="0" autoPict="0" r:id="rId21">
            <anchor moveWithCells="1" sizeWithCells="1">
              <from>
                <xdr:col>7</xdr:col>
                <xdr:colOff>243840</xdr:colOff>
                <xdr:row>72</xdr:row>
                <xdr:rowOff>15240</xdr:rowOff>
              </from>
              <to>
                <xdr:col>7</xdr:col>
                <xdr:colOff>419100</xdr:colOff>
                <xdr:row>72</xdr:row>
                <xdr:rowOff>213360</xdr:rowOff>
              </to>
            </anchor>
          </objectPr>
        </oleObject>
      </mc:Choice>
      <mc:Fallback>
        <oleObject progId="Equation.AxMath" shapeId="2219" r:id="rId153"/>
      </mc:Fallback>
    </mc:AlternateContent>
    <mc:AlternateContent xmlns:mc="http://schemas.openxmlformats.org/markup-compatibility/2006">
      <mc:Choice Requires="x14">
        <oleObject progId="Equation.AxMath" shapeId="2220" r:id="rId154">
          <objectPr defaultSize="0" autoPict="0" r:id="rId23">
            <anchor moveWithCells="1" sizeWithCells="1">
              <from>
                <xdr:col>7</xdr:col>
                <xdr:colOff>228600</xdr:colOff>
                <xdr:row>73</xdr:row>
                <xdr:rowOff>0</xdr:rowOff>
              </from>
              <to>
                <xdr:col>7</xdr:col>
                <xdr:colOff>411480</xdr:colOff>
                <xdr:row>73</xdr:row>
                <xdr:rowOff>198120</xdr:rowOff>
              </to>
            </anchor>
          </objectPr>
        </oleObject>
      </mc:Choice>
      <mc:Fallback>
        <oleObject progId="Equation.AxMath" shapeId="2220" r:id="rId154"/>
      </mc:Fallback>
    </mc:AlternateContent>
    <mc:AlternateContent xmlns:mc="http://schemas.openxmlformats.org/markup-compatibility/2006">
      <mc:Choice Requires="x14">
        <oleObject progId="Equation.AxMath" shapeId="2221" r:id="rId155">
          <objectPr defaultSize="0" autoPict="0" r:id="rId25">
            <anchor moveWithCells="1" sizeWithCells="1">
              <from>
                <xdr:col>7</xdr:col>
                <xdr:colOff>228600</xdr:colOff>
                <xdr:row>74</xdr:row>
                <xdr:rowOff>0</xdr:rowOff>
              </from>
              <to>
                <xdr:col>7</xdr:col>
                <xdr:colOff>403860</xdr:colOff>
                <xdr:row>74</xdr:row>
                <xdr:rowOff>205740</xdr:rowOff>
              </to>
            </anchor>
          </objectPr>
        </oleObject>
      </mc:Choice>
      <mc:Fallback>
        <oleObject progId="Equation.AxMath" shapeId="2221" r:id="rId155"/>
      </mc:Fallback>
    </mc:AlternateContent>
    <mc:AlternateContent xmlns:mc="http://schemas.openxmlformats.org/markup-compatibility/2006">
      <mc:Choice Requires="x14">
        <oleObject progId="Equation.AxMath" shapeId="2222" r:id="rId156">
          <objectPr defaultSize="0" autoPict="0" r:id="rId27">
            <anchor moveWithCells="1" sizeWithCells="1">
              <from>
                <xdr:col>7</xdr:col>
                <xdr:colOff>228600</xdr:colOff>
                <xdr:row>74</xdr:row>
                <xdr:rowOff>213360</xdr:rowOff>
              </from>
              <to>
                <xdr:col>7</xdr:col>
                <xdr:colOff>411480</xdr:colOff>
                <xdr:row>75</xdr:row>
                <xdr:rowOff>190500</xdr:rowOff>
              </to>
            </anchor>
          </objectPr>
        </oleObject>
      </mc:Choice>
      <mc:Fallback>
        <oleObject progId="Equation.AxMath" shapeId="2222" r:id="rId156"/>
      </mc:Fallback>
    </mc:AlternateContent>
    <mc:AlternateContent xmlns:mc="http://schemas.openxmlformats.org/markup-compatibility/2006">
      <mc:Choice Requires="x14">
        <oleObject progId="Equation.AxMath" shapeId="2223" r:id="rId157">
          <objectPr defaultSize="0" autoPict="0" r:id="rId21">
            <anchor moveWithCells="1" sizeWithCells="1">
              <from>
                <xdr:col>2</xdr:col>
                <xdr:colOff>243840</xdr:colOff>
                <xdr:row>79</xdr:row>
                <xdr:rowOff>15240</xdr:rowOff>
              </from>
              <to>
                <xdr:col>2</xdr:col>
                <xdr:colOff>419100</xdr:colOff>
                <xdr:row>79</xdr:row>
                <xdr:rowOff>213360</xdr:rowOff>
              </to>
            </anchor>
          </objectPr>
        </oleObject>
      </mc:Choice>
      <mc:Fallback>
        <oleObject progId="Equation.AxMath" shapeId="2223" r:id="rId157"/>
      </mc:Fallback>
    </mc:AlternateContent>
    <mc:AlternateContent xmlns:mc="http://schemas.openxmlformats.org/markup-compatibility/2006">
      <mc:Choice Requires="x14">
        <oleObject progId="Equation.AxMath" shapeId="2224" r:id="rId158">
          <objectPr defaultSize="0" autoPict="0" r:id="rId23">
            <anchor moveWithCells="1" sizeWithCells="1">
              <from>
                <xdr:col>2</xdr:col>
                <xdr:colOff>228600</xdr:colOff>
                <xdr:row>80</xdr:row>
                <xdr:rowOff>0</xdr:rowOff>
              </from>
              <to>
                <xdr:col>2</xdr:col>
                <xdr:colOff>411480</xdr:colOff>
                <xdr:row>80</xdr:row>
                <xdr:rowOff>198120</xdr:rowOff>
              </to>
            </anchor>
          </objectPr>
        </oleObject>
      </mc:Choice>
      <mc:Fallback>
        <oleObject progId="Equation.AxMath" shapeId="2224" r:id="rId158"/>
      </mc:Fallback>
    </mc:AlternateContent>
    <mc:AlternateContent xmlns:mc="http://schemas.openxmlformats.org/markup-compatibility/2006">
      <mc:Choice Requires="x14">
        <oleObject progId="Equation.AxMath" shapeId="2225" r:id="rId159">
          <objectPr defaultSize="0" autoPict="0" r:id="rId25">
            <anchor moveWithCells="1" sizeWithCells="1">
              <from>
                <xdr:col>2</xdr:col>
                <xdr:colOff>228600</xdr:colOff>
                <xdr:row>81</xdr:row>
                <xdr:rowOff>0</xdr:rowOff>
              </from>
              <to>
                <xdr:col>2</xdr:col>
                <xdr:colOff>403860</xdr:colOff>
                <xdr:row>81</xdr:row>
                <xdr:rowOff>205740</xdr:rowOff>
              </to>
            </anchor>
          </objectPr>
        </oleObject>
      </mc:Choice>
      <mc:Fallback>
        <oleObject progId="Equation.AxMath" shapeId="2225" r:id="rId159"/>
      </mc:Fallback>
    </mc:AlternateContent>
    <mc:AlternateContent xmlns:mc="http://schemas.openxmlformats.org/markup-compatibility/2006">
      <mc:Choice Requires="x14">
        <oleObject progId="Equation.AxMath" shapeId="2226" r:id="rId160">
          <objectPr defaultSize="0" autoPict="0" r:id="rId27">
            <anchor moveWithCells="1" sizeWithCells="1">
              <from>
                <xdr:col>2</xdr:col>
                <xdr:colOff>228600</xdr:colOff>
                <xdr:row>81</xdr:row>
                <xdr:rowOff>213360</xdr:rowOff>
              </from>
              <to>
                <xdr:col>2</xdr:col>
                <xdr:colOff>411480</xdr:colOff>
                <xdr:row>82</xdr:row>
                <xdr:rowOff>190500</xdr:rowOff>
              </to>
            </anchor>
          </objectPr>
        </oleObject>
      </mc:Choice>
      <mc:Fallback>
        <oleObject progId="Equation.AxMath" shapeId="2226" r:id="rId160"/>
      </mc:Fallback>
    </mc:AlternateContent>
    <mc:AlternateContent xmlns:mc="http://schemas.openxmlformats.org/markup-compatibility/2006">
      <mc:Choice Requires="x14">
        <oleObject progId="Equation.AxMath" shapeId="2227" r:id="rId161">
          <objectPr defaultSize="0" autoPict="0" r:id="rId41">
            <anchor moveWithCells="1" sizeWithCells="1">
              <from>
                <xdr:col>3</xdr:col>
                <xdr:colOff>99060</xdr:colOff>
                <xdr:row>72</xdr:row>
                <xdr:rowOff>22860</xdr:rowOff>
              </from>
              <to>
                <xdr:col>3</xdr:col>
                <xdr:colOff>693420</xdr:colOff>
                <xdr:row>73</xdr:row>
                <xdr:rowOff>0</xdr:rowOff>
              </to>
            </anchor>
          </objectPr>
        </oleObject>
      </mc:Choice>
      <mc:Fallback>
        <oleObject progId="Equation.AxMath" shapeId="2227" r:id="rId161"/>
      </mc:Fallback>
    </mc:AlternateContent>
    <mc:AlternateContent xmlns:mc="http://schemas.openxmlformats.org/markup-compatibility/2006">
      <mc:Choice Requires="x14">
        <oleObject progId="Equation.AxMath" shapeId="2228" r:id="rId162">
          <objectPr defaultSize="0" autoPict="0" r:id="rId43">
            <anchor moveWithCells="1" sizeWithCells="1">
              <from>
                <xdr:col>3</xdr:col>
                <xdr:colOff>106680</xdr:colOff>
                <xdr:row>73</xdr:row>
                <xdr:rowOff>30480</xdr:rowOff>
              </from>
              <to>
                <xdr:col>3</xdr:col>
                <xdr:colOff>685800</xdr:colOff>
                <xdr:row>74</xdr:row>
                <xdr:rowOff>7620</xdr:rowOff>
              </to>
            </anchor>
          </objectPr>
        </oleObject>
      </mc:Choice>
      <mc:Fallback>
        <oleObject progId="Equation.AxMath" shapeId="2228" r:id="rId162"/>
      </mc:Fallback>
    </mc:AlternateContent>
    <mc:AlternateContent xmlns:mc="http://schemas.openxmlformats.org/markup-compatibility/2006">
      <mc:Choice Requires="x14">
        <oleObject progId="Equation.AxMath" shapeId="2229" r:id="rId163">
          <objectPr defaultSize="0" autoPict="0" r:id="rId45">
            <anchor moveWithCells="1" sizeWithCells="1">
              <from>
                <xdr:col>3</xdr:col>
                <xdr:colOff>327660</xdr:colOff>
                <xdr:row>74</xdr:row>
                <xdr:rowOff>30480</xdr:rowOff>
              </from>
              <to>
                <xdr:col>3</xdr:col>
                <xdr:colOff>449580</xdr:colOff>
                <xdr:row>75</xdr:row>
                <xdr:rowOff>0</xdr:rowOff>
              </to>
            </anchor>
          </objectPr>
        </oleObject>
      </mc:Choice>
      <mc:Fallback>
        <oleObject progId="Equation.AxMath" shapeId="2229" r:id="rId163"/>
      </mc:Fallback>
    </mc:AlternateContent>
    <mc:AlternateContent xmlns:mc="http://schemas.openxmlformats.org/markup-compatibility/2006">
      <mc:Choice Requires="x14">
        <oleObject progId="Equation.AxMath" shapeId="2230" r:id="rId164">
          <objectPr defaultSize="0" autoPict="0" r:id="rId47">
            <anchor moveWithCells="1" sizeWithCells="1">
              <from>
                <xdr:col>3</xdr:col>
                <xdr:colOff>335280</xdr:colOff>
                <xdr:row>75</xdr:row>
                <xdr:rowOff>0</xdr:rowOff>
              </from>
              <to>
                <xdr:col>3</xdr:col>
                <xdr:colOff>457200</xdr:colOff>
                <xdr:row>75</xdr:row>
                <xdr:rowOff>198120</xdr:rowOff>
              </to>
            </anchor>
          </objectPr>
        </oleObject>
      </mc:Choice>
      <mc:Fallback>
        <oleObject progId="Equation.AxMath" shapeId="2230" r:id="rId164"/>
      </mc:Fallback>
    </mc:AlternateContent>
    <mc:AlternateContent xmlns:mc="http://schemas.openxmlformats.org/markup-compatibility/2006">
      <mc:Choice Requires="x14">
        <oleObject progId="Equation.AxMath" shapeId="2231" r:id="rId165">
          <objectPr defaultSize="0" autoPict="0" r:id="rId49">
            <anchor moveWithCells="1" sizeWithCells="1">
              <from>
                <xdr:col>3</xdr:col>
                <xdr:colOff>335280</xdr:colOff>
                <xdr:row>71</xdr:row>
                <xdr:rowOff>45720</xdr:rowOff>
              </from>
              <to>
                <xdr:col>3</xdr:col>
                <xdr:colOff>434340</xdr:colOff>
                <xdr:row>72</xdr:row>
                <xdr:rowOff>15240</xdr:rowOff>
              </to>
            </anchor>
          </objectPr>
        </oleObject>
      </mc:Choice>
      <mc:Fallback>
        <oleObject progId="Equation.AxMath" shapeId="2231" r:id="rId165"/>
      </mc:Fallback>
    </mc:AlternateContent>
    <mc:AlternateContent xmlns:mc="http://schemas.openxmlformats.org/markup-compatibility/2006">
      <mc:Choice Requires="x14">
        <oleObject progId="Equation.AxMath" shapeId="2232" r:id="rId166">
          <objectPr defaultSize="0" autoPict="0" r:id="rId5">
            <anchor moveWithCells="1" sizeWithCells="1">
              <from>
                <xdr:col>5</xdr:col>
                <xdr:colOff>68580</xdr:colOff>
                <xdr:row>92</xdr:row>
                <xdr:rowOff>182880</xdr:rowOff>
              </from>
              <to>
                <xdr:col>5</xdr:col>
                <xdr:colOff>533400</xdr:colOff>
                <xdr:row>92</xdr:row>
                <xdr:rowOff>388620</xdr:rowOff>
              </to>
            </anchor>
          </objectPr>
        </oleObject>
      </mc:Choice>
      <mc:Fallback>
        <oleObject progId="Equation.AxMath" shapeId="2232" r:id="rId166"/>
      </mc:Fallback>
    </mc:AlternateContent>
    <mc:AlternateContent xmlns:mc="http://schemas.openxmlformats.org/markup-compatibility/2006">
      <mc:Choice Requires="x14">
        <oleObject progId="Equation.AxMath" shapeId="2233" r:id="rId167">
          <objectPr defaultSize="0" autoPict="0" r:id="rId7">
            <anchor moveWithCells="1" sizeWithCells="1">
              <from>
                <xdr:col>6</xdr:col>
                <xdr:colOff>99060</xdr:colOff>
                <xdr:row>92</xdr:row>
                <xdr:rowOff>236220</xdr:rowOff>
              </from>
              <to>
                <xdr:col>6</xdr:col>
                <xdr:colOff>525780</xdr:colOff>
                <xdr:row>92</xdr:row>
                <xdr:rowOff>434340</xdr:rowOff>
              </to>
            </anchor>
          </objectPr>
        </oleObject>
      </mc:Choice>
      <mc:Fallback>
        <oleObject progId="Equation.AxMath" shapeId="2233" r:id="rId167"/>
      </mc:Fallback>
    </mc:AlternateContent>
    <mc:AlternateContent xmlns:mc="http://schemas.openxmlformats.org/markup-compatibility/2006">
      <mc:Choice Requires="x14">
        <oleObject progId="Equation.AxMath" shapeId="2234" r:id="rId168">
          <objectPr defaultSize="0" autoPict="0" r:id="rId9">
            <anchor moveWithCells="1" sizeWithCells="1">
              <from>
                <xdr:col>7</xdr:col>
                <xdr:colOff>106680</xdr:colOff>
                <xdr:row>92</xdr:row>
                <xdr:rowOff>68580</xdr:rowOff>
              </from>
              <to>
                <xdr:col>7</xdr:col>
                <xdr:colOff>922020</xdr:colOff>
                <xdr:row>92</xdr:row>
                <xdr:rowOff>434340</xdr:rowOff>
              </to>
            </anchor>
          </objectPr>
        </oleObject>
      </mc:Choice>
      <mc:Fallback>
        <oleObject progId="Equation.AxMath" shapeId="2234" r:id="rId168"/>
      </mc:Fallback>
    </mc:AlternateContent>
    <mc:AlternateContent xmlns:mc="http://schemas.openxmlformats.org/markup-compatibility/2006">
      <mc:Choice Requires="x14">
        <oleObject progId="Equation.AxMath" shapeId="2235" r:id="rId169">
          <objectPr defaultSize="0" autoPict="0" r:id="rId11">
            <anchor moveWithCells="1" sizeWithCells="1">
              <from>
                <xdr:col>9</xdr:col>
                <xdr:colOff>182880</xdr:colOff>
                <xdr:row>92</xdr:row>
                <xdr:rowOff>190500</xdr:rowOff>
              </from>
              <to>
                <xdr:col>9</xdr:col>
                <xdr:colOff>876300</xdr:colOff>
                <xdr:row>92</xdr:row>
                <xdr:rowOff>480060</xdr:rowOff>
              </to>
            </anchor>
          </objectPr>
        </oleObject>
      </mc:Choice>
      <mc:Fallback>
        <oleObject progId="Equation.AxMath" shapeId="2235" r:id="rId169"/>
      </mc:Fallback>
    </mc:AlternateContent>
    <mc:AlternateContent xmlns:mc="http://schemas.openxmlformats.org/markup-compatibility/2006">
      <mc:Choice Requires="x14">
        <oleObject progId="Equation.AxMath" shapeId="2236" r:id="rId170">
          <objectPr defaultSize="0" autoPict="0" r:id="rId13">
            <anchor moveWithCells="1" sizeWithCells="1">
              <from>
                <xdr:col>10</xdr:col>
                <xdr:colOff>403860</xdr:colOff>
                <xdr:row>92</xdr:row>
                <xdr:rowOff>205740</xdr:rowOff>
              </from>
              <to>
                <xdr:col>10</xdr:col>
                <xdr:colOff>807720</xdr:colOff>
                <xdr:row>92</xdr:row>
                <xdr:rowOff>419100</xdr:rowOff>
              </to>
            </anchor>
          </objectPr>
        </oleObject>
      </mc:Choice>
      <mc:Fallback>
        <oleObject progId="Equation.AxMath" shapeId="2236" r:id="rId170"/>
      </mc:Fallback>
    </mc:AlternateContent>
    <mc:AlternateContent xmlns:mc="http://schemas.openxmlformats.org/markup-compatibility/2006">
      <mc:Choice Requires="x14">
        <oleObject progId="Equation.AxMath" shapeId="2237" r:id="rId171">
          <objectPr defaultSize="0" autoPict="0" r:id="rId15">
            <anchor moveWithCells="1" sizeWithCells="1">
              <from>
                <xdr:col>4</xdr:col>
                <xdr:colOff>83820</xdr:colOff>
                <xdr:row>92</xdr:row>
                <xdr:rowOff>167640</xdr:rowOff>
              </from>
              <to>
                <xdr:col>4</xdr:col>
                <xdr:colOff>548640</xdr:colOff>
                <xdr:row>92</xdr:row>
                <xdr:rowOff>373380</xdr:rowOff>
              </to>
            </anchor>
          </objectPr>
        </oleObject>
      </mc:Choice>
      <mc:Fallback>
        <oleObject progId="Equation.AxMath" shapeId="2237" r:id="rId171"/>
      </mc:Fallback>
    </mc:AlternateContent>
    <mc:AlternateContent xmlns:mc="http://schemas.openxmlformats.org/markup-compatibility/2006">
      <mc:Choice Requires="x14">
        <oleObject progId="Equation.AxMath" shapeId="2238" r:id="rId172">
          <objectPr defaultSize="0" autoPict="0" r:id="rId17">
            <anchor moveWithCells="1" sizeWithCells="1">
              <from>
                <xdr:col>3</xdr:col>
                <xdr:colOff>99060</xdr:colOff>
                <xdr:row>92</xdr:row>
                <xdr:rowOff>182880</xdr:rowOff>
              </from>
              <to>
                <xdr:col>3</xdr:col>
                <xdr:colOff>510540</xdr:colOff>
                <xdr:row>92</xdr:row>
                <xdr:rowOff>388620</xdr:rowOff>
              </to>
            </anchor>
          </objectPr>
        </oleObject>
      </mc:Choice>
      <mc:Fallback>
        <oleObject progId="Equation.AxMath" shapeId="2238" r:id="rId172"/>
      </mc:Fallback>
    </mc:AlternateContent>
    <mc:AlternateContent xmlns:mc="http://schemas.openxmlformats.org/markup-compatibility/2006">
      <mc:Choice Requires="x14">
        <oleObject progId="Equation.AxMath" shapeId="2239" r:id="rId173">
          <objectPr defaultSize="0" autoPict="0" r:id="rId19">
            <anchor moveWithCells="1" sizeWithCells="1">
              <from>
                <xdr:col>8</xdr:col>
                <xdr:colOff>137160</xdr:colOff>
                <xdr:row>92</xdr:row>
                <xdr:rowOff>167640</xdr:rowOff>
              </from>
              <to>
                <xdr:col>8</xdr:col>
                <xdr:colOff>1165860</xdr:colOff>
                <xdr:row>92</xdr:row>
                <xdr:rowOff>396240</xdr:rowOff>
              </to>
            </anchor>
          </objectPr>
        </oleObject>
      </mc:Choice>
      <mc:Fallback>
        <oleObject progId="Equation.AxMath" shapeId="2239" r:id="rId173"/>
      </mc:Fallback>
    </mc:AlternateContent>
    <mc:AlternateContent xmlns:mc="http://schemas.openxmlformats.org/markup-compatibility/2006">
      <mc:Choice Requires="x14">
        <oleObject progId="Equation.AxMath" shapeId="2240" r:id="rId174">
          <objectPr defaultSize="0" autoPict="0" r:id="rId21">
            <anchor moveWithCells="1" sizeWithCells="1">
              <from>
                <xdr:col>5</xdr:col>
                <xdr:colOff>243840</xdr:colOff>
                <xdr:row>86</xdr:row>
                <xdr:rowOff>15240</xdr:rowOff>
              </from>
              <to>
                <xdr:col>5</xdr:col>
                <xdr:colOff>419100</xdr:colOff>
                <xdr:row>86</xdr:row>
                <xdr:rowOff>213360</xdr:rowOff>
              </to>
            </anchor>
          </objectPr>
        </oleObject>
      </mc:Choice>
      <mc:Fallback>
        <oleObject progId="Equation.AxMath" shapeId="2240" r:id="rId174"/>
      </mc:Fallback>
    </mc:AlternateContent>
    <mc:AlternateContent xmlns:mc="http://schemas.openxmlformats.org/markup-compatibility/2006">
      <mc:Choice Requires="x14">
        <oleObject progId="Equation.AxMath" shapeId="2241" r:id="rId175">
          <objectPr defaultSize="0" autoPict="0" r:id="rId23">
            <anchor moveWithCells="1" sizeWithCells="1">
              <from>
                <xdr:col>5</xdr:col>
                <xdr:colOff>228600</xdr:colOff>
                <xdr:row>87</xdr:row>
                <xdr:rowOff>0</xdr:rowOff>
              </from>
              <to>
                <xdr:col>5</xdr:col>
                <xdr:colOff>411480</xdr:colOff>
                <xdr:row>87</xdr:row>
                <xdr:rowOff>198120</xdr:rowOff>
              </to>
            </anchor>
          </objectPr>
        </oleObject>
      </mc:Choice>
      <mc:Fallback>
        <oleObject progId="Equation.AxMath" shapeId="2241" r:id="rId175"/>
      </mc:Fallback>
    </mc:AlternateContent>
    <mc:AlternateContent xmlns:mc="http://schemas.openxmlformats.org/markup-compatibility/2006">
      <mc:Choice Requires="x14">
        <oleObject progId="Equation.AxMath" shapeId="2242" r:id="rId176">
          <objectPr defaultSize="0" autoPict="0" r:id="rId25">
            <anchor moveWithCells="1" sizeWithCells="1">
              <from>
                <xdr:col>5</xdr:col>
                <xdr:colOff>228600</xdr:colOff>
                <xdr:row>88</xdr:row>
                <xdr:rowOff>0</xdr:rowOff>
              </from>
              <to>
                <xdr:col>5</xdr:col>
                <xdr:colOff>403860</xdr:colOff>
                <xdr:row>88</xdr:row>
                <xdr:rowOff>205740</xdr:rowOff>
              </to>
            </anchor>
          </objectPr>
        </oleObject>
      </mc:Choice>
      <mc:Fallback>
        <oleObject progId="Equation.AxMath" shapeId="2242" r:id="rId176"/>
      </mc:Fallback>
    </mc:AlternateContent>
    <mc:AlternateContent xmlns:mc="http://schemas.openxmlformats.org/markup-compatibility/2006">
      <mc:Choice Requires="x14">
        <oleObject progId="Equation.AxMath" shapeId="2243" r:id="rId177">
          <objectPr defaultSize="0" autoPict="0" r:id="rId27">
            <anchor moveWithCells="1" sizeWithCells="1">
              <from>
                <xdr:col>5</xdr:col>
                <xdr:colOff>228600</xdr:colOff>
                <xdr:row>88</xdr:row>
                <xdr:rowOff>213360</xdr:rowOff>
              </from>
              <to>
                <xdr:col>5</xdr:col>
                <xdr:colOff>411480</xdr:colOff>
                <xdr:row>89</xdr:row>
                <xdr:rowOff>190500</xdr:rowOff>
              </to>
            </anchor>
          </objectPr>
        </oleObject>
      </mc:Choice>
      <mc:Fallback>
        <oleObject progId="Equation.AxMath" shapeId="2243" r:id="rId177"/>
      </mc:Fallback>
    </mc:AlternateContent>
    <mc:AlternateContent xmlns:mc="http://schemas.openxmlformats.org/markup-compatibility/2006">
      <mc:Choice Requires="x14">
        <oleObject progId="Equation.AxMath" shapeId="2244" r:id="rId178">
          <objectPr defaultSize="0" autoPict="0" r:id="rId21">
            <anchor moveWithCells="1" sizeWithCells="1">
              <from>
                <xdr:col>7</xdr:col>
                <xdr:colOff>243840</xdr:colOff>
                <xdr:row>86</xdr:row>
                <xdr:rowOff>15240</xdr:rowOff>
              </from>
              <to>
                <xdr:col>7</xdr:col>
                <xdr:colOff>419100</xdr:colOff>
                <xdr:row>86</xdr:row>
                <xdr:rowOff>213360</xdr:rowOff>
              </to>
            </anchor>
          </objectPr>
        </oleObject>
      </mc:Choice>
      <mc:Fallback>
        <oleObject progId="Equation.AxMath" shapeId="2244" r:id="rId178"/>
      </mc:Fallback>
    </mc:AlternateContent>
    <mc:AlternateContent xmlns:mc="http://schemas.openxmlformats.org/markup-compatibility/2006">
      <mc:Choice Requires="x14">
        <oleObject progId="Equation.AxMath" shapeId="2245" r:id="rId179">
          <objectPr defaultSize="0" autoPict="0" r:id="rId23">
            <anchor moveWithCells="1" sizeWithCells="1">
              <from>
                <xdr:col>7</xdr:col>
                <xdr:colOff>228600</xdr:colOff>
                <xdr:row>87</xdr:row>
                <xdr:rowOff>0</xdr:rowOff>
              </from>
              <to>
                <xdr:col>7</xdr:col>
                <xdr:colOff>411480</xdr:colOff>
                <xdr:row>87</xdr:row>
                <xdr:rowOff>198120</xdr:rowOff>
              </to>
            </anchor>
          </objectPr>
        </oleObject>
      </mc:Choice>
      <mc:Fallback>
        <oleObject progId="Equation.AxMath" shapeId="2245" r:id="rId179"/>
      </mc:Fallback>
    </mc:AlternateContent>
    <mc:AlternateContent xmlns:mc="http://schemas.openxmlformats.org/markup-compatibility/2006">
      <mc:Choice Requires="x14">
        <oleObject progId="Equation.AxMath" shapeId="2246" r:id="rId180">
          <objectPr defaultSize="0" autoPict="0" r:id="rId25">
            <anchor moveWithCells="1" sizeWithCells="1">
              <from>
                <xdr:col>7</xdr:col>
                <xdr:colOff>205740</xdr:colOff>
                <xdr:row>88</xdr:row>
                <xdr:rowOff>0</xdr:rowOff>
              </from>
              <to>
                <xdr:col>7</xdr:col>
                <xdr:colOff>381000</xdr:colOff>
                <xdr:row>88</xdr:row>
                <xdr:rowOff>205740</xdr:rowOff>
              </to>
            </anchor>
          </objectPr>
        </oleObject>
      </mc:Choice>
      <mc:Fallback>
        <oleObject progId="Equation.AxMath" shapeId="2246" r:id="rId180"/>
      </mc:Fallback>
    </mc:AlternateContent>
    <mc:AlternateContent xmlns:mc="http://schemas.openxmlformats.org/markup-compatibility/2006">
      <mc:Choice Requires="x14">
        <oleObject progId="Equation.AxMath" shapeId="2247" r:id="rId181">
          <objectPr defaultSize="0" autoPict="0" r:id="rId27">
            <anchor moveWithCells="1" sizeWithCells="1">
              <from>
                <xdr:col>7</xdr:col>
                <xdr:colOff>205740</xdr:colOff>
                <xdr:row>89</xdr:row>
                <xdr:rowOff>0</xdr:rowOff>
              </from>
              <to>
                <xdr:col>7</xdr:col>
                <xdr:colOff>388620</xdr:colOff>
                <xdr:row>89</xdr:row>
                <xdr:rowOff>205740</xdr:rowOff>
              </to>
            </anchor>
          </objectPr>
        </oleObject>
      </mc:Choice>
      <mc:Fallback>
        <oleObject progId="Equation.AxMath" shapeId="2247" r:id="rId181"/>
      </mc:Fallback>
    </mc:AlternateContent>
    <mc:AlternateContent xmlns:mc="http://schemas.openxmlformats.org/markup-compatibility/2006">
      <mc:Choice Requires="x14">
        <oleObject progId="Equation.AxMath" shapeId="2248" r:id="rId182">
          <objectPr defaultSize="0" autoPict="0" r:id="rId21">
            <anchor moveWithCells="1" sizeWithCells="1">
              <from>
                <xdr:col>7</xdr:col>
                <xdr:colOff>243840</xdr:colOff>
                <xdr:row>86</xdr:row>
                <xdr:rowOff>15240</xdr:rowOff>
              </from>
              <to>
                <xdr:col>7</xdr:col>
                <xdr:colOff>419100</xdr:colOff>
                <xdr:row>86</xdr:row>
                <xdr:rowOff>213360</xdr:rowOff>
              </to>
            </anchor>
          </objectPr>
        </oleObject>
      </mc:Choice>
      <mc:Fallback>
        <oleObject progId="Equation.AxMath" shapeId="2248" r:id="rId182"/>
      </mc:Fallback>
    </mc:AlternateContent>
    <mc:AlternateContent xmlns:mc="http://schemas.openxmlformats.org/markup-compatibility/2006">
      <mc:Choice Requires="x14">
        <oleObject progId="Equation.AxMath" shapeId="2249" r:id="rId183">
          <objectPr defaultSize="0" autoPict="0" r:id="rId23">
            <anchor moveWithCells="1" sizeWithCells="1">
              <from>
                <xdr:col>7</xdr:col>
                <xdr:colOff>228600</xdr:colOff>
                <xdr:row>87</xdr:row>
                <xdr:rowOff>0</xdr:rowOff>
              </from>
              <to>
                <xdr:col>7</xdr:col>
                <xdr:colOff>411480</xdr:colOff>
                <xdr:row>87</xdr:row>
                <xdr:rowOff>198120</xdr:rowOff>
              </to>
            </anchor>
          </objectPr>
        </oleObject>
      </mc:Choice>
      <mc:Fallback>
        <oleObject progId="Equation.AxMath" shapeId="2249" r:id="rId183"/>
      </mc:Fallback>
    </mc:AlternateContent>
    <mc:AlternateContent xmlns:mc="http://schemas.openxmlformats.org/markup-compatibility/2006">
      <mc:Choice Requires="x14">
        <oleObject progId="Equation.AxMath" shapeId="2250" r:id="rId184">
          <objectPr defaultSize="0" autoPict="0" r:id="rId25">
            <anchor moveWithCells="1" sizeWithCells="1">
              <from>
                <xdr:col>7</xdr:col>
                <xdr:colOff>228600</xdr:colOff>
                <xdr:row>88</xdr:row>
                <xdr:rowOff>0</xdr:rowOff>
              </from>
              <to>
                <xdr:col>7</xdr:col>
                <xdr:colOff>403860</xdr:colOff>
                <xdr:row>88</xdr:row>
                <xdr:rowOff>205740</xdr:rowOff>
              </to>
            </anchor>
          </objectPr>
        </oleObject>
      </mc:Choice>
      <mc:Fallback>
        <oleObject progId="Equation.AxMath" shapeId="2250" r:id="rId184"/>
      </mc:Fallback>
    </mc:AlternateContent>
    <mc:AlternateContent xmlns:mc="http://schemas.openxmlformats.org/markup-compatibility/2006">
      <mc:Choice Requires="x14">
        <oleObject progId="Equation.AxMath" shapeId="2251" r:id="rId185">
          <objectPr defaultSize="0" autoPict="0" r:id="rId27">
            <anchor moveWithCells="1" sizeWithCells="1">
              <from>
                <xdr:col>7</xdr:col>
                <xdr:colOff>228600</xdr:colOff>
                <xdr:row>88</xdr:row>
                <xdr:rowOff>213360</xdr:rowOff>
              </from>
              <to>
                <xdr:col>7</xdr:col>
                <xdr:colOff>411480</xdr:colOff>
                <xdr:row>89</xdr:row>
                <xdr:rowOff>190500</xdr:rowOff>
              </to>
            </anchor>
          </objectPr>
        </oleObject>
      </mc:Choice>
      <mc:Fallback>
        <oleObject progId="Equation.AxMath" shapeId="2251" r:id="rId185"/>
      </mc:Fallback>
    </mc:AlternateContent>
    <mc:AlternateContent xmlns:mc="http://schemas.openxmlformats.org/markup-compatibility/2006">
      <mc:Choice Requires="x14">
        <oleObject progId="Equation.AxMath" shapeId="2252" r:id="rId186">
          <objectPr defaultSize="0" autoPict="0" r:id="rId21">
            <anchor moveWithCells="1" sizeWithCells="1">
              <from>
                <xdr:col>2</xdr:col>
                <xdr:colOff>243840</xdr:colOff>
                <xdr:row>93</xdr:row>
                <xdr:rowOff>15240</xdr:rowOff>
              </from>
              <to>
                <xdr:col>2</xdr:col>
                <xdr:colOff>419100</xdr:colOff>
                <xdr:row>93</xdr:row>
                <xdr:rowOff>213360</xdr:rowOff>
              </to>
            </anchor>
          </objectPr>
        </oleObject>
      </mc:Choice>
      <mc:Fallback>
        <oleObject progId="Equation.AxMath" shapeId="2252" r:id="rId186"/>
      </mc:Fallback>
    </mc:AlternateContent>
    <mc:AlternateContent xmlns:mc="http://schemas.openxmlformats.org/markup-compatibility/2006">
      <mc:Choice Requires="x14">
        <oleObject progId="Equation.AxMath" shapeId="2253" r:id="rId187">
          <objectPr defaultSize="0" autoPict="0" r:id="rId23">
            <anchor moveWithCells="1" sizeWithCells="1">
              <from>
                <xdr:col>2</xdr:col>
                <xdr:colOff>228600</xdr:colOff>
                <xdr:row>94</xdr:row>
                <xdr:rowOff>0</xdr:rowOff>
              </from>
              <to>
                <xdr:col>2</xdr:col>
                <xdr:colOff>411480</xdr:colOff>
                <xdr:row>94</xdr:row>
                <xdr:rowOff>198120</xdr:rowOff>
              </to>
            </anchor>
          </objectPr>
        </oleObject>
      </mc:Choice>
      <mc:Fallback>
        <oleObject progId="Equation.AxMath" shapeId="2253" r:id="rId187"/>
      </mc:Fallback>
    </mc:AlternateContent>
    <mc:AlternateContent xmlns:mc="http://schemas.openxmlformats.org/markup-compatibility/2006">
      <mc:Choice Requires="x14">
        <oleObject progId="Equation.AxMath" shapeId="2254" r:id="rId188">
          <objectPr defaultSize="0" autoPict="0" r:id="rId25">
            <anchor moveWithCells="1" sizeWithCells="1">
              <from>
                <xdr:col>2</xdr:col>
                <xdr:colOff>228600</xdr:colOff>
                <xdr:row>95</xdr:row>
                <xdr:rowOff>0</xdr:rowOff>
              </from>
              <to>
                <xdr:col>2</xdr:col>
                <xdr:colOff>403860</xdr:colOff>
                <xdr:row>95</xdr:row>
                <xdr:rowOff>205740</xdr:rowOff>
              </to>
            </anchor>
          </objectPr>
        </oleObject>
      </mc:Choice>
      <mc:Fallback>
        <oleObject progId="Equation.AxMath" shapeId="2254" r:id="rId188"/>
      </mc:Fallback>
    </mc:AlternateContent>
    <mc:AlternateContent xmlns:mc="http://schemas.openxmlformats.org/markup-compatibility/2006">
      <mc:Choice Requires="x14">
        <oleObject progId="Equation.AxMath" shapeId="2255" r:id="rId189">
          <objectPr defaultSize="0" autoPict="0" r:id="rId27">
            <anchor moveWithCells="1" sizeWithCells="1">
              <from>
                <xdr:col>2</xdr:col>
                <xdr:colOff>228600</xdr:colOff>
                <xdr:row>95</xdr:row>
                <xdr:rowOff>213360</xdr:rowOff>
              </from>
              <to>
                <xdr:col>2</xdr:col>
                <xdr:colOff>411480</xdr:colOff>
                <xdr:row>96</xdr:row>
                <xdr:rowOff>190500</xdr:rowOff>
              </to>
            </anchor>
          </objectPr>
        </oleObject>
      </mc:Choice>
      <mc:Fallback>
        <oleObject progId="Equation.AxMath" shapeId="2255" r:id="rId189"/>
      </mc:Fallback>
    </mc:AlternateContent>
    <mc:AlternateContent xmlns:mc="http://schemas.openxmlformats.org/markup-compatibility/2006">
      <mc:Choice Requires="x14">
        <oleObject progId="Equation.AxMath" shapeId="2256" r:id="rId190">
          <objectPr defaultSize="0" autoPict="0" r:id="rId41">
            <anchor moveWithCells="1" sizeWithCells="1">
              <from>
                <xdr:col>3</xdr:col>
                <xdr:colOff>99060</xdr:colOff>
                <xdr:row>86</xdr:row>
                <xdr:rowOff>22860</xdr:rowOff>
              </from>
              <to>
                <xdr:col>3</xdr:col>
                <xdr:colOff>693420</xdr:colOff>
                <xdr:row>87</xdr:row>
                <xdr:rowOff>0</xdr:rowOff>
              </to>
            </anchor>
          </objectPr>
        </oleObject>
      </mc:Choice>
      <mc:Fallback>
        <oleObject progId="Equation.AxMath" shapeId="2256" r:id="rId190"/>
      </mc:Fallback>
    </mc:AlternateContent>
    <mc:AlternateContent xmlns:mc="http://schemas.openxmlformats.org/markup-compatibility/2006">
      <mc:Choice Requires="x14">
        <oleObject progId="Equation.AxMath" shapeId="2257" r:id="rId191">
          <objectPr defaultSize="0" autoPict="0" r:id="rId43">
            <anchor moveWithCells="1" sizeWithCells="1">
              <from>
                <xdr:col>3</xdr:col>
                <xdr:colOff>106680</xdr:colOff>
                <xdr:row>87</xdr:row>
                <xdr:rowOff>30480</xdr:rowOff>
              </from>
              <to>
                <xdr:col>3</xdr:col>
                <xdr:colOff>685800</xdr:colOff>
                <xdr:row>88</xdr:row>
                <xdr:rowOff>7620</xdr:rowOff>
              </to>
            </anchor>
          </objectPr>
        </oleObject>
      </mc:Choice>
      <mc:Fallback>
        <oleObject progId="Equation.AxMath" shapeId="2257" r:id="rId191"/>
      </mc:Fallback>
    </mc:AlternateContent>
    <mc:AlternateContent xmlns:mc="http://schemas.openxmlformats.org/markup-compatibility/2006">
      <mc:Choice Requires="x14">
        <oleObject progId="Equation.AxMath" shapeId="2258" r:id="rId192">
          <objectPr defaultSize="0" autoPict="0" r:id="rId45">
            <anchor moveWithCells="1" sizeWithCells="1">
              <from>
                <xdr:col>3</xdr:col>
                <xdr:colOff>327660</xdr:colOff>
                <xdr:row>88</xdr:row>
                <xdr:rowOff>30480</xdr:rowOff>
              </from>
              <to>
                <xdr:col>3</xdr:col>
                <xdr:colOff>449580</xdr:colOff>
                <xdr:row>89</xdr:row>
                <xdr:rowOff>0</xdr:rowOff>
              </to>
            </anchor>
          </objectPr>
        </oleObject>
      </mc:Choice>
      <mc:Fallback>
        <oleObject progId="Equation.AxMath" shapeId="2258" r:id="rId192"/>
      </mc:Fallback>
    </mc:AlternateContent>
    <mc:AlternateContent xmlns:mc="http://schemas.openxmlformats.org/markup-compatibility/2006">
      <mc:Choice Requires="x14">
        <oleObject progId="Equation.AxMath" shapeId="2259" r:id="rId193">
          <objectPr defaultSize="0" autoPict="0" r:id="rId47">
            <anchor moveWithCells="1" sizeWithCells="1">
              <from>
                <xdr:col>3</xdr:col>
                <xdr:colOff>335280</xdr:colOff>
                <xdr:row>89</xdr:row>
                <xdr:rowOff>0</xdr:rowOff>
              </from>
              <to>
                <xdr:col>3</xdr:col>
                <xdr:colOff>457200</xdr:colOff>
                <xdr:row>89</xdr:row>
                <xdr:rowOff>198120</xdr:rowOff>
              </to>
            </anchor>
          </objectPr>
        </oleObject>
      </mc:Choice>
      <mc:Fallback>
        <oleObject progId="Equation.AxMath" shapeId="2259" r:id="rId193"/>
      </mc:Fallback>
    </mc:AlternateContent>
    <mc:AlternateContent xmlns:mc="http://schemas.openxmlformats.org/markup-compatibility/2006">
      <mc:Choice Requires="x14">
        <oleObject progId="Equation.AxMath" shapeId="2260" r:id="rId194">
          <objectPr defaultSize="0" autoPict="0" r:id="rId49">
            <anchor moveWithCells="1" sizeWithCells="1">
              <from>
                <xdr:col>3</xdr:col>
                <xdr:colOff>335280</xdr:colOff>
                <xdr:row>85</xdr:row>
                <xdr:rowOff>45720</xdr:rowOff>
              </from>
              <to>
                <xdr:col>3</xdr:col>
                <xdr:colOff>434340</xdr:colOff>
                <xdr:row>86</xdr:row>
                <xdr:rowOff>15240</xdr:rowOff>
              </to>
            </anchor>
          </objectPr>
        </oleObject>
      </mc:Choice>
      <mc:Fallback>
        <oleObject progId="Equation.AxMath" shapeId="2260" r:id="rId194"/>
      </mc:Fallback>
    </mc:AlternateContent>
    <mc:AlternateContent xmlns:mc="http://schemas.openxmlformats.org/markup-compatibility/2006">
      <mc:Choice Requires="x14">
        <oleObject progId="Equation.AxMath" shapeId="2261" r:id="rId195">
          <objectPr defaultSize="0" autoPict="0" r:id="rId5">
            <anchor moveWithCells="1" sizeWithCells="1">
              <from>
                <xdr:col>5</xdr:col>
                <xdr:colOff>68580</xdr:colOff>
                <xdr:row>105</xdr:row>
                <xdr:rowOff>182880</xdr:rowOff>
              </from>
              <to>
                <xdr:col>5</xdr:col>
                <xdr:colOff>533400</xdr:colOff>
                <xdr:row>105</xdr:row>
                <xdr:rowOff>388620</xdr:rowOff>
              </to>
            </anchor>
          </objectPr>
        </oleObject>
      </mc:Choice>
      <mc:Fallback>
        <oleObject progId="Equation.AxMath" shapeId="2261" r:id="rId195"/>
      </mc:Fallback>
    </mc:AlternateContent>
    <mc:AlternateContent xmlns:mc="http://schemas.openxmlformats.org/markup-compatibility/2006">
      <mc:Choice Requires="x14">
        <oleObject progId="Equation.AxMath" shapeId="2262" r:id="rId196">
          <objectPr defaultSize="0" autoPict="0" r:id="rId7">
            <anchor moveWithCells="1" sizeWithCells="1">
              <from>
                <xdr:col>6</xdr:col>
                <xdr:colOff>99060</xdr:colOff>
                <xdr:row>105</xdr:row>
                <xdr:rowOff>236220</xdr:rowOff>
              </from>
              <to>
                <xdr:col>6</xdr:col>
                <xdr:colOff>525780</xdr:colOff>
                <xdr:row>105</xdr:row>
                <xdr:rowOff>434340</xdr:rowOff>
              </to>
            </anchor>
          </objectPr>
        </oleObject>
      </mc:Choice>
      <mc:Fallback>
        <oleObject progId="Equation.AxMath" shapeId="2262" r:id="rId196"/>
      </mc:Fallback>
    </mc:AlternateContent>
    <mc:AlternateContent xmlns:mc="http://schemas.openxmlformats.org/markup-compatibility/2006">
      <mc:Choice Requires="x14">
        <oleObject progId="Equation.AxMath" shapeId="2263" r:id="rId197">
          <objectPr defaultSize="0" autoPict="0" r:id="rId9">
            <anchor moveWithCells="1" sizeWithCells="1">
              <from>
                <xdr:col>7</xdr:col>
                <xdr:colOff>106680</xdr:colOff>
                <xdr:row>105</xdr:row>
                <xdr:rowOff>68580</xdr:rowOff>
              </from>
              <to>
                <xdr:col>7</xdr:col>
                <xdr:colOff>922020</xdr:colOff>
                <xdr:row>105</xdr:row>
                <xdr:rowOff>434340</xdr:rowOff>
              </to>
            </anchor>
          </objectPr>
        </oleObject>
      </mc:Choice>
      <mc:Fallback>
        <oleObject progId="Equation.AxMath" shapeId="2263" r:id="rId197"/>
      </mc:Fallback>
    </mc:AlternateContent>
    <mc:AlternateContent xmlns:mc="http://schemas.openxmlformats.org/markup-compatibility/2006">
      <mc:Choice Requires="x14">
        <oleObject progId="Equation.AxMath" shapeId="2264" r:id="rId198">
          <objectPr defaultSize="0" autoPict="0" r:id="rId11">
            <anchor moveWithCells="1" sizeWithCells="1">
              <from>
                <xdr:col>9</xdr:col>
                <xdr:colOff>182880</xdr:colOff>
                <xdr:row>105</xdr:row>
                <xdr:rowOff>190500</xdr:rowOff>
              </from>
              <to>
                <xdr:col>9</xdr:col>
                <xdr:colOff>876300</xdr:colOff>
                <xdr:row>105</xdr:row>
                <xdr:rowOff>480060</xdr:rowOff>
              </to>
            </anchor>
          </objectPr>
        </oleObject>
      </mc:Choice>
      <mc:Fallback>
        <oleObject progId="Equation.AxMath" shapeId="2264" r:id="rId198"/>
      </mc:Fallback>
    </mc:AlternateContent>
    <mc:AlternateContent xmlns:mc="http://schemas.openxmlformats.org/markup-compatibility/2006">
      <mc:Choice Requires="x14">
        <oleObject progId="Equation.AxMath" shapeId="2265" r:id="rId199">
          <objectPr defaultSize="0" autoPict="0" r:id="rId13">
            <anchor moveWithCells="1" sizeWithCells="1">
              <from>
                <xdr:col>10</xdr:col>
                <xdr:colOff>403860</xdr:colOff>
                <xdr:row>105</xdr:row>
                <xdr:rowOff>205740</xdr:rowOff>
              </from>
              <to>
                <xdr:col>10</xdr:col>
                <xdr:colOff>807720</xdr:colOff>
                <xdr:row>105</xdr:row>
                <xdr:rowOff>419100</xdr:rowOff>
              </to>
            </anchor>
          </objectPr>
        </oleObject>
      </mc:Choice>
      <mc:Fallback>
        <oleObject progId="Equation.AxMath" shapeId="2265" r:id="rId199"/>
      </mc:Fallback>
    </mc:AlternateContent>
    <mc:AlternateContent xmlns:mc="http://schemas.openxmlformats.org/markup-compatibility/2006">
      <mc:Choice Requires="x14">
        <oleObject progId="Equation.AxMath" shapeId="2266" r:id="rId200">
          <objectPr defaultSize="0" autoPict="0" r:id="rId15">
            <anchor moveWithCells="1" sizeWithCells="1">
              <from>
                <xdr:col>4</xdr:col>
                <xdr:colOff>83820</xdr:colOff>
                <xdr:row>105</xdr:row>
                <xdr:rowOff>167640</xdr:rowOff>
              </from>
              <to>
                <xdr:col>4</xdr:col>
                <xdr:colOff>548640</xdr:colOff>
                <xdr:row>105</xdr:row>
                <xdr:rowOff>373380</xdr:rowOff>
              </to>
            </anchor>
          </objectPr>
        </oleObject>
      </mc:Choice>
      <mc:Fallback>
        <oleObject progId="Equation.AxMath" shapeId="2266" r:id="rId200"/>
      </mc:Fallback>
    </mc:AlternateContent>
    <mc:AlternateContent xmlns:mc="http://schemas.openxmlformats.org/markup-compatibility/2006">
      <mc:Choice Requires="x14">
        <oleObject progId="Equation.AxMath" shapeId="2267" r:id="rId201">
          <objectPr defaultSize="0" autoPict="0" r:id="rId17">
            <anchor moveWithCells="1" sizeWithCells="1">
              <from>
                <xdr:col>3</xdr:col>
                <xdr:colOff>99060</xdr:colOff>
                <xdr:row>105</xdr:row>
                <xdr:rowOff>182880</xdr:rowOff>
              </from>
              <to>
                <xdr:col>3</xdr:col>
                <xdr:colOff>510540</xdr:colOff>
                <xdr:row>105</xdr:row>
                <xdr:rowOff>388620</xdr:rowOff>
              </to>
            </anchor>
          </objectPr>
        </oleObject>
      </mc:Choice>
      <mc:Fallback>
        <oleObject progId="Equation.AxMath" shapeId="2267" r:id="rId201"/>
      </mc:Fallback>
    </mc:AlternateContent>
    <mc:AlternateContent xmlns:mc="http://schemas.openxmlformats.org/markup-compatibility/2006">
      <mc:Choice Requires="x14">
        <oleObject progId="Equation.AxMath" shapeId="2268" r:id="rId202">
          <objectPr defaultSize="0" autoPict="0" r:id="rId19">
            <anchor moveWithCells="1" sizeWithCells="1">
              <from>
                <xdr:col>8</xdr:col>
                <xdr:colOff>137160</xdr:colOff>
                <xdr:row>105</xdr:row>
                <xdr:rowOff>167640</xdr:rowOff>
              </from>
              <to>
                <xdr:col>8</xdr:col>
                <xdr:colOff>1165860</xdr:colOff>
                <xdr:row>105</xdr:row>
                <xdr:rowOff>396240</xdr:rowOff>
              </to>
            </anchor>
          </objectPr>
        </oleObject>
      </mc:Choice>
      <mc:Fallback>
        <oleObject progId="Equation.AxMath" shapeId="2268" r:id="rId202"/>
      </mc:Fallback>
    </mc:AlternateContent>
    <mc:AlternateContent xmlns:mc="http://schemas.openxmlformats.org/markup-compatibility/2006">
      <mc:Choice Requires="x14">
        <oleObject progId="Equation.AxMath" shapeId="2269" r:id="rId203">
          <objectPr defaultSize="0" autoPict="0" r:id="rId21">
            <anchor moveWithCells="1" sizeWithCells="1">
              <from>
                <xdr:col>5</xdr:col>
                <xdr:colOff>243840</xdr:colOff>
                <xdr:row>99</xdr:row>
                <xdr:rowOff>15240</xdr:rowOff>
              </from>
              <to>
                <xdr:col>5</xdr:col>
                <xdr:colOff>419100</xdr:colOff>
                <xdr:row>99</xdr:row>
                <xdr:rowOff>213360</xdr:rowOff>
              </to>
            </anchor>
          </objectPr>
        </oleObject>
      </mc:Choice>
      <mc:Fallback>
        <oleObject progId="Equation.AxMath" shapeId="2269" r:id="rId203"/>
      </mc:Fallback>
    </mc:AlternateContent>
    <mc:AlternateContent xmlns:mc="http://schemas.openxmlformats.org/markup-compatibility/2006">
      <mc:Choice Requires="x14">
        <oleObject progId="Equation.AxMath" shapeId="2270" r:id="rId204">
          <objectPr defaultSize="0" autoPict="0" r:id="rId23">
            <anchor moveWithCells="1" sizeWithCells="1">
              <from>
                <xdr:col>5</xdr:col>
                <xdr:colOff>228600</xdr:colOff>
                <xdr:row>100</xdr:row>
                <xdr:rowOff>0</xdr:rowOff>
              </from>
              <to>
                <xdr:col>5</xdr:col>
                <xdr:colOff>411480</xdr:colOff>
                <xdr:row>100</xdr:row>
                <xdr:rowOff>198120</xdr:rowOff>
              </to>
            </anchor>
          </objectPr>
        </oleObject>
      </mc:Choice>
      <mc:Fallback>
        <oleObject progId="Equation.AxMath" shapeId="2270" r:id="rId204"/>
      </mc:Fallback>
    </mc:AlternateContent>
    <mc:AlternateContent xmlns:mc="http://schemas.openxmlformats.org/markup-compatibility/2006">
      <mc:Choice Requires="x14">
        <oleObject progId="Equation.AxMath" shapeId="2271" r:id="rId205">
          <objectPr defaultSize="0" autoPict="0" r:id="rId25">
            <anchor moveWithCells="1" sizeWithCells="1">
              <from>
                <xdr:col>5</xdr:col>
                <xdr:colOff>228600</xdr:colOff>
                <xdr:row>101</xdr:row>
                <xdr:rowOff>0</xdr:rowOff>
              </from>
              <to>
                <xdr:col>5</xdr:col>
                <xdr:colOff>403860</xdr:colOff>
                <xdr:row>101</xdr:row>
                <xdr:rowOff>205740</xdr:rowOff>
              </to>
            </anchor>
          </objectPr>
        </oleObject>
      </mc:Choice>
      <mc:Fallback>
        <oleObject progId="Equation.AxMath" shapeId="2271" r:id="rId205"/>
      </mc:Fallback>
    </mc:AlternateContent>
    <mc:AlternateContent xmlns:mc="http://schemas.openxmlformats.org/markup-compatibility/2006">
      <mc:Choice Requires="x14">
        <oleObject progId="Equation.AxMath" shapeId="2272" r:id="rId206">
          <objectPr defaultSize="0" autoPict="0" r:id="rId27">
            <anchor moveWithCells="1" sizeWithCells="1">
              <from>
                <xdr:col>5</xdr:col>
                <xdr:colOff>228600</xdr:colOff>
                <xdr:row>101</xdr:row>
                <xdr:rowOff>213360</xdr:rowOff>
              </from>
              <to>
                <xdr:col>5</xdr:col>
                <xdr:colOff>411480</xdr:colOff>
                <xdr:row>102</xdr:row>
                <xdr:rowOff>190500</xdr:rowOff>
              </to>
            </anchor>
          </objectPr>
        </oleObject>
      </mc:Choice>
      <mc:Fallback>
        <oleObject progId="Equation.AxMath" shapeId="2272" r:id="rId206"/>
      </mc:Fallback>
    </mc:AlternateContent>
    <mc:AlternateContent xmlns:mc="http://schemas.openxmlformats.org/markup-compatibility/2006">
      <mc:Choice Requires="x14">
        <oleObject progId="Equation.AxMath" shapeId="2273" r:id="rId207">
          <objectPr defaultSize="0" autoPict="0" r:id="rId21">
            <anchor moveWithCells="1" sizeWithCells="1">
              <from>
                <xdr:col>7</xdr:col>
                <xdr:colOff>243840</xdr:colOff>
                <xdr:row>99</xdr:row>
                <xdr:rowOff>15240</xdr:rowOff>
              </from>
              <to>
                <xdr:col>7</xdr:col>
                <xdr:colOff>419100</xdr:colOff>
                <xdr:row>99</xdr:row>
                <xdr:rowOff>213360</xdr:rowOff>
              </to>
            </anchor>
          </objectPr>
        </oleObject>
      </mc:Choice>
      <mc:Fallback>
        <oleObject progId="Equation.AxMath" shapeId="2273" r:id="rId207"/>
      </mc:Fallback>
    </mc:AlternateContent>
    <mc:AlternateContent xmlns:mc="http://schemas.openxmlformats.org/markup-compatibility/2006">
      <mc:Choice Requires="x14">
        <oleObject progId="Equation.AxMath" shapeId="2274" r:id="rId208">
          <objectPr defaultSize="0" autoPict="0" r:id="rId23">
            <anchor moveWithCells="1" sizeWithCells="1">
              <from>
                <xdr:col>7</xdr:col>
                <xdr:colOff>228600</xdr:colOff>
                <xdr:row>100</xdr:row>
                <xdr:rowOff>0</xdr:rowOff>
              </from>
              <to>
                <xdr:col>7</xdr:col>
                <xdr:colOff>411480</xdr:colOff>
                <xdr:row>100</xdr:row>
                <xdr:rowOff>198120</xdr:rowOff>
              </to>
            </anchor>
          </objectPr>
        </oleObject>
      </mc:Choice>
      <mc:Fallback>
        <oleObject progId="Equation.AxMath" shapeId="2274" r:id="rId208"/>
      </mc:Fallback>
    </mc:AlternateContent>
    <mc:AlternateContent xmlns:mc="http://schemas.openxmlformats.org/markup-compatibility/2006">
      <mc:Choice Requires="x14">
        <oleObject progId="Equation.AxMath" shapeId="2275" r:id="rId209">
          <objectPr defaultSize="0" autoPict="0" r:id="rId25">
            <anchor moveWithCells="1" sizeWithCells="1">
              <from>
                <xdr:col>7</xdr:col>
                <xdr:colOff>205740</xdr:colOff>
                <xdr:row>101</xdr:row>
                <xdr:rowOff>0</xdr:rowOff>
              </from>
              <to>
                <xdr:col>7</xdr:col>
                <xdr:colOff>381000</xdr:colOff>
                <xdr:row>101</xdr:row>
                <xdr:rowOff>205740</xdr:rowOff>
              </to>
            </anchor>
          </objectPr>
        </oleObject>
      </mc:Choice>
      <mc:Fallback>
        <oleObject progId="Equation.AxMath" shapeId="2275" r:id="rId209"/>
      </mc:Fallback>
    </mc:AlternateContent>
    <mc:AlternateContent xmlns:mc="http://schemas.openxmlformats.org/markup-compatibility/2006">
      <mc:Choice Requires="x14">
        <oleObject progId="Equation.AxMath" shapeId="2276" r:id="rId210">
          <objectPr defaultSize="0" autoPict="0" r:id="rId27">
            <anchor moveWithCells="1" sizeWithCells="1">
              <from>
                <xdr:col>7</xdr:col>
                <xdr:colOff>205740</xdr:colOff>
                <xdr:row>102</xdr:row>
                <xdr:rowOff>0</xdr:rowOff>
              </from>
              <to>
                <xdr:col>7</xdr:col>
                <xdr:colOff>388620</xdr:colOff>
                <xdr:row>102</xdr:row>
                <xdr:rowOff>205740</xdr:rowOff>
              </to>
            </anchor>
          </objectPr>
        </oleObject>
      </mc:Choice>
      <mc:Fallback>
        <oleObject progId="Equation.AxMath" shapeId="2276" r:id="rId210"/>
      </mc:Fallback>
    </mc:AlternateContent>
    <mc:AlternateContent xmlns:mc="http://schemas.openxmlformats.org/markup-compatibility/2006">
      <mc:Choice Requires="x14">
        <oleObject progId="Equation.AxMath" shapeId="2277" r:id="rId211">
          <objectPr defaultSize="0" autoPict="0" r:id="rId21">
            <anchor moveWithCells="1" sizeWithCells="1">
              <from>
                <xdr:col>7</xdr:col>
                <xdr:colOff>243840</xdr:colOff>
                <xdr:row>99</xdr:row>
                <xdr:rowOff>15240</xdr:rowOff>
              </from>
              <to>
                <xdr:col>7</xdr:col>
                <xdr:colOff>419100</xdr:colOff>
                <xdr:row>99</xdr:row>
                <xdr:rowOff>213360</xdr:rowOff>
              </to>
            </anchor>
          </objectPr>
        </oleObject>
      </mc:Choice>
      <mc:Fallback>
        <oleObject progId="Equation.AxMath" shapeId="2277" r:id="rId211"/>
      </mc:Fallback>
    </mc:AlternateContent>
    <mc:AlternateContent xmlns:mc="http://schemas.openxmlformats.org/markup-compatibility/2006">
      <mc:Choice Requires="x14">
        <oleObject progId="Equation.AxMath" shapeId="2278" r:id="rId212">
          <objectPr defaultSize="0" autoPict="0" r:id="rId23">
            <anchor moveWithCells="1" sizeWithCells="1">
              <from>
                <xdr:col>7</xdr:col>
                <xdr:colOff>228600</xdr:colOff>
                <xdr:row>100</xdr:row>
                <xdr:rowOff>0</xdr:rowOff>
              </from>
              <to>
                <xdr:col>7</xdr:col>
                <xdr:colOff>411480</xdr:colOff>
                <xdr:row>100</xdr:row>
                <xdr:rowOff>198120</xdr:rowOff>
              </to>
            </anchor>
          </objectPr>
        </oleObject>
      </mc:Choice>
      <mc:Fallback>
        <oleObject progId="Equation.AxMath" shapeId="2278" r:id="rId212"/>
      </mc:Fallback>
    </mc:AlternateContent>
    <mc:AlternateContent xmlns:mc="http://schemas.openxmlformats.org/markup-compatibility/2006">
      <mc:Choice Requires="x14">
        <oleObject progId="Equation.AxMath" shapeId="2279" r:id="rId213">
          <objectPr defaultSize="0" autoPict="0" r:id="rId25">
            <anchor moveWithCells="1" sizeWithCells="1">
              <from>
                <xdr:col>7</xdr:col>
                <xdr:colOff>228600</xdr:colOff>
                <xdr:row>101</xdr:row>
                <xdr:rowOff>0</xdr:rowOff>
              </from>
              <to>
                <xdr:col>7</xdr:col>
                <xdr:colOff>403860</xdr:colOff>
                <xdr:row>101</xdr:row>
                <xdr:rowOff>205740</xdr:rowOff>
              </to>
            </anchor>
          </objectPr>
        </oleObject>
      </mc:Choice>
      <mc:Fallback>
        <oleObject progId="Equation.AxMath" shapeId="2279" r:id="rId213"/>
      </mc:Fallback>
    </mc:AlternateContent>
    <mc:AlternateContent xmlns:mc="http://schemas.openxmlformats.org/markup-compatibility/2006">
      <mc:Choice Requires="x14">
        <oleObject progId="Equation.AxMath" shapeId="2280" r:id="rId214">
          <objectPr defaultSize="0" autoPict="0" r:id="rId27">
            <anchor moveWithCells="1" sizeWithCells="1">
              <from>
                <xdr:col>7</xdr:col>
                <xdr:colOff>228600</xdr:colOff>
                <xdr:row>101</xdr:row>
                <xdr:rowOff>213360</xdr:rowOff>
              </from>
              <to>
                <xdr:col>7</xdr:col>
                <xdr:colOff>411480</xdr:colOff>
                <xdr:row>102</xdr:row>
                <xdr:rowOff>190500</xdr:rowOff>
              </to>
            </anchor>
          </objectPr>
        </oleObject>
      </mc:Choice>
      <mc:Fallback>
        <oleObject progId="Equation.AxMath" shapeId="2280" r:id="rId214"/>
      </mc:Fallback>
    </mc:AlternateContent>
    <mc:AlternateContent xmlns:mc="http://schemas.openxmlformats.org/markup-compatibility/2006">
      <mc:Choice Requires="x14">
        <oleObject progId="Equation.AxMath" shapeId="2281" r:id="rId215">
          <objectPr defaultSize="0" autoPict="0" r:id="rId21">
            <anchor moveWithCells="1" sizeWithCells="1">
              <from>
                <xdr:col>2</xdr:col>
                <xdr:colOff>243840</xdr:colOff>
                <xdr:row>106</xdr:row>
                <xdr:rowOff>15240</xdr:rowOff>
              </from>
              <to>
                <xdr:col>2</xdr:col>
                <xdr:colOff>419100</xdr:colOff>
                <xdr:row>106</xdr:row>
                <xdr:rowOff>213360</xdr:rowOff>
              </to>
            </anchor>
          </objectPr>
        </oleObject>
      </mc:Choice>
      <mc:Fallback>
        <oleObject progId="Equation.AxMath" shapeId="2281" r:id="rId215"/>
      </mc:Fallback>
    </mc:AlternateContent>
    <mc:AlternateContent xmlns:mc="http://schemas.openxmlformats.org/markup-compatibility/2006">
      <mc:Choice Requires="x14">
        <oleObject progId="Equation.AxMath" shapeId="2282" r:id="rId216">
          <objectPr defaultSize="0" autoPict="0" r:id="rId23">
            <anchor moveWithCells="1" sizeWithCells="1">
              <from>
                <xdr:col>2</xdr:col>
                <xdr:colOff>228600</xdr:colOff>
                <xdr:row>107</xdr:row>
                <xdr:rowOff>0</xdr:rowOff>
              </from>
              <to>
                <xdr:col>2</xdr:col>
                <xdr:colOff>411480</xdr:colOff>
                <xdr:row>107</xdr:row>
                <xdr:rowOff>198120</xdr:rowOff>
              </to>
            </anchor>
          </objectPr>
        </oleObject>
      </mc:Choice>
      <mc:Fallback>
        <oleObject progId="Equation.AxMath" shapeId="2282" r:id="rId216"/>
      </mc:Fallback>
    </mc:AlternateContent>
    <mc:AlternateContent xmlns:mc="http://schemas.openxmlformats.org/markup-compatibility/2006">
      <mc:Choice Requires="x14">
        <oleObject progId="Equation.AxMath" shapeId="2283" r:id="rId217">
          <objectPr defaultSize="0" autoPict="0" r:id="rId25">
            <anchor moveWithCells="1" sizeWithCells="1">
              <from>
                <xdr:col>2</xdr:col>
                <xdr:colOff>228600</xdr:colOff>
                <xdr:row>108</xdr:row>
                <xdr:rowOff>0</xdr:rowOff>
              </from>
              <to>
                <xdr:col>2</xdr:col>
                <xdr:colOff>403860</xdr:colOff>
                <xdr:row>108</xdr:row>
                <xdr:rowOff>205740</xdr:rowOff>
              </to>
            </anchor>
          </objectPr>
        </oleObject>
      </mc:Choice>
      <mc:Fallback>
        <oleObject progId="Equation.AxMath" shapeId="2283" r:id="rId217"/>
      </mc:Fallback>
    </mc:AlternateContent>
    <mc:AlternateContent xmlns:mc="http://schemas.openxmlformats.org/markup-compatibility/2006">
      <mc:Choice Requires="x14">
        <oleObject progId="Equation.AxMath" shapeId="2284" r:id="rId218">
          <objectPr defaultSize="0" autoPict="0" r:id="rId27">
            <anchor moveWithCells="1" sizeWithCells="1">
              <from>
                <xdr:col>2</xdr:col>
                <xdr:colOff>228600</xdr:colOff>
                <xdr:row>108</xdr:row>
                <xdr:rowOff>213360</xdr:rowOff>
              </from>
              <to>
                <xdr:col>2</xdr:col>
                <xdr:colOff>411480</xdr:colOff>
                <xdr:row>109</xdr:row>
                <xdr:rowOff>190500</xdr:rowOff>
              </to>
            </anchor>
          </objectPr>
        </oleObject>
      </mc:Choice>
      <mc:Fallback>
        <oleObject progId="Equation.AxMath" shapeId="2284" r:id="rId218"/>
      </mc:Fallback>
    </mc:AlternateContent>
    <mc:AlternateContent xmlns:mc="http://schemas.openxmlformats.org/markup-compatibility/2006">
      <mc:Choice Requires="x14">
        <oleObject progId="Equation.AxMath" shapeId="2285" r:id="rId219">
          <objectPr defaultSize="0" autoPict="0" r:id="rId41">
            <anchor moveWithCells="1" sizeWithCells="1">
              <from>
                <xdr:col>3</xdr:col>
                <xdr:colOff>99060</xdr:colOff>
                <xdr:row>99</xdr:row>
                <xdr:rowOff>22860</xdr:rowOff>
              </from>
              <to>
                <xdr:col>3</xdr:col>
                <xdr:colOff>693420</xdr:colOff>
                <xdr:row>100</xdr:row>
                <xdr:rowOff>0</xdr:rowOff>
              </to>
            </anchor>
          </objectPr>
        </oleObject>
      </mc:Choice>
      <mc:Fallback>
        <oleObject progId="Equation.AxMath" shapeId="2285" r:id="rId219"/>
      </mc:Fallback>
    </mc:AlternateContent>
    <mc:AlternateContent xmlns:mc="http://schemas.openxmlformats.org/markup-compatibility/2006">
      <mc:Choice Requires="x14">
        <oleObject progId="Equation.AxMath" shapeId="2286" r:id="rId220">
          <objectPr defaultSize="0" autoPict="0" r:id="rId43">
            <anchor moveWithCells="1" sizeWithCells="1">
              <from>
                <xdr:col>3</xdr:col>
                <xdr:colOff>106680</xdr:colOff>
                <xdr:row>100</xdr:row>
                <xdr:rowOff>30480</xdr:rowOff>
              </from>
              <to>
                <xdr:col>3</xdr:col>
                <xdr:colOff>685800</xdr:colOff>
                <xdr:row>101</xdr:row>
                <xdr:rowOff>7620</xdr:rowOff>
              </to>
            </anchor>
          </objectPr>
        </oleObject>
      </mc:Choice>
      <mc:Fallback>
        <oleObject progId="Equation.AxMath" shapeId="2286" r:id="rId220"/>
      </mc:Fallback>
    </mc:AlternateContent>
    <mc:AlternateContent xmlns:mc="http://schemas.openxmlformats.org/markup-compatibility/2006">
      <mc:Choice Requires="x14">
        <oleObject progId="Equation.AxMath" shapeId="2287" r:id="rId221">
          <objectPr defaultSize="0" autoPict="0" r:id="rId45">
            <anchor moveWithCells="1" sizeWithCells="1">
              <from>
                <xdr:col>3</xdr:col>
                <xdr:colOff>327660</xdr:colOff>
                <xdr:row>101</xdr:row>
                <xdr:rowOff>30480</xdr:rowOff>
              </from>
              <to>
                <xdr:col>3</xdr:col>
                <xdr:colOff>449580</xdr:colOff>
                <xdr:row>102</xdr:row>
                <xdr:rowOff>0</xdr:rowOff>
              </to>
            </anchor>
          </objectPr>
        </oleObject>
      </mc:Choice>
      <mc:Fallback>
        <oleObject progId="Equation.AxMath" shapeId="2287" r:id="rId221"/>
      </mc:Fallback>
    </mc:AlternateContent>
    <mc:AlternateContent xmlns:mc="http://schemas.openxmlformats.org/markup-compatibility/2006">
      <mc:Choice Requires="x14">
        <oleObject progId="Equation.AxMath" shapeId="2288" r:id="rId222">
          <objectPr defaultSize="0" autoPict="0" r:id="rId47">
            <anchor moveWithCells="1" sizeWithCells="1">
              <from>
                <xdr:col>3</xdr:col>
                <xdr:colOff>335280</xdr:colOff>
                <xdr:row>102</xdr:row>
                <xdr:rowOff>0</xdr:rowOff>
              </from>
              <to>
                <xdr:col>3</xdr:col>
                <xdr:colOff>457200</xdr:colOff>
                <xdr:row>102</xdr:row>
                <xdr:rowOff>198120</xdr:rowOff>
              </to>
            </anchor>
          </objectPr>
        </oleObject>
      </mc:Choice>
      <mc:Fallback>
        <oleObject progId="Equation.AxMath" shapeId="2288" r:id="rId222"/>
      </mc:Fallback>
    </mc:AlternateContent>
    <mc:AlternateContent xmlns:mc="http://schemas.openxmlformats.org/markup-compatibility/2006">
      <mc:Choice Requires="x14">
        <oleObject progId="Equation.AxMath" shapeId="2289" r:id="rId223">
          <objectPr defaultSize="0" autoPict="0" r:id="rId49">
            <anchor moveWithCells="1" sizeWithCells="1">
              <from>
                <xdr:col>3</xdr:col>
                <xdr:colOff>335280</xdr:colOff>
                <xdr:row>98</xdr:row>
                <xdr:rowOff>45720</xdr:rowOff>
              </from>
              <to>
                <xdr:col>3</xdr:col>
                <xdr:colOff>434340</xdr:colOff>
                <xdr:row>99</xdr:row>
                <xdr:rowOff>15240</xdr:rowOff>
              </to>
            </anchor>
          </objectPr>
        </oleObject>
      </mc:Choice>
      <mc:Fallback>
        <oleObject progId="Equation.AxMath" shapeId="2289" r:id="rId223"/>
      </mc:Fallback>
    </mc:AlternateContent>
    <mc:AlternateContent xmlns:mc="http://schemas.openxmlformats.org/markup-compatibility/2006">
      <mc:Choice Requires="x14">
        <oleObject progId="Equation.AxMath" shapeId="2290" r:id="rId224">
          <objectPr defaultSize="0" autoPict="0" r:id="rId5">
            <anchor moveWithCells="1" sizeWithCells="1">
              <from>
                <xdr:col>5</xdr:col>
                <xdr:colOff>68580</xdr:colOff>
                <xdr:row>120</xdr:row>
                <xdr:rowOff>182880</xdr:rowOff>
              </from>
              <to>
                <xdr:col>5</xdr:col>
                <xdr:colOff>533400</xdr:colOff>
                <xdr:row>120</xdr:row>
                <xdr:rowOff>388620</xdr:rowOff>
              </to>
            </anchor>
          </objectPr>
        </oleObject>
      </mc:Choice>
      <mc:Fallback>
        <oleObject progId="Equation.AxMath" shapeId="2290" r:id="rId224"/>
      </mc:Fallback>
    </mc:AlternateContent>
    <mc:AlternateContent xmlns:mc="http://schemas.openxmlformats.org/markup-compatibility/2006">
      <mc:Choice Requires="x14">
        <oleObject progId="Equation.AxMath" shapeId="2291" r:id="rId225">
          <objectPr defaultSize="0" autoPict="0" r:id="rId7">
            <anchor moveWithCells="1" sizeWithCells="1">
              <from>
                <xdr:col>6</xdr:col>
                <xdr:colOff>99060</xdr:colOff>
                <xdr:row>120</xdr:row>
                <xdr:rowOff>236220</xdr:rowOff>
              </from>
              <to>
                <xdr:col>6</xdr:col>
                <xdr:colOff>525780</xdr:colOff>
                <xdr:row>120</xdr:row>
                <xdr:rowOff>434340</xdr:rowOff>
              </to>
            </anchor>
          </objectPr>
        </oleObject>
      </mc:Choice>
      <mc:Fallback>
        <oleObject progId="Equation.AxMath" shapeId="2291" r:id="rId225"/>
      </mc:Fallback>
    </mc:AlternateContent>
    <mc:AlternateContent xmlns:mc="http://schemas.openxmlformats.org/markup-compatibility/2006">
      <mc:Choice Requires="x14">
        <oleObject progId="Equation.AxMath" shapeId="2292" r:id="rId226">
          <objectPr defaultSize="0" autoPict="0" r:id="rId9">
            <anchor moveWithCells="1" sizeWithCells="1">
              <from>
                <xdr:col>7</xdr:col>
                <xdr:colOff>106680</xdr:colOff>
                <xdr:row>120</xdr:row>
                <xdr:rowOff>68580</xdr:rowOff>
              </from>
              <to>
                <xdr:col>7</xdr:col>
                <xdr:colOff>922020</xdr:colOff>
                <xdr:row>120</xdr:row>
                <xdr:rowOff>434340</xdr:rowOff>
              </to>
            </anchor>
          </objectPr>
        </oleObject>
      </mc:Choice>
      <mc:Fallback>
        <oleObject progId="Equation.AxMath" shapeId="2292" r:id="rId226"/>
      </mc:Fallback>
    </mc:AlternateContent>
    <mc:AlternateContent xmlns:mc="http://schemas.openxmlformats.org/markup-compatibility/2006">
      <mc:Choice Requires="x14">
        <oleObject progId="Equation.AxMath" shapeId="2293" r:id="rId227">
          <objectPr defaultSize="0" autoPict="0" r:id="rId11">
            <anchor moveWithCells="1" sizeWithCells="1">
              <from>
                <xdr:col>9</xdr:col>
                <xdr:colOff>182880</xdr:colOff>
                <xdr:row>120</xdr:row>
                <xdr:rowOff>190500</xdr:rowOff>
              </from>
              <to>
                <xdr:col>9</xdr:col>
                <xdr:colOff>876300</xdr:colOff>
                <xdr:row>120</xdr:row>
                <xdr:rowOff>480060</xdr:rowOff>
              </to>
            </anchor>
          </objectPr>
        </oleObject>
      </mc:Choice>
      <mc:Fallback>
        <oleObject progId="Equation.AxMath" shapeId="2293" r:id="rId227"/>
      </mc:Fallback>
    </mc:AlternateContent>
    <mc:AlternateContent xmlns:mc="http://schemas.openxmlformats.org/markup-compatibility/2006">
      <mc:Choice Requires="x14">
        <oleObject progId="Equation.AxMath" shapeId="2294" r:id="rId228">
          <objectPr defaultSize="0" autoPict="0" r:id="rId13">
            <anchor moveWithCells="1" sizeWithCells="1">
              <from>
                <xdr:col>10</xdr:col>
                <xdr:colOff>403860</xdr:colOff>
                <xdr:row>120</xdr:row>
                <xdr:rowOff>205740</xdr:rowOff>
              </from>
              <to>
                <xdr:col>10</xdr:col>
                <xdr:colOff>807720</xdr:colOff>
                <xdr:row>120</xdr:row>
                <xdr:rowOff>419100</xdr:rowOff>
              </to>
            </anchor>
          </objectPr>
        </oleObject>
      </mc:Choice>
      <mc:Fallback>
        <oleObject progId="Equation.AxMath" shapeId="2294" r:id="rId228"/>
      </mc:Fallback>
    </mc:AlternateContent>
    <mc:AlternateContent xmlns:mc="http://schemas.openxmlformats.org/markup-compatibility/2006">
      <mc:Choice Requires="x14">
        <oleObject progId="Equation.AxMath" shapeId="2295" r:id="rId229">
          <objectPr defaultSize="0" autoPict="0" r:id="rId15">
            <anchor moveWithCells="1" sizeWithCells="1">
              <from>
                <xdr:col>4</xdr:col>
                <xdr:colOff>83820</xdr:colOff>
                <xdr:row>120</xdr:row>
                <xdr:rowOff>167640</xdr:rowOff>
              </from>
              <to>
                <xdr:col>4</xdr:col>
                <xdr:colOff>548640</xdr:colOff>
                <xdr:row>120</xdr:row>
                <xdr:rowOff>373380</xdr:rowOff>
              </to>
            </anchor>
          </objectPr>
        </oleObject>
      </mc:Choice>
      <mc:Fallback>
        <oleObject progId="Equation.AxMath" shapeId="2295" r:id="rId229"/>
      </mc:Fallback>
    </mc:AlternateContent>
    <mc:AlternateContent xmlns:mc="http://schemas.openxmlformats.org/markup-compatibility/2006">
      <mc:Choice Requires="x14">
        <oleObject progId="Equation.AxMath" shapeId="2296" r:id="rId230">
          <objectPr defaultSize="0" autoPict="0" r:id="rId17">
            <anchor moveWithCells="1" sizeWithCells="1">
              <from>
                <xdr:col>3</xdr:col>
                <xdr:colOff>99060</xdr:colOff>
                <xdr:row>120</xdr:row>
                <xdr:rowOff>182880</xdr:rowOff>
              </from>
              <to>
                <xdr:col>3</xdr:col>
                <xdr:colOff>510540</xdr:colOff>
                <xdr:row>120</xdr:row>
                <xdr:rowOff>388620</xdr:rowOff>
              </to>
            </anchor>
          </objectPr>
        </oleObject>
      </mc:Choice>
      <mc:Fallback>
        <oleObject progId="Equation.AxMath" shapeId="2296" r:id="rId230"/>
      </mc:Fallback>
    </mc:AlternateContent>
    <mc:AlternateContent xmlns:mc="http://schemas.openxmlformats.org/markup-compatibility/2006">
      <mc:Choice Requires="x14">
        <oleObject progId="Equation.AxMath" shapeId="2297" r:id="rId231">
          <objectPr defaultSize="0" autoPict="0" r:id="rId19">
            <anchor moveWithCells="1" sizeWithCells="1">
              <from>
                <xdr:col>8</xdr:col>
                <xdr:colOff>137160</xdr:colOff>
                <xdr:row>120</xdr:row>
                <xdr:rowOff>167640</xdr:rowOff>
              </from>
              <to>
                <xdr:col>8</xdr:col>
                <xdr:colOff>1165860</xdr:colOff>
                <xdr:row>120</xdr:row>
                <xdr:rowOff>396240</xdr:rowOff>
              </to>
            </anchor>
          </objectPr>
        </oleObject>
      </mc:Choice>
      <mc:Fallback>
        <oleObject progId="Equation.AxMath" shapeId="2297" r:id="rId231"/>
      </mc:Fallback>
    </mc:AlternateContent>
    <mc:AlternateContent xmlns:mc="http://schemas.openxmlformats.org/markup-compatibility/2006">
      <mc:Choice Requires="x14">
        <oleObject progId="Equation.AxMath" shapeId="2298" r:id="rId232">
          <objectPr defaultSize="0" autoPict="0" r:id="rId21">
            <anchor moveWithCells="1" sizeWithCells="1">
              <from>
                <xdr:col>5</xdr:col>
                <xdr:colOff>243840</xdr:colOff>
                <xdr:row>114</xdr:row>
                <xdr:rowOff>15240</xdr:rowOff>
              </from>
              <to>
                <xdr:col>5</xdr:col>
                <xdr:colOff>419100</xdr:colOff>
                <xdr:row>114</xdr:row>
                <xdr:rowOff>213360</xdr:rowOff>
              </to>
            </anchor>
          </objectPr>
        </oleObject>
      </mc:Choice>
      <mc:Fallback>
        <oleObject progId="Equation.AxMath" shapeId="2298" r:id="rId232"/>
      </mc:Fallback>
    </mc:AlternateContent>
    <mc:AlternateContent xmlns:mc="http://schemas.openxmlformats.org/markup-compatibility/2006">
      <mc:Choice Requires="x14">
        <oleObject progId="Equation.AxMath" shapeId="2299" r:id="rId233">
          <objectPr defaultSize="0" autoPict="0" r:id="rId23">
            <anchor moveWithCells="1" sizeWithCells="1">
              <from>
                <xdr:col>5</xdr:col>
                <xdr:colOff>228600</xdr:colOff>
                <xdr:row>115</xdr:row>
                <xdr:rowOff>0</xdr:rowOff>
              </from>
              <to>
                <xdr:col>5</xdr:col>
                <xdr:colOff>411480</xdr:colOff>
                <xdr:row>115</xdr:row>
                <xdr:rowOff>198120</xdr:rowOff>
              </to>
            </anchor>
          </objectPr>
        </oleObject>
      </mc:Choice>
      <mc:Fallback>
        <oleObject progId="Equation.AxMath" shapeId="2299" r:id="rId233"/>
      </mc:Fallback>
    </mc:AlternateContent>
    <mc:AlternateContent xmlns:mc="http://schemas.openxmlformats.org/markup-compatibility/2006">
      <mc:Choice Requires="x14">
        <oleObject progId="Equation.AxMath" shapeId="2300" r:id="rId234">
          <objectPr defaultSize="0" autoPict="0" r:id="rId25">
            <anchor moveWithCells="1" sizeWithCells="1">
              <from>
                <xdr:col>5</xdr:col>
                <xdr:colOff>228600</xdr:colOff>
                <xdr:row>116</xdr:row>
                <xdr:rowOff>0</xdr:rowOff>
              </from>
              <to>
                <xdr:col>5</xdr:col>
                <xdr:colOff>403860</xdr:colOff>
                <xdr:row>116</xdr:row>
                <xdr:rowOff>205740</xdr:rowOff>
              </to>
            </anchor>
          </objectPr>
        </oleObject>
      </mc:Choice>
      <mc:Fallback>
        <oleObject progId="Equation.AxMath" shapeId="2300" r:id="rId234"/>
      </mc:Fallback>
    </mc:AlternateContent>
    <mc:AlternateContent xmlns:mc="http://schemas.openxmlformats.org/markup-compatibility/2006">
      <mc:Choice Requires="x14">
        <oleObject progId="Equation.AxMath" shapeId="2301" r:id="rId235">
          <objectPr defaultSize="0" autoPict="0" r:id="rId27">
            <anchor moveWithCells="1" sizeWithCells="1">
              <from>
                <xdr:col>5</xdr:col>
                <xdr:colOff>228600</xdr:colOff>
                <xdr:row>116</xdr:row>
                <xdr:rowOff>213360</xdr:rowOff>
              </from>
              <to>
                <xdr:col>5</xdr:col>
                <xdr:colOff>411480</xdr:colOff>
                <xdr:row>117</xdr:row>
                <xdr:rowOff>190500</xdr:rowOff>
              </to>
            </anchor>
          </objectPr>
        </oleObject>
      </mc:Choice>
      <mc:Fallback>
        <oleObject progId="Equation.AxMath" shapeId="2301" r:id="rId235"/>
      </mc:Fallback>
    </mc:AlternateContent>
    <mc:AlternateContent xmlns:mc="http://schemas.openxmlformats.org/markup-compatibility/2006">
      <mc:Choice Requires="x14">
        <oleObject progId="Equation.AxMath" shapeId="2302" r:id="rId236">
          <objectPr defaultSize="0" autoPict="0" r:id="rId21">
            <anchor moveWithCells="1" sizeWithCells="1">
              <from>
                <xdr:col>7</xdr:col>
                <xdr:colOff>243840</xdr:colOff>
                <xdr:row>114</xdr:row>
                <xdr:rowOff>15240</xdr:rowOff>
              </from>
              <to>
                <xdr:col>7</xdr:col>
                <xdr:colOff>419100</xdr:colOff>
                <xdr:row>114</xdr:row>
                <xdr:rowOff>213360</xdr:rowOff>
              </to>
            </anchor>
          </objectPr>
        </oleObject>
      </mc:Choice>
      <mc:Fallback>
        <oleObject progId="Equation.AxMath" shapeId="2302" r:id="rId236"/>
      </mc:Fallback>
    </mc:AlternateContent>
    <mc:AlternateContent xmlns:mc="http://schemas.openxmlformats.org/markup-compatibility/2006">
      <mc:Choice Requires="x14">
        <oleObject progId="Equation.AxMath" shapeId="2303" r:id="rId237">
          <objectPr defaultSize="0" autoPict="0" r:id="rId23">
            <anchor moveWithCells="1" sizeWithCells="1">
              <from>
                <xdr:col>7</xdr:col>
                <xdr:colOff>228600</xdr:colOff>
                <xdr:row>115</xdr:row>
                <xdr:rowOff>0</xdr:rowOff>
              </from>
              <to>
                <xdr:col>7</xdr:col>
                <xdr:colOff>411480</xdr:colOff>
                <xdr:row>115</xdr:row>
                <xdr:rowOff>198120</xdr:rowOff>
              </to>
            </anchor>
          </objectPr>
        </oleObject>
      </mc:Choice>
      <mc:Fallback>
        <oleObject progId="Equation.AxMath" shapeId="2303" r:id="rId237"/>
      </mc:Fallback>
    </mc:AlternateContent>
    <mc:AlternateContent xmlns:mc="http://schemas.openxmlformats.org/markup-compatibility/2006">
      <mc:Choice Requires="x14">
        <oleObject progId="Equation.AxMath" shapeId="2304" r:id="rId238">
          <objectPr defaultSize="0" autoPict="0" r:id="rId25">
            <anchor moveWithCells="1" sizeWithCells="1">
              <from>
                <xdr:col>7</xdr:col>
                <xdr:colOff>205740</xdr:colOff>
                <xdr:row>116</xdr:row>
                <xdr:rowOff>0</xdr:rowOff>
              </from>
              <to>
                <xdr:col>7</xdr:col>
                <xdr:colOff>381000</xdr:colOff>
                <xdr:row>116</xdr:row>
                <xdr:rowOff>205740</xdr:rowOff>
              </to>
            </anchor>
          </objectPr>
        </oleObject>
      </mc:Choice>
      <mc:Fallback>
        <oleObject progId="Equation.AxMath" shapeId="2304" r:id="rId238"/>
      </mc:Fallback>
    </mc:AlternateContent>
    <mc:AlternateContent xmlns:mc="http://schemas.openxmlformats.org/markup-compatibility/2006">
      <mc:Choice Requires="x14">
        <oleObject progId="Equation.AxMath" shapeId="2305" r:id="rId239">
          <objectPr defaultSize="0" autoPict="0" r:id="rId27">
            <anchor moveWithCells="1" sizeWithCells="1">
              <from>
                <xdr:col>7</xdr:col>
                <xdr:colOff>205740</xdr:colOff>
                <xdr:row>117</xdr:row>
                <xdr:rowOff>0</xdr:rowOff>
              </from>
              <to>
                <xdr:col>7</xdr:col>
                <xdr:colOff>388620</xdr:colOff>
                <xdr:row>117</xdr:row>
                <xdr:rowOff>205740</xdr:rowOff>
              </to>
            </anchor>
          </objectPr>
        </oleObject>
      </mc:Choice>
      <mc:Fallback>
        <oleObject progId="Equation.AxMath" shapeId="2305" r:id="rId239"/>
      </mc:Fallback>
    </mc:AlternateContent>
    <mc:AlternateContent xmlns:mc="http://schemas.openxmlformats.org/markup-compatibility/2006">
      <mc:Choice Requires="x14">
        <oleObject progId="Equation.AxMath" shapeId="2306" r:id="rId240">
          <objectPr defaultSize="0" autoPict="0" r:id="rId21">
            <anchor moveWithCells="1" sizeWithCells="1">
              <from>
                <xdr:col>7</xdr:col>
                <xdr:colOff>243840</xdr:colOff>
                <xdr:row>114</xdr:row>
                <xdr:rowOff>15240</xdr:rowOff>
              </from>
              <to>
                <xdr:col>7</xdr:col>
                <xdr:colOff>419100</xdr:colOff>
                <xdr:row>114</xdr:row>
                <xdr:rowOff>213360</xdr:rowOff>
              </to>
            </anchor>
          </objectPr>
        </oleObject>
      </mc:Choice>
      <mc:Fallback>
        <oleObject progId="Equation.AxMath" shapeId="2306" r:id="rId240"/>
      </mc:Fallback>
    </mc:AlternateContent>
    <mc:AlternateContent xmlns:mc="http://schemas.openxmlformats.org/markup-compatibility/2006">
      <mc:Choice Requires="x14">
        <oleObject progId="Equation.AxMath" shapeId="2307" r:id="rId241">
          <objectPr defaultSize="0" autoPict="0" r:id="rId23">
            <anchor moveWithCells="1" sizeWithCells="1">
              <from>
                <xdr:col>7</xdr:col>
                <xdr:colOff>228600</xdr:colOff>
                <xdr:row>115</xdr:row>
                <xdr:rowOff>0</xdr:rowOff>
              </from>
              <to>
                <xdr:col>7</xdr:col>
                <xdr:colOff>411480</xdr:colOff>
                <xdr:row>115</xdr:row>
                <xdr:rowOff>198120</xdr:rowOff>
              </to>
            </anchor>
          </objectPr>
        </oleObject>
      </mc:Choice>
      <mc:Fallback>
        <oleObject progId="Equation.AxMath" shapeId="2307" r:id="rId241"/>
      </mc:Fallback>
    </mc:AlternateContent>
    <mc:AlternateContent xmlns:mc="http://schemas.openxmlformats.org/markup-compatibility/2006">
      <mc:Choice Requires="x14">
        <oleObject progId="Equation.AxMath" shapeId="2308" r:id="rId242">
          <objectPr defaultSize="0" autoPict="0" r:id="rId25">
            <anchor moveWithCells="1" sizeWithCells="1">
              <from>
                <xdr:col>7</xdr:col>
                <xdr:colOff>228600</xdr:colOff>
                <xdr:row>116</xdr:row>
                <xdr:rowOff>0</xdr:rowOff>
              </from>
              <to>
                <xdr:col>7</xdr:col>
                <xdr:colOff>403860</xdr:colOff>
                <xdr:row>116</xdr:row>
                <xdr:rowOff>205740</xdr:rowOff>
              </to>
            </anchor>
          </objectPr>
        </oleObject>
      </mc:Choice>
      <mc:Fallback>
        <oleObject progId="Equation.AxMath" shapeId="2308" r:id="rId242"/>
      </mc:Fallback>
    </mc:AlternateContent>
    <mc:AlternateContent xmlns:mc="http://schemas.openxmlformats.org/markup-compatibility/2006">
      <mc:Choice Requires="x14">
        <oleObject progId="Equation.AxMath" shapeId="2309" r:id="rId243">
          <objectPr defaultSize="0" autoPict="0" r:id="rId27">
            <anchor moveWithCells="1" sizeWithCells="1">
              <from>
                <xdr:col>7</xdr:col>
                <xdr:colOff>228600</xdr:colOff>
                <xdr:row>116</xdr:row>
                <xdr:rowOff>213360</xdr:rowOff>
              </from>
              <to>
                <xdr:col>7</xdr:col>
                <xdr:colOff>411480</xdr:colOff>
                <xdr:row>117</xdr:row>
                <xdr:rowOff>190500</xdr:rowOff>
              </to>
            </anchor>
          </objectPr>
        </oleObject>
      </mc:Choice>
      <mc:Fallback>
        <oleObject progId="Equation.AxMath" shapeId="2309" r:id="rId243"/>
      </mc:Fallback>
    </mc:AlternateContent>
    <mc:AlternateContent xmlns:mc="http://schemas.openxmlformats.org/markup-compatibility/2006">
      <mc:Choice Requires="x14">
        <oleObject progId="Equation.AxMath" shapeId="2310" r:id="rId244">
          <objectPr defaultSize="0" autoPict="0" r:id="rId21">
            <anchor moveWithCells="1" sizeWithCells="1">
              <from>
                <xdr:col>2</xdr:col>
                <xdr:colOff>243840</xdr:colOff>
                <xdr:row>121</xdr:row>
                <xdr:rowOff>15240</xdr:rowOff>
              </from>
              <to>
                <xdr:col>2</xdr:col>
                <xdr:colOff>419100</xdr:colOff>
                <xdr:row>121</xdr:row>
                <xdr:rowOff>213360</xdr:rowOff>
              </to>
            </anchor>
          </objectPr>
        </oleObject>
      </mc:Choice>
      <mc:Fallback>
        <oleObject progId="Equation.AxMath" shapeId="2310" r:id="rId244"/>
      </mc:Fallback>
    </mc:AlternateContent>
    <mc:AlternateContent xmlns:mc="http://schemas.openxmlformats.org/markup-compatibility/2006">
      <mc:Choice Requires="x14">
        <oleObject progId="Equation.AxMath" shapeId="2311" r:id="rId245">
          <objectPr defaultSize="0" autoPict="0" r:id="rId23">
            <anchor moveWithCells="1" sizeWithCells="1">
              <from>
                <xdr:col>2</xdr:col>
                <xdr:colOff>228600</xdr:colOff>
                <xdr:row>122</xdr:row>
                <xdr:rowOff>0</xdr:rowOff>
              </from>
              <to>
                <xdr:col>2</xdr:col>
                <xdr:colOff>411480</xdr:colOff>
                <xdr:row>122</xdr:row>
                <xdr:rowOff>198120</xdr:rowOff>
              </to>
            </anchor>
          </objectPr>
        </oleObject>
      </mc:Choice>
      <mc:Fallback>
        <oleObject progId="Equation.AxMath" shapeId="2311" r:id="rId245"/>
      </mc:Fallback>
    </mc:AlternateContent>
    <mc:AlternateContent xmlns:mc="http://schemas.openxmlformats.org/markup-compatibility/2006">
      <mc:Choice Requires="x14">
        <oleObject progId="Equation.AxMath" shapeId="2312" r:id="rId246">
          <objectPr defaultSize="0" autoPict="0" r:id="rId25">
            <anchor moveWithCells="1" sizeWithCells="1">
              <from>
                <xdr:col>2</xdr:col>
                <xdr:colOff>228600</xdr:colOff>
                <xdr:row>123</xdr:row>
                <xdr:rowOff>0</xdr:rowOff>
              </from>
              <to>
                <xdr:col>2</xdr:col>
                <xdr:colOff>403860</xdr:colOff>
                <xdr:row>123</xdr:row>
                <xdr:rowOff>205740</xdr:rowOff>
              </to>
            </anchor>
          </objectPr>
        </oleObject>
      </mc:Choice>
      <mc:Fallback>
        <oleObject progId="Equation.AxMath" shapeId="2312" r:id="rId246"/>
      </mc:Fallback>
    </mc:AlternateContent>
    <mc:AlternateContent xmlns:mc="http://schemas.openxmlformats.org/markup-compatibility/2006">
      <mc:Choice Requires="x14">
        <oleObject progId="Equation.AxMath" shapeId="2313" r:id="rId247">
          <objectPr defaultSize="0" autoPict="0" r:id="rId27">
            <anchor moveWithCells="1" sizeWithCells="1">
              <from>
                <xdr:col>2</xdr:col>
                <xdr:colOff>228600</xdr:colOff>
                <xdr:row>123</xdr:row>
                <xdr:rowOff>213360</xdr:rowOff>
              </from>
              <to>
                <xdr:col>2</xdr:col>
                <xdr:colOff>411480</xdr:colOff>
                <xdr:row>124</xdr:row>
                <xdr:rowOff>190500</xdr:rowOff>
              </to>
            </anchor>
          </objectPr>
        </oleObject>
      </mc:Choice>
      <mc:Fallback>
        <oleObject progId="Equation.AxMath" shapeId="2313" r:id="rId247"/>
      </mc:Fallback>
    </mc:AlternateContent>
    <mc:AlternateContent xmlns:mc="http://schemas.openxmlformats.org/markup-compatibility/2006">
      <mc:Choice Requires="x14">
        <oleObject progId="Equation.AxMath" shapeId="2314" r:id="rId248">
          <objectPr defaultSize="0" autoPict="0" r:id="rId41">
            <anchor moveWithCells="1" sizeWithCells="1">
              <from>
                <xdr:col>3</xdr:col>
                <xdr:colOff>99060</xdr:colOff>
                <xdr:row>114</xdr:row>
                <xdr:rowOff>22860</xdr:rowOff>
              </from>
              <to>
                <xdr:col>3</xdr:col>
                <xdr:colOff>693420</xdr:colOff>
                <xdr:row>115</xdr:row>
                <xdr:rowOff>0</xdr:rowOff>
              </to>
            </anchor>
          </objectPr>
        </oleObject>
      </mc:Choice>
      <mc:Fallback>
        <oleObject progId="Equation.AxMath" shapeId="2314" r:id="rId248"/>
      </mc:Fallback>
    </mc:AlternateContent>
    <mc:AlternateContent xmlns:mc="http://schemas.openxmlformats.org/markup-compatibility/2006">
      <mc:Choice Requires="x14">
        <oleObject progId="Equation.AxMath" shapeId="2315" r:id="rId249">
          <objectPr defaultSize="0" autoPict="0" r:id="rId43">
            <anchor moveWithCells="1" sizeWithCells="1">
              <from>
                <xdr:col>3</xdr:col>
                <xdr:colOff>106680</xdr:colOff>
                <xdr:row>115</xdr:row>
                <xdr:rowOff>30480</xdr:rowOff>
              </from>
              <to>
                <xdr:col>3</xdr:col>
                <xdr:colOff>685800</xdr:colOff>
                <xdr:row>116</xdr:row>
                <xdr:rowOff>7620</xdr:rowOff>
              </to>
            </anchor>
          </objectPr>
        </oleObject>
      </mc:Choice>
      <mc:Fallback>
        <oleObject progId="Equation.AxMath" shapeId="2315" r:id="rId249"/>
      </mc:Fallback>
    </mc:AlternateContent>
    <mc:AlternateContent xmlns:mc="http://schemas.openxmlformats.org/markup-compatibility/2006">
      <mc:Choice Requires="x14">
        <oleObject progId="Equation.AxMath" shapeId="2316" r:id="rId250">
          <objectPr defaultSize="0" autoPict="0" r:id="rId45">
            <anchor moveWithCells="1" sizeWithCells="1">
              <from>
                <xdr:col>3</xdr:col>
                <xdr:colOff>327660</xdr:colOff>
                <xdr:row>116</xdr:row>
                <xdr:rowOff>30480</xdr:rowOff>
              </from>
              <to>
                <xdr:col>3</xdr:col>
                <xdr:colOff>449580</xdr:colOff>
                <xdr:row>117</xdr:row>
                <xdr:rowOff>0</xdr:rowOff>
              </to>
            </anchor>
          </objectPr>
        </oleObject>
      </mc:Choice>
      <mc:Fallback>
        <oleObject progId="Equation.AxMath" shapeId="2316" r:id="rId250"/>
      </mc:Fallback>
    </mc:AlternateContent>
    <mc:AlternateContent xmlns:mc="http://schemas.openxmlformats.org/markup-compatibility/2006">
      <mc:Choice Requires="x14">
        <oleObject progId="Equation.AxMath" shapeId="2317" r:id="rId251">
          <objectPr defaultSize="0" autoPict="0" r:id="rId47">
            <anchor moveWithCells="1" sizeWithCells="1">
              <from>
                <xdr:col>3</xdr:col>
                <xdr:colOff>335280</xdr:colOff>
                <xdr:row>117</xdr:row>
                <xdr:rowOff>0</xdr:rowOff>
              </from>
              <to>
                <xdr:col>3</xdr:col>
                <xdr:colOff>457200</xdr:colOff>
                <xdr:row>117</xdr:row>
                <xdr:rowOff>198120</xdr:rowOff>
              </to>
            </anchor>
          </objectPr>
        </oleObject>
      </mc:Choice>
      <mc:Fallback>
        <oleObject progId="Equation.AxMath" shapeId="2317" r:id="rId251"/>
      </mc:Fallback>
    </mc:AlternateContent>
    <mc:AlternateContent xmlns:mc="http://schemas.openxmlformats.org/markup-compatibility/2006">
      <mc:Choice Requires="x14">
        <oleObject progId="Equation.AxMath" shapeId="2318" r:id="rId252">
          <objectPr defaultSize="0" autoPict="0" r:id="rId49">
            <anchor moveWithCells="1" sizeWithCells="1">
              <from>
                <xdr:col>3</xdr:col>
                <xdr:colOff>335280</xdr:colOff>
                <xdr:row>113</xdr:row>
                <xdr:rowOff>45720</xdr:rowOff>
              </from>
              <to>
                <xdr:col>3</xdr:col>
                <xdr:colOff>434340</xdr:colOff>
                <xdr:row>114</xdr:row>
                <xdr:rowOff>15240</xdr:rowOff>
              </to>
            </anchor>
          </objectPr>
        </oleObject>
      </mc:Choice>
      <mc:Fallback>
        <oleObject progId="Equation.AxMath" shapeId="2318" r:id="rId252"/>
      </mc:Fallback>
    </mc:AlternateContent>
    <mc:AlternateContent xmlns:mc="http://schemas.openxmlformats.org/markup-compatibility/2006">
      <mc:Choice Requires="x14">
        <oleObject progId="Equation.AxMath" shapeId="2319" r:id="rId253">
          <objectPr defaultSize="0" autoPict="0" r:id="rId5">
            <anchor moveWithCells="1" sizeWithCells="1">
              <from>
                <xdr:col>5</xdr:col>
                <xdr:colOff>68580</xdr:colOff>
                <xdr:row>133</xdr:row>
                <xdr:rowOff>182880</xdr:rowOff>
              </from>
              <to>
                <xdr:col>5</xdr:col>
                <xdr:colOff>533400</xdr:colOff>
                <xdr:row>133</xdr:row>
                <xdr:rowOff>388620</xdr:rowOff>
              </to>
            </anchor>
          </objectPr>
        </oleObject>
      </mc:Choice>
      <mc:Fallback>
        <oleObject progId="Equation.AxMath" shapeId="2319" r:id="rId253"/>
      </mc:Fallback>
    </mc:AlternateContent>
    <mc:AlternateContent xmlns:mc="http://schemas.openxmlformats.org/markup-compatibility/2006">
      <mc:Choice Requires="x14">
        <oleObject progId="Equation.AxMath" shapeId="2320" r:id="rId254">
          <objectPr defaultSize="0" autoPict="0" r:id="rId7">
            <anchor moveWithCells="1" sizeWithCells="1">
              <from>
                <xdr:col>6</xdr:col>
                <xdr:colOff>99060</xdr:colOff>
                <xdr:row>133</xdr:row>
                <xdr:rowOff>236220</xdr:rowOff>
              </from>
              <to>
                <xdr:col>6</xdr:col>
                <xdr:colOff>525780</xdr:colOff>
                <xdr:row>133</xdr:row>
                <xdr:rowOff>434340</xdr:rowOff>
              </to>
            </anchor>
          </objectPr>
        </oleObject>
      </mc:Choice>
      <mc:Fallback>
        <oleObject progId="Equation.AxMath" shapeId="2320" r:id="rId254"/>
      </mc:Fallback>
    </mc:AlternateContent>
    <mc:AlternateContent xmlns:mc="http://schemas.openxmlformats.org/markup-compatibility/2006">
      <mc:Choice Requires="x14">
        <oleObject progId="Equation.AxMath" shapeId="2321" r:id="rId255">
          <objectPr defaultSize="0" autoPict="0" r:id="rId9">
            <anchor moveWithCells="1" sizeWithCells="1">
              <from>
                <xdr:col>7</xdr:col>
                <xdr:colOff>106680</xdr:colOff>
                <xdr:row>133</xdr:row>
                <xdr:rowOff>68580</xdr:rowOff>
              </from>
              <to>
                <xdr:col>7</xdr:col>
                <xdr:colOff>922020</xdr:colOff>
                <xdr:row>133</xdr:row>
                <xdr:rowOff>434340</xdr:rowOff>
              </to>
            </anchor>
          </objectPr>
        </oleObject>
      </mc:Choice>
      <mc:Fallback>
        <oleObject progId="Equation.AxMath" shapeId="2321" r:id="rId255"/>
      </mc:Fallback>
    </mc:AlternateContent>
    <mc:AlternateContent xmlns:mc="http://schemas.openxmlformats.org/markup-compatibility/2006">
      <mc:Choice Requires="x14">
        <oleObject progId="Equation.AxMath" shapeId="2322" r:id="rId256">
          <objectPr defaultSize="0" autoPict="0" r:id="rId11">
            <anchor moveWithCells="1" sizeWithCells="1">
              <from>
                <xdr:col>9</xdr:col>
                <xdr:colOff>182880</xdr:colOff>
                <xdr:row>133</xdr:row>
                <xdr:rowOff>190500</xdr:rowOff>
              </from>
              <to>
                <xdr:col>9</xdr:col>
                <xdr:colOff>876300</xdr:colOff>
                <xdr:row>133</xdr:row>
                <xdr:rowOff>480060</xdr:rowOff>
              </to>
            </anchor>
          </objectPr>
        </oleObject>
      </mc:Choice>
      <mc:Fallback>
        <oleObject progId="Equation.AxMath" shapeId="2322" r:id="rId256"/>
      </mc:Fallback>
    </mc:AlternateContent>
    <mc:AlternateContent xmlns:mc="http://schemas.openxmlformats.org/markup-compatibility/2006">
      <mc:Choice Requires="x14">
        <oleObject progId="Equation.AxMath" shapeId="2323" r:id="rId257">
          <objectPr defaultSize="0" autoPict="0" r:id="rId13">
            <anchor moveWithCells="1" sizeWithCells="1">
              <from>
                <xdr:col>10</xdr:col>
                <xdr:colOff>403860</xdr:colOff>
                <xdr:row>133</xdr:row>
                <xdr:rowOff>205740</xdr:rowOff>
              </from>
              <to>
                <xdr:col>10</xdr:col>
                <xdr:colOff>807720</xdr:colOff>
                <xdr:row>133</xdr:row>
                <xdr:rowOff>419100</xdr:rowOff>
              </to>
            </anchor>
          </objectPr>
        </oleObject>
      </mc:Choice>
      <mc:Fallback>
        <oleObject progId="Equation.AxMath" shapeId="2323" r:id="rId257"/>
      </mc:Fallback>
    </mc:AlternateContent>
    <mc:AlternateContent xmlns:mc="http://schemas.openxmlformats.org/markup-compatibility/2006">
      <mc:Choice Requires="x14">
        <oleObject progId="Equation.AxMath" shapeId="2324" r:id="rId258">
          <objectPr defaultSize="0" autoPict="0" r:id="rId15">
            <anchor moveWithCells="1" sizeWithCells="1">
              <from>
                <xdr:col>4</xdr:col>
                <xdr:colOff>83820</xdr:colOff>
                <xdr:row>133</xdr:row>
                <xdr:rowOff>167640</xdr:rowOff>
              </from>
              <to>
                <xdr:col>4</xdr:col>
                <xdr:colOff>548640</xdr:colOff>
                <xdr:row>133</xdr:row>
                <xdr:rowOff>373380</xdr:rowOff>
              </to>
            </anchor>
          </objectPr>
        </oleObject>
      </mc:Choice>
      <mc:Fallback>
        <oleObject progId="Equation.AxMath" shapeId="2324" r:id="rId258"/>
      </mc:Fallback>
    </mc:AlternateContent>
    <mc:AlternateContent xmlns:mc="http://schemas.openxmlformats.org/markup-compatibility/2006">
      <mc:Choice Requires="x14">
        <oleObject progId="Equation.AxMath" shapeId="2325" r:id="rId259">
          <objectPr defaultSize="0" autoPict="0" r:id="rId17">
            <anchor moveWithCells="1" sizeWithCells="1">
              <from>
                <xdr:col>3</xdr:col>
                <xdr:colOff>99060</xdr:colOff>
                <xdr:row>133</xdr:row>
                <xdr:rowOff>182880</xdr:rowOff>
              </from>
              <to>
                <xdr:col>3</xdr:col>
                <xdr:colOff>510540</xdr:colOff>
                <xdr:row>133</xdr:row>
                <xdr:rowOff>388620</xdr:rowOff>
              </to>
            </anchor>
          </objectPr>
        </oleObject>
      </mc:Choice>
      <mc:Fallback>
        <oleObject progId="Equation.AxMath" shapeId="2325" r:id="rId259"/>
      </mc:Fallback>
    </mc:AlternateContent>
    <mc:AlternateContent xmlns:mc="http://schemas.openxmlformats.org/markup-compatibility/2006">
      <mc:Choice Requires="x14">
        <oleObject progId="Equation.AxMath" shapeId="2326" r:id="rId260">
          <objectPr defaultSize="0" autoPict="0" r:id="rId19">
            <anchor moveWithCells="1" sizeWithCells="1">
              <from>
                <xdr:col>8</xdr:col>
                <xdr:colOff>137160</xdr:colOff>
                <xdr:row>133</xdr:row>
                <xdr:rowOff>167640</xdr:rowOff>
              </from>
              <to>
                <xdr:col>8</xdr:col>
                <xdr:colOff>1165860</xdr:colOff>
                <xdr:row>133</xdr:row>
                <xdr:rowOff>396240</xdr:rowOff>
              </to>
            </anchor>
          </objectPr>
        </oleObject>
      </mc:Choice>
      <mc:Fallback>
        <oleObject progId="Equation.AxMath" shapeId="2326" r:id="rId260"/>
      </mc:Fallback>
    </mc:AlternateContent>
    <mc:AlternateContent xmlns:mc="http://schemas.openxmlformats.org/markup-compatibility/2006">
      <mc:Choice Requires="x14">
        <oleObject progId="Equation.AxMath" shapeId="2327" r:id="rId261">
          <objectPr defaultSize="0" autoPict="0" r:id="rId21">
            <anchor moveWithCells="1" sizeWithCells="1">
              <from>
                <xdr:col>5</xdr:col>
                <xdr:colOff>243840</xdr:colOff>
                <xdr:row>127</xdr:row>
                <xdr:rowOff>15240</xdr:rowOff>
              </from>
              <to>
                <xdr:col>5</xdr:col>
                <xdr:colOff>419100</xdr:colOff>
                <xdr:row>127</xdr:row>
                <xdr:rowOff>213360</xdr:rowOff>
              </to>
            </anchor>
          </objectPr>
        </oleObject>
      </mc:Choice>
      <mc:Fallback>
        <oleObject progId="Equation.AxMath" shapeId="2327" r:id="rId261"/>
      </mc:Fallback>
    </mc:AlternateContent>
    <mc:AlternateContent xmlns:mc="http://schemas.openxmlformats.org/markup-compatibility/2006">
      <mc:Choice Requires="x14">
        <oleObject progId="Equation.AxMath" shapeId="2328" r:id="rId262">
          <objectPr defaultSize="0" autoPict="0" r:id="rId23">
            <anchor moveWithCells="1" sizeWithCells="1">
              <from>
                <xdr:col>5</xdr:col>
                <xdr:colOff>228600</xdr:colOff>
                <xdr:row>128</xdr:row>
                <xdr:rowOff>0</xdr:rowOff>
              </from>
              <to>
                <xdr:col>5</xdr:col>
                <xdr:colOff>411480</xdr:colOff>
                <xdr:row>128</xdr:row>
                <xdr:rowOff>198120</xdr:rowOff>
              </to>
            </anchor>
          </objectPr>
        </oleObject>
      </mc:Choice>
      <mc:Fallback>
        <oleObject progId="Equation.AxMath" shapeId="2328" r:id="rId262"/>
      </mc:Fallback>
    </mc:AlternateContent>
    <mc:AlternateContent xmlns:mc="http://schemas.openxmlformats.org/markup-compatibility/2006">
      <mc:Choice Requires="x14">
        <oleObject progId="Equation.AxMath" shapeId="2329" r:id="rId263">
          <objectPr defaultSize="0" autoPict="0" r:id="rId25">
            <anchor moveWithCells="1" sizeWithCells="1">
              <from>
                <xdr:col>5</xdr:col>
                <xdr:colOff>228600</xdr:colOff>
                <xdr:row>129</xdr:row>
                <xdr:rowOff>0</xdr:rowOff>
              </from>
              <to>
                <xdr:col>5</xdr:col>
                <xdr:colOff>403860</xdr:colOff>
                <xdr:row>129</xdr:row>
                <xdr:rowOff>205740</xdr:rowOff>
              </to>
            </anchor>
          </objectPr>
        </oleObject>
      </mc:Choice>
      <mc:Fallback>
        <oleObject progId="Equation.AxMath" shapeId="2329" r:id="rId263"/>
      </mc:Fallback>
    </mc:AlternateContent>
    <mc:AlternateContent xmlns:mc="http://schemas.openxmlformats.org/markup-compatibility/2006">
      <mc:Choice Requires="x14">
        <oleObject progId="Equation.AxMath" shapeId="2330" r:id="rId264">
          <objectPr defaultSize="0" autoPict="0" r:id="rId27">
            <anchor moveWithCells="1" sizeWithCells="1">
              <from>
                <xdr:col>5</xdr:col>
                <xdr:colOff>228600</xdr:colOff>
                <xdr:row>129</xdr:row>
                <xdr:rowOff>213360</xdr:rowOff>
              </from>
              <to>
                <xdr:col>5</xdr:col>
                <xdr:colOff>411480</xdr:colOff>
                <xdr:row>130</xdr:row>
                <xdr:rowOff>190500</xdr:rowOff>
              </to>
            </anchor>
          </objectPr>
        </oleObject>
      </mc:Choice>
      <mc:Fallback>
        <oleObject progId="Equation.AxMath" shapeId="2330" r:id="rId264"/>
      </mc:Fallback>
    </mc:AlternateContent>
    <mc:AlternateContent xmlns:mc="http://schemas.openxmlformats.org/markup-compatibility/2006">
      <mc:Choice Requires="x14">
        <oleObject progId="Equation.AxMath" shapeId="2331" r:id="rId265">
          <objectPr defaultSize="0" autoPict="0" r:id="rId21">
            <anchor moveWithCells="1" sizeWithCells="1">
              <from>
                <xdr:col>7</xdr:col>
                <xdr:colOff>243840</xdr:colOff>
                <xdr:row>127</xdr:row>
                <xdr:rowOff>15240</xdr:rowOff>
              </from>
              <to>
                <xdr:col>7</xdr:col>
                <xdr:colOff>419100</xdr:colOff>
                <xdr:row>127</xdr:row>
                <xdr:rowOff>213360</xdr:rowOff>
              </to>
            </anchor>
          </objectPr>
        </oleObject>
      </mc:Choice>
      <mc:Fallback>
        <oleObject progId="Equation.AxMath" shapeId="2331" r:id="rId265"/>
      </mc:Fallback>
    </mc:AlternateContent>
    <mc:AlternateContent xmlns:mc="http://schemas.openxmlformats.org/markup-compatibility/2006">
      <mc:Choice Requires="x14">
        <oleObject progId="Equation.AxMath" shapeId="2332" r:id="rId266">
          <objectPr defaultSize="0" autoPict="0" r:id="rId23">
            <anchor moveWithCells="1" sizeWithCells="1">
              <from>
                <xdr:col>7</xdr:col>
                <xdr:colOff>228600</xdr:colOff>
                <xdr:row>128</xdr:row>
                <xdr:rowOff>0</xdr:rowOff>
              </from>
              <to>
                <xdr:col>7</xdr:col>
                <xdr:colOff>411480</xdr:colOff>
                <xdr:row>128</xdr:row>
                <xdr:rowOff>198120</xdr:rowOff>
              </to>
            </anchor>
          </objectPr>
        </oleObject>
      </mc:Choice>
      <mc:Fallback>
        <oleObject progId="Equation.AxMath" shapeId="2332" r:id="rId266"/>
      </mc:Fallback>
    </mc:AlternateContent>
    <mc:AlternateContent xmlns:mc="http://schemas.openxmlformats.org/markup-compatibility/2006">
      <mc:Choice Requires="x14">
        <oleObject progId="Equation.AxMath" shapeId="2333" r:id="rId267">
          <objectPr defaultSize="0" autoPict="0" r:id="rId25">
            <anchor moveWithCells="1" sizeWithCells="1">
              <from>
                <xdr:col>7</xdr:col>
                <xdr:colOff>205740</xdr:colOff>
                <xdr:row>129</xdr:row>
                <xdr:rowOff>0</xdr:rowOff>
              </from>
              <to>
                <xdr:col>7</xdr:col>
                <xdr:colOff>381000</xdr:colOff>
                <xdr:row>129</xdr:row>
                <xdr:rowOff>205740</xdr:rowOff>
              </to>
            </anchor>
          </objectPr>
        </oleObject>
      </mc:Choice>
      <mc:Fallback>
        <oleObject progId="Equation.AxMath" shapeId="2333" r:id="rId267"/>
      </mc:Fallback>
    </mc:AlternateContent>
    <mc:AlternateContent xmlns:mc="http://schemas.openxmlformats.org/markup-compatibility/2006">
      <mc:Choice Requires="x14">
        <oleObject progId="Equation.AxMath" shapeId="2334" r:id="rId268">
          <objectPr defaultSize="0" autoPict="0" r:id="rId27">
            <anchor moveWithCells="1" sizeWithCells="1">
              <from>
                <xdr:col>7</xdr:col>
                <xdr:colOff>205740</xdr:colOff>
                <xdr:row>130</xdr:row>
                <xdr:rowOff>0</xdr:rowOff>
              </from>
              <to>
                <xdr:col>7</xdr:col>
                <xdr:colOff>388620</xdr:colOff>
                <xdr:row>130</xdr:row>
                <xdr:rowOff>205740</xdr:rowOff>
              </to>
            </anchor>
          </objectPr>
        </oleObject>
      </mc:Choice>
      <mc:Fallback>
        <oleObject progId="Equation.AxMath" shapeId="2334" r:id="rId268"/>
      </mc:Fallback>
    </mc:AlternateContent>
    <mc:AlternateContent xmlns:mc="http://schemas.openxmlformats.org/markup-compatibility/2006">
      <mc:Choice Requires="x14">
        <oleObject progId="Equation.AxMath" shapeId="2335" r:id="rId269">
          <objectPr defaultSize="0" autoPict="0" r:id="rId21">
            <anchor moveWithCells="1" sizeWithCells="1">
              <from>
                <xdr:col>7</xdr:col>
                <xdr:colOff>243840</xdr:colOff>
                <xdr:row>127</xdr:row>
                <xdr:rowOff>15240</xdr:rowOff>
              </from>
              <to>
                <xdr:col>7</xdr:col>
                <xdr:colOff>419100</xdr:colOff>
                <xdr:row>127</xdr:row>
                <xdr:rowOff>213360</xdr:rowOff>
              </to>
            </anchor>
          </objectPr>
        </oleObject>
      </mc:Choice>
      <mc:Fallback>
        <oleObject progId="Equation.AxMath" shapeId="2335" r:id="rId269"/>
      </mc:Fallback>
    </mc:AlternateContent>
    <mc:AlternateContent xmlns:mc="http://schemas.openxmlformats.org/markup-compatibility/2006">
      <mc:Choice Requires="x14">
        <oleObject progId="Equation.AxMath" shapeId="2336" r:id="rId270">
          <objectPr defaultSize="0" autoPict="0" r:id="rId23">
            <anchor moveWithCells="1" sizeWithCells="1">
              <from>
                <xdr:col>7</xdr:col>
                <xdr:colOff>228600</xdr:colOff>
                <xdr:row>128</xdr:row>
                <xdr:rowOff>0</xdr:rowOff>
              </from>
              <to>
                <xdr:col>7</xdr:col>
                <xdr:colOff>411480</xdr:colOff>
                <xdr:row>128</xdr:row>
                <xdr:rowOff>198120</xdr:rowOff>
              </to>
            </anchor>
          </objectPr>
        </oleObject>
      </mc:Choice>
      <mc:Fallback>
        <oleObject progId="Equation.AxMath" shapeId="2336" r:id="rId270"/>
      </mc:Fallback>
    </mc:AlternateContent>
    <mc:AlternateContent xmlns:mc="http://schemas.openxmlformats.org/markup-compatibility/2006">
      <mc:Choice Requires="x14">
        <oleObject progId="Equation.AxMath" shapeId="2337" r:id="rId271">
          <objectPr defaultSize="0" autoPict="0" r:id="rId25">
            <anchor moveWithCells="1" sizeWithCells="1">
              <from>
                <xdr:col>7</xdr:col>
                <xdr:colOff>228600</xdr:colOff>
                <xdr:row>129</xdr:row>
                <xdr:rowOff>0</xdr:rowOff>
              </from>
              <to>
                <xdr:col>7</xdr:col>
                <xdr:colOff>403860</xdr:colOff>
                <xdr:row>129</xdr:row>
                <xdr:rowOff>205740</xdr:rowOff>
              </to>
            </anchor>
          </objectPr>
        </oleObject>
      </mc:Choice>
      <mc:Fallback>
        <oleObject progId="Equation.AxMath" shapeId="2337" r:id="rId271"/>
      </mc:Fallback>
    </mc:AlternateContent>
    <mc:AlternateContent xmlns:mc="http://schemas.openxmlformats.org/markup-compatibility/2006">
      <mc:Choice Requires="x14">
        <oleObject progId="Equation.AxMath" shapeId="2338" r:id="rId272">
          <objectPr defaultSize="0" autoPict="0" r:id="rId27">
            <anchor moveWithCells="1" sizeWithCells="1">
              <from>
                <xdr:col>7</xdr:col>
                <xdr:colOff>228600</xdr:colOff>
                <xdr:row>129</xdr:row>
                <xdr:rowOff>213360</xdr:rowOff>
              </from>
              <to>
                <xdr:col>7</xdr:col>
                <xdr:colOff>411480</xdr:colOff>
                <xdr:row>130</xdr:row>
                <xdr:rowOff>190500</xdr:rowOff>
              </to>
            </anchor>
          </objectPr>
        </oleObject>
      </mc:Choice>
      <mc:Fallback>
        <oleObject progId="Equation.AxMath" shapeId="2338" r:id="rId272"/>
      </mc:Fallback>
    </mc:AlternateContent>
    <mc:AlternateContent xmlns:mc="http://schemas.openxmlformats.org/markup-compatibility/2006">
      <mc:Choice Requires="x14">
        <oleObject progId="Equation.AxMath" shapeId="2339" r:id="rId273">
          <objectPr defaultSize="0" autoPict="0" r:id="rId21">
            <anchor moveWithCells="1" sizeWithCells="1">
              <from>
                <xdr:col>2</xdr:col>
                <xdr:colOff>243840</xdr:colOff>
                <xdr:row>134</xdr:row>
                <xdr:rowOff>15240</xdr:rowOff>
              </from>
              <to>
                <xdr:col>2</xdr:col>
                <xdr:colOff>419100</xdr:colOff>
                <xdr:row>134</xdr:row>
                <xdr:rowOff>213360</xdr:rowOff>
              </to>
            </anchor>
          </objectPr>
        </oleObject>
      </mc:Choice>
      <mc:Fallback>
        <oleObject progId="Equation.AxMath" shapeId="2339" r:id="rId273"/>
      </mc:Fallback>
    </mc:AlternateContent>
    <mc:AlternateContent xmlns:mc="http://schemas.openxmlformats.org/markup-compatibility/2006">
      <mc:Choice Requires="x14">
        <oleObject progId="Equation.AxMath" shapeId="2340" r:id="rId274">
          <objectPr defaultSize="0" autoPict="0" r:id="rId23">
            <anchor moveWithCells="1" sizeWithCells="1">
              <from>
                <xdr:col>2</xdr:col>
                <xdr:colOff>228600</xdr:colOff>
                <xdr:row>135</xdr:row>
                <xdr:rowOff>0</xdr:rowOff>
              </from>
              <to>
                <xdr:col>2</xdr:col>
                <xdr:colOff>411480</xdr:colOff>
                <xdr:row>135</xdr:row>
                <xdr:rowOff>198120</xdr:rowOff>
              </to>
            </anchor>
          </objectPr>
        </oleObject>
      </mc:Choice>
      <mc:Fallback>
        <oleObject progId="Equation.AxMath" shapeId="2340" r:id="rId274"/>
      </mc:Fallback>
    </mc:AlternateContent>
    <mc:AlternateContent xmlns:mc="http://schemas.openxmlformats.org/markup-compatibility/2006">
      <mc:Choice Requires="x14">
        <oleObject progId="Equation.AxMath" shapeId="2341" r:id="rId275">
          <objectPr defaultSize="0" autoPict="0" r:id="rId25">
            <anchor moveWithCells="1" sizeWithCells="1">
              <from>
                <xdr:col>2</xdr:col>
                <xdr:colOff>228600</xdr:colOff>
                <xdr:row>136</xdr:row>
                <xdr:rowOff>0</xdr:rowOff>
              </from>
              <to>
                <xdr:col>2</xdr:col>
                <xdr:colOff>403860</xdr:colOff>
                <xdr:row>136</xdr:row>
                <xdr:rowOff>205740</xdr:rowOff>
              </to>
            </anchor>
          </objectPr>
        </oleObject>
      </mc:Choice>
      <mc:Fallback>
        <oleObject progId="Equation.AxMath" shapeId="2341" r:id="rId275"/>
      </mc:Fallback>
    </mc:AlternateContent>
    <mc:AlternateContent xmlns:mc="http://schemas.openxmlformats.org/markup-compatibility/2006">
      <mc:Choice Requires="x14">
        <oleObject progId="Equation.AxMath" shapeId="2342" r:id="rId276">
          <objectPr defaultSize="0" autoPict="0" r:id="rId27">
            <anchor moveWithCells="1" sizeWithCells="1">
              <from>
                <xdr:col>2</xdr:col>
                <xdr:colOff>228600</xdr:colOff>
                <xdr:row>136</xdr:row>
                <xdr:rowOff>213360</xdr:rowOff>
              </from>
              <to>
                <xdr:col>2</xdr:col>
                <xdr:colOff>411480</xdr:colOff>
                <xdr:row>137</xdr:row>
                <xdr:rowOff>190500</xdr:rowOff>
              </to>
            </anchor>
          </objectPr>
        </oleObject>
      </mc:Choice>
      <mc:Fallback>
        <oleObject progId="Equation.AxMath" shapeId="2342" r:id="rId276"/>
      </mc:Fallback>
    </mc:AlternateContent>
    <mc:AlternateContent xmlns:mc="http://schemas.openxmlformats.org/markup-compatibility/2006">
      <mc:Choice Requires="x14">
        <oleObject progId="Equation.AxMath" shapeId="2343" r:id="rId277">
          <objectPr defaultSize="0" autoPict="0" r:id="rId41">
            <anchor moveWithCells="1" sizeWithCells="1">
              <from>
                <xdr:col>3</xdr:col>
                <xdr:colOff>99060</xdr:colOff>
                <xdr:row>127</xdr:row>
                <xdr:rowOff>22860</xdr:rowOff>
              </from>
              <to>
                <xdr:col>3</xdr:col>
                <xdr:colOff>693420</xdr:colOff>
                <xdr:row>128</xdr:row>
                <xdr:rowOff>0</xdr:rowOff>
              </to>
            </anchor>
          </objectPr>
        </oleObject>
      </mc:Choice>
      <mc:Fallback>
        <oleObject progId="Equation.AxMath" shapeId="2343" r:id="rId277"/>
      </mc:Fallback>
    </mc:AlternateContent>
    <mc:AlternateContent xmlns:mc="http://schemas.openxmlformats.org/markup-compatibility/2006">
      <mc:Choice Requires="x14">
        <oleObject progId="Equation.AxMath" shapeId="2344" r:id="rId278">
          <objectPr defaultSize="0" autoPict="0" r:id="rId43">
            <anchor moveWithCells="1" sizeWithCells="1">
              <from>
                <xdr:col>3</xdr:col>
                <xdr:colOff>106680</xdr:colOff>
                <xdr:row>128</xdr:row>
                <xdr:rowOff>30480</xdr:rowOff>
              </from>
              <to>
                <xdr:col>3</xdr:col>
                <xdr:colOff>685800</xdr:colOff>
                <xdr:row>129</xdr:row>
                <xdr:rowOff>7620</xdr:rowOff>
              </to>
            </anchor>
          </objectPr>
        </oleObject>
      </mc:Choice>
      <mc:Fallback>
        <oleObject progId="Equation.AxMath" shapeId="2344" r:id="rId278"/>
      </mc:Fallback>
    </mc:AlternateContent>
    <mc:AlternateContent xmlns:mc="http://schemas.openxmlformats.org/markup-compatibility/2006">
      <mc:Choice Requires="x14">
        <oleObject progId="Equation.AxMath" shapeId="2345" r:id="rId279">
          <objectPr defaultSize="0" autoPict="0" r:id="rId45">
            <anchor moveWithCells="1" sizeWithCells="1">
              <from>
                <xdr:col>3</xdr:col>
                <xdr:colOff>327660</xdr:colOff>
                <xdr:row>129</xdr:row>
                <xdr:rowOff>30480</xdr:rowOff>
              </from>
              <to>
                <xdr:col>3</xdr:col>
                <xdr:colOff>449580</xdr:colOff>
                <xdr:row>130</xdr:row>
                <xdr:rowOff>0</xdr:rowOff>
              </to>
            </anchor>
          </objectPr>
        </oleObject>
      </mc:Choice>
      <mc:Fallback>
        <oleObject progId="Equation.AxMath" shapeId="2345" r:id="rId279"/>
      </mc:Fallback>
    </mc:AlternateContent>
    <mc:AlternateContent xmlns:mc="http://schemas.openxmlformats.org/markup-compatibility/2006">
      <mc:Choice Requires="x14">
        <oleObject progId="Equation.AxMath" shapeId="2346" r:id="rId280">
          <objectPr defaultSize="0" autoPict="0" r:id="rId47">
            <anchor moveWithCells="1" sizeWithCells="1">
              <from>
                <xdr:col>3</xdr:col>
                <xdr:colOff>335280</xdr:colOff>
                <xdr:row>130</xdr:row>
                <xdr:rowOff>0</xdr:rowOff>
              </from>
              <to>
                <xdr:col>3</xdr:col>
                <xdr:colOff>457200</xdr:colOff>
                <xdr:row>130</xdr:row>
                <xdr:rowOff>198120</xdr:rowOff>
              </to>
            </anchor>
          </objectPr>
        </oleObject>
      </mc:Choice>
      <mc:Fallback>
        <oleObject progId="Equation.AxMath" shapeId="2346" r:id="rId280"/>
      </mc:Fallback>
    </mc:AlternateContent>
    <mc:AlternateContent xmlns:mc="http://schemas.openxmlformats.org/markup-compatibility/2006">
      <mc:Choice Requires="x14">
        <oleObject progId="Equation.AxMath" shapeId="2347" r:id="rId281">
          <objectPr defaultSize="0" autoPict="0" r:id="rId49">
            <anchor moveWithCells="1" sizeWithCells="1">
              <from>
                <xdr:col>3</xdr:col>
                <xdr:colOff>335280</xdr:colOff>
                <xdr:row>126</xdr:row>
                <xdr:rowOff>45720</xdr:rowOff>
              </from>
              <to>
                <xdr:col>3</xdr:col>
                <xdr:colOff>434340</xdr:colOff>
                <xdr:row>127</xdr:row>
                <xdr:rowOff>15240</xdr:rowOff>
              </to>
            </anchor>
          </objectPr>
        </oleObject>
      </mc:Choice>
      <mc:Fallback>
        <oleObject progId="Equation.AxMath" shapeId="2347" r:id="rId281"/>
      </mc:Fallback>
    </mc:AlternateContent>
    <mc:AlternateContent xmlns:mc="http://schemas.openxmlformats.org/markup-compatibility/2006">
      <mc:Choice Requires="x14">
        <oleObject progId="Equation.AxMath" shapeId="2348" r:id="rId282">
          <objectPr defaultSize="0" autoPict="0" r:id="rId5">
            <anchor moveWithCells="1" sizeWithCells="1">
              <from>
                <xdr:col>5</xdr:col>
                <xdr:colOff>68580</xdr:colOff>
                <xdr:row>150</xdr:row>
                <xdr:rowOff>182880</xdr:rowOff>
              </from>
              <to>
                <xdr:col>5</xdr:col>
                <xdr:colOff>533400</xdr:colOff>
                <xdr:row>150</xdr:row>
                <xdr:rowOff>388620</xdr:rowOff>
              </to>
            </anchor>
          </objectPr>
        </oleObject>
      </mc:Choice>
      <mc:Fallback>
        <oleObject progId="Equation.AxMath" shapeId="2348" r:id="rId282"/>
      </mc:Fallback>
    </mc:AlternateContent>
    <mc:AlternateContent xmlns:mc="http://schemas.openxmlformats.org/markup-compatibility/2006">
      <mc:Choice Requires="x14">
        <oleObject progId="Equation.AxMath" shapeId="2349" r:id="rId283">
          <objectPr defaultSize="0" autoPict="0" r:id="rId7">
            <anchor moveWithCells="1" sizeWithCells="1">
              <from>
                <xdr:col>6</xdr:col>
                <xdr:colOff>99060</xdr:colOff>
                <xdr:row>150</xdr:row>
                <xdr:rowOff>236220</xdr:rowOff>
              </from>
              <to>
                <xdr:col>6</xdr:col>
                <xdr:colOff>525780</xdr:colOff>
                <xdr:row>150</xdr:row>
                <xdr:rowOff>434340</xdr:rowOff>
              </to>
            </anchor>
          </objectPr>
        </oleObject>
      </mc:Choice>
      <mc:Fallback>
        <oleObject progId="Equation.AxMath" shapeId="2349" r:id="rId283"/>
      </mc:Fallback>
    </mc:AlternateContent>
    <mc:AlternateContent xmlns:mc="http://schemas.openxmlformats.org/markup-compatibility/2006">
      <mc:Choice Requires="x14">
        <oleObject progId="Equation.AxMath" shapeId="2350" r:id="rId284">
          <objectPr defaultSize="0" autoPict="0" r:id="rId9">
            <anchor moveWithCells="1" sizeWithCells="1">
              <from>
                <xdr:col>7</xdr:col>
                <xdr:colOff>106680</xdr:colOff>
                <xdr:row>150</xdr:row>
                <xdr:rowOff>68580</xdr:rowOff>
              </from>
              <to>
                <xdr:col>7</xdr:col>
                <xdr:colOff>922020</xdr:colOff>
                <xdr:row>150</xdr:row>
                <xdr:rowOff>434340</xdr:rowOff>
              </to>
            </anchor>
          </objectPr>
        </oleObject>
      </mc:Choice>
      <mc:Fallback>
        <oleObject progId="Equation.AxMath" shapeId="2350" r:id="rId284"/>
      </mc:Fallback>
    </mc:AlternateContent>
    <mc:AlternateContent xmlns:mc="http://schemas.openxmlformats.org/markup-compatibility/2006">
      <mc:Choice Requires="x14">
        <oleObject progId="Equation.AxMath" shapeId="2351" r:id="rId285">
          <objectPr defaultSize="0" autoPict="0" r:id="rId11">
            <anchor moveWithCells="1" sizeWithCells="1">
              <from>
                <xdr:col>9</xdr:col>
                <xdr:colOff>182880</xdr:colOff>
                <xdr:row>150</xdr:row>
                <xdr:rowOff>190500</xdr:rowOff>
              </from>
              <to>
                <xdr:col>9</xdr:col>
                <xdr:colOff>876300</xdr:colOff>
                <xdr:row>150</xdr:row>
                <xdr:rowOff>480060</xdr:rowOff>
              </to>
            </anchor>
          </objectPr>
        </oleObject>
      </mc:Choice>
      <mc:Fallback>
        <oleObject progId="Equation.AxMath" shapeId="2351" r:id="rId285"/>
      </mc:Fallback>
    </mc:AlternateContent>
    <mc:AlternateContent xmlns:mc="http://schemas.openxmlformats.org/markup-compatibility/2006">
      <mc:Choice Requires="x14">
        <oleObject progId="Equation.AxMath" shapeId="2352" r:id="rId286">
          <objectPr defaultSize="0" autoPict="0" r:id="rId13">
            <anchor moveWithCells="1" sizeWithCells="1">
              <from>
                <xdr:col>10</xdr:col>
                <xdr:colOff>403860</xdr:colOff>
                <xdr:row>150</xdr:row>
                <xdr:rowOff>205740</xdr:rowOff>
              </from>
              <to>
                <xdr:col>10</xdr:col>
                <xdr:colOff>807720</xdr:colOff>
                <xdr:row>150</xdr:row>
                <xdr:rowOff>419100</xdr:rowOff>
              </to>
            </anchor>
          </objectPr>
        </oleObject>
      </mc:Choice>
      <mc:Fallback>
        <oleObject progId="Equation.AxMath" shapeId="2352" r:id="rId286"/>
      </mc:Fallback>
    </mc:AlternateContent>
    <mc:AlternateContent xmlns:mc="http://schemas.openxmlformats.org/markup-compatibility/2006">
      <mc:Choice Requires="x14">
        <oleObject progId="Equation.AxMath" shapeId="2353" r:id="rId287">
          <objectPr defaultSize="0" autoPict="0" r:id="rId15">
            <anchor moveWithCells="1" sizeWithCells="1">
              <from>
                <xdr:col>4</xdr:col>
                <xdr:colOff>83820</xdr:colOff>
                <xdr:row>150</xdr:row>
                <xdr:rowOff>167640</xdr:rowOff>
              </from>
              <to>
                <xdr:col>4</xdr:col>
                <xdr:colOff>548640</xdr:colOff>
                <xdr:row>150</xdr:row>
                <xdr:rowOff>373380</xdr:rowOff>
              </to>
            </anchor>
          </objectPr>
        </oleObject>
      </mc:Choice>
      <mc:Fallback>
        <oleObject progId="Equation.AxMath" shapeId="2353" r:id="rId287"/>
      </mc:Fallback>
    </mc:AlternateContent>
    <mc:AlternateContent xmlns:mc="http://schemas.openxmlformats.org/markup-compatibility/2006">
      <mc:Choice Requires="x14">
        <oleObject progId="Equation.AxMath" shapeId="2354" r:id="rId288">
          <objectPr defaultSize="0" autoPict="0" r:id="rId17">
            <anchor moveWithCells="1" sizeWithCells="1">
              <from>
                <xdr:col>3</xdr:col>
                <xdr:colOff>99060</xdr:colOff>
                <xdr:row>150</xdr:row>
                <xdr:rowOff>182880</xdr:rowOff>
              </from>
              <to>
                <xdr:col>3</xdr:col>
                <xdr:colOff>510540</xdr:colOff>
                <xdr:row>150</xdr:row>
                <xdr:rowOff>388620</xdr:rowOff>
              </to>
            </anchor>
          </objectPr>
        </oleObject>
      </mc:Choice>
      <mc:Fallback>
        <oleObject progId="Equation.AxMath" shapeId="2354" r:id="rId288"/>
      </mc:Fallback>
    </mc:AlternateContent>
    <mc:AlternateContent xmlns:mc="http://schemas.openxmlformats.org/markup-compatibility/2006">
      <mc:Choice Requires="x14">
        <oleObject progId="Equation.AxMath" shapeId="2355" r:id="rId289">
          <objectPr defaultSize="0" autoPict="0" r:id="rId19">
            <anchor moveWithCells="1" sizeWithCells="1">
              <from>
                <xdr:col>8</xdr:col>
                <xdr:colOff>137160</xdr:colOff>
                <xdr:row>150</xdr:row>
                <xdr:rowOff>167640</xdr:rowOff>
              </from>
              <to>
                <xdr:col>8</xdr:col>
                <xdr:colOff>1165860</xdr:colOff>
                <xdr:row>150</xdr:row>
                <xdr:rowOff>396240</xdr:rowOff>
              </to>
            </anchor>
          </objectPr>
        </oleObject>
      </mc:Choice>
      <mc:Fallback>
        <oleObject progId="Equation.AxMath" shapeId="2355" r:id="rId289"/>
      </mc:Fallback>
    </mc:AlternateContent>
    <mc:AlternateContent xmlns:mc="http://schemas.openxmlformats.org/markup-compatibility/2006">
      <mc:Choice Requires="x14">
        <oleObject progId="Equation.AxMath" shapeId="2356" r:id="rId290">
          <objectPr defaultSize="0" autoPict="0" r:id="rId21">
            <anchor moveWithCells="1" sizeWithCells="1">
              <from>
                <xdr:col>5</xdr:col>
                <xdr:colOff>243840</xdr:colOff>
                <xdr:row>144</xdr:row>
                <xdr:rowOff>15240</xdr:rowOff>
              </from>
              <to>
                <xdr:col>5</xdr:col>
                <xdr:colOff>419100</xdr:colOff>
                <xdr:row>144</xdr:row>
                <xdr:rowOff>213360</xdr:rowOff>
              </to>
            </anchor>
          </objectPr>
        </oleObject>
      </mc:Choice>
      <mc:Fallback>
        <oleObject progId="Equation.AxMath" shapeId="2356" r:id="rId290"/>
      </mc:Fallback>
    </mc:AlternateContent>
    <mc:AlternateContent xmlns:mc="http://schemas.openxmlformats.org/markup-compatibility/2006">
      <mc:Choice Requires="x14">
        <oleObject progId="Equation.AxMath" shapeId="2357" r:id="rId291">
          <objectPr defaultSize="0" autoPict="0" r:id="rId23">
            <anchor moveWithCells="1" sizeWithCells="1">
              <from>
                <xdr:col>5</xdr:col>
                <xdr:colOff>228600</xdr:colOff>
                <xdr:row>145</xdr:row>
                <xdr:rowOff>0</xdr:rowOff>
              </from>
              <to>
                <xdr:col>5</xdr:col>
                <xdr:colOff>411480</xdr:colOff>
                <xdr:row>145</xdr:row>
                <xdr:rowOff>198120</xdr:rowOff>
              </to>
            </anchor>
          </objectPr>
        </oleObject>
      </mc:Choice>
      <mc:Fallback>
        <oleObject progId="Equation.AxMath" shapeId="2357" r:id="rId291"/>
      </mc:Fallback>
    </mc:AlternateContent>
    <mc:AlternateContent xmlns:mc="http://schemas.openxmlformats.org/markup-compatibility/2006">
      <mc:Choice Requires="x14">
        <oleObject progId="Equation.AxMath" shapeId="2358" r:id="rId292">
          <objectPr defaultSize="0" autoPict="0" r:id="rId25">
            <anchor moveWithCells="1" sizeWithCells="1">
              <from>
                <xdr:col>5</xdr:col>
                <xdr:colOff>228600</xdr:colOff>
                <xdr:row>146</xdr:row>
                <xdr:rowOff>0</xdr:rowOff>
              </from>
              <to>
                <xdr:col>5</xdr:col>
                <xdr:colOff>403860</xdr:colOff>
                <xdr:row>146</xdr:row>
                <xdr:rowOff>205740</xdr:rowOff>
              </to>
            </anchor>
          </objectPr>
        </oleObject>
      </mc:Choice>
      <mc:Fallback>
        <oleObject progId="Equation.AxMath" shapeId="2358" r:id="rId292"/>
      </mc:Fallback>
    </mc:AlternateContent>
    <mc:AlternateContent xmlns:mc="http://schemas.openxmlformats.org/markup-compatibility/2006">
      <mc:Choice Requires="x14">
        <oleObject progId="Equation.AxMath" shapeId="2359" r:id="rId293">
          <objectPr defaultSize="0" autoPict="0" r:id="rId27">
            <anchor moveWithCells="1" sizeWithCells="1">
              <from>
                <xdr:col>5</xdr:col>
                <xdr:colOff>228600</xdr:colOff>
                <xdr:row>146</xdr:row>
                <xdr:rowOff>213360</xdr:rowOff>
              </from>
              <to>
                <xdr:col>5</xdr:col>
                <xdr:colOff>411480</xdr:colOff>
                <xdr:row>147</xdr:row>
                <xdr:rowOff>190500</xdr:rowOff>
              </to>
            </anchor>
          </objectPr>
        </oleObject>
      </mc:Choice>
      <mc:Fallback>
        <oleObject progId="Equation.AxMath" shapeId="2359" r:id="rId293"/>
      </mc:Fallback>
    </mc:AlternateContent>
    <mc:AlternateContent xmlns:mc="http://schemas.openxmlformats.org/markup-compatibility/2006">
      <mc:Choice Requires="x14">
        <oleObject progId="Equation.AxMath" shapeId="2360" r:id="rId294">
          <objectPr defaultSize="0" autoPict="0" r:id="rId21">
            <anchor moveWithCells="1" sizeWithCells="1">
              <from>
                <xdr:col>7</xdr:col>
                <xdr:colOff>243840</xdr:colOff>
                <xdr:row>144</xdr:row>
                <xdr:rowOff>15240</xdr:rowOff>
              </from>
              <to>
                <xdr:col>7</xdr:col>
                <xdr:colOff>419100</xdr:colOff>
                <xdr:row>144</xdr:row>
                <xdr:rowOff>213360</xdr:rowOff>
              </to>
            </anchor>
          </objectPr>
        </oleObject>
      </mc:Choice>
      <mc:Fallback>
        <oleObject progId="Equation.AxMath" shapeId="2360" r:id="rId294"/>
      </mc:Fallback>
    </mc:AlternateContent>
    <mc:AlternateContent xmlns:mc="http://schemas.openxmlformats.org/markup-compatibility/2006">
      <mc:Choice Requires="x14">
        <oleObject progId="Equation.AxMath" shapeId="2361" r:id="rId295">
          <objectPr defaultSize="0" autoPict="0" r:id="rId23">
            <anchor moveWithCells="1" sizeWithCells="1">
              <from>
                <xdr:col>7</xdr:col>
                <xdr:colOff>228600</xdr:colOff>
                <xdr:row>145</xdr:row>
                <xdr:rowOff>0</xdr:rowOff>
              </from>
              <to>
                <xdr:col>7</xdr:col>
                <xdr:colOff>411480</xdr:colOff>
                <xdr:row>145</xdr:row>
                <xdr:rowOff>198120</xdr:rowOff>
              </to>
            </anchor>
          </objectPr>
        </oleObject>
      </mc:Choice>
      <mc:Fallback>
        <oleObject progId="Equation.AxMath" shapeId="2361" r:id="rId295"/>
      </mc:Fallback>
    </mc:AlternateContent>
    <mc:AlternateContent xmlns:mc="http://schemas.openxmlformats.org/markup-compatibility/2006">
      <mc:Choice Requires="x14">
        <oleObject progId="Equation.AxMath" shapeId="2362" r:id="rId296">
          <objectPr defaultSize="0" autoPict="0" r:id="rId25">
            <anchor moveWithCells="1" sizeWithCells="1">
              <from>
                <xdr:col>7</xdr:col>
                <xdr:colOff>205740</xdr:colOff>
                <xdr:row>146</xdr:row>
                <xdr:rowOff>0</xdr:rowOff>
              </from>
              <to>
                <xdr:col>7</xdr:col>
                <xdr:colOff>381000</xdr:colOff>
                <xdr:row>146</xdr:row>
                <xdr:rowOff>205740</xdr:rowOff>
              </to>
            </anchor>
          </objectPr>
        </oleObject>
      </mc:Choice>
      <mc:Fallback>
        <oleObject progId="Equation.AxMath" shapeId="2362" r:id="rId296"/>
      </mc:Fallback>
    </mc:AlternateContent>
    <mc:AlternateContent xmlns:mc="http://schemas.openxmlformats.org/markup-compatibility/2006">
      <mc:Choice Requires="x14">
        <oleObject progId="Equation.AxMath" shapeId="2363" r:id="rId297">
          <objectPr defaultSize="0" autoPict="0" r:id="rId27">
            <anchor moveWithCells="1" sizeWithCells="1">
              <from>
                <xdr:col>7</xdr:col>
                <xdr:colOff>205740</xdr:colOff>
                <xdr:row>147</xdr:row>
                <xdr:rowOff>0</xdr:rowOff>
              </from>
              <to>
                <xdr:col>7</xdr:col>
                <xdr:colOff>388620</xdr:colOff>
                <xdr:row>147</xdr:row>
                <xdr:rowOff>205740</xdr:rowOff>
              </to>
            </anchor>
          </objectPr>
        </oleObject>
      </mc:Choice>
      <mc:Fallback>
        <oleObject progId="Equation.AxMath" shapeId="2363" r:id="rId297"/>
      </mc:Fallback>
    </mc:AlternateContent>
    <mc:AlternateContent xmlns:mc="http://schemas.openxmlformats.org/markup-compatibility/2006">
      <mc:Choice Requires="x14">
        <oleObject progId="Equation.AxMath" shapeId="2364" r:id="rId298">
          <objectPr defaultSize="0" autoPict="0" r:id="rId21">
            <anchor moveWithCells="1" sizeWithCells="1">
              <from>
                <xdr:col>7</xdr:col>
                <xdr:colOff>243840</xdr:colOff>
                <xdr:row>144</xdr:row>
                <xdr:rowOff>15240</xdr:rowOff>
              </from>
              <to>
                <xdr:col>7</xdr:col>
                <xdr:colOff>419100</xdr:colOff>
                <xdr:row>144</xdr:row>
                <xdr:rowOff>213360</xdr:rowOff>
              </to>
            </anchor>
          </objectPr>
        </oleObject>
      </mc:Choice>
      <mc:Fallback>
        <oleObject progId="Equation.AxMath" shapeId="2364" r:id="rId298"/>
      </mc:Fallback>
    </mc:AlternateContent>
    <mc:AlternateContent xmlns:mc="http://schemas.openxmlformats.org/markup-compatibility/2006">
      <mc:Choice Requires="x14">
        <oleObject progId="Equation.AxMath" shapeId="2365" r:id="rId299">
          <objectPr defaultSize="0" autoPict="0" r:id="rId23">
            <anchor moveWithCells="1" sizeWithCells="1">
              <from>
                <xdr:col>7</xdr:col>
                <xdr:colOff>228600</xdr:colOff>
                <xdr:row>145</xdr:row>
                <xdr:rowOff>0</xdr:rowOff>
              </from>
              <to>
                <xdr:col>7</xdr:col>
                <xdr:colOff>411480</xdr:colOff>
                <xdr:row>145</xdr:row>
                <xdr:rowOff>198120</xdr:rowOff>
              </to>
            </anchor>
          </objectPr>
        </oleObject>
      </mc:Choice>
      <mc:Fallback>
        <oleObject progId="Equation.AxMath" shapeId="2365" r:id="rId299"/>
      </mc:Fallback>
    </mc:AlternateContent>
    <mc:AlternateContent xmlns:mc="http://schemas.openxmlformats.org/markup-compatibility/2006">
      <mc:Choice Requires="x14">
        <oleObject progId="Equation.AxMath" shapeId="2366" r:id="rId300">
          <objectPr defaultSize="0" autoPict="0" r:id="rId25">
            <anchor moveWithCells="1" sizeWithCells="1">
              <from>
                <xdr:col>7</xdr:col>
                <xdr:colOff>228600</xdr:colOff>
                <xdr:row>146</xdr:row>
                <xdr:rowOff>0</xdr:rowOff>
              </from>
              <to>
                <xdr:col>7</xdr:col>
                <xdr:colOff>403860</xdr:colOff>
                <xdr:row>146</xdr:row>
                <xdr:rowOff>205740</xdr:rowOff>
              </to>
            </anchor>
          </objectPr>
        </oleObject>
      </mc:Choice>
      <mc:Fallback>
        <oleObject progId="Equation.AxMath" shapeId="2366" r:id="rId300"/>
      </mc:Fallback>
    </mc:AlternateContent>
    <mc:AlternateContent xmlns:mc="http://schemas.openxmlformats.org/markup-compatibility/2006">
      <mc:Choice Requires="x14">
        <oleObject progId="Equation.AxMath" shapeId="2367" r:id="rId301">
          <objectPr defaultSize="0" autoPict="0" r:id="rId27">
            <anchor moveWithCells="1" sizeWithCells="1">
              <from>
                <xdr:col>7</xdr:col>
                <xdr:colOff>228600</xdr:colOff>
                <xdr:row>146</xdr:row>
                <xdr:rowOff>213360</xdr:rowOff>
              </from>
              <to>
                <xdr:col>7</xdr:col>
                <xdr:colOff>411480</xdr:colOff>
                <xdr:row>147</xdr:row>
                <xdr:rowOff>190500</xdr:rowOff>
              </to>
            </anchor>
          </objectPr>
        </oleObject>
      </mc:Choice>
      <mc:Fallback>
        <oleObject progId="Equation.AxMath" shapeId="2367" r:id="rId301"/>
      </mc:Fallback>
    </mc:AlternateContent>
    <mc:AlternateContent xmlns:mc="http://schemas.openxmlformats.org/markup-compatibility/2006">
      <mc:Choice Requires="x14">
        <oleObject progId="Equation.AxMath" shapeId="2368" r:id="rId302">
          <objectPr defaultSize="0" autoPict="0" r:id="rId21">
            <anchor moveWithCells="1" sizeWithCells="1">
              <from>
                <xdr:col>2</xdr:col>
                <xdr:colOff>243840</xdr:colOff>
                <xdr:row>151</xdr:row>
                <xdr:rowOff>15240</xdr:rowOff>
              </from>
              <to>
                <xdr:col>2</xdr:col>
                <xdr:colOff>419100</xdr:colOff>
                <xdr:row>151</xdr:row>
                <xdr:rowOff>213360</xdr:rowOff>
              </to>
            </anchor>
          </objectPr>
        </oleObject>
      </mc:Choice>
      <mc:Fallback>
        <oleObject progId="Equation.AxMath" shapeId="2368" r:id="rId302"/>
      </mc:Fallback>
    </mc:AlternateContent>
    <mc:AlternateContent xmlns:mc="http://schemas.openxmlformats.org/markup-compatibility/2006">
      <mc:Choice Requires="x14">
        <oleObject progId="Equation.AxMath" shapeId="2369" r:id="rId303">
          <objectPr defaultSize="0" autoPict="0" r:id="rId23">
            <anchor moveWithCells="1" sizeWithCells="1">
              <from>
                <xdr:col>2</xdr:col>
                <xdr:colOff>228600</xdr:colOff>
                <xdr:row>152</xdr:row>
                <xdr:rowOff>0</xdr:rowOff>
              </from>
              <to>
                <xdr:col>2</xdr:col>
                <xdr:colOff>411480</xdr:colOff>
                <xdr:row>152</xdr:row>
                <xdr:rowOff>198120</xdr:rowOff>
              </to>
            </anchor>
          </objectPr>
        </oleObject>
      </mc:Choice>
      <mc:Fallback>
        <oleObject progId="Equation.AxMath" shapeId="2369" r:id="rId303"/>
      </mc:Fallback>
    </mc:AlternateContent>
    <mc:AlternateContent xmlns:mc="http://schemas.openxmlformats.org/markup-compatibility/2006">
      <mc:Choice Requires="x14">
        <oleObject progId="Equation.AxMath" shapeId="2370" r:id="rId304">
          <objectPr defaultSize="0" autoPict="0" r:id="rId25">
            <anchor moveWithCells="1" sizeWithCells="1">
              <from>
                <xdr:col>2</xdr:col>
                <xdr:colOff>228600</xdr:colOff>
                <xdr:row>153</xdr:row>
                <xdr:rowOff>0</xdr:rowOff>
              </from>
              <to>
                <xdr:col>2</xdr:col>
                <xdr:colOff>403860</xdr:colOff>
                <xdr:row>153</xdr:row>
                <xdr:rowOff>205740</xdr:rowOff>
              </to>
            </anchor>
          </objectPr>
        </oleObject>
      </mc:Choice>
      <mc:Fallback>
        <oleObject progId="Equation.AxMath" shapeId="2370" r:id="rId304"/>
      </mc:Fallback>
    </mc:AlternateContent>
    <mc:AlternateContent xmlns:mc="http://schemas.openxmlformats.org/markup-compatibility/2006">
      <mc:Choice Requires="x14">
        <oleObject progId="Equation.AxMath" shapeId="2371" r:id="rId305">
          <objectPr defaultSize="0" autoPict="0" r:id="rId27">
            <anchor moveWithCells="1" sizeWithCells="1">
              <from>
                <xdr:col>2</xdr:col>
                <xdr:colOff>228600</xdr:colOff>
                <xdr:row>153</xdr:row>
                <xdr:rowOff>213360</xdr:rowOff>
              </from>
              <to>
                <xdr:col>2</xdr:col>
                <xdr:colOff>411480</xdr:colOff>
                <xdr:row>154</xdr:row>
                <xdr:rowOff>190500</xdr:rowOff>
              </to>
            </anchor>
          </objectPr>
        </oleObject>
      </mc:Choice>
      <mc:Fallback>
        <oleObject progId="Equation.AxMath" shapeId="2371" r:id="rId305"/>
      </mc:Fallback>
    </mc:AlternateContent>
    <mc:AlternateContent xmlns:mc="http://schemas.openxmlformats.org/markup-compatibility/2006">
      <mc:Choice Requires="x14">
        <oleObject progId="Equation.AxMath" shapeId="2372" r:id="rId306">
          <objectPr defaultSize="0" autoPict="0" r:id="rId41">
            <anchor moveWithCells="1" sizeWithCells="1">
              <from>
                <xdr:col>3</xdr:col>
                <xdr:colOff>99060</xdr:colOff>
                <xdr:row>144</xdr:row>
                <xdr:rowOff>22860</xdr:rowOff>
              </from>
              <to>
                <xdr:col>3</xdr:col>
                <xdr:colOff>693420</xdr:colOff>
                <xdr:row>145</xdr:row>
                <xdr:rowOff>0</xdr:rowOff>
              </to>
            </anchor>
          </objectPr>
        </oleObject>
      </mc:Choice>
      <mc:Fallback>
        <oleObject progId="Equation.AxMath" shapeId="2372" r:id="rId306"/>
      </mc:Fallback>
    </mc:AlternateContent>
    <mc:AlternateContent xmlns:mc="http://schemas.openxmlformats.org/markup-compatibility/2006">
      <mc:Choice Requires="x14">
        <oleObject progId="Equation.AxMath" shapeId="2373" r:id="rId307">
          <objectPr defaultSize="0" autoPict="0" r:id="rId43">
            <anchor moveWithCells="1" sizeWithCells="1">
              <from>
                <xdr:col>3</xdr:col>
                <xdr:colOff>106680</xdr:colOff>
                <xdr:row>145</xdr:row>
                <xdr:rowOff>30480</xdr:rowOff>
              </from>
              <to>
                <xdr:col>3</xdr:col>
                <xdr:colOff>685800</xdr:colOff>
                <xdr:row>146</xdr:row>
                <xdr:rowOff>7620</xdr:rowOff>
              </to>
            </anchor>
          </objectPr>
        </oleObject>
      </mc:Choice>
      <mc:Fallback>
        <oleObject progId="Equation.AxMath" shapeId="2373" r:id="rId307"/>
      </mc:Fallback>
    </mc:AlternateContent>
    <mc:AlternateContent xmlns:mc="http://schemas.openxmlformats.org/markup-compatibility/2006">
      <mc:Choice Requires="x14">
        <oleObject progId="Equation.AxMath" shapeId="2374" r:id="rId308">
          <objectPr defaultSize="0" autoPict="0" r:id="rId45">
            <anchor moveWithCells="1" sizeWithCells="1">
              <from>
                <xdr:col>3</xdr:col>
                <xdr:colOff>327660</xdr:colOff>
                <xdr:row>146</xdr:row>
                <xdr:rowOff>30480</xdr:rowOff>
              </from>
              <to>
                <xdr:col>3</xdr:col>
                <xdr:colOff>449580</xdr:colOff>
                <xdr:row>147</xdr:row>
                <xdr:rowOff>0</xdr:rowOff>
              </to>
            </anchor>
          </objectPr>
        </oleObject>
      </mc:Choice>
      <mc:Fallback>
        <oleObject progId="Equation.AxMath" shapeId="2374" r:id="rId308"/>
      </mc:Fallback>
    </mc:AlternateContent>
    <mc:AlternateContent xmlns:mc="http://schemas.openxmlformats.org/markup-compatibility/2006">
      <mc:Choice Requires="x14">
        <oleObject progId="Equation.AxMath" shapeId="2375" r:id="rId309">
          <objectPr defaultSize="0" autoPict="0" r:id="rId47">
            <anchor moveWithCells="1" sizeWithCells="1">
              <from>
                <xdr:col>3</xdr:col>
                <xdr:colOff>335280</xdr:colOff>
                <xdr:row>147</xdr:row>
                <xdr:rowOff>0</xdr:rowOff>
              </from>
              <to>
                <xdr:col>3</xdr:col>
                <xdr:colOff>457200</xdr:colOff>
                <xdr:row>147</xdr:row>
                <xdr:rowOff>198120</xdr:rowOff>
              </to>
            </anchor>
          </objectPr>
        </oleObject>
      </mc:Choice>
      <mc:Fallback>
        <oleObject progId="Equation.AxMath" shapeId="2375" r:id="rId309"/>
      </mc:Fallback>
    </mc:AlternateContent>
    <mc:AlternateContent xmlns:mc="http://schemas.openxmlformats.org/markup-compatibility/2006">
      <mc:Choice Requires="x14">
        <oleObject progId="Equation.AxMath" shapeId="2376" r:id="rId310">
          <objectPr defaultSize="0" autoPict="0" r:id="rId49">
            <anchor moveWithCells="1" sizeWithCells="1">
              <from>
                <xdr:col>3</xdr:col>
                <xdr:colOff>335280</xdr:colOff>
                <xdr:row>143</xdr:row>
                <xdr:rowOff>45720</xdr:rowOff>
              </from>
              <to>
                <xdr:col>3</xdr:col>
                <xdr:colOff>434340</xdr:colOff>
                <xdr:row>144</xdr:row>
                <xdr:rowOff>15240</xdr:rowOff>
              </to>
            </anchor>
          </objectPr>
        </oleObject>
      </mc:Choice>
      <mc:Fallback>
        <oleObject progId="Equation.AxMath" shapeId="2376" r:id="rId310"/>
      </mc:Fallback>
    </mc:AlternateContent>
    <mc:AlternateContent xmlns:mc="http://schemas.openxmlformats.org/markup-compatibility/2006">
      <mc:Choice Requires="x14">
        <oleObject progId="Equation.AxMath" shapeId="2377" r:id="rId311">
          <objectPr defaultSize="0" autoPict="0" r:id="rId5">
            <anchor moveWithCells="1" sizeWithCells="1">
              <from>
                <xdr:col>5</xdr:col>
                <xdr:colOff>68580</xdr:colOff>
                <xdr:row>163</xdr:row>
                <xdr:rowOff>182880</xdr:rowOff>
              </from>
              <to>
                <xdr:col>5</xdr:col>
                <xdr:colOff>533400</xdr:colOff>
                <xdr:row>163</xdr:row>
                <xdr:rowOff>388620</xdr:rowOff>
              </to>
            </anchor>
          </objectPr>
        </oleObject>
      </mc:Choice>
      <mc:Fallback>
        <oleObject progId="Equation.AxMath" shapeId="2377" r:id="rId311"/>
      </mc:Fallback>
    </mc:AlternateContent>
    <mc:AlternateContent xmlns:mc="http://schemas.openxmlformats.org/markup-compatibility/2006">
      <mc:Choice Requires="x14">
        <oleObject progId="Equation.AxMath" shapeId="2378" r:id="rId312">
          <objectPr defaultSize="0" autoPict="0" r:id="rId7">
            <anchor moveWithCells="1" sizeWithCells="1">
              <from>
                <xdr:col>6</xdr:col>
                <xdr:colOff>99060</xdr:colOff>
                <xdr:row>163</xdr:row>
                <xdr:rowOff>236220</xdr:rowOff>
              </from>
              <to>
                <xdr:col>6</xdr:col>
                <xdr:colOff>525780</xdr:colOff>
                <xdr:row>163</xdr:row>
                <xdr:rowOff>434340</xdr:rowOff>
              </to>
            </anchor>
          </objectPr>
        </oleObject>
      </mc:Choice>
      <mc:Fallback>
        <oleObject progId="Equation.AxMath" shapeId="2378" r:id="rId312"/>
      </mc:Fallback>
    </mc:AlternateContent>
    <mc:AlternateContent xmlns:mc="http://schemas.openxmlformats.org/markup-compatibility/2006">
      <mc:Choice Requires="x14">
        <oleObject progId="Equation.AxMath" shapeId="2379" r:id="rId313">
          <objectPr defaultSize="0" autoPict="0" r:id="rId9">
            <anchor moveWithCells="1" sizeWithCells="1">
              <from>
                <xdr:col>7</xdr:col>
                <xdr:colOff>106680</xdr:colOff>
                <xdr:row>163</xdr:row>
                <xdr:rowOff>68580</xdr:rowOff>
              </from>
              <to>
                <xdr:col>7</xdr:col>
                <xdr:colOff>922020</xdr:colOff>
                <xdr:row>163</xdr:row>
                <xdr:rowOff>434340</xdr:rowOff>
              </to>
            </anchor>
          </objectPr>
        </oleObject>
      </mc:Choice>
      <mc:Fallback>
        <oleObject progId="Equation.AxMath" shapeId="2379" r:id="rId313"/>
      </mc:Fallback>
    </mc:AlternateContent>
    <mc:AlternateContent xmlns:mc="http://schemas.openxmlformats.org/markup-compatibility/2006">
      <mc:Choice Requires="x14">
        <oleObject progId="Equation.AxMath" shapeId="2380" r:id="rId314">
          <objectPr defaultSize="0" autoPict="0" r:id="rId11">
            <anchor moveWithCells="1" sizeWithCells="1">
              <from>
                <xdr:col>9</xdr:col>
                <xdr:colOff>182880</xdr:colOff>
                <xdr:row>163</xdr:row>
                <xdr:rowOff>190500</xdr:rowOff>
              </from>
              <to>
                <xdr:col>9</xdr:col>
                <xdr:colOff>876300</xdr:colOff>
                <xdr:row>163</xdr:row>
                <xdr:rowOff>480060</xdr:rowOff>
              </to>
            </anchor>
          </objectPr>
        </oleObject>
      </mc:Choice>
      <mc:Fallback>
        <oleObject progId="Equation.AxMath" shapeId="2380" r:id="rId314"/>
      </mc:Fallback>
    </mc:AlternateContent>
    <mc:AlternateContent xmlns:mc="http://schemas.openxmlformats.org/markup-compatibility/2006">
      <mc:Choice Requires="x14">
        <oleObject progId="Equation.AxMath" shapeId="2381" r:id="rId315">
          <objectPr defaultSize="0" autoPict="0" r:id="rId13">
            <anchor moveWithCells="1" sizeWithCells="1">
              <from>
                <xdr:col>10</xdr:col>
                <xdr:colOff>403860</xdr:colOff>
                <xdr:row>163</xdr:row>
                <xdr:rowOff>205740</xdr:rowOff>
              </from>
              <to>
                <xdr:col>10</xdr:col>
                <xdr:colOff>807720</xdr:colOff>
                <xdr:row>163</xdr:row>
                <xdr:rowOff>419100</xdr:rowOff>
              </to>
            </anchor>
          </objectPr>
        </oleObject>
      </mc:Choice>
      <mc:Fallback>
        <oleObject progId="Equation.AxMath" shapeId="2381" r:id="rId315"/>
      </mc:Fallback>
    </mc:AlternateContent>
    <mc:AlternateContent xmlns:mc="http://schemas.openxmlformats.org/markup-compatibility/2006">
      <mc:Choice Requires="x14">
        <oleObject progId="Equation.AxMath" shapeId="2382" r:id="rId316">
          <objectPr defaultSize="0" autoPict="0" r:id="rId15">
            <anchor moveWithCells="1" sizeWithCells="1">
              <from>
                <xdr:col>4</xdr:col>
                <xdr:colOff>83820</xdr:colOff>
                <xdr:row>163</xdr:row>
                <xdr:rowOff>167640</xdr:rowOff>
              </from>
              <to>
                <xdr:col>4</xdr:col>
                <xdr:colOff>548640</xdr:colOff>
                <xdr:row>163</xdr:row>
                <xdr:rowOff>373380</xdr:rowOff>
              </to>
            </anchor>
          </objectPr>
        </oleObject>
      </mc:Choice>
      <mc:Fallback>
        <oleObject progId="Equation.AxMath" shapeId="2382" r:id="rId316"/>
      </mc:Fallback>
    </mc:AlternateContent>
    <mc:AlternateContent xmlns:mc="http://schemas.openxmlformats.org/markup-compatibility/2006">
      <mc:Choice Requires="x14">
        <oleObject progId="Equation.AxMath" shapeId="2383" r:id="rId317">
          <objectPr defaultSize="0" autoPict="0" r:id="rId17">
            <anchor moveWithCells="1" sizeWithCells="1">
              <from>
                <xdr:col>3</xdr:col>
                <xdr:colOff>99060</xdr:colOff>
                <xdr:row>163</xdr:row>
                <xdr:rowOff>182880</xdr:rowOff>
              </from>
              <to>
                <xdr:col>3</xdr:col>
                <xdr:colOff>510540</xdr:colOff>
                <xdr:row>163</xdr:row>
                <xdr:rowOff>388620</xdr:rowOff>
              </to>
            </anchor>
          </objectPr>
        </oleObject>
      </mc:Choice>
      <mc:Fallback>
        <oleObject progId="Equation.AxMath" shapeId="2383" r:id="rId317"/>
      </mc:Fallback>
    </mc:AlternateContent>
    <mc:AlternateContent xmlns:mc="http://schemas.openxmlformats.org/markup-compatibility/2006">
      <mc:Choice Requires="x14">
        <oleObject progId="Equation.AxMath" shapeId="2384" r:id="rId318">
          <objectPr defaultSize="0" autoPict="0" r:id="rId19">
            <anchor moveWithCells="1" sizeWithCells="1">
              <from>
                <xdr:col>8</xdr:col>
                <xdr:colOff>137160</xdr:colOff>
                <xdr:row>163</xdr:row>
                <xdr:rowOff>167640</xdr:rowOff>
              </from>
              <to>
                <xdr:col>8</xdr:col>
                <xdr:colOff>1165860</xdr:colOff>
                <xdr:row>163</xdr:row>
                <xdr:rowOff>396240</xdr:rowOff>
              </to>
            </anchor>
          </objectPr>
        </oleObject>
      </mc:Choice>
      <mc:Fallback>
        <oleObject progId="Equation.AxMath" shapeId="2384" r:id="rId318"/>
      </mc:Fallback>
    </mc:AlternateContent>
    <mc:AlternateContent xmlns:mc="http://schemas.openxmlformats.org/markup-compatibility/2006">
      <mc:Choice Requires="x14">
        <oleObject progId="Equation.AxMath" shapeId="2385" r:id="rId319">
          <objectPr defaultSize="0" autoPict="0" r:id="rId21">
            <anchor moveWithCells="1" sizeWithCells="1">
              <from>
                <xdr:col>5</xdr:col>
                <xdr:colOff>243840</xdr:colOff>
                <xdr:row>157</xdr:row>
                <xdr:rowOff>15240</xdr:rowOff>
              </from>
              <to>
                <xdr:col>5</xdr:col>
                <xdr:colOff>419100</xdr:colOff>
                <xdr:row>157</xdr:row>
                <xdr:rowOff>213360</xdr:rowOff>
              </to>
            </anchor>
          </objectPr>
        </oleObject>
      </mc:Choice>
      <mc:Fallback>
        <oleObject progId="Equation.AxMath" shapeId="2385" r:id="rId319"/>
      </mc:Fallback>
    </mc:AlternateContent>
    <mc:AlternateContent xmlns:mc="http://schemas.openxmlformats.org/markup-compatibility/2006">
      <mc:Choice Requires="x14">
        <oleObject progId="Equation.AxMath" shapeId="2386" r:id="rId320">
          <objectPr defaultSize="0" autoPict="0" r:id="rId23">
            <anchor moveWithCells="1" sizeWithCells="1">
              <from>
                <xdr:col>5</xdr:col>
                <xdr:colOff>228600</xdr:colOff>
                <xdr:row>158</xdr:row>
                <xdr:rowOff>0</xdr:rowOff>
              </from>
              <to>
                <xdr:col>5</xdr:col>
                <xdr:colOff>411480</xdr:colOff>
                <xdr:row>158</xdr:row>
                <xdr:rowOff>198120</xdr:rowOff>
              </to>
            </anchor>
          </objectPr>
        </oleObject>
      </mc:Choice>
      <mc:Fallback>
        <oleObject progId="Equation.AxMath" shapeId="2386" r:id="rId320"/>
      </mc:Fallback>
    </mc:AlternateContent>
    <mc:AlternateContent xmlns:mc="http://schemas.openxmlformats.org/markup-compatibility/2006">
      <mc:Choice Requires="x14">
        <oleObject progId="Equation.AxMath" shapeId="2387" r:id="rId321">
          <objectPr defaultSize="0" autoPict="0" r:id="rId25">
            <anchor moveWithCells="1" sizeWithCells="1">
              <from>
                <xdr:col>5</xdr:col>
                <xdr:colOff>228600</xdr:colOff>
                <xdr:row>159</xdr:row>
                <xdr:rowOff>0</xdr:rowOff>
              </from>
              <to>
                <xdr:col>5</xdr:col>
                <xdr:colOff>403860</xdr:colOff>
                <xdr:row>159</xdr:row>
                <xdr:rowOff>205740</xdr:rowOff>
              </to>
            </anchor>
          </objectPr>
        </oleObject>
      </mc:Choice>
      <mc:Fallback>
        <oleObject progId="Equation.AxMath" shapeId="2387" r:id="rId321"/>
      </mc:Fallback>
    </mc:AlternateContent>
    <mc:AlternateContent xmlns:mc="http://schemas.openxmlformats.org/markup-compatibility/2006">
      <mc:Choice Requires="x14">
        <oleObject progId="Equation.AxMath" shapeId="2388" r:id="rId322">
          <objectPr defaultSize="0" autoPict="0" r:id="rId27">
            <anchor moveWithCells="1" sizeWithCells="1">
              <from>
                <xdr:col>5</xdr:col>
                <xdr:colOff>228600</xdr:colOff>
                <xdr:row>159</xdr:row>
                <xdr:rowOff>213360</xdr:rowOff>
              </from>
              <to>
                <xdr:col>5</xdr:col>
                <xdr:colOff>411480</xdr:colOff>
                <xdr:row>160</xdr:row>
                <xdr:rowOff>190500</xdr:rowOff>
              </to>
            </anchor>
          </objectPr>
        </oleObject>
      </mc:Choice>
      <mc:Fallback>
        <oleObject progId="Equation.AxMath" shapeId="2388" r:id="rId322"/>
      </mc:Fallback>
    </mc:AlternateContent>
    <mc:AlternateContent xmlns:mc="http://schemas.openxmlformats.org/markup-compatibility/2006">
      <mc:Choice Requires="x14">
        <oleObject progId="Equation.AxMath" shapeId="2389" r:id="rId323">
          <objectPr defaultSize="0" autoPict="0" r:id="rId21">
            <anchor moveWithCells="1" sizeWithCells="1">
              <from>
                <xdr:col>7</xdr:col>
                <xdr:colOff>243840</xdr:colOff>
                <xdr:row>157</xdr:row>
                <xdr:rowOff>15240</xdr:rowOff>
              </from>
              <to>
                <xdr:col>7</xdr:col>
                <xdr:colOff>419100</xdr:colOff>
                <xdr:row>157</xdr:row>
                <xdr:rowOff>213360</xdr:rowOff>
              </to>
            </anchor>
          </objectPr>
        </oleObject>
      </mc:Choice>
      <mc:Fallback>
        <oleObject progId="Equation.AxMath" shapeId="2389" r:id="rId323"/>
      </mc:Fallback>
    </mc:AlternateContent>
    <mc:AlternateContent xmlns:mc="http://schemas.openxmlformats.org/markup-compatibility/2006">
      <mc:Choice Requires="x14">
        <oleObject progId="Equation.AxMath" shapeId="2390" r:id="rId324">
          <objectPr defaultSize="0" autoPict="0" r:id="rId23">
            <anchor moveWithCells="1" sizeWithCells="1">
              <from>
                <xdr:col>7</xdr:col>
                <xdr:colOff>228600</xdr:colOff>
                <xdr:row>158</xdr:row>
                <xdr:rowOff>0</xdr:rowOff>
              </from>
              <to>
                <xdr:col>7</xdr:col>
                <xdr:colOff>411480</xdr:colOff>
                <xdr:row>158</xdr:row>
                <xdr:rowOff>198120</xdr:rowOff>
              </to>
            </anchor>
          </objectPr>
        </oleObject>
      </mc:Choice>
      <mc:Fallback>
        <oleObject progId="Equation.AxMath" shapeId="2390" r:id="rId324"/>
      </mc:Fallback>
    </mc:AlternateContent>
    <mc:AlternateContent xmlns:mc="http://schemas.openxmlformats.org/markup-compatibility/2006">
      <mc:Choice Requires="x14">
        <oleObject progId="Equation.AxMath" shapeId="2391" r:id="rId325">
          <objectPr defaultSize="0" autoPict="0" r:id="rId25">
            <anchor moveWithCells="1" sizeWithCells="1">
              <from>
                <xdr:col>7</xdr:col>
                <xdr:colOff>205740</xdr:colOff>
                <xdr:row>159</xdr:row>
                <xdr:rowOff>0</xdr:rowOff>
              </from>
              <to>
                <xdr:col>7</xdr:col>
                <xdr:colOff>381000</xdr:colOff>
                <xdr:row>159</xdr:row>
                <xdr:rowOff>205740</xdr:rowOff>
              </to>
            </anchor>
          </objectPr>
        </oleObject>
      </mc:Choice>
      <mc:Fallback>
        <oleObject progId="Equation.AxMath" shapeId="2391" r:id="rId325"/>
      </mc:Fallback>
    </mc:AlternateContent>
    <mc:AlternateContent xmlns:mc="http://schemas.openxmlformats.org/markup-compatibility/2006">
      <mc:Choice Requires="x14">
        <oleObject progId="Equation.AxMath" shapeId="2392" r:id="rId326">
          <objectPr defaultSize="0" autoPict="0" r:id="rId27">
            <anchor moveWithCells="1" sizeWithCells="1">
              <from>
                <xdr:col>7</xdr:col>
                <xdr:colOff>205740</xdr:colOff>
                <xdr:row>160</xdr:row>
                <xdr:rowOff>0</xdr:rowOff>
              </from>
              <to>
                <xdr:col>7</xdr:col>
                <xdr:colOff>388620</xdr:colOff>
                <xdr:row>160</xdr:row>
                <xdr:rowOff>205740</xdr:rowOff>
              </to>
            </anchor>
          </objectPr>
        </oleObject>
      </mc:Choice>
      <mc:Fallback>
        <oleObject progId="Equation.AxMath" shapeId="2392" r:id="rId326"/>
      </mc:Fallback>
    </mc:AlternateContent>
    <mc:AlternateContent xmlns:mc="http://schemas.openxmlformats.org/markup-compatibility/2006">
      <mc:Choice Requires="x14">
        <oleObject progId="Equation.AxMath" shapeId="2393" r:id="rId327">
          <objectPr defaultSize="0" autoPict="0" r:id="rId21">
            <anchor moveWithCells="1" sizeWithCells="1">
              <from>
                <xdr:col>7</xdr:col>
                <xdr:colOff>243840</xdr:colOff>
                <xdr:row>157</xdr:row>
                <xdr:rowOff>15240</xdr:rowOff>
              </from>
              <to>
                <xdr:col>7</xdr:col>
                <xdr:colOff>419100</xdr:colOff>
                <xdr:row>157</xdr:row>
                <xdr:rowOff>213360</xdr:rowOff>
              </to>
            </anchor>
          </objectPr>
        </oleObject>
      </mc:Choice>
      <mc:Fallback>
        <oleObject progId="Equation.AxMath" shapeId="2393" r:id="rId327"/>
      </mc:Fallback>
    </mc:AlternateContent>
    <mc:AlternateContent xmlns:mc="http://schemas.openxmlformats.org/markup-compatibility/2006">
      <mc:Choice Requires="x14">
        <oleObject progId="Equation.AxMath" shapeId="2394" r:id="rId328">
          <objectPr defaultSize="0" autoPict="0" r:id="rId23">
            <anchor moveWithCells="1" sizeWithCells="1">
              <from>
                <xdr:col>7</xdr:col>
                <xdr:colOff>228600</xdr:colOff>
                <xdr:row>158</xdr:row>
                <xdr:rowOff>0</xdr:rowOff>
              </from>
              <to>
                <xdr:col>7</xdr:col>
                <xdr:colOff>411480</xdr:colOff>
                <xdr:row>158</xdr:row>
                <xdr:rowOff>198120</xdr:rowOff>
              </to>
            </anchor>
          </objectPr>
        </oleObject>
      </mc:Choice>
      <mc:Fallback>
        <oleObject progId="Equation.AxMath" shapeId="2394" r:id="rId328"/>
      </mc:Fallback>
    </mc:AlternateContent>
    <mc:AlternateContent xmlns:mc="http://schemas.openxmlformats.org/markup-compatibility/2006">
      <mc:Choice Requires="x14">
        <oleObject progId="Equation.AxMath" shapeId="2395" r:id="rId329">
          <objectPr defaultSize="0" autoPict="0" r:id="rId25">
            <anchor moveWithCells="1" sizeWithCells="1">
              <from>
                <xdr:col>7</xdr:col>
                <xdr:colOff>228600</xdr:colOff>
                <xdr:row>159</xdr:row>
                <xdr:rowOff>0</xdr:rowOff>
              </from>
              <to>
                <xdr:col>7</xdr:col>
                <xdr:colOff>403860</xdr:colOff>
                <xdr:row>159</xdr:row>
                <xdr:rowOff>205740</xdr:rowOff>
              </to>
            </anchor>
          </objectPr>
        </oleObject>
      </mc:Choice>
      <mc:Fallback>
        <oleObject progId="Equation.AxMath" shapeId="2395" r:id="rId329"/>
      </mc:Fallback>
    </mc:AlternateContent>
    <mc:AlternateContent xmlns:mc="http://schemas.openxmlformats.org/markup-compatibility/2006">
      <mc:Choice Requires="x14">
        <oleObject progId="Equation.AxMath" shapeId="2396" r:id="rId330">
          <objectPr defaultSize="0" autoPict="0" r:id="rId27">
            <anchor moveWithCells="1" sizeWithCells="1">
              <from>
                <xdr:col>7</xdr:col>
                <xdr:colOff>228600</xdr:colOff>
                <xdr:row>159</xdr:row>
                <xdr:rowOff>213360</xdr:rowOff>
              </from>
              <to>
                <xdr:col>7</xdr:col>
                <xdr:colOff>411480</xdr:colOff>
                <xdr:row>160</xdr:row>
                <xdr:rowOff>190500</xdr:rowOff>
              </to>
            </anchor>
          </objectPr>
        </oleObject>
      </mc:Choice>
      <mc:Fallback>
        <oleObject progId="Equation.AxMath" shapeId="2396" r:id="rId330"/>
      </mc:Fallback>
    </mc:AlternateContent>
    <mc:AlternateContent xmlns:mc="http://schemas.openxmlformats.org/markup-compatibility/2006">
      <mc:Choice Requires="x14">
        <oleObject progId="Equation.AxMath" shapeId="2397" r:id="rId331">
          <objectPr defaultSize="0" autoPict="0" r:id="rId21">
            <anchor moveWithCells="1" sizeWithCells="1">
              <from>
                <xdr:col>2</xdr:col>
                <xdr:colOff>243840</xdr:colOff>
                <xdr:row>164</xdr:row>
                <xdr:rowOff>15240</xdr:rowOff>
              </from>
              <to>
                <xdr:col>2</xdr:col>
                <xdr:colOff>419100</xdr:colOff>
                <xdr:row>164</xdr:row>
                <xdr:rowOff>213360</xdr:rowOff>
              </to>
            </anchor>
          </objectPr>
        </oleObject>
      </mc:Choice>
      <mc:Fallback>
        <oleObject progId="Equation.AxMath" shapeId="2397" r:id="rId331"/>
      </mc:Fallback>
    </mc:AlternateContent>
    <mc:AlternateContent xmlns:mc="http://schemas.openxmlformats.org/markup-compatibility/2006">
      <mc:Choice Requires="x14">
        <oleObject progId="Equation.AxMath" shapeId="2398" r:id="rId332">
          <objectPr defaultSize="0" autoPict="0" r:id="rId23">
            <anchor moveWithCells="1" sizeWithCells="1">
              <from>
                <xdr:col>2</xdr:col>
                <xdr:colOff>228600</xdr:colOff>
                <xdr:row>165</xdr:row>
                <xdr:rowOff>0</xdr:rowOff>
              </from>
              <to>
                <xdr:col>2</xdr:col>
                <xdr:colOff>411480</xdr:colOff>
                <xdr:row>165</xdr:row>
                <xdr:rowOff>198120</xdr:rowOff>
              </to>
            </anchor>
          </objectPr>
        </oleObject>
      </mc:Choice>
      <mc:Fallback>
        <oleObject progId="Equation.AxMath" shapeId="2398" r:id="rId332"/>
      </mc:Fallback>
    </mc:AlternateContent>
    <mc:AlternateContent xmlns:mc="http://schemas.openxmlformats.org/markup-compatibility/2006">
      <mc:Choice Requires="x14">
        <oleObject progId="Equation.AxMath" shapeId="2399" r:id="rId333">
          <objectPr defaultSize="0" autoPict="0" r:id="rId25">
            <anchor moveWithCells="1" sizeWithCells="1">
              <from>
                <xdr:col>2</xdr:col>
                <xdr:colOff>228600</xdr:colOff>
                <xdr:row>166</xdr:row>
                <xdr:rowOff>0</xdr:rowOff>
              </from>
              <to>
                <xdr:col>2</xdr:col>
                <xdr:colOff>403860</xdr:colOff>
                <xdr:row>166</xdr:row>
                <xdr:rowOff>205740</xdr:rowOff>
              </to>
            </anchor>
          </objectPr>
        </oleObject>
      </mc:Choice>
      <mc:Fallback>
        <oleObject progId="Equation.AxMath" shapeId="2399" r:id="rId333"/>
      </mc:Fallback>
    </mc:AlternateContent>
    <mc:AlternateContent xmlns:mc="http://schemas.openxmlformats.org/markup-compatibility/2006">
      <mc:Choice Requires="x14">
        <oleObject progId="Equation.AxMath" shapeId="2400" r:id="rId334">
          <objectPr defaultSize="0" autoPict="0" r:id="rId27">
            <anchor moveWithCells="1" sizeWithCells="1">
              <from>
                <xdr:col>2</xdr:col>
                <xdr:colOff>228600</xdr:colOff>
                <xdr:row>166</xdr:row>
                <xdr:rowOff>213360</xdr:rowOff>
              </from>
              <to>
                <xdr:col>2</xdr:col>
                <xdr:colOff>411480</xdr:colOff>
                <xdr:row>167</xdr:row>
                <xdr:rowOff>190500</xdr:rowOff>
              </to>
            </anchor>
          </objectPr>
        </oleObject>
      </mc:Choice>
      <mc:Fallback>
        <oleObject progId="Equation.AxMath" shapeId="2400" r:id="rId334"/>
      </mc:Fallback>
    </mc:AlternateContent>
    <mc:AlternateContent xmlns:mc="http://schemas.openxmlformats.org/markup-compatibility/2006">
      <mc:Choice Requires="x14">
        <oleObject progId="Equation.AxMath" shapeId="2401" r:id="rId335">
          <objectPr defaultSize="0" autoPict="0" r:id="rId41">
            <anchor moveWithCells="1" sizeWithCells="1">
              <from>
                <xdr:col>3</xdr:col>
                <xdr:colOff>99060</xdr:colOff>
                <xdr:row>157</xdr:row>
                <xdr:rowOff>22860</xdr:rowOff>
              </from>
              <to>
                <xdr:col>3</xdr:col>
                <xdr:colOff>693420</xdr:colOff>
                <xdr:row>158</xdr:row>
                <xdr:rowOff>0</xdr:rowOff>
              </to>
            </anchor>
          </objectPr>
        </oleObject>
      </mc:Choice>
      <mc:Fallback>
        <oleObject progId="Equation.AxMath" shapeId="2401" r:id="rId335"/>
      </mc:Fallback>
    </mc:AlternateContent>
    <mc:AlternateContent xmlns:mc="http://schemas.openxmlformats.org/markup-compatibility/2006">
      <mc:Choice Requires="x14">
        <oleObject progId="Equation.AxMath" shapeId="2402" r:id="rId336">
          <objectPr defaultSize="0" autoPict="0" r:id="rId43">
            <anchor moveWithCells="1" sizeWithCells="1">
              <from>
                <xdr:col>3</xdr:col>
                <xdr:colOff>106680</xdr:colOff>
                <xdr:row>158</xdr:row>
                <xdr:rowOff>30480</xdr:rowOff>
              </from>
              <to>
                <xdr:col>3</xdr:col>
                <xdr:colOff>685800</xdr:colOff>
                <xdr:row>159</xdr:row>
                <xdr:rowOff>7620</xdr:rowOff>
              </to>
            </anchor>
          </objectPr>
        </oleObject>
      </mc:Choice>
      <mc:Fallback>
        <oleObject progId="Equation.AxMath" shapeId="2402" r:id="rId336"/>
      </mc:Fallback>
    </mc:AlternateContent>
    <mc:AlternateContent xmlns:mc="http://schemas.openxmlformats.org/markup-compatibility/2006">
      <mc:Choice Requires="x14">
        <oleObject progId="Equation.AxMath" shapeId="2403" r:id="rId337">
          <objectPr defaultSize="0" autoPict="0" r:id="rId45">
            <anchor moveWithCells="1" sizeWithCells="1">
              <from>
                <xdr:col>3</xdr:col>
                <xdr:colOff>327660</xdr:colOff>
                <xdr:row>159</xdr:row>
                <xdr:rowOff>30480</xdr:rowOff>
              </from>
              <to>
                <xdr:col>3</xdr:col>
                <xdr:colOff>449580</xdr:colOff>
                <xdr:row>160</xdr:row>
                <xdr:rowOff>0</xdr:rowOff>
              </to>
            </anchor>
          </objectPr>
        </oleObject>
      </mc:Choice>
      <mc:Fallback>
        <oleObject progId="Equation.AxMath" shapeId="2403" r:id="rId337"/>
      </mc:Fallback>
    </mc:AlternateContent>
    <mc:AlternateContent xmlns:mc="http://schemas.openxmlformats.org/markup-compatibility/2006">
      <mc:Choice Requires="x14">
        <oleObject progId="Equation.AxMath" shapeId="2404" r:id="rId338">
          <objectPr defaultSize="0" autoPict="0" r:id="rId47">
            <anchor moveWithCells="1" sizeWithCells="1">
              <from>
                <xdr:col>3</xdr:col>
                <xdr:colOff>335280</xdr:colOff>
                <xdr:row>160</xdr:row>
                <xdr:rowOff>0</xdr:rowOff>
              </from>
              <to>
                <xdr:col>3</xdr:col>
                <xdr:colOff>457200</xdr:colOff>
                <xdr:row>160</xdr:row>
                <xdr:rowOff>198120</xdr:rowOff>
              </to>
            </anchor>
          </objectPr>
        </oleObject>
      </mc:Choice>
      <mc:Fallback>
        <oleObject progId="Equation.AxMath" shapeId="2404" r:id="rId338"/>
      </mc:Fallback>
    </mc:AlternateContent>
    <mc:AlternateContent xmlns:mc="http://schemas.openxmlformats.org/markup-compatibility/2006">
      <mc:Choice Requires="x14">
        <oleObject progId="Equation.AxMath" shapeId="2405" r:id="rId339">
          <objectPr defaultSize="0" autoPict="0" r:id="rId49">
            <anchor moveWithCells="1" sizeWithCells="1">
              <from>
                <xdr:col>3</xdr:col>
                <xdr:colOff>335280</xdr:colOff>
                <xdr:row>156</xdr:row>
                <xdr:rowOff>45720</xdr:rowOff>
              </from>
              <to>
                <xdr:col>3</xdr:col>
                <xdr:colOff>434340</xdr:colOff>
                <xdr:row>157</xdr:row>
                <xdr:rowOff>15240</xdr:rowOff>
              </to>
            </anchor>
          </objectPr>
        </oleObject>
      </mc:Choice>
      <mc:Fallback>
        <oleObject progId="Equation.AxMath" shapeId="2405" r:id="rId339"/>
      </mc:Fallback>
    </mc:AlternateContent>
    <mc:AlternateContent xmlns:mc="http://schemas.openxmlformats.org/markup-compatibility/2006">
      <mc:Choice Requires="x14">
        <oleObject progId="Equation.AxMath" shapeId="2406" r:id="rId340">
          <objectPr defaultSize="0" autoPict="0" r:id="rId5">
            <anchor moveWithCells="1" sizeWithCells="1">
              <from>
                <xdr:col>5</xdr:col>
                <xdr:colOff>68580</xdr:colOff>
                <xdr:row>178</xdr:row>
                <xdr:rowOff>182880</xdr:rowOff>
              </from>
              <to>
                <xdr:col>5</xdr:col>
                <xdr:colOff>533400</xdr:colOff>
                <xdr:row>178</xdr:row>
                <xdr:rowOff>388620</xdr:rowOff>
              </to>
            </anchor>
          </objectPr>
        </oleObject>
      </mc:Choice>
      <mc:Fallback>
        <oleObject progId="Equation.AxMath" shapeId="2406" r:id="rId340"/>
      </mc:Fallback>
    </mc:AlternateContent>
    <mc:AlternateContent xmlns:mc="http://schemas.openxmlformats.org/markup-compatibility/2006">
      <mc:Choice Requires="x14">
        <oleObject progId="Equation.AxMath" shapeId="2407" r:id="rId341">
          <objectPr defaultSize="0" autoPict="0" r:id="rId7">
            <anchor moveWithCells="1" sizeWithCells="1">
              <from>
                <xdr:col>6</xdr:col>
                <xdr:colOff>99060</xdr:colOff>
                <xdr:row>178</xdr:row>
                <xdr:rowOff>236220</xdr:rowOff>
              </from>
              <to>
                <xdr:col>6</xdr:col>
                <xdr:colOff>525780</xdr:colOff>
                <xdr:row>178</xdr:row>
                <xdr:rowOff>434340</xdr:rowOff>
              </to>
            </anchor>
          </objectPr>
        </oleObject>
      </mc:Choice>
      <mc:Fallback>
        <oleObject progId="Equation.AxMath" shapeId="2407" r:id="rId341"/>
      </mc:Fallback>
    </mc:AlternateContent>
    <mc:AlternateContent xmlns:mc="http://schemas.openxmlformats.org/markup-compatibility/2006">
      <mc:Choice Requires="x14">
        <oleObject progId="Equation.AxMath" shapeId="2408" r:id="rId342">
          <objectPr defaultSize="0" autoPict="0" r:id="rId9">
            <anchor moveWithCells="1" sizeWithCells="1">
              <from>
                <xdr:col>7</xdr:col>
                <xdr:colOff>106680</xdr:colOff>
                <xdr:row>178</xdr:row>
                <xdr:rowOff>68580</xdr:rowOff>
              </from>
              <to>
                <xdr:col>7</xdr:col>
                <xdr:colOff>922020</xdr:colOff>
                <xdr:row>178</xdr:row>
                <xdr:rowOff>434340</xdr:rowOff>
              </to>
            </anchor>
          </objectPr>
        </oleObject>
      </mc:Choice>
      <mc:Fallback>
        <oleObject progId="Equation.AxMath" shapeId="2408" r:id="rId342"/>
      </mc:Fallback>
    </mc:AlternateContent>
    <mc:AlternateContent xmlns:mc="http://schemas.openxmlformats.org/markup-compatibility/2006">
      <mc:Choice Requires="x14">
        <oleObject progId="Equation.AxMath" shapeId="2409" r:id="rId343">
          <objectPr defaultSize="0" autoPict="0" r:id="rId11">
            <anchor moveWithCells="1" sizeWithCells="1">
              <from>
                <xdr:col>9</xdr:col>
                <xdr:colOff>182880</xdr:colOff>
                <xdr:row>178</xdr:row>
                <xdr:rowOff>190500</xdr:rowOff>
              </from>
              <to>
                <xdr:col>9</xdr:col>
                <xdr:colOff>876300</xdr:colOff>
                <xdr:row>178</xdr:row>
                <xdr:rowOff>480060</xdr:rowOff>
              </to>
            </anchor>
          </objectPr>
        </oleObject>
      </mc:Choice>
      <mc:Fallback>
        <oleObject progId="Equation.AxMath" shapeId="2409" r:id="rId343"/>
      </mc:Fallback>
    </mc:AlternateContent>
    <mc:AlternateContent xmlns:mc="http://schemas.openxmlformats.org/markup-compatibility/2006">
      <mc:Choice Requires="x14">
        <oleObject progId="Equation.AxMath" shapeId="2410" r:id="rId344">
          <objectPr defaultSize="0" autoPict="0" r:id="rId13">
            <anchor moveWithCells="1" sizeWithCells="1">
              <from>
                <xdr:col>10</xdr:col>
                <xdr:colOff>403860</xdr:colOff>
                <xdr:row>178</xdr:row>
                <xdr:rowOff>205740</xdr:rowOff>
              </from>
              <to>
                <xdr:col>10</xdr:col>
                <xdr:colOff>807720</xdr:colOff>
                <xdr:row>178</xdr:row>
                <xdr:rowOff>419100</xdr:rowOff>
              </to>
            </anchor>
          </objectPr>
        </oleObject>
      </mc:Choice>
      <mc:Fallback>
        <oleObject progId="Equation.AxMath" shapeId="2410" r:id="rId344"/>
      </mc:Fallback>
    </mc:AlternateContent>
    <mc:AlternateContent xmlns:mc="http://schemas.openxmlformats.org/markup-compatibility/2006">
      <mc:Choice Requires="x14">
        <oleObject progId="Equation.AxMath" shapeId="2411" r:id="rId345">
          <objectPr defaultSize="0" autoPict="0" r:id="rId15">
            <anchor moveWithCells="1" sizeWithCells="1">
              <from>
                <xdr:col>4</xdr:col>
                <xdr:colOff>83820</xdr:colOff>
                <xdr:row>178</xdr:row>
                <xdr:rowOff>167640</xdr:rowOff>
              </from>
              <to>
                <xdr:col>4</xdr:col>
                <xdr:colOff>548640</xdr:colOff>
                <xdr:row>178</xdr:row>
                <xdr:rowOff>373380</xdr:rowOff>
              </to>
            </anchor>
          </objectPr>
        </oleObject>
      </mc:Choice>
      <mc:Fallback>
        <oleObject progId="Equation.AxMath" shapeId="2411" r:id="rId345"/>
      </mc:Fallback>
    </mc:AlternateContent>
    <mc:AlternateContent xmlns:mc="http://schemas.openxmlformats.org/markup-compatibility/2006">
      <mc:Choice Requires="x14">
        <oleObject progId="Equation.AxMath" shapeId="2412" r:id="rId346">
          <objectPr defaultSize="0" autoPict="0" r:id="rId17">
            <anchor moveWithCells="1" sizeWithCells="1">
              <from>
                <xdr:col>3</xdr:col>
                <xdr:colOff>99060</xdr:colOff>
                <xdr:row>178</xdr:row>
                <xdr:rowOff>182880</xdr:rowOff>
              </from>
              <to>
                <xdr:col>3</xdr:col>
                <xdr:colOff>510540</xdr:colOff>
                <xdr:row>178</xdr:row>
                <xdr:rowOff>388620</xdr:rowOff>
              </to>
            </anchor>
          </objectPr>
        </oleObject>
      </mc:Choice>
      <mc:Fallback>
        <oleObject progId="Equation.AxMath" shapeId="2412" r:id="rId346"/>
      </mc:Fallback>
    </mc:AlternateContent>
    <mc:AlternateContent xmlns:mc="http://schemas.openxmlformats.org/markup-compatibility/2006">
      <mc:Choice Requires="x14">
        <oleObject progId="Equation.AxMath" shapeId="2413" r:id="rId347">
          <objectPr defaultSize="0" autoPict="0" r:id="rId19">
            <anchor moveWithCells="1" sizeWithCells="1">
              <from>
                <xdr:col>8</xdr:col>
                <xdr:colOff>137160</xdr:colOff>
                <xdr:row>178</xdr:row>
                <xdr:rowOff>167640</xdr:rowOff>
              </from>
              <to>
                <xdr:col>8</xdr:col>
                <xdr:colOff>1165860</xdr:colOff>
                <xdr:row>178</xdr:row>
                <xdr:rowOff>396240</xdr:rowOff>
              </to>
            </anchor>
          </objectPr>
        </oleObject>
      </mc:Choice>
      <mc:Fallback>
        <oleObject progId="Equation.AxMath" shapeId="2413" r:id="rId347"/>
      </mc:Fallback>
    </mc:AlternateContent>
    <mc:AlternateContent xmlns:mc="http://schemas.openxmlformats.org/markup-compatibility/2006">
      <mc:Choice Requires="x14">
        <oleObject progId="Equation.AxMath" shapeId="2414" r:id="rId348">
          <objectPr defaultSize="0" autoPict="0" r:id="rId21">
            <anchor moveWithCells="1" sizeWithCells="1">
              <from>
                <xdr:col>5</xdr:col>
                <xdr:colOff>243840</xdr:colOff>
                <xdr:row>172</xdr:row>
                <xdr:rowOff>15240</xdr:rowOff>
              </from>
              <to>
                <xdr:col>5</xdr:col>
                <xdr:colOff>419100</xdr:colOff>
                <xdr:row>172</xdr:row>
                <xdr:rowOff>213360</xdr:rowOff>
              </to>
            </anchor>
          </objectPr>
        </oleObject>
      </mc:Choice>
      <mc:Fallback>
        <oleObject progId="Equation.AxMath" shapeId="2414" r:id="rId348"/>
      </mc:Fallback>
    </mc:AlternateContent>
    <mc:AlternateContent xmlns:mc="http://schemas.openxmlformats.org/markup-compatibility/2006">
      <mc:Choice Requires="x14">
        <oleObject progId="Equation.AxMath" shapeId="2415" r:id="rId349">
          <objectPr defaultSize="0" autoPict="0" r:id="rId23">
            <anchor moveWithCells="1" sizeWithCells="1">
              <from>
                <xdr:col>5</xdr:col>
                <xdr:colOff>228600</xdr:colOff>
                <xdr:row>173</xdr:row>
                <xdr:rowOff>0</xdr:rowOff>
              </from>
              <to>
                <xdr:col>5</xdr:col>
                <xdr:colOff>411480</xdr:colOff>
                <xdr:row>173</xdr:row>
                <xdr:rowOff>198120</xdr:rowOff>
              </to>
            </anchor>
          </objectPr>
        </oleObject>
      </mc:Choice>
      <mc:Fallback>
        <oleObject progId="Equation.AxMath" shapeId="2415" r:id="rId349"/>
      </mc:Fallback>
    </mc:AlternateContent>
    <mc:AlternateContent xmlns:mc="http://schemas.openxmlformats.org/markup-compatibility/2006">
      <mc:Choice Requires="x14">
        <oleObject progId="Equation.AxMath" shapeId="2416" r:id="rId350">
          <objectPr defaultSize="0" autoPict="0" r:id="rId25">
            <anchor moveWithCells="1" sizeWithCells="1">
              <from>
                <xdr:col>5</xdr:col>
                <xdr:colOff>228600</xdr:colOff>
                <xdr:row>174</xdr:row>
                <xdr:rowOff>0</xdr:rowOff>
              </from>
              <to>
                <xdr:col>5</xdr:col>
                <xdr:colOff>403860</xdr:colOff>
                <xdr:row>174</xdr:row>
                <xdr:rowOff>205740</xdr:rowOff>
              </to>
            </anchor>
          </objectPr>
        </oleObject>
      </mc:Choice>
      <mc:Fallback>
        <oleObject progId="Equation.AxMath" shapeId="2416" r:id="rId350"/>
      </mc:Fallback>
    </mc:AlternateContent>
    <mc:AlternateContent xmlns:mc="http://schemas.openxmlformats.org/markup-compatibility/2006">
      <mc:Choice Requires="x14">
        <oleObject progId="Equation.AxMath" shapeId="2417" r:id="rId351">
          <objectPr defaultSize="0" autoPict="0" r:id="rId27">
            <anchor moveWithCells="1" sizeWithCells="1">
              <from>
                <xdr:col>5</xdr:col>
                <xdr:colOff>228600</xdr:colOff>
                <xdr:row>174</xdr:row>
                <xdr:rowOff>213360</xdr:rowOff>
              </from>
              <to>
                <xdr:col>5</xdr:col>
                <xdr:colOff>411480</xdr:colOff>
                <xdr:row>175</xdr:row>
                <xdr:rowOff>190500</xdr:rowOff>
              </to>
            </anchor>
          </objectPr>
        </oleObject>
      </mc:Choice>
      <mc:Fallback>
        <oleObject progId="Equation.AxMath" shapeId="2417" r:id="rId351"/>
      </mc:Fallback>
    </mc:AlternateContent>
    <mc:AlternateContent xmlns:mc="http://schemas.openxmlformats.org/markup-compatibility/2006">
      <mc:Choice Requires="x14">
        <oleObject progId="Equation.AxMath" shapeId="2418" r:id="rId352">
          <objectPr defaultSize="0" autoPict="0" r:id="rId21">
            <anchor moveWithCells="1" sizeWithCells="1">
              <from>
                <xdr:col>7</xdr:col>
                <xdr:colOff>243840</xdr:colOff>
                <xdr:row>172</xdr:row>
                <xdr:rowOff>15240</xdr:rowOff>
              </from>
              <to>
                <xdr:col>7</xdr:col>
                <xdr:colOff>419100</xdr:colOff>
                <xdr:row>172</xdr:row>
                <xdr:rowOff>213360</xdr:rowOff>
              </to>
            </anchor>
          </objectPr>
        </oleObject>
      </mc:Choice>
      <mc:Fallback>
        <oleObject progId="Equation.AxMath" shapeId="2418" r:id="rId352"/>
      </mc:Fallback>
    </mc:AlternateContent>
    <mc:AlternateContent xmlns:mc="http://schemas.openxmlformats.org/markup-compatibility/2006">
      <mc:Choice Requires="x14">
        <oleObject progId="Equation.AxMath" shapeId="2419" r:id="rId353">
          <objectPr defaultSize="0" autoPict="0" r:id="rId23">
            <anchor moveWithCells="1" sizeWithCells="1">
              <from>
                <xdr:col>7</xdr:col>
                <xdr:colOff>228600</xdr:colOff>
                <xdr:row>173</xdr:row>
                <xdr:rowOff>0</xdr:rowOff>
              </from>
              <to>
                <xdr:col>7</xdr:col>
                <xdr:colOff>411480</xdr:colOff>
                <xdr:row>173</xdr:row>
                <xdr:rowOff>198120</xdr:rowOff>
              </to>
            </anchor>
          </objectPr>
        </oleObject>
      </mc:Choice>
      <mc:Fallback>
        <oleObject progId="Equation.AxMath" shapeId="2419" r:id="rId353"/>
      </mc:Fallback>
    </mc:AlternateContent>
    <mc:AlternateContent xmlns:mc="http://schemas.openxmlformats.org/markup-compatibility/2006">
      <mc:Choice Requires="x14">
        <oleObject progId="Equation.AxMath" shapeId="2420" r:id="rId354">
          <objectPr defaultSize="0" autoPict="0" r:id="rId25">
            <anchor moveWithCells="1" sizeWithCells="1">
              <from>
                <xdr:col>7</xdr:col>
                <xdr:colOff>205740</xdr:colOff>
                <xdr:row>174</xdr:row>
                <xdr:rowOff>0</xdr:rowOff>
              </from>
              <to>
                <xdr:col>7</xdr:col>
                <xdr:colOff>381000</xdr:colOff>
                <xdr:row>174</xdr:row>
                <xdr:rowOff>205740</xdr:rowOff>
              </to>
            </anchor>
          </objectPr>
        </oleObject>
      </mc:Choice>
      <mc:Fallback>
        <oleObject progId="Equation.AxMath" shapeId="2420" r:id="rId354"/>
      </mc:Fallback>
    </mc:AlternateContent>
    <mc:AlternateContent xmlns:mc="http://schemas.openxmlformats.org/markup-compatibility/2006">
      <mc:Choice Requires="x14">
        <oleObject progId="Equation.AxMath" shapeId="2421" r:id="rId355">
          <objectPr defaultSize="0" autoPict="0" r:id="rId27">
            <anchor moveWithCells="1" sizeWithCells="1">
              <from>
                <xdr:col>7</xdr:col>
                <xdr:colOff>205740</xdr:colOff>
                <xdr:row>175</xdr:row>
                <xdr:rowOff>0</xdr:rowOff>
              </from>
              <to>
                <xdr:col>7</xdr:col>
                <xdr:colOff>388620</xdr:colOff>
                <xdr:row>175</xdr:row>
                <xdr:rowOff>205740</xdr:rowOff>
              </to>
            </anchor>
          </objectPr>
        </oleObject>
      </mc:Choice>
      <mc:Fallback>
        <oleObject progId="Equation.AxMath" shapeId="2421" r:id="rId355"/>
      </mc:Fallback>
    </mc:AlternateContent>
    <mc:AlternateContent xmlns:mc="http://schemas.openxmlformats.org/markup-compatibility/2006">
      <mc:Choice Requires="x14">
        <oleObject progId="Equation.AxMath" shapeId="2422" r:id="rId356">
          <objectPr defaultSize="0" autoPict="0" r:id="rId21">
            <anchor moveWithCells="1" sizeWithCells="1">
              <from>
                <xdr:col>7</xdr:col>
                <xdr:colOff>243840</xdr:colOff>
                <xdr:row>172</xdr:row>
                <xdr:rowOff>15240</xdr:rowOff>
              </from>
              <to>
                <xdr:col>7</xdr:col>
                <xdr:colOff>419100</xdr:colOff>
                <xdr:row>172</xdr:row>
                <xdr:rowOff>213360</xdr:rowOff>
              </to>
            </anchor>
          </objectPr>
        </oleObject>
      </mc:Choice>
      <mc:Fallback>
        <oleObject progId="Equation.AxMath" shapeId="2422" r:id="rId356"/>
      </mc:Fallback>
    </mc:AlternateContent>
    <mc:AlternateContent xmlns:mc="http://schemas.openxmlformats.org/markup-compatibility/2006">
      <mc:Choice Requires="x14">
        <oleObject progId="Equation.AxMath" shapeId="2423" r:id="rId357">
          <objectPr defaultSize="0" autoPict="0" r:id="rId23">
            <anchor moveWithCells="1" sizeWithCells="1">
              <from>
                <xdr:col>7</xdr:col>
                <xdr:colOff>228600</xdr:colOff>
                <xdr:row>173</xdr:row>
                <xdr:rowOff>0</xdr:rowOff>
              </from>
              <to>
                <xdr:col>7</xdr:col>
                <xdr:colOff>411480</xdr:colOff>
                <xdr:row>173</xdr:row>
                <xdr:rowOff>198120</xdr:rowOff>
              </to>
            </anchor>
          </objectPr>
        </oleObject>
      </mc:Choice>
      <mc:Fallback>
        <oleObject progId="Equation.AxMath" shapeId="2423" r:id="rId357"/>
      </mc:Fallback>
    </mc:AlternateContent>
    <mc:AlternateContent xmlns:mc="http://schemas.openxmlformats.org/markup-compatibility/2006">
      <mc:Choice Requires="x14">
        <oleObject progId="Equation.AxMath" shapeId="2424" r:id="rId358">
          <objectPr defaultSize="0" autoPict="0" r:id="rId25">
            <anchor moveWithCells="1" sizeWithCells="1">
              <from>
                <xdr:col>7</xdr:col>
                <xdr:colOff>228600</xdr:colOff>
                <xdr:row>174</xdr:row>
                <xdr:rowOff>0</xdr:rowOff>
              </from>
              <to>
                <xdr:col>7</xdr:col>
                <xdr:colOff>403860</xdr:colOff>
                <xdr:row>174</xdr:row>
                <xdr:rowOff>205740</xdr:rowOff>
              </to>
            </anchor>
          </objectPr>
        </oleObject>
      </mc:Choice>
      <mc:Fallback>
        <oleObject progId="Equation.AxMath" shapeId="2424" r:id="rId358"/>
      </mc:Fallback>
    </mc:AlternateContent>
    <mc:AlternateContent xmlns:mc="http://schemas.openxmlformats.org/markup-compatibility/2006">
      <mc:Choice Requires="x14">
        <oleObject progId="Equation.AxMath" shapeId="2425" r:id="rId359">
          <objectPr defaultSize="0" autoPict="0" r:id="rId27">
            <anchor moveWithCells="1" sizeWithCells="1">
              <from>
                <xdr:col>7</xdr:col>
                <xdr:colOff>228600</xdr:colOff>
                <xdr:row>174</xdr:row>
                <xdr:rowOff>213360</xdr:rowOff>
              </from>
              <to>
                <xdr:col>7</xdr:col>
                <xdr:colOff>411480</xdr:colOff>
                <xdr:row>175</xdr:row>
                <xdr:rowOff>190500</xdr:rowOff>
              </to>
            </anchor>
          </objectPr>
        </oleObject>
      </mc:Choice>
      <mc:Fallback>
        <oleObject progId="Equation.AxMath" shapeId="2425" r:id="rId359"/>
      </mc:Fallback>
    </mc:AlternateContent>
    <mc:AlternateContent xmlns:mc="http://schemas.openxmlformats.org/markup-compatibility/2006">
      <mc:Choice Requires="x14">
        <oleObject progId="Equation.AxMath" shapeId="2426" r:id="rId360">
          <objectPr defaultSize="0" autoPict="0" r:id="rId21">
            <anchor moveWithCells="1" sizeWithCells="1">
              <from>
                <xdr:col>2</xdr:col>
                <xdr:colOff>243840</xdr:colOff>
                <xdr:row>179</xdr:row>
                <xdr:rowOff>15240</xdr:rowOff>
              </from>
              <to>
                <xdr:col>2</xdr:col>
                <xdr:colOff>419100</xdr:colOff>
                <xdr:row>179</xdr:row>
                <xdr:rowOff>213360</xdr:rowOff>
              </to>
            </anchor>
          </objectPr>
        </oleObject>
      </mc:Choice>
      <mc:Fallback>
        <oleObject progId="Equation.AxMath" shapeId="2426" r:id="rId360"/>
      </mc:Fallback>
    </mc:AlternateContent>
    <mc:AlternateContent xmlns:mc="http://schemas.openxmlformats.org/markup-compatibility/2006">
      <mc:Choice Requires="x14">
        <oleObject progId="Equation.AxMath" shapeId="2427" r:id="rId361">
          <objectPr defaultSize="0" autoPict="0" r:id="rId23">
            <anchor moveWithCells="1" sizeWithCells="1">
              <from>
                <xdr:col>2</xdr:col>
                <xdr:colOff>228600</xdr:colOff>
                <xdr:row>180</xdr:row>
                <xdr:rowOff>0</xdr:rowOff>
              </from>
              <to>
                <xdr:col>2</xdr:col>
                <xdr:colOff>411480</xdr:colOff>
                <xdr:row>180</xdr:row>
                <xdr:rowOff>198120</xdr:rowOff>
              </to>
            </anchor>
          </objectPr>
        </oleObject>
      </mc:Choice>
      <mc:Fallback>
        <oleObject progId="Equation.AxMath" shapeId="2427" r:id="rId361"/>
      </mc:Fallback>
    </mc:AlternateContent>
    <mc:AlternateContent xmlns:mc="http://schemas.openxmlformats.org/markup-compatibility/2006">
      <mc:Choice Requires="x14">
        <oleObject progId="Equation.AxMath" shapeId="2428" r:id="rId362">
          <objectPr defaultSize="0" autoPict="0" r:id="rId25">
            <anchor moveWithCells="1" sizeWithCells="1">
              <from>
                <xdr:col>2</xdr:col>
                <xdr:colOff>228600</xdr:colOff>
                <xdr:row>181</xdr:row>
                <xdr:rowOff>0</xdr:rowOff>
              </from>
              <to>
                <xdr:col>2</xdr:col>
                <xdr:colOff>403860</xdr:colOff>
                <xdr:row>181</xdr:row>
                <xdr:rowOff>205740</xdr:rowOff>
              </to>
            </anchor>
          </objectPr>
        </oleObject>
      </mc:Choice>
      <mc:Fallback>
        <oleObject progId="Equation.AxMath" shapeId="2428" r:id="rId362"/>
      </mc:Fallback>
    </mc:AlternateContent>
    <mc:AlternateContent xmlns:mc="http://schemas.openxmlformats.org/markup-compatibility/2006">
      <mc:Choice Requires="x14">
        <oleObject progId="Equation.AxMath" shapeId="2429" r:id="rId363">
          <objectPr defaultSize="0" autoPict="0" r:id="rId27">
            <anchor moveWithCells="1" sizeWithCells="1">
              <from>
                <xdr:col>2</xdr:col>
                <xdr:colOff>228600</xdr:colOff>
                <xdr:row>181</xdr:row>
                <xdr:rowOff>213360</xdr:rowOff>
              </from>
              <to>
                <xdr:col>2</xdr:col>
                <xdr:colOff>411480</xdr:colOff>
                <xdr:row>182</xdr:row>
                <xdr:rowOff>190500</xdr:rowOff>
              </to>
            </anchor>
          </objectPr>
        </oleObject>
      </mc:Choice>
      <mc:Fallback>
        <oleObject progId="Equation.AxMath" shapeId="2429" r:id="rId363"/>
      </mc:Fallback>
    </mc:AlternateContent>
    <mc:AlternateContent xmlns:mc="http://schemas.openxmlformats.org/markup-compatibility/2006">
      <mc:Choice Requires="x14">
        <oleObject progId="Equation.AxMath" shapeId="2430" r:id="rId364">
          <objectPr defaultSize="0" autoPict="0" r:id="rId41">
            <anchor moveWithCells="1" sizeWithCells="1">
              <from>
                <xdr:col>3</xdr:col>
                <xdr:colOff>99060</xdr:colOff>
                <xdr:row>172</xdr:row>
                <xdr:rowOff>22860</xdr:rowOff>
              </from>
              <to>
                <xdr:col>3</xdr:col>
                <xdr:colOff>693420</xdr:colOff>
                <xdr:row>173</xdr:row>
                <xdr:rowOff>0</xdr:rowOff>
              </to>
            </anchor>
          </objectPr>
        </oleObject>
      </mc:Choice>
      <mc:Fallback>
        <oleObject progId="Equation.AxMath" shapeId="2430" r:id="rId364"/>
      </mc:Fallback>
    </mc:AlternateContent>
    <mc:AlternateContent xmlns:mc="http://schemas.openxmlformats.org/markup-compatibility/2006">
      <mc:Choice Requires="x14">
        <oleObject progId="Equation.AxMath" shapeId="2431" r:id="rId365">
          <objectPr defaultSize="0" autoPict="0" r:id="rId43">
            <anchor moveWithCells="1" sizeWithCells="1">
              <from>
                <xdr:col>3</xdr:col>
                <xdr:colOff>106680</xdr:colOff>
                <xdr:row>173</xdr:row>
                <xdr:rowOff>30480</xdr:rowOff>
              </from>
              <to>
                <xdr:col>3</xdr:col>
                <xdr:colOff>685800</xdr:colOff>
                <xdr:row>174</xdr:row>
                <xdr:rowOff>7620</xdr:rowOff>
              </to>
            </anchor>
          </objectPr>
        </oleObject>
      </mc:Choice>
      <mc:Fallback>
        <oleObject progId="Equation.AxMath" shapeId="2431" r:id="rId365"/>
      </mc:Fallback>
    </mc:AlternateContent>
    <mc:AlternateContent xmlns:mc="http://schemas.openxmlformats.org/markup-compatibility/2006">
      <mc:Choice Requires="x14">
        <oleObject progId="Equation.AxMath" shapeId="2432" r:id="rId366">
          <objectPr defaultSize="0" autoPict="0" r:id="rId45">
            <anchor moveWithCells="1" sizeWithCells="1">
              <from>
                <xdr:col>3</xdr:col>
                <xdr:colOff>327660</xdr:colOff>
                <xdr:row>174</xdr:row>
                <xdr:rowOff>30480</xdr:rowOff>
              </from>
              <to>
                <xdr:col>3</xdr:col>
                <xdr:colOff>449580</xdr:colOff>
                <xdr:row>175</xdr:row>
                <xdr:rowOff>0</xdr:rowOff>
              </to>
            </anchor>
          </objectPr>
        </oleObject>
      </mc:Choice>
      <mc:Fallback>
        <oleObject progId="Equation.AxMath" shapeId="2432" r:id="rId366"/>
      </mc:Fallback>
    </mc:AlternateContent>
    <mc:AlternateContent xmlns:mc="http://schemas.openxmlformats.org/markup-compatibility/2006">
      <mc:Choice Requires="x14">
        <oleObject progId="Equation.AxMath" shapeId="2433" r:id="rId367">
          <objectPr defaultSize="0" autoPict="0" r:id="rId47">
            <anchor moveWithCells="1" sizeWithCells="1">
              <from>
                <xdr:col>3</xdr:col>
                <xdr:colOff>335280</xdr:colOff>
                <xdr:row>175</xdr:row>
                <xdr:rowOff>0</xdr:rowOff>
              </from>
              <to>
                <xdr:col>3</xdr:col>
                <xdr:colOff>457200</xdr:colOff>
                <xdr:row>175</xdr:row>
                <xdr:rowOff>198120</xdr:rowOff>
              </to>
            </anchor>
          </objectPr>
        </oleObject>
      </mc:Choice>
      <mc:Fallback>
        <oleObject progId="Equation.AxMath" shapeId="2433" r:id="rId367"/>
      </mc:Fallback>
    </mc:AlternateContent>
    <mc:AlternateContent xmlns:mc="http://schemas.openxmlformats.org/markup-compatibility/2006">
      <mc:Choice Requires="x14">
        <oleObject progId="Equation.AxMath" shapeId="2434" r:id="rId368">
          <objectPr defaultSize="0" autoPict="0" r:id="rId49">
            <anchor moveWithCells="1" sizeWithCells="1">
              <from>
                <xdr:col>3</xdr:col>
                <xdr:colOff>335280</xdr:colOff>
                <xdr:row>171</xdr:row>
                <xdr:rowOff>45720</xdr:rowOff>
              </from>
              <to>
                <xdr:col>3</xdr:col>
                <xdr:colOff>434340</xdr:colOff>
                <xdr:row>172</xdr:row>
                <xdr:rowOff>15240</xdr:rowOff>
              </to>
            </anchor>
          </objectPr>
        </oleObject>
      </mc:Choice>
      <mc:Fallback>
        <oleObject progId="Equation.AxMath" shapeId="2434" r:id="rId368"/>
      </mc:Fallback>
    </mc:AlternateContent>
    <mc:AlternateContent xmlns:mc="http://schemas.openxmlformats.org/markup-compatibility/2006">
      <mc:Choice Requires="x14">
        <oleObject progId="Equation.AxMath" shapeId="2435" r:id="rId369">
          <objectPr defaultSize="0" autoPict="0" r:id="rId5">
            <anchor moveWithCells="1" sizeWithCells="1">
              <from>
                <xdr:col>5</xdr:col>
                <xdr:colOff>68580</xdr:colOff>
                <xdr:row>192</xdr:row>
                <xdr:rowOff>182880</xdr:rowOff>
              </from>
              <to>
                <xdr:col>5</xdr:col>
                <xdr:colOff>533400</xdr:colOff>
                <xdr:row>192</xdr:row>
                <xdr:rowOff>388620</xdr:rowOff>
              </to>
            </anchor>
          </objectPr>
        </oleObject>
      </mc:Choice>
      <mc:Fallback>
        <oleObject progId="Equation.AxMath" shapeId="2435" r:id="rId369"/>
      </mc:Fallback>
    </mc:AlternateContent>
    <mc:AlternateContent xmlns:mc="http://schemas.openxmlformats.org/markup-compatibility/2006">
      <mc:Choice Requires="x14">
        <oleObject progId="Equation.AxMath" shapeId="2436" r:id="rId370">
          <objectPr defaultSize="0" autoPict="0" r:id="rId7">
            <anchor moveWithCells="1" sizeWithCells="1">
              <from>
                <xdr:col>6</xdr:col>
                <xdr:colOff>99060</xdr:colOff>
                <xdr:row>192</xdr:row>
                <xdr:rowOff>236220</xdr:rowOff>
              </from>
              <to>
                <xdr:col>6</xdr:col>
                <xdr:colOff>525780</xdr:colOff>
                <xdr:row>192</xdr:row>
                <xdr:rowOff>434340</xdr:rowOff>
              </to>
            </anchor>
          </objectPr>
        </oleObject>
      </mc:Choice>
      <mc:Fallback>
        <oleObject progId="Equation.AxMath" shapeId="2436" r:id="rId370"/>
      </mc:Fallback>
    </mc:AlternateContent>
    <mc:AlternateContent xmlns:mc="http://schemas.openxmlformats.org/markup-compatibility/2006">
      <mc:Choice Requires="x14">
        <oleObject progId="Equation.AxMath" shapeId="2437" r:id="rId371">
          <objectPr defaultSize="0" autoPict="0" r:id="rId9">
            <anchor moveWithCells="1" sizeWithCells="1">
              <from>
                <xdr:col>7</xdr:col>
                <xdr:colOff>106680</xdr:colOff>
                <xdr:row>192</xdr:row>
                <xdr:rowOff>68580</xdr:rowOff>
              </from>
              <to>
                <xdr:col>7</xdr:col>
                <xdr:colOff>922020</xdr:colOff>
                <xdr:row>192</xdr:row>
                <xdr:rowOff>434340</xdr:rowOff>
              </to>
            </anchor>
          </objectPr>
        </oleObject>
      </mc:Choice>
      <mc:Fallback>
        <oleObject progId="Equation.AxMath" shapeId="2437" r:id="rId371"/>
      </mc:Fallback>
    </mc:AlternateContent>
    <mc:AlternateContent xmlns:mc="http://schemas.openxmlformats.org/markup-compatibility/2006">
      <mc:Choice Requires="x14">
        <oleObject progId="Equation.AxMath" shapeId="2438" r:id="rId372">
          <objectPr defaultSize="0" autoPict="0" r:id="rId11">
            <anchor moveWithCells="1" sizeWithCells="1">
              <from>
                <xdr:col>9</xdr:col>
                <xdr:colOff>182880</xdr:colOff>
                <xdr:row>192</xdr:row>
                <xdr:rowOff>190500</xdr:rowOff>
              </from>
              <to>
                <xdr:col>9</xdr:col>
                <xdr:colOff>876300</xdr:colOff>
                <xdr:row>192</xdr:row>
                <xdr:rowOff>480060</xdr:rowOff>
              </to>
            </anchor>
          </objectPr>
        </oleObject>
      </mc:Choice>
      <mc:Fallback>
        <oleObject progId="Equation.AxMath" shapeId="2438" r:id="rId372"/>
      </mc:Fallback>
    </mc:AlternateContent>
    <mc:AlternateContent xmlns:mc="http://schemas.openxmlformats.org/markup-compatibility/2006">
      <mc:Choice Requires="x14">
        <oleObject progId="Equation.AxMath" shapeId="2439" r:id="rId373">
          <objectPr defaultSize="0" autoPict="0" r:id="rId13">
            <anchor moveWithCells="1" sizeWithCells="1">
              <from>
                <xdr:col>10</xdr:col>
                <xdr:colOff>403860</xdr:colOff>
                <xdr:row>192</xdr:row>
                <xdr:rowOff>205740</xdr:rowOff>
              </from>
              <to>
                <xdr:col>10</xdr:col>
                <xdr:colOff>807720</xdr:colOff>
                <xdr:row>192</xdr:row>
                <xdr:rowOff>419100</xdr:rowOff>
              </to>
            </anchor>
          </objectPr>
        </oleObject>
      </mc:Choice>
      <mc:Fallback>
        <oleObject progId="Equation.AxMath" shapeId="2439" r:id="rId373"/>
      </mc:Fallback>
    </mc:AlternateContent>
    <mc:AlternateContent xmlns:mc="http://schemas.openxmlformats.org/markup-compatibility/2006">
      <mc:Choice Requires="x14">
        <oleObject progId="Equation.AxMath" shapeId="2440" r:id="rId374">
          <objectPr defaultSize="0" autoPict="0" r:id="rId15">
            <anchor moveWithCells="1" sizeWithCells="1">
              <from>
                <xdr:col>4</xdr:col>
                <xdr:colOff>83820</xdr:colOff>
                <xdr:row>192</xdr:row>
                <xdr:rowOff>167640</xdr:rowOff>
              </from>
              <to>
                <xdr:col>4</xdr:col>
                <xdr:colOff>548640</xdr:colOff>
                <xdr:row>192</xdr:row>
                <xdr:rowOff>373380</xdr:rowOff>
              </to>
            </anchor>
          </objectPr>
        </oleObject>
      </mc:Choice>
      <mc:Fallback>
        <oleObject progId="Equation.AxMath" shapeId="2440" r:id="rId374"/>
      </mc:Fallback>
    </mc:AlternateContent>
    <mc:AlternateContent xmlns:mc="http://schemas.openxmlformats.org/markup-compatibility/2006">
      <mc:Choice Requires="x14">
        <oleObject progId="Equation.AxMath" shapeId="2441" r:id="rId375">
          <objectPr defaultSize="0" autoPict="0" r:id="rId17">
            <anchor moveWithCells="1" sizeWithCells="1">
              <from>
                <xdr:col>3</xdr:col>
                <xdr:colOff>99060</xdr:colOff>
                <xdr:row>192</xdr:row>
                <xdr:rowOff>182880</xdr:rowOff>
              </from>
              <to>
                <xdr:col>3</xdr:col>
                <xdr:colOff>510540</xdr:colOff>
                <xdr:row>192</xdr:row>
                <xdr:rowOff>388620</xdr:rowOff>
              </to>
            </anchor>
          </objectPr>
        </oleObject>
      </mc:Choice>
      <mc:Fallback>
        <oleObject progId="Equation.AxMath" shapeId="2441" r:id="rId375"/>
      </mc:Fallback>
    </mc:AlternateContent>
    <mc:AlternateContent xmlns:mc="http://schemas.openxmlformats.org/markup-compatibility/2006">
      <mc:Choice Requires="x14">
        <oleObject progId="Equation.AxMath" shapeId="2442" r:id="rId376">
          <objectPr defaultSize="0" autoPict="0" r:id="rId19">
            <anchor moveWithCells="1" sizeWithCells="1">
              <from>
                <xdr:col>8</xdr:col>
                <xdr:colOff>137160</xdr:colOff>
                <xdr:row>192</xdr:row>
                <xdr:rowOff>167640</xdr:rowOff>
              </from>
              <to>
                <xdr:col>8</xdr:col>
                <xdr:colOff>1165860</xdr:colOff>
                <xdr:row>192</xdr:row>
                <xdr:rowOff>396240</xdr:rowOff>
              </to>
            </anchor>
          </objectPr>
        </oleObject>
      </mc:Choice>
      <mc:Fallback>
        <oleObject progId="Equation.AxMath" shapeId="2442" r:id="rId376"/>
      </mc:Fallback>
    </mc:AlternateContent>
    <mc:AlternateContent xmlns:mc="http://schemas.openxmlformats.org/markup-compatibility/2006">
      <mc:Choice Requires="x14">
        <oleObject progId="Equation.AxMath" shapeId="2443" r:id="rId377">
          <objectPr defaultSize="0" autoPict="0" r:id="rId21">
            <anchor moveWithCells="1" sizeWithCells="1">
              <from>
                <xdr:col>5</xdr:col>
                <xdr:colOff>243840</xdr:colOff>
                <xdr:row>186</xdr:row>
                <xdr:rowOff>15240</xdr:rowOff>
              </from>
              <to>
                <xdr:col>5</xdr:col>
                <xdr:colOff>419100</xdr:colOff>
                <xdr:row>186</xdr:row>
                <xdr:rowOff>213360</xdr:rowOff>
              </to>
            </anchor>
          </objectPr>
        </oleObject>
      </mc:Choice>
      <mc:Fallback>
        <oleObject progId="Equation.AxMath" shapeId="2443" r:id="rId377"/>
      </mc:Fallback>
    </mc:AlternateContent>
    <mc:AlternateContent xmlns:mc="http://schemas.openxmlformats.org/markup-compatibility/2006">
      <mc:Choice Requires="x14">
        <oleObject progId="Equation.AxMath" shapeId="2444" r:id="rId378">
          <objectPr defaultSize="0" autoPict="0" r:id="rId23">
            <anchor moveWithCells="1" sizeWithCells="1">
              <from>
                <xdr:col>5</xdr:col>
                <xdr:colOff>228600</xdr:colOff>
                <xdr:row>187</xdr:row>
                <xdr:rowOff>0</xdr:rowOff>
              </from>
              <to>
                <xdr:col>5</xdr:col>
                <xdr:colOff>411480</xdr:colOff>
                <xdr:row>187</xdr:row>
                <xdr:rowOff>198120</xdr:rowOff>
              </to>
            </anchor>
          </objectPr>
        </oleObject>
      </mc:Choice>
      <mc:Fallback>
        <oleObject progId="Equation.AxMath" shapeId="2444" r:id="rId378"/>
      </mc:Fallback>
    </mc:AlternateContent>
    <mc:AlternateContent xmlns:mc="http://schemas.openxmlformats.org/markup-compatibility/2006">
      <mc:Choice Requires="x14">
        <oleObject progId="Equation.AxMath" shapeId="2445" r:id="rId379">
          <objectPr defaultSize="0" autoPict="0" r:id="rId25">
            <anchor moveWithCells="1" sizeWithCells="1">
              <from>
                <xdr:col>5</xdr:col>
                <xdr:colOff>228600</xdr:colOff>
                <xdr:row>188</xdr:row>
                <xdr:rowOff>0</xdr:rowOff>
              </from>
              <to>
                <xdr:col>5</xdr:col>
                <xdr:colOff>403860</xdr:colOff>
                <xdr:row>188</xdr:row>
                <xdr:rowOff>205740</xdr:rowOff>
              </to>
            </anchor>
          </objectPr>
        </oleObject>
      </mc:Choice>
      <mc:Fallback>
        <oleObject progId="Equation.AxMath" shapeId="2445" r:id="rId379"/>
      </mc:Fallback>
    </mc:AlternateContent>
    <mc:AlternateContent xmlns:mc="http://schemas.openxmlformats.org/markup-compatibility/2006">
      <mc:Choice Requires="x14">
        <oleObject progId="Equation.AxMath" shapeId="2446" r:id="rId380">
          <objectPr defaultSize="0" autoPict="0" r:id="rId27">
            <anchor moveWithCells="1" sizeWithCells="1">
              <from>
                <xdr:col>5</xdr:col>
                <xdr:colOff>228600</xdr:colOff>
                <xdr:row>188</xdr:row>
                <xdr:rowOff>213360</xdr:rowOff>
              </from>
              <to>
                <xdr:col>5</xdr:col>
                <xdr:colOff>411480</xdr:colOff>
                <xdr:row>189</xdr:row>
                <xdr:rowOff>190500</xdr:rowOff>
              </to>
            </anchor>
          </objectPr>
        </oleObject>
      </mc:Choice>
      <mc:Fallback>
        <oleObject progId="Equation.AxMath" shapeId="2446" r:id="rId380"/>
      </mc:Fallback>
    </mc:AlternateContent>
    <mc:AlternateContent xmlns:mc="http://schemas.openxmlformats.org/markup-compatibility/2006">
      <mc:Choice Requires="x14">
        <oleObject progId="Equation.AxMath" shapeId="2447" r:id="rId381">
          <objectPr defaultSize="0" autoPict="0" r:id="rId21">
            <anchor moveWithCells="1" sizeWithCells="1">
              <from>
                <xdr:col>7</xdr:col>
                <xdr:colOff>243840</xdr:colOff>
                <xdr:row>186</xdr:row>
                <xdr:rowOff>15240</xdr:rowOff>
              </from>
              <to>
                <xdr:col>7</xdr:col>
                <xdr:colOff>419100</xdr:colOff>
                <xdr:row>186</xdr:row>
                <xdr:rowOff>213360</xdr:rowOff>
              </to>
            </anchor>
          </objectPr>
        </oleObject>
      </mc:Choice>
      <mc:Fallback>
        <oleObject progId="Equation.AxMath" shapeId="2447" r:id="rId381"/>
      </mc:Fallback>
    </mc:AlternateContent>
    <mc:AlternateContent xmlns:mc="http://schemas.openxmlformats.org/markup-compatibility/2006">
      <mc:Choice Requires="x14">
        <oleObject progId="Equation.AxMath" shapeId="2448" r:id="rId382">
          <objectPr defaultSize="0" autoPict="0" r:id="rId23">
            <anchor moveWithCells="1" sizeWithCells="1">
              <from>
                <xdr:col>7</xdr:col>
                <xdr:colOff>228600</xdr:colOff>
                <xdr:row>187</xdr:row>
                <xdr:rowOff>0</xdr:rowOff>
              </from>
              <to>
                <xdr:col>7</xdr:col>
                <xdr:colOff>411480</xdr:colOff>
                <xdr:row>187</xdr:row>
                <xdr:rowOff>198120</xdr:rowOff>
              </to>
            </anchor>
          </objectPr>
        </oleObject>
      </mc:Choice>
      <mc:Fallback>
        <oleObject progId="Equation.AxMath" shapeId="2448" r:id="rId382"/>
      </mc:Fallback>
    </mc:AlternateContent>
    <mc:AlternateContent xmlns:mc="http://schemas.openxmlformats.org/markup-compatibility/2006">
      <mc:Choice Requires="x14">
        <oleObject progId="Equation.AxMath" shapeId="2449" r:id="rId383">
          <objectPr defaultSize="0" autoPict="0" r:id="rId25">
            <anchor moveWithCells="1" sizeWithCells="1">
              <from>
                <xdr:col>7</xdr:col>
                <xdr:colOff>205740</xdr:colOff>
                <xdr:row>188</xdr:row>
                <xdr:rowOff>0</xdr:rowOff>
              </from>
              <to>
                <xdr:col>7</xdr:col>
                <xdr:colOff>381000</xdr:colOff>
                <xdr:row>188</xdr:row>
                <xdr:rowOff>205740</xdr:rowOff>
              </to>
            </anchor>
          </objectPr>
        </oleObject>
      </mc:Choice>
      <mc:Fallback>
        <oleObject progId="Equation.AxMath" shapeId="2449" r:id="rId383"/>
      </mc:Fallback>
    </mc:AlternateContent>
    <mc:AlternateContent xmlns:mc="http://schemas.openxmlformats.org/markup-compatibility/2006">
      <mc:Choice Requires="x14">
        <oleObject progId="Equation.AxMath" shapeId="2450" r:id="rId384">
          <objectPr defaultSize="0" autoPict="0" r:id="rId27">
            <anchor moveWithCells="1" sizeWithCells="1">
              <from>
                <xdr:col>7</xdr:col>
                <xdr:colOff>205740</xdr:colOff>
                <xdr:row>189</xdr:row>
                <xdr:rowOff>0</xdr:rowOff>
              </from>
              <to>
                <xdr:col>7</xdr:col>
                <xdr:colOff>388620</xdr:colOff>
                <xdr:row>189</xdr:row>
                <xdr:rowOff>205740</xdr:rowOff>
              </to>
            </anchor>
          </objectPr>
        </oleObject>
      </mc:Choice>
      <mc:Fallback>
        <oleObject progId="Equation.AxMath" shapeId="2450" r:id="rId384"/>
      </mc:Fallback>
    </mc:AlternateContent>
    <mc:AlternateContent xmlns:mc="http://schemas.openxmlformats.org/markup-compatibility/2006">
      <mc:Choice Requires="x14">
        <oleObject progId="Equation.AxMath" shapeId="2451" r:id="rId385">
          <objectPr defaultSize="0" autoPict="0" r:id="rId21">
            <anchor moveWithCells="1" sizeWithCells="1">
              <from>
                <xdr:col>7</xdr:col>
                <xdr:colOff>243840</xdr:colOff>
                <xdr:row>186</xdr:row>
                <xdr:rowOff>15240</xdr:rowOff>
              </from>
              <to>
                <xdr:col>7</xdr:col>
                <xdr:colOff>419100</xdr:colOff>
                <xdr:row>186</xdr:row>
                <xdr:rowOff>213360</xdr:rowOff>
              </to>
            </anchor>
          </objectPr>
        </oleObject>
      </mc:Choice>
      <mc:Fallback>
        <oleObject progId="Equation.AxMath" shapeId="2451" r:id="rId385"/>
      </mc:Fallback>
    </mc:AlternateContent>
    <mc:AlternateContent xmlns:mc="http://schemas.openxmlformats.org/markup-compatibility/2006">
      <mc:Choice Requires="x14">
        <oleObject progId="Equation.AxMath" shapeId="2452" r:id="rId386">
          <objectPr defaultSize="0" autoPict="0" r:id="rId23">
            <anchor moveWithCells="1" sizeWithCells="1">
              <from>
                <xdr:col>7</xdr:col>
                <xdr:colOff>228600</xdr:colOff>
                <xdr:row>187</xdr:row>
                <xdr:rowOff>0</xdr:rowOff>
              </from>
              <to>
                <xdr:col>7</xdr:col>
                <xdr:colOff>411480</xdr:colOff>
                <xdr:row>187</xdr:row>
                <xdr:rowOff>198120</xdr:rowOff>
              </to>
            </anchor>
          </objectPr>
        </oleObject>
      </mc:Choice>
      <mc:Fallback>
        <oleObject progId="Equation.AxMath" shapeId="2452" r:id="rId386"/>
      </mc:Fallback>
    </mc:AlternateContent>
    <mc:AlternateContent xmlns:mc="http://schemas.openxmlformats.org/markup-compatibility/2006">
      <mc:Choice Requires="x14">
        <oleObject progId="Equation.AxMath" shapeId="2453" r:id="rId387">
          <objectPr defaultSize="0" autoPict="0" r:id="rId25">
            <anchor moveWithCells="1" sizeWithCells="1">
              <from>
                <xdr:col>7</xdr:col>
                <xdr:colOff>228600</xdr:colOff>
                <xdr:row>188</xdr:row>
                <xdr:rowOff>0</xdr:rowOff>
              </from>
              <to>
                <xdr:col>7</xdr:col>
                <xdr:colOff>403860</xdr:colOff>
                <xdr:row>188</xdr:row>
                <xdr:rowOff>205740</xdr:rowOff>
              </to>
            </anchor>
          </objectPr>
        </oleObject>
      </mc:Choice>
      <mc:Fallback>
        <oleObject progId="Equation.AxMath" shapeId="2453" r:id="rId387"/>
      </mc:Fallback>
    </mc:AlternateContent>
    <mc:AlternateContent xmlns:mc="http://schemas.openxmlformats.org/markup-compatibility/2006">
      <mc:Choice Requires="x14">
        <oleObject progId="Equation.AxMath" shapeId="2454" r:id="rId388">
          <objectPr defaultSize="0" autoPict="0" r:id="rId27">
            <anchor moveWithCells="1" sizeWithCells="1">
              <from>
                <xdr:col>7</xdr:col>
                <xdr:colOff>228600</xdr:colOff>
                <xdr:row>188</xdr:row>
                <xdr:rowOff>213360</xdr:rowOff>
              </from>
              <to>
                <xdr:col>7</xdr:col>
                <xdr:colOff>411480</xdr:colOff>
                <xdr:row>189</xdr:row>
                <xdr:rowOff>190500</xdr:rowOff>
              </to>
            </anchor>
          </objectPr>
        </oleObject>
      </mc:Choice>
      <mc:Fallback>
        <oleObject progId="Equation.AxMath" shapeId="2454" r:id="rId388"/>
      </mc:Fallback>
    </mc:AlternateContent>
    <mc:AlternateContent xmlns:mc="http://schemas.openxmlformats.org/markup-compatibility/2006">
      <mc:Choice Requires="x14">
        <oleObject progId="Equation.AxMath" shapeId="2455" r:id="rId389">
          <objectPr defaultSize="0" autoPict="0" r:id="rId21">
            <anchor moveWithCells="1" sizeWithCells="1">
              <from>
                <xdr:col>2</xdr:col>
                <xdr:colOff>243840</xdr:colOff>
                <xdr:row>193</xdr:row>
                <xdr:rowOff>15240</xdr:rowOff>
              </from>
              <to>
                <xdr:col>2</xdr:col>
                <xdr:colOff>419100</xdr:colOff>
                <xdr:row>193</xdr:row>
                <xdr:rowOff>213360</xdr:rowOff>
              </to>
            </anchor>
          </objectPr>
        </oleObject>
      </mc:Choice>
      <mc:Fallback>
        <oleObject progId="Equation.AxMath" shapeId="2455" r:id="rId389"/>
      </mc:Fallback>
    </mc:AlternateContent>
    <mc:AlternateContent xmlns:mc="http://schemas.openxmlformats.org/markup-compatibility/2006">
      <mc:Choice Requires="x14">
        <oleObject progId="Equation.AxMath" shapeId="2456" r:id="rId390">
          <objectPr defaultSize="0" autoPict="0" r:id="rId23">
            <anchor moveWithCells="1" sizeWithCells="1">
              <from>
                <xdr:col>2</xdr:col>
                <xdr:colOff>228600</xdr:colOff>
                <xdr:row>194</xdr:row>
                <xdr:rowOff>0</xdr:rowOff>
              </from>
              <to>
                <xdr:col>2</xdr:col>
                <xdr:colOff>411480</xdr:colOff>
                <xdr:row>194</xdr:row>
                <xdr:rowOff>198120</xdr:rowOff>
              </to>
            </anchor>
          </objectPr>
        </oleObject>
      </mc:Choice>
      <mc:Fallback>
        <oleObject progId="Equation.AxMath" shapeId="2456" r:id="rId390"/>
      </mc:Fallback>
    </mc:AlternateContent>
    <mc:AlternateContent xmlns:mc="http://schemas.openxmlformats.org/markup-compatibility/2006">
      <mc:Choice Requires="x14">
        <oleObject progId="Equation.AxMath" shapeId="2457" r:id="rId391">
          <objectPr defaultSize="0" autoPict="0" r:id="rId25">
            <anchor moveWithCells="1" sizeWithCells="1">
              <from>
                <xdr:col>2</xdr:col>
                <xdr:colOff>228600</xdr:colOff>
                <xdr:row>195</xdr:row>
                <xdr:rowOff>0</xdr:rowOff>
              </from>
              <to>
                <xdr:col>2</xdr:col>
                <xdr:colOff>403860</xdr:colOff>
                <xdr:row>195</xdr:row>
                <xdr:rowOff>205740</xdr:rowOff>
              </to>
            </anchor>
          </objectPr>
        </oleObject>
      </mc:Choice>
      <mc:Fallback>
        <oleObject progId="Equation.AxMath" shapeId="2457" r:id="rId391"/>
      </mc:Fallback>
    </mc:AlternateContent>
    <mc:AlternateContent xmlns:mc="http://schemas.openxmlformats.org/markup-compatibility/2006">
      <mc:Choice Requires="x14">
        <oleObject progId="Equation.AxMath" shapeId="2458" r:id="rId392">
          <objectPr defaultSize="0" autoPict="0" r:id="rId27">
            <anchor moveWithCells="1" sizeWithCells="1">
              <from>
                <xdr:col>2</xdr:col>
                <xdr:colOff>228600</xdr:colOff>
                <xdr:row>195</xdr:row>
                <xdr:rowOff>213360</xdr:rowOff>
              </from>
              <to>
                <xdr:col>2</xdr:col>
                <xdr:colOff>411480</xdr:colOff>
                <xdr:row>196</xdr:row>
                <xdr:rowOff>190500</xdr:rowOff>
              </to>
            </anchor>
          </objectPr>
        </oleObject>
      </mc:Choice>
      <mc:Fallback>
        <oleObject progId="Equation.AxMath" shapeId="2458" r:id="rId392"/>
      </mc:Fallback>
    </mc:AlternateContent>
    <mc:AlternateContent xmlns:mc="http://schemas.openxmlformats.org/markup-compatibility/2006">
      <mc:Choice Requires="x14">
        <oleObject progId="Equation.AxMath" shapeId="2459" r:id="rId393">
          <objectPr defaultSize="0" autoPict="0" r:id="rId41">
            <anchor moveWithCells="1" sizeWithCells="1">
              <from>
                <xdr:col>3</xdr:col>
                <xdr:colOff>99060</xdr:colOff>
                <xdr:row>186</xdr:row>
                <xdr:rowOff>22860</xdr:rowOff>
              </from>
              <to>
                <xdr:col>3</xdr:col>
                <xdr:colOff>693420</xdr:colOff>
                <xdr:row>187</xdr:row>
                <xdr:rowOff>0</xdr:rowOff>
              </to>
            </anchor>
          </objectPr>
        </oleObject>
      </mc:Choice>
      <mc:Fallback>
        <oleObject progId="Equation.AxMath" shapeId="2459" r:id="rId393"/>
      </mc:Fallback>
    </mc:AlternateContent>
    <mc:AlternateContent xmlns:mc="http://schemas.openxmlformats.org/markup-compatibility/2006">
      <mc:Choice Requires="x14">
        <oleObject progId="Equation.AxMath" shapeId="2460" r:id="rId394">
          <objectPr defaultSize="0" autoPict="0" r:id="rId43">
            <anchor moveWithCells="1" sizeWithCells="1">
              <from>
                <xdr:col>3</xdr:col>
                <xdr:colOff>106680</xdr:colOff>
                <xdr:row>187</xdr:row>
                <xdr:rowOff>30480</xdr:rowOff>
              </from>
              <to>
                <xdr:col>3</xdr:col>
                <xdr:colOff>685800</xdr:colOff>
                <xdr:row>188</xdr:row>
                <xdr:rowOff>7620</xdr:rowOff>
              </to>
            </anchor>
          </objectPr>
        </oleObject>
      </mc:Choice>
      <mc:Fallback>
        <oleObject progId="Equation.AxMath" shapeId="2460" r:id="rId394"/>
      </mc:Fallback>
    </mc:AlternateContent>
    <mc:AlternateContent xmlns:mc="http://schemas.openxmlformats.org/markup-compatibility/2006">
      <mc:Choice Requires="x14">
        <oleObject progId="Equation.AxMath" shapeId="2461" r:id="rId395">
          <objectPr defaultSize="0" autoPict="0" r:id="rId45">
            <anchor moveWithCells="1" sizeWithCells="1">
              <from>
                <xdr:col>3</xdr:col>
                <xdr:colOff>327660</xdr:colOff>
                <xdr:row>188</xdr:row>
                <xdr:rowOff>30480</xdr:rowOff>
              </from>
              <to>
                <xdr:col>3</xdr:col>
                <xdr:colOff>449580</xdr:colOff>
                <xdr:row>189</xdr:row>
                <xdr:rowOff>0</xdr:rowOff>
              </to>
            </anchor>
          </objectPr>
        </oleObject>
      </mc:Choice>
      <mc:Fallback>
        <oleObject progId="Equation.AxMath" shapeId="2461" r:id="rId395"/>
      </mc:Fallback>
    </mc:AlternateContent>
    <mc:AlternateContent xmlns:mc="http://schemas.openxmlformats.org/markup-compatibility/2006">
      <mc:Choice Requires="x14">
        <oleObject progId="Equation.AxMath" shapeId="2462" r:id="rId396">
          <objectPr defaultSize="0" autoPict="0" r:id="rId47">
            <anchor moveWithCells="1" sizeWithCells="1">
              <from>
                <xdr:col>3</xdr:col>
                <xdr:colOff>335280</xdr:colOff>
                <xdr:row>189</xdr:row>
                <xdr:rowOff>0</xdr:rowOff>
              </from>
              <to>
                <xdr:col>3</xdr:col>
                <xdr:colOff>457200</xdr:colOff>
                <xdr:row>189</xdr:row>
                <xdr:rowOff>198120</xdr:rowOff>
              </to>
            </anchor>
          </objectPr>
        </oleObject>
      </mc:Choice>
      <mc:Fallback>
        <oleObject progId="Equation.AxMath" shapeId="2462" r:id="rId396"/>
      </mc:Fallback>
    </mc:AlternateContent>
    <mc:AlternateContent xmlns:mc="http://schemas.openxmlformats.org/markup-compatibility/2006">
      <mc:Choice Requires="x14">
        <oleObject progId="Equation.AxMath" shapeId="2463" r:id="rId397">
          <objectPr defaultSize="0" autoPict="0" r:id="rId49">
            <anchor moveWithCells="1" sizeWithCells="1">
              <from>
                <xdr:col>3</xdr:col>
                <xdr:colOff>335280</xdr:colOff>
                <xdr:row>185</xdr:row>
                <xdr:rowOff>45720</xdr:rowOff>
              </from>
              <to>
                <xdr:col>3</xdr:col>
                <xdr:colOff>434340</xdr:colOff>
                <xdr:row>186</xdr:row>
                <xdr:rowOff>15240</xdr:rowOff>
              </to>
            </anchor>
          </objectPr>
        </oleObject>
      </mc:Choice>
      <mc:Fallback>
        <oleObject progId="Equation.AxMath" shapeId="2463" r:id="rId397"/>
      </mc:Fallback>
    </mc:AlternateContent>
    <mc:AlternateContent xmlns:mc="http://schemas.openxmlformats.org/markup-compatibility/2006">
      <mc:Choice Requires="x14">
        <oleObject progId="Equation.AxMath" shapeId="2464" r:id="rId398">
          <objectPr defaultSize="0" autoPict="0" r:id="rId5">
            <anchor moveWithCells="1" sizeWithCells="1">
              <from>
                <xdr:col>5</xdr:col>
                <xdr:colOff>68580</xdr:colOff>
                <xdr:row>206</xdr:row>
                <xdr:rowOff>182880</xdr:rowOff>
              </from>
              <to>
                <xdr:col>5</xdr:col>
                <xdr:colOff>533400</xdr:colOff>
                <xdr:row>206</xdr:row>
                <xdr:rowOff>388620</xdr:rowOff>
              </to>
            </anchor>
          </objectPr>
        </oleObject>
      </mc:Choice>
      <mc:Fallback>
        <oleObject progId="Equation.AxMath" shapeId="2464" r:id="rId398"/>
      </mc:Fallback>
    </mc:AlternateContent>
    <mc:AlternateContent xmlns:mc="http://schemas.openxmlformats.org/markup-compatibility/2006">
      <mc:Choice Requires="x14">
        <oleObject progId="Equation.AxMath" shapeId="2465" r:id="rId399">
          <objectPr defaultSize="0" autoPict="0" r:id="rId7">
            <anchor moveWithCells="1" sizeWithCells="1">
              <from>
                <xdr:col>6</xdr:col>
                <xdr:colOff>99060</xdr:colOff>
                <xdr:row>206</xdr:row>
                <xdr:rowOff>236220</xdr:rowOff>
              </from>
              <to>
                <xdr:col>6</xdr:col>
                <xdr:colOff>525780</xdr:colOff>
                <xdr:row>206</xdr:row>
                <xdr:rowOff>434340</xdr:rowOff>
              </to>
            </anchor>
          </objectPr>
        </oleObject>
      </mc:Choice>
      <mc:Fallback>
        <oleObject progId="Equation.AxMath" shapeId="2465" r:id="rId399"/>
      </mc:Fallback>
    </mc:AlternateContent>
    <mc:AlternateContent xmlns:mc="http://schemas.openxmlformats.org/markup-compatibility/2006">
      <mc:Choice Requires="x14">
        <oleObject progId="Equation.AxMath" shapeId="2466" r:id="rId400">
          <objectPr defaultSize="0" autoPict="0" r:id="rId9">
            <anchor moveWithCells="1" sizeWithCells="1">
              <from>
                <xdr:col>7</xdr:col>
                <xdr:colOff>106680</xdr:colOff>
                <xdr:row>206</xdr:row>
                <xdr:rowOff>68580</xdr:rowOff>
              </from>
              <to>
                <xdr:col>7</xdr:col>
                <xdr:colOff>922020</xdr:colOff>
                <xdr:row>206</xdr:row>
                <xdr:rowOff>434340</xdr:rowOff>
              </to>
            </anchor>
          </objectPr>
        </oleObject>
      </mc:Choice>
      <mc:Fallback>
        <oleObject progId="Equation.AxMath" shapeId="2466" r:id="rId400"/>
      </mc:Fallback>
    </mc:AlternateContent>
    <mc:AlternateContent xmlns:mc="http://schemas.openxmlformats.org/markup-compatibility/2006">
      <mc:Choice Requires="x14">
        <oleObject progId="Equation.AxMath" shapeId="2467" r:id="rId401">
          <objectPr defaultSize="0" autoPict="0" r:id="rId11">
            <anchor moveWithCells="1" sizeWithCells="1">
              <from>
                <xdr:col>9</xdr:col>
                <xdr:colOff>182880</xdr:colOff>
                <xdr:row>206</xdr:row>
                <xdr:rowOff>190500</xdr:rowOff>
              </from>
              <to>
                <xdr:col>9</xdr:col>
                <xdr:colOff>876300</xdr:colOff>
                <xdr:row>206</xdr:row>
                <xdr:rowOff>480060</xdr:rowOff>
              </to>
            </anchor>
          </objectPr>
        </oleObject>
      </mc:Choice>
      <mc:Fallback>
        <oleObject progId="Equation.AxMath" shapeId="2467" r:id="rId401"/>
      </mc:Fallback>
    </mc:AlternateContent>
    <mc:AlternateContent xmlns:mc="http://schemas.openxmlformats.org/markup-compatibility/2006">
      <mc:Choice Requires="x14">
        <oleObject progId="Equation.AxMath" shapeId="2468" r:id="rId402">
          <objectPr defaultSize="0" autoPict="0" r:id="rId13">
            <anchor moveWithCells="1" sizeWithCells="1">
              <from>
                <xdr:col>10</xdr:col>
                <xdr:colOff>403860</xdr:colOff>
                <xdr:row>206</xdr:row>
                <xdr:rowOff>205740</xdr:rowOff>
              </from>
              <to>
                <xdr:col>10</xdr:col>
                <xdr:colOff>807720</xdr:colOff>
                <xdr:row>206</xdr:row>
                <xdr:rowOff>419100</xdr:rowOff>
              </to>
            </anchor>
          </objectPr>
        </oleObject>
      </mc:Choice>
      <mc:Fallback>
        <oleObject progId="Equation.AxMath" shapeId="2468" r:id="rId402"/>
      </mc:Fallback>
    </mc:AlternateContent>
    <mc:AlternateContent xmlns:mc="http://schemas.openxmlformats.org/markup-compatibility/2006">
      <mc:Choice Requires="x14">
        <oleObject progId="Equation.AxMath" shapeId="2469" r:id="rId403">
          <objectPr defaultSize="0" autoPict="0" r:id="rId15">
            <anchor moveWithCells="1" sizeWithCells="1">
              <from>
                <xdr:col>4</xdr:col>
                <xdr:colOff>83820</xdr:colOff>
                <xdr:row>206</xdr:row>
                <xdr:rowOff>167640</xdr:rowOff>
              </from>
              <to>
                <xdr:col>4</xdr:col>
                <xdr:colOff>548640</xdr:colOff>
                <xdr:row>206</xdr:row>
                <xdr:rowOff>373380</xdr:rowOff>
              </to>
            </anchor>
          </objectPr>
        </oleObject>
      </mc:Choice>
      <mc:Fallback>
        <oleObject progId="Equation.AxMath" shapeId="2469" r:id="rId403"/>
      </mc:Fallback>
    </mc:AlternateContent>
    <mc:AlternateContent xmlns:mc="http://schemas.openxmlformats.org/markup-compatibility/2006">
      <mc:Choice Requires="x14">
        <oleObject progId="Equation.AxMath" shapeId="2470" r:id="rId404">
          <objectPr defaultSize="0" autoPict="0" r:id="rId17">
            <anchor moveWithCells="1" sizeWithCells="1">
              <from>
                <xdr:col>3</xdr:col>
                <xdr:colOff>99060</xdr:colOff>
                <xdr:row>206</xdr:row>
                <xdr:rowOff>182880</xdr:rowOff>
              </from>
              <to>
                <xdr:col>3</xdr:col>
                <xdr:colOff>510540</xdr:colOff>
                <xdr:row>206</xdr:row>
                <xdr:rowOff>388620</xdr:rowOff>
              </to>
            </anchor>
          </objectPr>
        </oleObject>
      </mc:Choice>
      <mc:Fallback>
        <oleObject progId="Equation.AxMath" shapeId="2470" r:id="rId404"/>
      </mc:Fallback>
    </mc:AlternateContent>
    <mc:AlternateContent xmlns:mc="http://schemas.openxmlformats.org/markup-compatibility/2006">
      <mc:Choice Requires="x14">
        <oleObject progId="Equation.AxMath" shapeId="2471" r:id="rId405">
          <objectPr defaultSize="0" autoPict="0" r:id="rId19">
            <anchor moveWithCells="1" sizeWithCells="1">
              <from>
                <xdr:col>8</xdr:col>
                <xdr:colOff>137160</xdr:colOff>
                <xdr:row>206</xdr:row>
                <xdr:rowOff>167640</xdr:rowOff>
              </from>
              <to>
                <xdr:col>8</xdr:col>
                <xdr:colOff>1165860</xdr:colOff>
                <xdr:row>206</xdr:row>
                <xdr:rowOff>396240</xdr:rowOff>
              </to>
            </anchor>
          </objectPr>
        </oleObject>
      </mc:Choice>
      <mc:Fallback>
        <oleObject progId="Equation.AxMath" shapeId="2471" r:id="rId405"/>
      </mc:Fallback>
    </mc:AlternateContent>
    <mc:AlternateContent xmlns:mc="http://schemas.openxmlformats.org/markup-compatibility/2006">
      <mc:Choice Requires="x14">
        <oleObject progId="Equation.AxMath" shapeId="2472" r:id="rId406">
          <objectPr defaultSize="0" autoPict="0" r:id="rId21">
            <anchor moveWithCells="1" sizeWithCells="1">
              <from>
                <xdr:col>5</xdr:col>
                <xdr:colOff>243840</xdr:colOff>
                <xdr:row>200</xdr:row>
                <xdr:rowOff>15240</xdr:rowOff>
              </from>
              <to>
                <xdr:col>5</xdr:col>
                <xdr:colOff>419100</xdr:colOff>
                <xdr:row>200</xdr:row>
                <xdr:rowOff>213360</xdr:rowOff>
              </to>
            </anchor>
          </objectPr>
        </oleObject>
      </mc:Choice>
      <mc:Fallback>
        <oleObject progId="Equation.AxMath" shapeId="2472" r:id="rId406"/>
      </mc:Fallback>
    </mc:AlternateContent>
    <mc:AlternateContent xmlns:mc="http://schemas.openxmlformats.org/markup-compatibility/2006">
      <mc:Choice Requires="x14">
        <oleObject progId="Equation.AxMath" shapeId="2473" r:id="rId407">
          <objectPr defaultSize="0" autoPict="0" r:id="rId23">
            <anchor moveWithCells="1" sizeWithCells="1">
              <from>
                <xdr:col>5</xdr:col>
                <xdr:colOff>228600</xdr:colOff>
                <xdr:row>201</xdr:row>
                <xdr:rowOff>0</xdr:rowOff>
              </from>
              <to>
                <xdr:col>5</xdr:col>
                <xdr:colOff>411480</xdr:colOff>
                <xdr:row>201</xdr:row>
                <xdr:rowOff>198120</xdr:rowOff>
              </to>
            </anchor>
          </objectPr>
        </oleObject>
      </mc:Choice>
      <mc:Fallback>
        <oleObject progId="Equation.AxMath" shapeId="2473" r:id="rId407"/>
      </mc:Fallback>
    </mc:AlternateContent>
    <mc:AlternateContent xmlns:mc="http://schemas.openxmlformats.org/markup-compatibility/2006">
      <mc:Choice Requires="x14">
        <oleObject progId="Equation.AxMath" shapeId="2474" r:id="rId408">
          <objectPr defaultSize="0" autoPict="0" r:id="rId25">
            <anchor moveWithCells="1" sizeWithCells="1">
              <from>
                <xdr:col>5</xdr:col>
                <xdr:colOff>228600</xdr:colOff>
                <xdr:row>202</xdr:row>
                <xdr:rowOff>0</xdr:rowOff>
              </from>
              <to>
                <xdr:col>5</xdr:col>
                <xdr:colOff>403860</xdr:colOff>
                <xdr:row>202</xdr:row>
                <xdr:rowOff>205740</xdr:rowOff>
              </to>
            </anchor>
          </objectPr>
        </oleObject>
      </mc:Choice>
      <mc:Fallback>
        <oleObject progId="Equation.AxMath" shapeId="2474" r:id="rId408"/>
      </mc:Fallback>
    </mc:AlternateContent>
    <mc:AlternateContent xmlns:mc="http://schemas.openxmlformats.org/markup-compatibility/2006">
      <mc:Choice Requires="x14">
        <oleObject progId="Equation.AxMath" shapeId="2475" r:id="rId409">
          <objectPr defaultSize="0" autoPict="0" r:id="rId27">
            <anchor moveWithCells="1" sizeWithCells="1">
              <from>
                <xdr:col>5</xdr:col>
                <xdr:colOff>228600</xdr:colOff>
                <xdr:row>202</xdr:row>
                <xdr:rowOff>213360</xdr:rowOff>
              </from>
              <to>
                <xdr:col>5</xdr:col>
                <xdr:colOff>411480</xdr:colOff>
                <xdr:row>203</xdr:row>
                <xdr:rowOff>190500</xdr:rowOff>
              </to>
            </anchor>
          </objectPr>
        </oleObject>
      </mc:Choice>
      <mc:Fallback>
        <oleObject progId="Equation.AxMath" shapeId="2475" r:id="rId409"/>
      </mc:Fallback>
    </mc:AlternateContent>
    <mc:AlternateContent xmlns:mc="http://schemas.openxmlformats.org/markup-compatibility/2006">
      <mc:Choice Requires="x14">
        <oleObject progId="Equation.AxMath" shapeId="2476" r:id="rId410">
          <objectPr defaultSize="0" autoPict="0" r:id="rId21">
            <anchor moveWithCells="1" sizeWithCells="1">
              <from>
                <xdr:col>7</xdr:col>
                <xdr:colOff>243840</xdr:colOff>
                <xdr:row>200</xdr:row>
                <xdr:rowOff>15240</xdr:rowOff>
              </from>
              <to>
                <xdr:col>7</xdr:col>
                <xdr:colOff>419100</xdr:colOff>
                <xdr:row>200</xdr:row>
                <xdr:rowOff>213360</xdr:rowOff>
              </to>
            </anchor>
          </objectPr>
        </oleObject>
      </mc:Choice>
      <mc:Fallback>
        <oleObject progId="Equation.AxMath" shapeId="2476" r:id="rId410"/>
      </mc:Fallback>
    </mc:AlternateContent>
    <mc:AlternateContent xmlns:mc="http://schemas.openxmlformats.org/markup-compatibility/2006">
      <mc:Choice Requires="x14">
        <oleObject progId="Equation.AxMath" shapeId="2477" r:id="rId411">
          <objectPr defaultSize="0" autoPict="0" r:id="rId23">
            <anchor moveWithCells="1" sizeWithCells="1">
              <from>
                <xdr:col>7</xdr:col>
                <xdr:colOff>228600</xdr:colOff>
                <xdr:row>201</xdr:row>
                <xdr:rowOff>0</xdr:rowOff>
              </from>
              <to>
                <xdr:col>7</xdr:col>
                <xdr:colOff>411480</xdr:colOff>
                <xdr:row>201</xdr:row>
                <xdr:rowOff>198120</xdr:rowOff>
              </to>
            </anchor>
          </objectPr>
        </oleObject>
      </mc:Choice>
      <mc:Fallback>
        <oleObject progId="Equation.AxMath" shapeId="2477" r:id="rId411"/>
      </mc:Fallback>
    </mc:AlternateContent>
    <mc:AlternateContent xmlns:mc="http://schemas.openxmlformats.org/markup-compatibility/2006">
      <mc:Choice Requires="x14">
        <oleObject progId="Equation.AxMath" shapeId="2478" r:id="rId412">
          <objectPr defaultSize="0" autoPict="0" r:id="rId25">
            <anchor moveWithCells="1" sizeWithCells="1">
              <from>
                <xdr:col>7</xdr:col>
                <xdr:colOff>205740</xdr:colOff>
                <xdr:row>202</xdr:row>
                <xdr:rowOff>0</xdr:rowOff>
              </from>
              <to>
                <xdr:col>7</xdr:col>
                <xdr:colOff>381000</xdr:colOff>
                <xdr:row>202</xdr:row>
                <xdr:rowOff>205740</xdr:rowOff>
              </to>
            </anchor>
          </objectPr>
        </oleObject>
      </mc:Choice>
      <mc:Fallback>
        <oleObject progId="Equation.AxMath" shapeId="2478" r:id="rId412"/>
      </mc:Fallback>
    </mc:AlternateContent>
    <mc:AlternateContent xmlns:mc="http://schemas.openxmlformats.org/markup-compatibility/2006">
      <mc:Choice Requires="x14">
        <oleObject progId="Equation.AxMath" shapeId="2479" r:id="rId413">
          <objectPr defaultSize="0" autoPict="0" r:id="rId27">
            <anchor moveWithCells="1" sizeWithCells="1">
              <from>
                <xdr:col>7</xdr:col>
                <xdr:colOff>205740</xdr:colOff>
                <xdr:row>203</xdr:row>
                <xdr:rowOff>0</xdr:rowOff>
              </from>
              <to>
                <xdr:col>7</xdr:col>
                <xdr:colOff>388620</xdr:colOff>
                <xdr:row>203</xdr:row>
                <xdr:rowOff>205740</xdr:rowOff>
              </to>
            </anchor>
          </objectPr>
        </oleObject>
      </mc:Choice>
      <mc:Fallback>
        <oleObject progId="Equation.AxMath" shapeId="2479" r:id="rId413"/>
      </mc:Fallback>
    </mc:AlternateContent>
    <mc:AlternateContent xmlns:mc="http://schemas.openxmlformats.org/markup-compatibility/2006">
      <mc:Choice Requires="x14">
        <oleObject progId="Equation.AxMath" shapeId="2480" r:id="rId414">
          <objectPr defaultSize="0" autoPict="0" r:id="rId21">
            <anchor moveWithCells="1" sizeWithCells="1">
              <from>
                <xdr:col>7</xdr:col>
                <xdr:colOff>243840</xdr:colOff>
                <xdr:row>200</xdr:row>
                <xdr:rowOff>15240</xdr:rowOff>
              </from>
              <to>
                <xdr:col>7</xdr:col>
                <xdr:colOff>419100</xdr:colOff>
                <xdr:row>200</xdr:row>
                <xdr:rowOff>213360</xdr:rowOff>
              </to>
            </anchor>
          </objectPr>
        </oleObject>
      </mc:Choice>
      <mc:Fallback>
        <oleObject progId="Equation.AxMath" shapeId="2480" r:id="rId414"/>
      </mc:Fallback>
    </mc:AlternateContent>
    <mc:AlternateContent xmlns:mc="http://schemas.openxmlformats.org/markup-compatibility/2006">
      <mc:Choice Requires="x14">
        <oleObject progId="Equation.AxMath" shapeId="2481" r:id="rId415">
          <objectPr defaultSize="0" autoPict="0" r:id="rId23">
            <anchor moveWithCells="1" sizeWithCells="1">
              <from>
                <xdr:col>7</xdr:col>
                <xdr:colOff>228600</xdr:colOff>
                <xdr:row>201</xdr:row>
                <xdr:rowOff>0</xdr:rowOff>
              </from>
              <to>
                <xdr:col>7</xdr:col>
                <xdr:colOff>411480</xdr:colOff>
                <xdr:row>201</xdr:row>
                <xdr:rowOff>198120</xdr:rowOff>
              </to>
            </anchor>
          </objectPr>
        </oleObject>
      </mc:Choice>
      <mc:Fallback>
        <oleObject progId="Equation.AxMath" shapeId="2481" r:id="rId415"/>
      </mc:Fallback>
    </mc:AlternateContent>
    <mc:AlternateContent xmlns:mc="http://schemas.openxmlformats.org/markup-compatibility/2006">
      <mc:Choice Requires="x14">
        <oleObject progId="Equation.AxMath" shapeId="2482" r:id="rId416">
          <objectPr defaultSize="0" autoPict="0" r:id="rId25">
            <anchor moveWithCells="1" sizeWithCells="1">
              <from>
                <xdr:col>7</xdr:col>
                <xdr:colOff>228600</xdr:colOff>
                <xdr:row>202</xdr:row>
                <xdr:rowOff>0</xdr:rowOff>
              </from>
              <to>
                <xdr:col>7</xdr:col>
                <xdr:colOff>403860</xdr:colOff>
                <xdr:row>202</xdr:row>
                <xdr:rowOff>205740</xdr:rowOff>
              </to>
            </anchor>
          </objectPr>
        </oleObject>
      </mc:Choice>
      <mc:Fallback>
        <oleObject progId="Equation.AxMath" shapeId="2482" r:id="rId416"/>
      </mc:Fallback>
    </mc:AlternateContent>
    <mc:AlternateContent xmlns:mc="http://schemas.openxmlformats.org/markup-compatibility/2006">
      <mc:Choice Requires="x14">
        <oleObject progId="Equation.AxMath" shapeId="2483" r:id="rId417">
          <objectPr defaultSize="0" autoPict="0" r:id="rId27">
            <anchor moveWithCells="1" sizeWithCells="1">
              <from>
                <xdr:col>7</xdr:col>
                <xdr:colOff>228600</xdr:colOff>
                <xdr:row>202</xdr:row>
                <xdr:rowOff>213360</xdr:rowOff>
              </from>
              <to>
                <xdr:col>7</xdr:col>
                <xdr:colOff>411480</xdr:colOff>
                <xdr:row>203</xdr:row>
                <xdr:rowOff>190500</xdr:rowOff>
              </to>
            </anchor>
          </objectPr>
        </oleObject>
      </mc:Choice>
      <mc:Fallback>
        <oleObject progId="Equation.AxMath" shapeId="2483" r:id="rId417"/>
      </mc:Fallback>
    </mc:AlternateContent>
    <mc:AlternateContent xmlns:mc="http://schemas.openxmlformats.org/markup-compatibility/2006">
      <mc:Choice Requires="x14">
        <oleObject progId="Equation.AxMath" shapeId="2484" r:id="rId418">
          <objectPr defaultSize="0" autoPict="0" r:id="rId21">
            <anchor moveWithCells="1" sizeWithCells="1">
              <from>
                <xdr:col>2</xdr:col>
                <xdr:colOff>243840</xdr:colOff>
                <xdr:row>207</xdr:row>
                <xdr:rowOff>15240</xdr:rowOff>
              </from>
              <to>
                <xdr:col>2</xdr:col>
                <xdr:colOff>419100</xdr:colOff>
                <xdr:row>207</xdr:row>
                <xdr:rowOff>213360</xdr:rowOff>
              </to>
            </anchor>
          </objectPr>
        </oleObject>
      </mc:Choice>
      <mc:Fallback>
        <oleObject progId="Equation.AxMath" shapeId="2484" r:id="rId418"/>
      </mc:Fallback>
    </mc:AlternateContent>
    <mc:AlternateContent xmlns:mc="http://schemas.openxmlformats.org/markup-compatibility/2006">
      <mc:Choice Requires="x14">
        <oleObject progId="Equation.AxMath" shapeId="2485" r:id="rId419">
          <objectPr defaultSize="0" autoPict="0" r:id="rId23">
            <anchor moveWithCells="1" sizeWithCells="1">
              <from>
                <xdr:col>2</xdr:col>
                <xdr:colOff>228600</xdr:colOff>
                <xdr:row>208</xdr:row>
                <xdr:rowOff>0</xdr:rowOff>
              </from>
              <to>
                <xdr:col>2</xdr:col>
                <xdr:colOff>411480</xdr:colOff>
                <xdr:row>208</xdr:row>
                <xdr:rowOff>198120</xdr:rowOff>
              </to>
            </anchor>
          </objectPr>
        </oleObject>
      </mc:Choice>
      <mc:Fallback>
        <oleObject progId="Equation.AxMath" shapeId="2485" r:id="rId419"/>
      </mc:Fallback>
    </mc:AlternateContent>
    <mc:AlternateContent xmlns:mc="http://schemas.openxmlformats.org/markup-compatibility/2006">
      <mc:Choice Requires="x14">
        <oleObject progId="Equation.AxMath" shapeId="2486" r:id="rId420">
          <objectPr defaultSize="0" autoPict="0" r:id="rId25">
            <anchor moveWithCells="1" sizeWithCells="1">
              <from>
                <xdr:col>2</xdr:col>
                <xdr:colOff>228600</xdr:colOff>
                <xdr:row>209</xdr:row>
                <xdr:rowOff>0</xdr:rowOff>
              </from>
              <to>
                <xdr:col>2</xdr:col>
                <xdr:colOff>403860</xdr:colOff>
                <xdr:row>209</xdr:row>
                <xdr:rowOff>205740</xdr:rowOff>
              </to>
            </anchor>
          </objectPr>
        </oleObject>
      </mc:Choice>
      <mc:Fallback>
        <oleObject progId="Equation.AxMath" shapeId="2486" r:id="rId420"/>
      </mc:Fallback>
    </mc:AlternateContent>
    <mc:AlternateContent xmlns:mc="http://schemas.openxmlformats.org/markup-compatibility/2006">
      <mc:Choice Requires="x14">
        <oleObject progId="Equation.AxMath" shapeId="2487" r:id="rId421">
          <objectPr defaultSize="0" autoPict="0" r:id="rId27">
            <anchor moveWithCells="1" sizeWithCells="1">
              <from>
                <xdr:col>2</xdr:col>
                <xdr:colOff>228600</xdr:colOff>
                <xdr:row>209</xdr:row>
                <xdr:rowOff>213360</xdr:rowOff>
              </from>
              <to>
                <xdr:col>2</xdr:col>
                <xdr:colOff>411480</xdr:colOff>
                <xdr:row>210</xdr:row>
                <xdr:rowOff>190500</xdr:rowOff>
              </to>
            </anchor>
          </objectPr>
        </oleObject>
      </mc:Choice>
      <mc:Fallback>
        <oleObject progId="Equation.AxMath" shapeId="2487" r:id="rId421"/>
      </mc:Fallback>
    </mc:AlternateContent>
    <mc:AlternateContent xmlns:mc="http://schemas.openxmlformats.org/markup-compatibility/2006">
      <mc:Choice Requires="x14">
        <oleObject progId="Equation.AxMath" shapeId="2488" r:id="rId422">
          <objectPr defaultSize="0" autoPict="0" r:id="rId41">
            <anchor moveWithCells="1" sizeWithCells="1">
              <from>
                <xdr:col>3</xdr:col>
                <xdr:colOff>99060</xdr:colOff>
                <xdr:row>200</xdr:row>
                <xdr:rowOff>22860</xdr:rowOff>
              </from>
              <to>
                <xdr:col>3</xdr:col>
                <xdr:colOff>693420</xdr:colOff>
                <xdr:row>201</xdr:row>
                <xdr:rowOff>0</xdr:rowOff>
              </to>
            </anchor>
          </objectPr>
        </oleObject>
      </mc:Choice>
      <mc:Fallback>
        <oleObject progId="Equation.AxMath" shapeId="2488" r:id="rId422"/>
      </mc:Fallback>
    </mc:AlternateContent>
    <mc:AlternateContent xmlns:mc="http://schemas.openxmlformats.org/markup-compatibility/2006">
      <mc:Choice Requires="x14">
        <oleObject progId="Equation.AxMath" shapeId="2489" r:id="rId423">
          <objectPr defaultSize="0" autoPict="0" r:id="rId43">
            <anchor moveWithCells="1" sizeWithCells="1">
              <from>
                <xdr:col>3</xdr:col>
                <xdr:colOff>106680</xdr:colOff>
                <xdr:row>201</xdr:row>
                <xdr:rowOff>30480</xdr:rowOff>
              </from>
              <to>
                <xdr:col>3</xdr:col>
                <xdr:colOff>685800</xdr:colOff>
                <xdr:row>202</xdr:row>
                <xdr:rowOff>7620</xdr:rowOff>
              </to>
            </anchor>
          </objectPr>
        </oleObject>
      </mc:Choice>
      <mc:Fallback>
        <oleObject progId="Equation.AxMath" shapeId="2489" r:id="rId423"/>
      </mc:Fallback>
    </mc:AlternateContent>
    <mc:AlternateContent xmlns:mc="http://schemas.openxmlformats.org/markup-compatibility/2006">
      <mc:Choice Requires="x14">
        <oleObject progId="Equation.AxMath" shapeId="2490" r:id="rId424">
          <objectPr defaultSize="0" autoPict="0" r:id="rId45">
            <anchor moveWithCells="1" sizeWithCells="1">
              <from>
                <xdr:col>3</xdr:col>
                <xdr:colOff>327660</xdr:colOff>
                <xdr:row>202</xdr:row>
                <xdr:rowOff>30480</xdr:rowOff>
              </from>
              <to>
                <xdr:col>3</xdr:col>
                <xdr:colOff>449580</xdr:colOff>
                <xdr:row>203</xdr:row>
                <xdr:rowOff>0</xdr:rowOff>
              </to>
            </anchor>
          </objectPr>
        </oleObject>
      </mc:Choice>
      <mc:Fallback>
        <oleObject progId="Equation.AxMath" shapeId="2490" r:id="rId424"/>
      </mc:Fallback>
    </mc:AlternateContent>
    <mc:AlternateContent xmlns:mc="http://schemas.openxmlformats.org/markup-compatibility/2006">
      <mc:Choice Requires="x14">
        <oleObject progId="Equation.AxMath" shapeId="2491" r:id="rId425">
          <objectPr defaultSize="0" autoPict="0" r:id="rId47">
            <anchor moveWithCells="1" sizeWithCells="1">
              <from>
                <xdr:col>3</xdr:col>
                <xdr:colOff>335280</xdr:colOff>
                <xdr:row>203</xdr:row>
                <xdr:rowOff>0</xdr:rowOff>
              </from>
              <to>
                <xdr:col>3</xdr:col>
                <xdr:colOff>457200</xdr:colOff>
                <xdr:row>203</xdr:row>
                <xdr:rowOff>198120</xdr:rowOff>
              </to>
            </anchor>
          </objectPr>
        </oleObject>
      </mc:Choice>
      <mc:Fallback>
        <oleObject progId="Equation.AxMath" shapeId="2491" r:id="rId425"/>
      </mc:Fallback>
    </mc:AlternateContent>
    <mc:AlternateContent xmlns:mc="http://schemas.openxmlformats.org/markup-compatibility/2006">
      <mc:Choice Requires="x14">
        <oleObject progId="Equation.AxMath" shapeId="2492" r:id="rId426">
          <objectPr defaultSize="0" autoPict="0" r:id="rId49">
            <anchor moveWithCells="1" sizeWithCells="1">
              <from>
                <xdr:col>3</xdr:col>
                <xdr:colOff>335280</xdr:colOff>
                <xdr:row>199</xdr:row>
                <xdr:rowOff>45720</xdr:rowOff>
              </from>
              <to>
                <xdr:col>3</xdr:col>
                <xdr:colOff>434340</xdr:colOff>
                <xdr:row>200</xdr:row>
                <xdr:rowOff>15240</xdr:rowOff>
              </to>
            </anchor>
          </objectPr>
        </oleObject>
      </mc:Choice>
      <mc:Fallback>
        <oleObject progId="Equation.AxMath" shapeId="2492" r:id="rId426"/>
      </mc:Fallback>
    </mc:AlternateContent>
    <mc:AlternateContent xmlns:mc="http://schemas.openxmlformats.org/markup-compatibility/2006">
      <mc:Choice Requires="x14">
        <oleObject progId="Equation.AxMath" shapeId="2493" r:id="rId427">
          <objectPr defaultSize="0" autoPict="0" r:id="rId5">
            <anchor moveWithCells="1" sizeWithCells="1">
              <from>
                <xdr:col>5</xdr:col>
                <xdr:colOff>68580</xdr:colOff>
                <xdr:row>221</xdr:row>
                <xdr:rowOff>182880</xdr:rowOff>
              </from>
              <to>
                <xdr:col>5</xdr:col>
                <xdr:colOff>533400</xdr:colOff>
                <xdr:row>221</xdr:row>
                <xdr:rowOff>388620</xdr:rowOff>
              </to>
            </anchor>
          </objectPr>
        </oleObject>
      </mc:Choice>
      <mc:Fallback>
        <oleObject progId="Equation.AxMath" shapeId="2493" r:id="rId427"/>
      </mc:Fallback>
    </mc:AlternateContent>
    <mc:AlternateContent xmlns:mc="http://schemas.openxmlformats.org/markup-compatibility/2006">
      <mc:Choice Requires="x14">
        <oleObject progId="Equation.AxMath" shapeId="2494" r:id="rId428">
          <objectPr defaultSize="0" autoPict="0" r:id="rId7">
            <anchor moveWithCells="1" sizeWithCells="1">
              <from>
                <xdr:col>6</xdr:col>
                <xdr:colOff>99060</xdr:colOff>
                <xdr:row>221</xdr:row>
                <xdr:rowOff>236220</xdr:rowOff>
              </from>
              <to>
                <xdr:col>6</xdr:col>
                <xdr:colOff>525780</xdr:colOff>
                <xdr:row>221</xdr:row>
                <xdr:rowOff>434340</xdr:rowOff>
              </to>
            </anchor>
          </objectPr>
        </oleObject>
      </mc:Choice>
      <mc:Fallback>
        <oleObject progId="Equation.AxMath" shapeId="2494" r:id="rId428"/>
      </mc:Fallback>
    </mc:AlternateContent>
    <mc:AlternateContent xmlns:mc="http://schemas.openxmlformats.org/markup-compatibility/2006">
      <mc:Choice Requires="x14">
        <oleObject progId="Equation.AxMath" shapeId="2495" r:id="rId429">
          <objectPr defaultSize="0" autoPict="0" r:id="rId9">
            <anchor moveWithCells="1" sizeWithCells="1">
              <from>
                <xdr:col>7</xdr:col>
                <xdr:colOff>106680</xdr:colOff>
                <xdr:row>221</xdr:row>
                <xdr:rowOff>68580</xdr:rowOff>
              </from>
              <to>
                <xdr:col>7</xdr:col>
                <xdr:colOff>922020</xdr:colOff>
                <xdr:row>221</xdr:row>
                <xdr:rowOff>434340</xdr:rowOff>
              </to>
            </anchor>
          </objectPr>
        </oleObject>
      </mc:Choice>
      <mc:Fallback>
        <oleObject progId="Equation.AxMath" shapeId="2495" r:id="rId429"/>
      </mc:Fallback>
    </mc:AlternateContent>
    <mc:AlternateContent xmlns:mc="http://schemas.openxmlformats.org/markup-compatibility/2006">
      <mc:Choice Requires="x14">
        <oleObject progId="Equation.AxMath" shapeId="2496" r:id="rId430">
          <objectPr defaultSize="0" autoPict="0" r:id="rId11">
            <anchor moveWithCells="1" sizeWithCells="1">
              <from>
                <xdr:col>9</xdr:col>
                <xdr:colOff>182880</xdr:colOff>
                <xdr:row>221</xdr:row>
                <xdr:rowOff>190500</xdr:rowOff>
              </from>
              <to>
                <xdr:col>9</xdr:col>
                <xdr:colOff>876300</xdr:colOff>
                <xdr:row>221</xdr:row>
                <xdr:rowOff>480060</xdr:rowOff>
              </to>
            </anchor>
          </objectPr>
        </oleObject>
      </mc:Choice>
      <mc:Fallback>
        <oleObject progId="Equation.AxMath" shapeId="2496" r:id="rId430"/>
      </mc:Fallback>
    </mc:AlternateContent>
    <mc:AlternateContent xmlns:mc="http://schemas.openxmlformats.org/markup-compatibility/2006">
      <mc:Choice Requires="x14">
        <oleObject progId="Equation.AxMath" shapeId="2497" r:id="rId431">
          <objectPr defaultSize="0" autoPict="0" r:id="rId13">
            <anchor moveWithCells="1" sizeWithCells="1">
              <from>
                <xdr:col>10</xdr:col>
                <xdr:colOff>403860</xdr:colOff>
                <xdr:row>221</xdr:row>
                <xdr:rowOff>205740</xdr:rowOff>
              </from>
              <to>
                <xdr:col>10</xdr:col>
                <xdr:colOff>807720</xdr:colOff>
                <xdr:row>221</xdr:row>
                <xdr:rowOff>419100</xdr:rowOff>
              </to>
            </anchor>
          </objectPr>
        </oleObject>
      </mc:Choice>
      <mc:Fallback>
        <oleObject progId="Equation.AxMath" shapeId="2497" r:id="rId431"/>
      </mc:Fallback>
    </mc:AlternateContent>
    <mc:AlternateContent xmlns:mc="http://schemas.openxmlformats.org/markup-compatibility/2006">
      <mc:Choice Requires="x14">
        <oleObject progId="Equation.AxMath" shapeId="2498" r:id="rId432">
          <objectPr defaultSize="0" autoPict="0" r:id="rId15">
            <anchor moveWithCells="1" sizeWithCells="1">
              <from>
                <xdr:col>4</xdr:col>
                <xdr:colOff>83820</xdr:colOff>
                <xdr:row>221</xdr:row>
                <xdr:rowOff>167640</xdr:rowOff>
              </from>
              <to>
                <xdr:col>4</xdr:col>
                <xdr:colOff>548640</xdr:colOff>
                <xdr:row>221</xdr:row>
                <xdr:rowOff>373380</xdr:rowOff>
              </to>
            </anchor>
          </objectPr>
        </oleObject>
      </mc:Choice>
      <mc:Fallback>
        <oleObject progId="Equation.AxMath" shapeId="2498" r:id="rId432"/>
      </mc:Fallback>
    </mc:AlternateContent>
    <mc:AlternateContent xmlns:mc="http://schemas.openxmlformats.org/markup-compatibility/2006">
      <mc:Choice Requires="x14">
        <oleObject progId="Equation.AxMath" shapeId="2499" r:id="rId433">
          <objectPr defaultSize="0" autoPict="0" r:id="rId17">
            <anchor moveWithCells="1" sizeWithCells="1">
              <from>
                <xdr:col>3</xdr:col>
                <xdr:colOff>99060</xdr:colOff>
                <xdr:row>221</xdr:row>
                <xdr:rowOff>182880</xdr:rowOff>
              </from>
              <to>
                <xdr:col>3</xdr:col>
                <xdr:colOff>510540</xdr:colOff>
                <xdr:row>221</xdr:row>
                <xdr:rowOff>388620</xdr:rowOff>
              </to>
            </anchor>
          </objectPr>
        </oleObject>
      </mc:Choice>
      <mc:Fallback>
        <oleObject progId="Equation.AxMath" shapeId="2499" r:id="rId433"/>
      </mc:Fallback>
    </mc:AlternateContent>
    <mc:AlternateContent xmlns:mc="http://schemas.openxmlformats.org/markup-compatibility/2006">
      <mc:Choice Requires="x14">
        <oleObject progId="Equation.AxMath" shapeId="2500" r:id="rId434">
          <objectPr defaultSize="0" autoPict="0" r:id="rId19">
            <anchor moveWithCells="1" sizeWithCells="1">
              <from>
                <xdr:col>8</xdr:col>
                <xdr:colOff>137160</xdr:colOff>
                <xdr:row>221</xdr:row>
                <xdr:rowOff>167640</xdr:rowOff>
              </from>
              <to>
                <xdr:col>8</xdr:col>
                <xdr:colOff>1165860</xdr:colOff>
                <xdr:row>221</xdr:row>
                <xdr:rowOff>396240</xdr:rowOff>
              </to>
            </anchor>
          </objectPr>
        </oleObject>
      </mc:Choice>
      <mc:Fallback>
        <oleObject progId="Equation.AxMath" shapeId="2500" r:id="rId434"/>
      </mc:Fallback>
    </mc:AlternateContent>
    <mc:AlternateContent xmlns:mc="http://schemas.openxmlformats.org/markup-compatibility/2006">
      <mc:Choice Requires="x14">
        <oleObject progId="Equation.AxMath" shapeId="2501" r:id="rId435">
          <objectPr defaultSize="0" autoPict="0" r:id="rId21">
            <anchor moveWithCells="1" sizeWithCells="1">
              <from>
                <xdr:col>5</xdr:col>
                <xdr:colOff>243840</xdr:colOff>
                <xdr:row>215</xdr:row>
                <xdr:rowOff>15240</xdr:rowOff>
              </from>
              <to>
                <xdr:col>5</xdr:col>
                <xdr:colOff>419100</xdr:colOff>
                <xdr:row>215</xdr:row>
                <xdr:rowOff>213360</xdr:rowOff>
              </to>
            </anchor>
          </objectPr>
        </oleObject>
      </mc:Choice>
      <mc:Fallback>
        <oleObject progId="Equation.AxMath" shapeId="2501" r:id="rId435"/>
      </mc:Fallback>
    </mc:AlternateContent>
    <mc:AlternateContent xmlns:mc="http://schemas.openxmlformats.org/markup-compatibility/2006">
      <mc:Choice Requires="x14">
        <oleObject progId="Equation.AxMath" shapeId="2502" r:id="rId436">
          <objectPr defaultSize="0" autoPict="0" r:id="rId23">
            <anchor moveWithCells="1" sizeWithCells="1">
              <from>
                <xdr:col>5</xdr:col>
                <xdr:colOff>228600</xdr:colOff>
                <xdr:row>216</xdr:row>
                <xdr:rowOff>0</xdr:rowOff>
              </from>
              <to>
                <xdr:col>5</xdr:col>
                <xdr:colOff>411480</xdr:colOff>
                <xdr:row>216</xdr:row>
                <xdr:rowOff>198120</xdr:rowOff>
              </to>
            </anchor>
          </objectPr>
        </oleObject>
      </mc:Choice>
      <mc:Fallback>
        <oleObject progId="Equation.AxMath" shapeId="2502" r:id="rId436"/>
      </mc:Fallback>
    </mc:AlternateContent>
    <mc:AlternateContent xmlns:mc="http://schemas.openxmlformats.org/markup-compatibility/2006">
      <mc:Choice Requires="x14">
        <oleObject progId="Equation.AxMath" shapeId="2503" r:id="rId437">
          <objectPr defaultSize="0" autoPict="0" r:id="rId25">
            <anchor moveWithCells="1" sizeWithCells="1">
              <from>
                <xdr:col>5</xdr:col>
                <xdr:colOff>228600</xdr:colOff>
                <xdr:row>217</xdr:row>
                <xdr:rowOff>0</xdr:rowOff>
              </from>
              <to>
                <xdr:col>5</xdr:col>
                <xdr:colOff>403860</xdr:colOff>
                <xdr:row>217</xdr:row>
                <xdr:rowOff>205740</xdr:rowOff>
              </to>
            </anchor>
          </objectPr>
        </oleObject>
      </mc:Choice>
      <mc:Fallback>
        <oleObject progId="Equation.AxMath" shapeId="2503" r:id="rId437"/>
      </mc:Fallback>
    </mc:AlternateContent>
    <mc:AlternateContent xmlns:mc="http://schemas.openxmlformats.org/markup-compatibility/2006">
      <mc:Choice Requires="x14">
        <oleObject progId="Equation.AxMath" shapeId="2504" r:id="rId438">
          <objectPr defaultSize="0" autoPict="0" r:id="rId27">
            <anchor moveWithCells="1" sizeWithCells="1">
              <from>
                <xdr:col>5</xdr:col>
                <xdr:colOff>228600</xdr:colOff>
                <xdr:row>217</xdr:row>
                <xdr:rowOff>213360</xdr:rowOff>
              </from>
              <to>
                <xdr:col>5</xdr:col>
                <xdr:colOff>411480</xdr:colOff>
                <xdr:row>218</xdr:row>
                <xdr:rowOff>190500</xdr:rowOff>
              </to>
            </anchor>
          </objectPr>
        </oleObject>
      </mc:Choice>
      <mc:Fallback>
        <oleObject progId="Equation.AxMath" shapeId="2504" r:id="rId438"/>
      </mc:Fallback>
    </mc:AlternateContent>
    <mc:AlternateContent xmlns:mc="http://schemas.openxmlformats.org/markup-compatibility/2006">
      <mc:Choice Requires="x14">
        <oleObject progId="Equation.AxMath" shapeId="2505" r:id="rId439">
          <objectPr defaultSize="0" autoPict="0" r:id="rId21">
            <anchor moveWithCells="1" sizeWithCells="1">
              <from>
                <xdr:col>7</xdr:col>
                <xdr:colOff>243840</xdr:colOff>
                <xdr:row>215</xdr:row>
                <xdr:rowOff>15240</xdr:rowOff>
              </from>
              <to>
                <xdr:col>7</xdr:col>
                <xdr:colOff>419100</xdr:colOff>
                <xdr:row>215</xdr:row>
                <xdr:rowOff>213360</xdr:rowOff>
              </to>
            </anchor>
          </objectPr>
        </oleObject>
      </mc:Choice>
      <mc:Fallback>
        <oleObject progId="Equation.AxMath" shapeId="2505" r:id="rId439"/>
      </mc:Fallback>
    </mc:AlternateContent>
    <mc:AlternateContent xmlns:mc="http://schemas.openxmlformats.org/markup-compatibility/2006">
      <mc:Choice Requires="x14">
        <oleObject progId="Equation.AxMath" shapeId="2506" r:id="rId440">
          <objectPr defaultSize="0" autoPict="0" r:id="rId23">
            <anchor moveWithCells="1" sizeWithCells="1">
              <from>
                <xdr:col>7</xdr:col>
                <xdr:colOff>228600</xdr:colOff>
                <xdr:row>216</xdr:row>
                <xdr:rowOff>0</xdr:rowOff>
              </from>
              <to>
                <xdr:col>7</xdr:col>
                <xdr:colOff>411480</xdr:colOff>
                <xdr:row>216</xdr:row>
                <xdr:rowOff>198120</xdr:rowOff>
              </to>
            </anchor>
          </objectPr>
        </oleObject>
      </mc:Choice>
      <mc:Fallback>
        <oleObject progId="Equation.AxMath" shapeId="2506" r:id="rId440"/>
      </mc:Fallback>
    </mc:AlternateContent>
    <mc:AlternateContent xmlns:mc="http://schemas.openxmlformats.org/markup-compatibility/2006">
      <mc:Choice Requires="x14">
        <oleObject progId="Equation.AxMath" shapeId="2507" r:id="rId441">
          <objectPr defaultSize="0" autoPict="0" r:id="rId25">
            <anchor moveWithCells="1" sizeWithCells="1">
              <from>
                <xdr:col>7</xdr:col>
                <xdr:colOff>205740</xdr:colOff>
                <xdr:row>217</xdr:row>
                <xdr:rowOff>0</xdr:rowOff>
              </from>
              <to>
                <xdr:col>7</xdr:col>
                <xdr:colOff>381000</xdr:colOff>
                <xdr:row>217</xdr:row>
                <xdr:rowOff>205740</xdr:rowOff>
              </to>
            </anchor>
          </objectPr>
        </oleObject>
      </mc:Choice>
      <mc:Fallback>
        <oleObject progId="Equation.AxMath" shapeId="2507" r:id="rId441"/>
      </mc:Fallback>
    </mc:AlternateContent>
    <mc:AlternateContent xmlns:mc="http://schemas.openxmlformats.org/markup-compatibility/2006">
      <mc:Choice Requires="x14">
        <oleObject progId="Equation.AxMath" shapeId="2508" r:id="rId442">
          <objectPr defaultSize="0" autoPict="0" r:id="rId27">
            <anchor moveWithCells="1" sizeWithCells="1">
              <from>
                <xdr:col>7</xdr:col>
                <xdr:colOff>205740</xdr:colOff>
                <xdr:row>218</xdr:row>
                <xdr:rowOff>0</xdr:rowOff>
              </from>
              <to>
                <xdr:col>7</xdr:col>
                <xdr:colOff>388620</xdr:colOff>
                <xdr:row>218</xdr:row>
                <xdr:rowOff>205740</xdr:rowOff>
              </to>
            </anchor>
          </objectPr>
        </oleObject>
      </mc:Choice>
      <mc:Fallback>
        <oleObject progId="Equation.AxMath" shapeId="2508" r:id="rId442"/>
      </mc:Fallback>
    </mc:AlternateContent>
    <mc:AlternateContent xmlns:mc="http://schemas.openxmlformats.org/markup-compatibility/2006">
      <mc:Choice Requires="x14">
        <oleObject progId="Equation.AxMath" shapeId="2509" r:id="rId443">
          <objectPr defaultSize="0" autoPict="0" r:id="rId21">
            <anchor moveWithCells="1" sizeWithCells="1">
              <from>
                <xdr:col>7</xdr:col>
                <xdr:colOff>243840</xdr:colOff>
                <xdr:row>215</xdr:row>
                <xdr:rowOff>15240</xdr:rowOff>
              </from>
              <to>
                <xdr:col>7</xdr:col>
                <xdr:colOff>419100</xdr:colOff>
                <xdr:row>215</xdr:row>
                <xdr:rowOff>213360</xdr:rowOff>
              </to>
            </anchor>
          </objectPr>
        </oleObject>
      </mc:Choice>
      <mc:Fallback>
        <oleObject progId="Equation.AxMath" shapeId="2509" r:id="rId443"/>
      </mc:Fallback>
    </mc:AlternateContent>
    <mc:AlternateContent xmlns:mc="http://schemas.openxmlformats.org/markup-compatibility/2006">
      <mc:Choice Requires="x14">
        <oleObject progId="Equation.AxMath" shapeId="2510" r:id="rId444">
          <objectPr defaultSize="0" autoPict="0" r:id="rId23">
            <anchor moveWithCells="1" sizeWithCells="1">
              <from>
                <xdr:col>7</xdr:col>
                <xdr:colOff>228600</xdr:colOff>
                <xdr:row>216</xdr:row>
                <xdr:rowOff>0</xdr:rowOff>
              </from>
              <to>
                <xdr:col>7</xdr:col>
                <xdr:colOff>411480</xdr:colOff>
                <xdr:row>216</xdr:row>
                <xdr:rowOff>198120</xdr:rowOff>
              </to>
            </anchor>
          </objectPr>
        </oleObject>
      </mc:Choice>
      <mc:Fallback>
        <oleObject progId="Equation.AxMath" shapeId="2510" r:id="rId444"/>
      </mc:Fallback>
    </mc:AlternateContent>
    <mc:AlternateContent xmlns:mc="http://schemas.openxmlformats.org/markup-compatibility/2006">
      <mc:Choice Requires="x14">
        <oleObject progId="Equation.AxMath" shapeId="2511" r:id="rId445">
          <objectPr defaultSize="0" autoPict="0" r:id="rId25">
            <anchor moveWithCells="1" sizeWithCells="1">
              <from>
                <xdr:col>7</xdr:col>
                <xdr:colOff>228600</xdr:colOff>
                <xdr:row>217</xdr:row>
                <xdr:rowOff>0</xdr:rowOff>
              </from>
              <to>
                <xdr:col>7</xdr:col>
                <xdr:colOff>403860</xdr:colOff>
                <xdr:row>217</xdr:row>
                <xdr:rowOff>205740</xdr:rowOff>
              </to>
            </anchor>
          </objectPr>
        </oleObject>
      </mc:Choice>
      <mc:Fallback>
        <oleObject progId="Equation.AxMath" shapeId="2511" r:id="rId445"/>
      </mc:Fallback>
    </mc:AlternateContent>
    <mc:AlternateContent xmlns:mc="http://schemas.openxmlformats.org/markup-compatibility/2006">
      <mc:Choice Requires="x14">
        <oleObject progId="Equation.AxMath" shapeId="2512" r:id="rId446">
          <objectPr defaultSize="0" autoPict="0" r:id="rId27">
            <anchor moveWithCells="1" sizeWithCells="1">
              <from>
                <xdr:col>7</xdr:col>
                <xdr:colOff>228600</xdr:colOff>
                <xdr:row>217</xdr:row>
                <xdr:rowOff>213360</xdr:rowOff>
              </from>
              <to>
                <xdr:col>7</xdr:col>
                <xdr:colOff>411480</xdr:colOff>
                <xdr:row>218</xdr:row>
                <xdr:rowOff>190500</xdr:rowOff>
              </to>
            </anchor>
          </objectPr>
        </oleObject>
      </mc:Choice>
      <mc:Fallback>
        <oleObject progId="Equation.AxMath" shapeId="2512" r:id="rId446"/>
      </mc:Fallback>
    </mc:AlternateContent>
    <mc:AlternateContent xmlns:mc="http://schemas.openxmlformats.org/markup-compatibility/2006">
      <mc:Choice Requires="x14">
        <oleObject progId="Equation.AxMath" shapeId="2513" r:id="rId447">
          <objectPr defaultSize="0" autoPict="0" r:id="rId21">
            <anchor moveWithCells="1" sizeWithCells="1">
              <from>
                <xdr:col>2</xdr:col>
                <xdr:colOff>243840</xdr:colOff>
                <xdr:row>222</xdr:row>
                <xdr:rowOff>15240</xdr:rowOff>
              </from>
              <to>
                <xdr:col>2</xdr:col>
                <xdr:colOff>419100</xdr:colOff>
                <xdr:row>222</xdr:row>
                <xdr:rowOff>213360</xdr:rowOff>
              </to>
            </anchor>
          </objectPr>
        </oleObject>
      </mc:Choice>
      <mc:Fallback>
        <oleObject progId="Equation.AxMath" shapeId="2513" r:id="rId447"/>
      </mc:Fallback>
    </mc:AlternateContent>
    <mc:AlternateContent xmlns:mc="http://schemas.openxmlformats.org/markup-compatibility/2006">
      <mc:Choice Requires="x14">
        <oleObject progId="Equation.AxMath" shapeId="2514" r:id="rId448">
          <objectPr defaultSize="0" autoPict="0" r:id="rId23">
            <anchor moveWithCells="1" sizeWithCells="1">
              <from>
                <xdr:col>2</xdr:col>
                <xdr:colOff>228600</xdr:colOff>
                <xdr:row>223</xdr:row>
                <xdr:rowOff>0</xdr:rowOff>
              </from>
              <to>
                <xdr:col>2</xdr:col>
                <xdr:colOff>411480</xdr:colOff>
                <xdr:row>223</xdr:row>
                <xdr:rowOff>198120</xdr:rowOff>
              </to>
            </anchor>
          </objectPr>
        </oleObject>
      </mc:Choice>
      <mc:Fallback>
        <oleObject progId="Equation.AxMath" shapeId="2514" r:id="rId448"/>
      </mc:Fallback>
    </mc:AlternateContent>
    <mc:AlternateContent xmlns:mc="http://schemas.openxmlformats.org/markup-compatibility/2006">
      <mc:Choice Requires="x14">
        <oleObject progId="Equation.AxMath" shapeId="2515" r:id="rId449">
          <objectPr defaultSize="0" autoPict="0" r:id="rId25">
            <anchor moveWithCells="1" sizeWithCells="1">
              <from>
                <xdr:col>2</xdr:col>
                <xdr:colOff>228600</xdr:colOff>
                <xdr:row>224</xdr:row>
                <xdr:rowOff>0</xdr:rowOff>
              </from>
              <to>
                <xdr:col>2</xdr:col>
                <xdr:colOff>403860</xdr:colOff>
                <xdr:row>224</xdr:row>
                <xdr:rowOff>205740</xdr:rowOff>
              </to>
            </anchor>
          </objectPr>
        </oleObject>
      </mc:Choice>
      <mc:Fallback>
        <oleObject progId="Equation.AxMath" shapeId="2515" r:id="rId449"/>
      </mc:Fallback>
    </mc:AlternateContent>
    <mc:AlternateContent xmlns:mc="http://schemas.openxmlformats.org/markup-compatibility/2006">
      <mc:Choice Requires="x14">
        <oleObject progId="Equation.AxMath" shapeId="2516" r:id="rId450">
          <objectPr defaultSize="0" autoPict="0" r:id="rId27">
            <anchor moveWithCells="1" sizeWithCells="1">
              <from>
                <xdr:col>2</xdr:col>
                <xdr:colOff>228600</xdr:colOff>
                <xdr:row>224</xdr:row>
                <xdr:rowOff>213360</xdr:rowOff>
              </from>
              <to>
                <xdr:col>2</xdr:col>
                <xdr:colOff>411480</xdr:colOff>
                <xdr:row>225</xdr:row>
                <xdr:rowOff>190500</xdr:rowOff>
              </to>
            </anchor>
          </objectPr>
        </oleObject>
      </mc:Choice>
      <mc:Fallback>
        <oleObject progId="Equation.AxMath" shapeId="2516" r:id="rId450"/>
      </mc:Fallback>
    </mc:AlternateContent>
    <mc:AlternateContent xmlns:mc="http://schemas.openxmlformats.org/markup-compatibility/2006">
      <mc:Choice Requires="x14">
        <oleObject progId="Equation.AxMath" shapeId="2517" r:id="rId451">
          <objectPr defaultSize="0" autoPict="0" r:id="rId41">
            <anchor moveWithCells="1" sizeWithCells="1">
              <from>
                <xdr:col>3</xdr:col>
                <xdr:colOff>99060</xdr:colOff>
                <xdr:row>215</xdr:row>
                <xdr:rowOff>22860</xdr:rowOff>
              </from>
              <to>
                <xdr:col>3</xdr:col>
                <xdr:colOff>693420</xdr:colOff>
                <xdr:row>216</xdr:row>
                <xdr:rowOff>0</xdr:rowOff>
              </to>
            </anchor>
          </objectPr>
        </oleObject>
      </mc:Choice>
      <mc:Fallback>
        <oleObject progId="Equation.AxMath" shapeId="2517" r:id="rId451"/>
      </mc:Fallback>
    </mc:AlternateContent>
    <mc:AlternateContent xmlns:mc="http://schemas.openxmlformats.org/markup-compatibility/2006">
      <mc:Choice Requires="x14">
        <oleObject progId="Equation.AxMath" shapeId="2518" r:id="rId452">
          <objectPr defaultSize="0" autoPict="0" r:id="rId43">
            <anchor moveWithCells="1" sizeWithCells="1">
              <from>
                <xdr:col>3</xdr:col>
                <xdr:colOff>106680</xdr:colOff>
                <xdr:row>216</xdr:row>
                <xdr:rowOff>30480</xdr:rowOff>
              </from>
              <to>
                <xdr:col>3</xdr:col>
                <xdr:colOff>685800</xdr:colOff>
                <xdr:row>217</xdr:row>
                <xdr:rowOff>7620</xdr:rowOff>
              </to>
            </anchor>
          </objectPr>
        </oleObject>
      </mc:Choice>
      <mc:Fallback>
        <oleObject progId="Equation.AxMath" shapeId="2518" r:id="rId452"/>
      </mc:Fallback>
    </mc:AlternateContent>
    <mc:AlternateContent xmlns:mc="http://schemas.openxmlformats.org/markup-compatibility/2006">
      <mc:Choice Requires="x14">
        <oleObject progId="Equation.AxMath" shapeId="2519" r:id="rId453">
          <objectPr defaultSize="0" autoPict="0" r:id="rId45">
            <anchor moveWithCells="1" sizeWithCells="1">
              <from>
                <xdr:col>3</xdr:col>
                <xdr:colOff>327660</xdr:colOff>
                <xdr:row>217</xdr:row>
                <xdr:rowOff>30480</xdr:rowOff>
              </from>
              <to>
                <xdr:col>3</xdr:col>
                <xdr:colOff>449580</xdr:colOff>
                <xdr:row>218</xdr:row>
                <xdr:rowOff>0</xdr:rowOff>
              </to>
            </anchor>
          </objectPr>
        </oleObject>
      </mc:Choice>
      <mc:Fallback>
        <oleObject progId="Equation.AxMath" shapeId="2519" r:id="rId453"/>
      </mc:Fallback>
    </mc:AlternateContent>
    <mc:AlternateContent xmlns:mc="http://schemas.openxmlformats.org/markup-compatibility/2006">
      <mc:Choice Requires="x14">
        <oleObject progId="Equation.AxMath" shapeId="2520" r:id="rId454">
          <objectPr defaultSize="0" autoPict="0" r:id="rId47">
            <anchor moveWithCells="1" sizeWithCells="1">
              <from>
                <xdr:col>3</xdr:col>
                <xdr:colOff>335280</xdr:colOff>
                <xdr:row>218</xdr:row>
                <xdr:rowOff>0</xdr:rowOff>
              </from>
              <to>
                <xdr:col>3</xdr:col>
                <xdr:colOff>457200</xdr:colOff>
                <xdr:row>218</xdr:row>
                <xdr:rowOff>198120</xdr:rowOff>
              </to>
            </anchor>
          </objectPr>
        </oleObject>
      </mc:Choice>
      <mc:Fallback>
        <oleObject progId="Equation.AxMath" shapeId="2520" r:id="rId454"/>
      </mc:Fallback>
    </mc:AlternateContent>
    <mc:AlternateContent xmlns:mc="http://schemas.openxmlformats.org/markup-compatibility/2006">
      <mc:Choice Requires="x14">
        <oleObject progId="Equation.AxMath" shapeId="2521" r:id="rId455">
          <objectPr defaultSize="0" autoPict="0" r:id="rId49">
            <anchor moveWithCells="1" sizeWithCells="1">
              <from>
                <xdr:col>3</xdr:col>
                <xdr:colOff>335280</xdr:colOff>
                <xdr:row>214</xdr:row>
                <xdr:rowOff>45720</xdr:rowOff>
              </from>
              <to>
                <xdr:col>3</xdr:col>
                <xdr:colOff>434340</xdr:colOff>
                <xdr:row>215</xdr:row>
                <xdr:rowOff>15240</xdr:rowOff>
              </to>
            </anchor>
          </objectPr>
        </oleObject>
      </mc:Choice>
      <mc:Fallback>
        <oleObject progId="Equation.AxMath" shapeId="2521" r:id="rId455"/>
      </mc:Fallback>
    </mc:AlternateContent>
    <mc:AlternateContent xmlns:mc="http://schemas.openxmlformats.org/markup-compatibility/2006">
      <mc:Choice Requires="x14">
        <oleObject progId="Equation.AxMath" shapeId="2522" r:id="rId456">
          <objectPr defaultSize="0" autoPict="0" r:id="rId5">
            <anchor moveWithCells="1" sizeWithCells="1">
              <from>
                <xdr:col>5</xdr:col>
                <xdr:colOff>68580</xdr:colOff>
                <xdr:row>234</xdr:row>
                <xdr:rowOff>182880</xdr:rowOff>
              </from>
              <to>
                <xdr:col>5</xdr:col>
                <xdr:colOff>533400</xdr:colOff>
                <xdr:row>234</xdr:row>
                <xdr:rowOff>388620</xdr:rowOff>
              </to>
            </anchor>
          </objectPr>
        </oleObject>
      </mc:Choice>
      <mc:Fallback>
        <oleObject progId="Equation.AxMath" shapeId="2522" r:id="rId456"/>
      </mc:Fallback>
    </mc:AlternateContent>
    <mc:AlternateContent xmlns:mc="http://schemas.openxmlformats.org/markup-compatibility/2006">
      <mc:Choice Requires="x14">
        <oleObject progId="Equation.AxMath" shapeId="2523" r:id="rId457">
          <objectPr defaultSize="0" autoPict="0" r:id="rId7">
            <anchor moveWithCells="1" sizeWithCells="1">
              <from>
                <xdr:col>6</xdr:col>
                <xdr:colOff>99060</xdr:colOff>
                <xdr:row>234</xdr:row>
                <xdr:rowOff>236220</xdr:rowOff>
              </from>
              <to>
                <xdr:col>6</xdr:col>
                <xdr:colOff>525780</xdr:colOff>
                <xdr:row>234</xdr:row>
                <xdr:rowOff>434340</xdr:rowOff>
              </to>
            </anchor>
          </objectPr>
        </oleObject>
      </mc:Choice>
      <mc:Fallback>
        <oleObject progId="Equation.AxMath" shapeId="2523" r:id="rId457"/>
      </mc:Fallback>
    </mc:AlternateContent>
    <mc:AlternateContent xmlns:mc="http://schemas.openxmlformats.org/markup-compatibility/2006">
      <mc:Choice Requires="x14">
        <oleObject progId="Equation.AxMath" shapeId="2524" r:id="rId458">
          <objectPr defaultSize="0" autoPict="0" r:id="rId9">
            <anchor moveWithCells="1" sizeWithCells="1">
              <from>
                <xdr:col>7</xdr:col>
                <xdr:colOff>106680</xdr:colOff>
                <xdr:row>234</xdr:row>
                <xdr:rowOff>68580</xdr:rowOff>
              </from>
              <to>
                <xdr:col>7</xdr:col>
                <xdr:colOff>922020</xdr:colOff>
                <xdr:row>234</xdr:row>
                <xdr:rowOff>434340</xdr:rowOff>
              </to>
            </anchor>
          </objectPr>
        </oleObject>
      </mc:Choice>
      <mc:Fallback>
        <oleObject progId="Equation.AxMath" shapeId="2524" r:id="rId458"/>
      </mc:Fallback>
    </mc:AlternateContent>
    <mc:AlternateContent xmlns:mc="http://schemas.openxmlformats.org/markup-compatibility/2006">
      <mc:Choice Requires="x14">
        <oleObject progId="Equation.AxMath" shapeId="2525" r:id="rId459">
          <objectPr defaultSize="0" autoPict="0" r:id="rId11">
            <anchor moveWithCells="1" sizeWithCells="1">
              <from>
                <xdr:col>9</xdr:col>
                <xdr:colOff>182880</xdr:colOff>
                <xdr:row>234</xdr:row>
                <xdr:rowOff>190500</xdr:rowOff>
              </from>
              <to>
                <xdr:col>9</xdr:col>
                <xdr:colOff>876300</xdr:colOff>
                <xdr:row>234</xdr:row>
                <xdr:rowOff>480060</xdr:rowOff>
              </to>
            </anchor>
          </objectPr>
        </oleObject>
      </mc:Choice>
      <mc:Fallback>
        <oleObject progId="Equation.AxMath" shapeId="2525" r:id="rId459"/>
      </mc:Fallback>
    </mc:AlternateContent>
    <mc:AlternateContent xmlns:mc="http://schemas.openxmlformats.org/markup-compatibility/2006">
      <mc:Choice Requires="x14">
        <oleObject progId="Equation.AxMath" shapeId="2526" r:id="rId460">
          <objectPr defaultSize="0" autoPict="0" r:id="rId13">
            <anchor moveWithCells="1" sizeWithCells="1">
              <from>
                <xdr:col>10</xdr:col>
                <xdr:colOff>403860</xdr:colOff>
                <xdr:row>234</xdr:row>
                <xdr:rowOff>205740</xdr:rowOff>
              </from>
              <to>
                <xdr:col>10</xdr:col>
                <xdr:colOff>807720</xdr:colOff>
                <xdr:row>234</xdr:row>
                <xdr:rowOff>419100</xdr:rowOff>
              </to>
            </anchor>
          </objectPr>
        </oleObject>
      </mc:Choice>
      <mc:Fallback>
        <oleObject progId="Equation.AxMath" shapeId="2526" r:id="rId460"/>
      </mc:Fallback>
    </mc:AlternateContent>
    <mc:AlternateContent xmlns:mc="http://schemas.openxmlformats.org/markup-compatibility/2006">
      <mc:Choice Requires="x14">
        <oleObject progId="Equation.AxMath" shapeId="2527" r:id="rId461">
          <objectPr defaultSize="0" autoPict="0" r:id="rId15">
            <anchor moveWithCells="1" sizeWithCells="1">
              <from>
                <xdr:col>4</xdr:col>
                <xdr:colOff>83820</xdr:colOff>
                <xdr:row>234</xdr:row>
                <xdr:rowOff>167640</xdr:rowOff>
              </from>
              <to>
                <xdr:col>4</xdr:col>
                <xdr:colOff>548640</xdr:colOff>
                <xdr:row>234</xdr:row>
                <xdr:rowOff>373380</xdr:rowOff>
              </to>
            </anchor>
          </objectPr>
        </oleObject>
      </mc:Choice>
      <mc:Fallback>
        <oleObject progId="Equation.AxMath" shapeId="2527" r:id="rId461"/>
      </mc:Fallback>
    </mc:AlternateContent>
    <mc:AlternateContent xmlns:mc="http://schemas.openxmlformats.org/markup-compatibility/2006">
      <mc:Choice Requires="x14">
        <oleObject progId="Equation.AxMath" shapeId="2528" r:id="rId462">
          <objectPr defaultSize="0" autoPict="0" r:id="rId17">
            <anchor moveWithCells="1" sizeWithCells="1">
              <from>
                <xdr:col>3</xdr:col>
                <xdr:colOff>99060</xdr:colOff>
                <xdr:row>234</xdr:row>
                <xdr:rowOff>182880</xdr:rowOff>
              </from>
              <to>
                <xdr:col>3</xdr:col>
                <xdr:colOff>510540</xdr:colOff>
                <xdr:row>234</xdr:row>
                <xdr:rowOff>388620</xdr:rowOff>
              </to>
            </anchor>
          </objectPr>
        </oleObject>
      </mc:Choice>
      <mc:Fallback>
        <oleObject progId="Equation.AxMath" shapeId="2528" r:id="rId462"/>
      </mc:Fallback>
    </mc:AlternateContent>
    <mc:AlternateContent xmlns:mc="http://schemas.openxmlformats.org/markup-compatibility/2006">
      <mc:Choice Requires="x14">
        <oleObject progId="Equation.AxMath" shapeId="2529" r:id="rId463">
          <objectPr defaultSize="0" autoPict="0" r:id="rId19">
            <anchor moveWithCells="1" sizeWithCells="1">
              <from>
                <xdr:col>8</xdr:col>
                <xdr:colOff>137160</xdr:colOff>
                <xdr:row>234</xdr:row>
                <xdr:rowOff>167640</xdr:rowOff>
              </from>
              <to>
                <xdr:col>8</xdr:col>
                <xdr:colOff>1165860</xdr:colOff>
                <xdr:row>234</xdr:row>
                <xdr:rowOff>396240</xdr:rowOff>
              </to>
            </anchor>
          </objectPr>
        </oleObject>
      </mc:Choice>
      <mc:Fallback>
        <oleObject progId="Equation.AxMath" shapeId="2529" r:id="rId463"/>
      </mc:Fallback>
    </mc:AlternateContent>
    <mc:AlternateContent xmlns:mc="http://schemas.openxmlformats.org/markup-compatibility/2006">
      <mc:Choice Requires="x14">
        <oleObject progId="Equation.AxMath" shapeId="2530" r:id="rId464">
          <objectPr defaultSize="0" autoPict="0" r:id="rId21">
            <anchor moveWithCells="1" sizeWithCells="1">
              <from>
                <xdr:col>5</xdr:col>
                <xdr:colOff>243840</xdr:colOff>
                <xdr:row>228</xdr:row>
                <xdr:rowOff>15240</xdr:rowOff>
              </from>
              <to>
                <xdr:col>5</xdr:col>
                <xdr:colOff>419100</xdr:colOff>
                <xdr:row>228</xdr:row>
                <xdr:rowOff>213360</xdr:rowOff>
              </to>
            </anchor>
          </objectPr>
        </oleObject>
      </mc:Choice>
      <mc:Fallback>
        <oleObject progId="Equation.AxMath" shapeId="2530" r:id="rId464"/>
      </mc:Fallback>
    </mc:AlternateContent>
    <mc:AlternateContent xmlns:mc="http://schemas.openxmlformats.org/markup-compatibility/2006">
      <mc:Choice Requires="x14">
        <oleObject progId="Equation.AxMath" shapeId="2531" r:id="rId465">
          <objectPr defaultSize="0" autoPict="0" r:id="rId23">
            <anchor moveWithCells="1" sizeWithCells="1">
              <from>
                <xdr:col>5</xdr:col>
                <xdr:colOff>228600</xdr:colOff>
                <xdr:row>229</xdr:row>
                <xdr:rowOff>0</xdr:rowOff>
              </from>
              <to>
                <xdr:col>5</xdr:col>
                <xdr:colOff>411480</xdr:colOff>
                <xdr:row>229</xdr:row>
                <xdr:rowOff>198120</xdr:rowOff>
              </to>
            </anchor>
          </objectPr>
        </oleObject>
      </mc:Choice>
      <mc:Fallback>
        <oleObject progId="Equation.AxMath" shapeId="2531" r:id="rId465"/>
      </mc:Fallback>
    </mc:AlternateContent>
    <mc:AlternateContent xmlns:mc="http://schemas.openxmlformats.org/markup-compatibility/2006">
      <mc:Choice Requires="x14">
        <oleObject progId="Equation.AxMath" shapeId="2532" r:id="rId466">
          <objectPr defaultSize="0" autoPict="0" r:id="rId25">
            <anchor moveWithCells="1" sizeWithCells="1">
              <from>
                <xdr:col>5</xdr:col>
                <xdr:colOff>228600</xdr:colOff>
                <xdr:row>230</xdr:row>
                <xdr:rowOff>0</xdr:rowOff>
              </from>
              <to>
                <xdr:col>5</xdr:col>
                <xdr:colOff>403860</xdr:colOff>
                <xdr:row>230</xdr:row>
                <xdr:rowOff>205740</xdr:rowOff>
              </to>
            </anchor>
          </objectPr>
        </oleObject>
      </mc:Choice>
      <mc:Fallback>
        <oleObject progId="Equation.AxMath" shapeId="2532" r:id="rId466"/>
      </mc:Fallback>
    </mc:AlternateContent>
    <mc:AlternateContent xmlns:mc="http://schemas.openxmlformats.org/markup-compatibility/2006">
      <mc:Choice Requires="x14">
        <oleObject progId="Equation.AxMath" shapeId="2533" r:id="rId467">
          <objectPr defaultSize="0" autoPict="0" r:id="rId27">
            <anchor moveWithCells="1" sizeWithCells="1">
              <from>
                <xdr:col>5</xdr:col>
                <xdr:colOff>228600</xdr:colOff>
                <xdr:row>230</xdr:row>
                <xdr:rowOff>213360</xdr:rowOff>
              </from>
              <to>
                <xdr:col>5</xdr:col>
                <xdr:colOff>411480</xdr:colOff>
                <xdr:row>231</xdr:row>
                <xdr:rowOff>190500</xdr:rowOff>
              </to>
            </anchor>
          </objectPr>
        </oleObject>
      </mc:Choice>
      <mc:Fallback>
        <oleObject progId="Equation.AxMath" shapeId="2533" r:id="rId467"/>
      </mc:Fallback>
    </mc:AlternateContent>
    <mc:AlternateContent xmlns:mc="http://schemas.openxmlformats.org/markup-compatibility/2006">
      <mc:Choice Requires="x14">
        <oleObject progId="Equation.AxMath" shapeId="2534" r:id="rId468">
          <objectPr defaultSize="0" autoPict="0" r:id="rId21">
            <anchor moveWithCells="1" sizeWithCells="1">
              <from>
                <xdr:col>7</xdr:col>
                <xdr:colOff>243840</xdr:colOff>
                <xdr:row>228</xdr:row>
                <xdr:rowOff>15240</xdr:rowOff>
              </from>
              <to>
                <xdr:col>7</xdr:col>
                <xdr:colOff>419100</xdr:colOff>
                <xdr:row>228</xdr:row>
                <xdr:rowOff>213360</xdr:rowOff>
              </to>
            </anchor>
          </objectPr>
        </oleObject>
      </mc:Choice>
      <mc:Fallback>
        <oleObject progId="Equation.AxMath" shapeId="2534" r:id="rId468"/>
      </mc:Fallback>
    </mc:AlternateContent>
    <mc:AlternateContent xmlns:mc="http://schemas.openxmlformats.org/markup-compatibility/2006">
      <mc:Choice Requires="x14">
        <oleObject progId="Equation.AxMath" shapeId="2535" r:id="rId469">
          <objectPr defaultSize="0" autoPict="0" r:id="rId23">
            <anchor moveWithCells="1" sizeWithCells="1">
              <from>
                <xdr:col>7</xdr:col>
                <xdr:colOff>228600</xdr:colOff>
                <xdr:row>229</xdr:row>
                <xdr:rowOff>0</xdr:rowOff>
              </from>
              <to>
                <xdr:col>7</xdr:col>
                <xdr:colOff>411480</xdr:colOff>
                <xdr:row>229</xdr:row>
                <xdr:rowOff>198120</xdr:rowOff>
              </to>
            </anchor>
          </objectPr>
        </oleObject>
      </mc:Choice>
      <mc:Fallback>
        <oleObject progId="Equation.AxMath" shapeId="2535" r:id="rId469"/>
      </mc:Fallback>
    </mc:AlternateContent>
    <mc:AlternateContent xmlns:mc="http://schemas.openxmlformats.org/markup-compatibility/2006">
      <mc:Choice Requires="x14">
        <oleObject progId="Equation.AxMath" shapeId="2536" r:id="rId470">
          <objectPr defaultSize="0" autoPict="0" r:id="rId25">
            <anchor moveWithCells="1" sizeWithCells="1">
              <from>
                <xdr:col>7</xdr:col>
                <xdr:colOff>205740</xdr:colOff>
                <xdr:row>230</xdr:row>
                <xdr:rowOff>0</xdr:rowOff>
              </from>
              <to>
                <xdr:col>7</xdr:col>
                <xdr:colOff>381000</xdr:colOff>
                <xdr:row>230</xdr:row>
                <xdr:rowOff>205740</xdr:rowOff>
              </to>
            </anchor>
          </objectPr>
        </oleObject>
      </mc:Choice>
      <mc:Fallback>
        <oleObject progId="Equation.AxMath" shapeId="2536" r:id="rId470"/>
      </mc:Fallback>
    </mc:AlternateContent>
    <mc:AlternateContent xmlns:mc="http://schemas.openxmlformats.org/markup-compatibility/2006">
      <mc:Choice Requires="x14">
        <oleObject progId="Equation.AxMath" shapeId="2537" r:id="rId471">
          <objectPr defaultSize="0" autoPict="0" r:id="rId27">
            <anchor moveWithCells="1" sizeWithCells="1">
              <from>
                <xdr:col>7</xdr:col>
                <xdr:colOff>205740</xdr:colOff>
                <xdr:row>231</xdr:row>
                <xdr:rowOff>0</xdr:rowOff>
              </from>
              <to>
                <xdr:col>7</xdr:col>
                <xdr:colOff>388620</xdr:colOff>
                <xdr:row>231</xdr:row>
                <xdr:rowOff>205740</xdr:rowOff>
              </to>
            </anchor>
          </objectPr>
        </oleObject>
      </mc:Choice>
      <mc:Fallback>
        <oleObject progId="Equation.AxMath" shapeId="2537" r:id="rId471"/>
      </mc:Fallback>
    </mc:AlternateContent>
    <mc:AlternateContent xmlns:mc="http://schemas.openxmlformats.org/markup-compatibility/2006">
      <mc:Choice Requires="x14">
        <oleObject progId="Equation.AxMath" shapeId="2538" r:id="rId472">
          <objectPr defaultSize="0" autoPict="0" r:id="rId21">
            <anchor moveWithCells="1" sizeWithCells="1">
              <from>
                <xdr:col>7</xdr:col>
                <xdr:colOff>243840</xdr:colOff>
                <xdr:row>228</xdr:row>
                <xdr:rowOff>15240</xdr:rowOff>
              </from>
              <to>
                <xdr:col>7</xdr:col>
                <xdr:colOff>419100</xdr:colOff>
                <xdr:row>228</xdr:row>
                <xdr:rowOff>213360</xdr:rowOff>
              </to>
            </anchor>
          </objectPr>
        </oleObject>
      </mc:Choice>
      <mc:Fallback>
        <oleObject progId="Equation.AxMath" shapeId="2538" r:id="rId472"/>
      </mc:Fallback>
    </mc:AlternateContent>
    <mc:AlternateContent xmlns:mc="http://schemas.openxmlformats.org/markup-compatibility/2006">
      <mc:Choice Requires="x14">
        <oleObject progId="Equation.AxMath" shapeId="2539" r:id="rId473">
          <objectPr defaultSize="0" autoPict="0" r:id="rId23">
            <anchor moveWithCells="1" sizeWithCells="1">
              <from>
                <xdr:col>7</xdr:col>
                <xdr:colOff>228600</xdr:colOff>
                <xdr:row>229</xdr:row>
                <xdr:rowOff>0</xdr:rowOff>
              </from>
              <to>
                <xdr:col>7</xdr:col>
                <xdr:colOff>411480</xdr:colOff>
                <xdr:row>229</xdr:row>
                <xdr:rowOff>198120</xdr:rowOff>
              </to>
            </anchor>
          </objectPr>
        </oleObject>
      </mc:Choice>
      <mc:Fallback>
        <oleObject progId="Equation.AxMath" shapeId="2539" r:id="rId473"/>
      </mc:Fallback>
    </mc:AlternateContent>
    <mc:AlternateContent xmlns:mc="http://schemas.openxmlformats.org/markup-compatibility/2006">
      <mc:Choice Requires="x14">
        <oleObject progId="Equation.AxMath" shapeId="2540" r:id="rId474">
          <objectPr defaultSize="0" autoPict="0" r:id="rId25">
            <anchor moveWithCells="1" sizeWithCells="1">
              <from>
                <xdr:col>7</xdr:col>
                <xdr:colOff>228600</xdr:colOff>
                <xdr:row>230</xdr:row>
                <xdr:rowOff>0</xdr:rowOff>
              </from>
              <to>
                <xdr:col>7</xdr:col>
                <xdr:colOff>403860</xdr:colOff>
                <xdr:row>230</xdr:row>
                <xdr:rowOff>205740</xdr:rowOff>
              </to>
            </anchor>
          </objectPr>
        </oleObject>
      </mc:Choice>
      <mc:Fallback>
        <oleObject progId="Equation.AxMath" shapeId="2540" r:id="rId474"/>
      </mc:Fallback>
    </mc:AlternateContent>
    <mc:AlternateContent xmlns:mc="http://schemas.openxmlformats.org/markup-compatibility/2006">
      <mc:Choice Requires="x14">
        <oleObject progId="Equation.AxMath" shapeId="2541" r:id="rId475">
          <objectPr defaultSize="0" autoPict="0" r:id="rId27">
            <anchor moveWithCells="1" sizeWithCells="1">
              <from>
                <xdr:col>7</xdr:col>
                <xdr:colOff>228600</xdr:colOff>
                <xdr:row>230</xdr:row>
                <xdr:rowOff>213360</xdr:rowOff>
              </from>
              <to>
                <xdr:col>7</xdr:col>
                <xdr:colOff>411480</xdr:colOff>
                <xdr:row>231</xdr:row>
                <xdr:rowOff>190500</xdr:rowOff>
              </to>
            </anchor>
          </objectPr>
        </oleObject>
      </mc:Choice>
      <mc:Fallback>
        <oleObject progId="Equation.AxMath" shapeId="2541" r:id="rId475"/>
      </mc:Fallback>
    </mc:AlternateContent>
    <mc:AlternateContent xmlns:mc="http://schemas.openxmlformats.org/markup-compatibility/2006">
      <mc:Choice Requires="x14">
        <oleObject progId="Equation.AxMath" shapeId="2542" r:id="rId476">
          <objectPr defaultSize="0" autoPict="0" r:id="rId21">
            <anchor moveWithCells="1" sizeWithCells="1">
              <from>
                <xdr:col>2</xdr:col>
                <xdr:colOff>243840</xdr:colOff>
                <xdr:row>235</xdr:row>
                <xdr:rowOff>15240</xdr:rowOff>
              </from>
              <to>
                <xdr:col>2</xdr:col>
                <xdr:colOff>419100</xdr:colOff>
                <xdr:row>235</xdr:row>
                <xdr:rowOff>213360</xdr:rowOff>
              </to>
            </anchor>
          </objectPr>
        </oleObject>
      </mc:Choice>
      <mc:Fallback>
        <oleObject progId="Equation.AxMath" shapeId="2542" r:id="rId476"/>
      </mc:Fallback>
    </mc:AlternateContent>
    <mc:AlternateContent xmlns:mc="http://schemas.openxmlformats.org/markup-compatibility/2006">
      <mc:Choice Requires="x14">
        <oleObject progId="Equation.AxMath" shapeId="2543" r:id="rId477">
          <objectPr defaultSize="0" autoPict="0" r:id="rId23">
            <anchor moveWithCells="1" sizeWithCells="1">
              <from>
                <xdr:col>2</xdr:col>
                <xdr:colOff>228600</xdr:colOff>
                <xdr:row>236</xdr:row>
                <xdr:rowOff>0</xdr:rowOff>
              </from>
              <to>
                <xdr:col>2</xdr:col>
                <xdr:colOff>411480</xdr:colOff>
                <xdr:row>236</xdr:row>
                <xdr:rowOff>198120</xdr:rowOff>
              </to>
            </anchor>
          </objectPr>
        </oleObject>
      </mc:Choice>
      <mc:Fallback>
        <oleObject progId="Equation.AxMath" shapeId="2543" r:id="rId477"/>
      </mc:Fallback>
    </mc:AlternateContent>
    <mc:AlternateContent xmlns:mc="http://schemas.openxmlformats.org/markup-compatibility/2006">
      <mc:Choice Requires="x14">
        <oleObject progId="Equation.AxMath" shapeId="2544" r:id="rId478">
          <objectPr defaultSize="0" autoPict="0" r:id="rId25">
            <anchor moveWithCells="1" sizeWithCells="1">
              <from>
                <xdr:col>2</xdr:col>
                <xdr:colOff>228600</xdr:colOff>
                <xdr:row>237</xdr:row>
                <xdr:rowOff>0</xdr:rowOff>
              </from>
              <to>
                <xdr:col>2</xdr:col>
                <xdr:colOff>403860</xdr:colOff>
                <xdr:row>237</xdr:row>
                <xdr:rowOff>205740</xdr:rowOff>
              </to>
            </anchor>
          </objectPr>
        </oleObject>
      </mc:Choice>
      <mc:Fallback>
        <oleObject progId="Equation.AxMath" shapeId="2544" r:id="rId478"/>
      </mc:Fallback>
    </mc:AlternateContent>
    <mc:AlternateContent xmlns:mc="http://schemas.openxmlformats.org/markup-compatibility/2006">
      <mc:Choice Requires="x14">
        <oleObject progId="Equation.AxMath" shapeId="2545" r:id="rId479">
          <objectPr defaultSize="0" autoPict="0" r:id="rId27">
            <anchor moveWithCells="1" sizeWithCells="1">
              <from>
                <xdr:col>2</xdr:col>
                <xdr:colOff>228600</xdr:colOff>
                <xdr:row>237</xdr:row>
                <xdr:rowOff>213360</xdr:rowOff>
              </from>
              <to>
                <xdr:col>2</xdr:col>
                <xdr:colOff>411480</xdr:colOff>
                <xdr:row>238</xdr:row>
                <xdr:rowOff>190500</xdr:rowOff>
              </to>
            </anchor>
          </objectPr>
        </oleObject>
      </mc:Choice>
      <mc:Fallback>
        <oleObject progId="Equation.AxMath" shapeId="2545" r:id="rId479"/>
      </mc:Fallback>
    </mc:AlternateContent>
    <mc:AlternateContent xmlns:mc="http://schemas.openxmlformats.org/markup-compatibility/2006">
      <mc:Choice Requires="x14">
        <oleObject progId="Equation.AxMath" shapeId="2546" r:id="rId480">
          <objectPr defaultSize="0" autoPict="0" r:id="rId41">
            <anchor moveWithCells="1" sizeWithCells="1">
              <from>
                <xdr:col>3</xdr:col>
                <xdr:colOff>99060</xdr:colOff>
                <xdr:row>228</xdr:row>
                <xdr:rowOff>22860</xdr:rowOff>
              </from>
              <to>
                <xdr:col>3</xdr:col>
                <xdr:colOff>693420</xdr:colOff>
                <xdr:row>229</xdr:row>
                <xdr:rowOff>0</xdr:rowOff>
              </to>
            </anchor>
          </objectPr>
        </oleObject>
      </mc:Choice>
      <mc:Fallback>
        <oleObject progId="Equation.AxMath" shapeId="2546" r:id="rId480"/>
      </mc:Fallback>
    </mc:AlternateContent>
    <mc:AlternateContent xmlns:mc="http://schemas.openxmlformats.org/markup-compatibility/2006">
      <mc:Choice Requires="x14">
        <oleObject progId="Equation.AxMath" shapeId="2547" r:id="rId481">
          <objectPr defaultSize="0" autoPict="0" r:id="rId43">
            <anchor moveWithCells="1" sizeWithCells="1">
              <from>
                <xdr:col>3</xdr:col>
                <xdr:colOff>106680</xdr:colOff>
                <xdr:row>229</xdr:row>
                <xdr:rowOff>30480</xdr:rowOff>
              </from>
              <to>
                <xdr:col>3</xdr:col>
                <xdr:colOff>685800</xdr:colOff>
                <xdr:row>230</xdr:row>
                <xdr:rowOff>7620</xdr:rowOff>
              </to>
            </anchor>
          </objectPr>
        </oleObject>
      </mc:Choice>
      <mc:Fallback>
        <oleObject progId="Equation.AxMath" shapeId="2547" r:id="rId481"/>
      </mc:Fallback>
    </mc:AlternateContent>
    <mc:AlternateContent xmlns:mc="http://schemas.openxmlformats.org/markup-compatibility/2006">
      <mc:Choice Requires="x14">
        <oleObject progId="Equation.AxMath" shapeId="2548" r:id="rId482">
          <objectPr defaultSize="0" autoPict="0" r:id="rId45">
            <anchor moveWithCells="1" sizeWithCells="1">
              <from>
                <xdr:col>3</xdr:col>
                <xdr:colOff>327660</xdr:colOff>
                <xdr:row>230</xdr:row>
                <xdr:rowOff>30480</xdr:rowOff>
              </from>
              <to>
                <xdr:col>3</xdr:col>
                <xdr:colOff>449580</xdr:colOff>
                <xdr:row>231</xdr:row>
                <xdr:rowOff>0</xdr:rowOff>
              </to>
            </anchor>
          </objectPr>
        </oleObject>
      </mc:Choice>
      <mc:Fallback>
        <oleObject progId="Equation.AxMath" shapeId="2548" r:id="rId482"/>
      </mc:Fallback>
    </mc:AlternateContent>
    <mc:AlternateContent xmlns:mc="http://schemas.openxmlformats.org/markup-compatibility/2006">
      <mc:Choice Requires="x14">
        <oleObject progId="Equation.AxMath" shapeId="2549" r:id="rId483">
          <objectPr defaultSize="0" autoPict="0" r:id="rId47">
            <anchor moveWithCells="1" sizeWithCells="1">
              <from>
                <xdr:col>3</xdr:col>
                <xdr:colOff>335280</xdr:colOff>
                <xdr:row>231</xdr:row>
                <xdr:rowOff>0</xdr:rowOff>
              </from>
              <to>
                <xdr:col>3</xdr:col>
                <xdr:colOff>457200</xdr:colOff>
                <xdr:row>231</xdr:row>
                <xdr:rowOff>198120</xdr:rowOff>
              </to>
            </anchor>
          </objectPr>
        </oleObject>
      </mc:Choice>
      <mc:Fallback>
        <oleObject progId="Equation.AxMath" shapeId="2549" r:id="rId483"/>
      </mc:Fallback>
    </mc:AlternateContent>
    <mc:AlternateContent xmlns:mc="http://schemas.openxmlformats.org/markup-compatibility/2006">
      <mc:Choice Requires="x14">
        <oleObject progId="Equation.AxMath" shapeId="2550" r:id="rId484">
          <objectPr defaultSize="0" autoPict="0" r:id="rId49">
            <anchor moveWithCells="1" sizeWithCells="1">
              <from>
                <xdr:col>3</xdr:col>
                <xdr:colOff>335280</xdr:colOff>
                <xdr:row>227</xdr:row>
                <xdr:rowOff>45720</xdr:rowOff>
              </from>
              <to>
                <xdr:col>3</xdr:col>
                <xdr:colOff>434340</xdr:colOff>
                <xdr:row>228</xdr:row>
                <xdr:rowOff>15240</xdr:rowOff>
              </to>
            </anchor>
          </objectPr>
        </oleObject>
      </mc:Choice>
      <mc:Fallback>
        <oleObject progId="Equation.AxMath" shapeId="2550" r:id="rId484"/>
      </mc:Fallback>
    </mc:AlternateContent>
    <mc:AlternateContent xmlns:mc="http://schemas.openxmlformats.org/markup-compatibility/2006">
      <mc:Choice Requires="x14">
        <oleObject progId="Equation.AxMath" shapeId="2551" r:id="rId485">
          <objectPr defaultSize="0" autoPict="0" r:id="rId5">
            <anchor moveWithCells="1" sizeWithCells="1">
              <from>
                <xdr:col>5</xdr:col>
                <xdr:colOff>68580</xdr:colOff>
                <xdr:row>247</xdr:row>
                <xdr:rowOff>182880</xdr:rowOff>
              </from>
              <to>
                <xdr:col>5</xdr:col>
                <xdr:colOff>533400</xdr:colOff>
                <xdr:row>247</xdr:row>
                <xdr:rowOff>388620</xdr:rowOff>
              </to>
            </anchor>
          </objectPr>
        </oleObject>
      </mc:Choice>
      <mc:Fallback>
        <oleObject progId="Equation.AxMath" shapeId="2551" r:id="rId485"/>
      </mc:Fallback>
    </mc:AlternateContent>
    <mc:AlternateContent xmlns:mc="http://schemas.openxmlformats.org/markup-compatibility/2006">
      <mc:Choice Requires="x14">
        <oleObject progId="Equation.AxMath" shapeId="2552" r:id="rId486">
          <objectPr defaultSize="0" autoPict="0" r:id="rId7">
            <anchor moveWithCells="1" sizeWithCells="1">
              <from>
                <xdr:col>6</xdr:col>
                <xdr:colOff>99060</xdr:colOff>
                <xdr:row>247</xdr:row>
                <xdr:rowOff>236220</xdr:rowOff>
              </from>
              <to>
                <xdr:col>6</xdr:col>
                <xdr:colOff>525780</xdr:colOff>
                <xdr:row>247</xdr:row>
                <xdr:rowOff>434340</xdr:rowOff>
              </to>
            </anchor>
          </objectPr>
        </oleObject>
      </mc:Choice>
      <mc:Fallback>
        <oleObject progId="Equation.AxMath" shapeId="2552" r:id="rId486"/>
      </mc:Fallback>
    </mc:AlternateContent>
    <mc:AlternateContent xmlns:mc="http://schemas.openxmlformats.org/markup-compatibility/2006">
      <mc:Choice Requires="x14">
        <oleObject progId="Equation.AxMath" shapeId="2553" r:id="rId487">
          <objectPr defaultSize="0" autoPict="0" r:id="rId9">
            <anchor moveWithCells="1" sizeWithCells="1">
              <from>
                <xdr:col>7</xdr:col>
                <xdr:colOff>106680</xdr:colOff>
                <xdr:row>247</xdr:row>
                <xdr:rowOff>68580</xdr:rowOff>
              </from>
              <to>
                <xdr:col>7</xdr:col>
                <xdr:colOff>922020</xdr:colOff>
                <xdr:row>247</xdr:row>
                <xdr:rowOff>434340</xdr:rowOff>
              </to>
            </anchor>
          </objectPr>
        </oleObject>
      </mc:Choice>
      <mc:Fallback>
        <oleObject progId="Equation.AxMath" shapeId="2553" r:id="rId487"/>
      </mc:Fallback>
    </mc:AlternateContent>
    <mc:AlternateContent xmlns:mc="http://schemas.openxmlformats.org/markup-compatibility/2006">
      <mc:Choice Requires="x14">
        <oleObject progId="Equation.AxMath" shapeId="2554" r:id="rId488">
          <objectPr defaultSize="0" autoPict="0" r:id="rId11">
            <anchor moveWithCells="1" sizeWithCells="1">
              <from>
                <xdr:col>9</xdr:col>
                <xdr:colOff>182880</xdr:colOff>
                <xdr:row>247</xdr:row>
                <xdr:rowOff>190500</xdr:rowOff>
              </from>
              <to>
                <xdr:col>9</xdr:col>
                <xdr:colOff>876300</xdr:colOff>
                <xdr:row>247</xdr:row>
                <xdr:rowOff>480060</xdr:rowOff>
              </to>
            </anchor>
          </objectPr>
        </oleObject>
      </mc:Choice>
      <mc:Fallback>
        <oleObject progId="Equation.AxMath" shapeId="2554" r:id="rId488"/>
      </mc:Fallback>
    </mc:AlternateContent>
    <mc:AlternateContent xmlns:mc="http://schemas.openxmlformats.org/markup-compatibility/2006">
      <mc:Choice Requires="x14">
        <oleObject progId="Equation.AxMath" shapeId="2555" r:id="rId489">
          <objectPr defaultSize="0" autoPict="0" r:id="rId13">
            <anchor moveWithCells="1" sizeWithCells="1">
              <from>
                <xdr:col>10</xdr:col>
                <xdr:colOff>403860</xdr:colOff>
                <xdr:row>247</xdr:row>
                <xdr:rowOff>205740</xdr:rowOff>
              </from>
              <to>
                <xdr:col>10</xdr:col>
                <xdr:colOff>807720</xdr:colOff>
                <xdr:row>247</xdr:row>
                <xdr:rowOff>419100</xdr:rowOff>
              </to>
            </anchor>
          </objectPr>
        </oleObject>
      </mc:Choice>
      <mc:Fallback>
        <oleObject progId="Equation.AxMath" shapeId="2555" r:id="rId489"/>
      </mc:Fallback>
    </mc:AlternateContent>
    <mc:AlternateContent xmlns:mc="http://schemas.openxmlformats.org/markup-compatibility/2006">
      <mc:Choice Requires="x14">
        <oleObject progId="Equation.AxMath" shapeId="2556" r:id="rId490">
          <objectPr defaultSize="0" autoPict="0" r:id="rId15">
            <anchor moveWithCells="1" sizeWithCells="1">
              <from>
                <xdr:col>4</xdr:col>
                <xdr:colOff>83820</xdr:colOff>
                <xdr:row>247</xdr:row>
                <xdr:rowOff>167640</xdr:rowOff>
              </from>
              <to>
                <xdr:col>4</xdr:col>
                <xdr:colOff>548640</xdr:colOff>
                <xdr:row>247</xdr:row>
                <xdr:rowOff>373380</xdr:rowOff>
              </to>
            </anchor>
          </objectPr>
        </oleObject>
      </mc:Choice>
      <mc:Fallback>
        <oleObject progId="Equation.AxMath" shapeId="2556" r:id="rId490"/>
      </mc:Fallback>
    </mc:AlternateContent>
    <mc:AlternateContent xmlns:mc="http://schemas.openxmlformats.org/markup-compatibility/2006">
      <mc:Choice Requires="x14">
        <oleObject progId="Equation.AxMath" shapeId="2557" r:id="rId491">
          <objectPr defaultSize="0" autoPict="0" r:id="rId17">
            <anchor moveWithCells="1" sizeWithCells="1">
              <from>
                <xdr:col>3</xdr:col>
                <xdr:colOff>99060</xdr:colOff>
                <xdr:row>247</xdr:row>
                <xdr:rowOff>182880</xdr:rowOff>
              </from>
              <to>
                <xdr:col>3</xdr:col>
                <xdr:colOff>510540</xdr:colOff>
                <xdr:row>247</xdr:row>
                <xdr:rowOff>388620</xdr:rowOff>
              </to>
            </anchor>
          </objectPr>
        </oleObject>
      </mc:Choice>
      <mc:Fallback>
        <oleObject progId="Equation.AxMath" shapeId="2557" r:id="rId491"/>
      </mc:Fallback>
    </mc:AlternateContent>
    <mc:AlternateContent xmlns:mc="http://schemas.openxmlformats.org/markup-compatibility/2006">
      <mc:Choice Requires="x14">
        <oleObject progId="Equation.AxMath" shapeId="2558" r:id="rId492">
          <objectPr defaultSize="0" autoPict="0" r:id="rId19">
            <anchor moveWithCells="1" sizeWithCells="1">
              <from>
                <xdr:col>8</xdr:col>
                <xdr:colOff>137160</xdr:colOff>
                <xdr:row>247</xdr:row>
                <xdr:rowOff>167640</xdr:rowOff>
              </from>
              <to>
                <xdr:col>8</xdr:col>
                <xdr:colOff>1165860</xdr:colOff>
                <xdr:row>247</xdr:row>
                <xdr:rowOff>396240</xdr:rowOff>
              </to>
            </anchor>
          </objectPr>
        </oleObject>
      </mc:Choice>
      <mc:Fallback>
        <oleObject progId="Equation.AxMath" shapeId="2558" r:id="rId492"/>
      </mc:Fallback>
    </mc:AlternateContent>
    <mc:AlternateContent xmlns:mc="http://schemas.openxmlformats.org/markup-compatibility/2006">
      <mc:Choice Requires="x14">
        <oleObject progId="Equation.AxMath" shapeId="2559" r:id="rId493">
          <objectPr defaultSize="0" autoPict="0" r:id="rId21">
            <anchor moveWithCells="1" sizeWithCells="1">
              <from>
                <xdr:col>5</xdr:col>
                <xdr:colOff>243840</xdr:colOff>
                <xdr:row>241</xdr:row>
                <xdr:rowOff>15240</xdr:rowOff>
              </from>
              <to>
                <xdr:col>5</xdr:col>
                <xdr:colOff>419100</xdr:colOff>
                <xdr:row>241</xdr:row>
                <xdr:rowOff>213360</xdr:rowOff>
              </to>
            </anchor>
          </objectPr>
        </oleObject>
      </mc:Choice>
      <mc:Fallback>
        <oleObject progId="Equation.AxMath" shapeId="2559" r:id="rId493"/>
      </mc:Fallback>
    </mc:AlternateContent>
    <mc:AlternateContent xmlns:mc="http://schemas.openxmlformats.org/markup-compatibility/2006">
      <mc:Choice Requires="x14">
        <oleObject progId="Equation.AxMath" shapeId="2560" r:id="rId494">
          <objectPr defaultSize="0" autoPict="0" r:id="rId23">
            <anchor moveWithCells="1" sizeWithCells="1">
              <from>
                <xdr:col>5</xdr:col>
                <xdr:colOff>228600</xdr:colOff>
                <xdr:row>242</xdr:row>
                <xdr:rowOff>0</xdr:rowOff>
              </from>
              <to>
                <xdr:col>5</xdr:col>
                <xdr:colOff>411480</xdr:colOff>
                <xdr:row>242</xdr:row>
                <xdr:rowOff>198120</xdr:rowOff>
              </to>
            </anchor>
          </objectPr>
        </oleObject>
      </mc:Choice>
      <mc:Fallback>
        <oleObject progId="Equation.AxMath" shapeId="2560" r:id="rId494"/>
      </mc:Fallback>
    </mc:AlternateContent>
    <mc:AlternateContent xmlns:mc="http://schemas.openxmlformats.org/markup-compatibility/2006">
      <mc:Choice Requires="x14">
        <oleObject progId="Equation.AxMath" shapeId="2561" r:id="rId495">
          <objectPr defaultSize="0" autoPict="0" r:id="rId25">
            <anchor moveWithCells="1" sizeWithCells="1">
              <from>
                <xdr:col>5</xdr:col>
                <xdr:colOff>228600</xdr:colOff>
                <xdr:row>243</xdr:row>
                <xdr:rowOff>0</xdr:rowOff>
              </from>
              <to>
                <xdr:col>5</xdr:col>
                <xdr:colOff>403860</xdr:colOff>
                <xdr:row>243</xdr:row>
                <xdr:rowOff>205740</xdr:rowOff>
              </to>
            </anchor>
          </objectPr>
        </oleObject>
      </mc:Choice>
      <mc:Fallback>
        <oleObject progId="Equation.AxMath" shapeId="2561" r:id="rId495"/>
      </mc:Fallback>
    </mc:AlternateContent>
    <mc:AlternateContent xmlns:mc="http://schemas.openxmlformats.org/markup-compatibility/2006">
      <mc:Choice Requires="x14">
        <oleObject progId="Equation.AxMath" shapeId="2562" r:id="rId496">
          <objectPr defaultSize="0" autoPict="0" r:id="rId27">
            <anchor moveWithCells="1" sizeWithCells="1">
              <from>
                <xdr:col>5</xdr:col>
                <xdr:colOff>228600</xdr:colOff>
                <xdr:row>243</xdr:row>
                <xdr:rowOff>213360</xdr:rowOff>
              </from>
              <to>
                <xdr:col>5</xdr:col>
                <xdr:colOff>411480</xdr:colOff>
                <xdr:row>244</xdr:row>
                <xdr:rowOff>190500</xdr:rowOff>
              </to>
            </anchor>
          </objectPr>
        </oleObject>
      </mc:Choice>
      <mc:Fallback>
        <oleObject progId="Equation.AxMath" shapeId="2562" r:id="rId496"/>
      </mc:Fallback>
    </mc:AlternateContent>
    <mc:AlternateContent xmlns:mc="http://schemas.openxmlformats.org/markup-compatibility/2006">
      <mc:Choice Requires="x14">
        <oleObject progId="Equation.AxMath" shapeId="2563" r:id="rId497">
          <objectPr defaultSize="0" autoPict="0" r:id="rId21">
            <anchor moveWithCells="1" sizeWithCells="1">
              <from>
                <xdr:col>7</xdr:col>
                <xdr:colOff>243840</xdr:colOff>
                <xdr:row>241</xdr:row>
                <xdr:rowOff>15240</xdr:rowOff>
              </from>
              <to>
                <xdr:col>7</xdr:col>
                <xdr:colOff>419100</xdr:colOff>
                <xdr:row>241</xdr:row>
                <xdr:rowOff>213360</xdr:rowOff>
              </to>
            </anchor>
          </objectPr>
        </oleObject>
      </mc:Choice>
      <mc:Fallback>
        <oleObject progId="Equation.AxMath" shapeId="2563" r:id="rId497"/>
      </mc:Fallback>
    </mc:AlternateContent>
    <mc:AlternateContent xmlns:mc="http://schemas.openxmlformats.org/markup-compatibility/2006">
      <mc:Choice Requires="x14">
        <oleObject progId="Equation.AxMath" shapeId="2564" r:id="rId498">
          <objectPr defaultSize="0" autoPict="0" r:id="rId23">
            <anchor moveWithCells="1" sizeWithCells="1">
              <from>
                <xdr:col>7</xdr:col>
                <xdr:colOff>228600</xdr:colOff>
                <xdr:row>242</xdr:row>
                <xdr:rowOff>0</xdr:rowOff>
              </from>
              <to>
                <xdr:col>7</xdr:col>
                <xdr:colOff>411480</xdr:colOff>
                <xdr:row>242</xdr:row>
                <xdr:rowOff>198120</xdr:rowOff>
              </to>
            </anchor>
          </objectPr>
        </oleObject>
      </mc:Choice>
      <mc:Fallback>
        <oleObject progId="Equation.AxMath" shapeId="2564" r:id="rId498"/>
      </mc:Fallback>
    </mc:AlternateContent>
    <mc:AlternateContent xmlns:mc="http://schemas.openxmlformats.org/markup-compatibility/2006">
      <mc:Choice Requires="x14">
        <oleObject progId="Equation.AxMath" shapeId="2565" r:id="rId499">
          <objectPr defaultSize="0" autoPict="0" r:id="rId25">
            <anchor moveWithCells="1" sizeWithCells="1">
              <from>
                <xdr:col>7</xdr:col>
                <xdr:colOff>205740</xdr:colOff>
                <xdr:row>243</xdr:row>
                <xdr:rowOff>0</xdr:rowOff>
              </from>
              <to>
                <xdr:col>7</xdr:col>
                <xdr:colOff>381000</xdr:colOff>
                <xdr:row>243</xdr:row>
                <xdr:rowOff>205740</xdr:rowOff>
              </to>
            </anchor>
          </objectPr>
        </oleObject>
      </mc:Choice>
      <mc:Fallback>
        <oleObject progId="Equation.AxMath" shapeId="2565" r:id="rId499"/>
      </mc:Fallback>
    </mc:AlternateContent>
    <mc:AlternateContent xmlns:mc="http://schemas.openxmlformats.org/markup-compatibility/2006">
      <mc:Choice Requires="x14">
        <oleObject progId="Equation.AxMath" shapeId="2566" r:id="rId500">
          <objectPr defaultSize="0" autoPict="0" r:id="rId27">
            <anchor moveWithCells="1" sizeWithCells="1">
              <from>
                <xdr:col>7</xdr:col>
                <xdr:colOff>205740</xdr:colOff>
                <xdr:row>244</xdr:row>
                <xdr:rowOff>0</xdr:rowOff>
              </from>
              <to>
                <xdr:col>7</xdr:col>
                <xdr:colOff>388620</xdr:colOff>
                <xdr:row>244</xdr:row>
                <xdr:rowOff>205740</xdr:rowOff>
              </to>
            </anchor>
          </objectPr>
        </oleObject>
      </mc:Choice>
      <mc:Fallback>
        <oleObject progId="Equation.AxMath" shapeId="2566" r:id="rId500"/>
      </mc:Fallback>
    </mc:AlternateContent>
    <mc:AlternateContent xmlns:mc="http://schemas.openxmlformats.org/markup-compatibility/2006">
      <mc:Choice Requires="x14">
        <oleObject progId="Equation.AxMath" shapeId="2567" r:id="rId501">
          <objectPr defaultSize="0" autoPict="0" r:id="rId21">
            <anchor moveWithCells="1" sizeWithCells="1">
              <from>
                <xdr:col>7</xdr:col>
                <xdr:colOff>243840</xdr:colOff>
                <xdr:row>241</xdr:row>
                <xdr:rowOff>15240</xdr:rowOff>
              </from>
              <to>
                <xdr:col>7</xdr:col>
                <xdr:colOff>419100</xdr:colOff>
                <xdr:row>241</xdr:row>
                <xdr:rowOff>213360</xdr:rowOff>
              </to>
            </anchor>
          </objectPr>
        </oleObject>
      </mc:Choice>
      <mc:Fallback>
        <oleObject progId="Equation.AxMath" shapeId="2567" r:id="rId501"/>
      </mc:Fallback>
    </mc:AlternateContent>
    <mc:AlternateContent xmlns:mc="http://schemas.openxmlformats.org/markup-compatibility/2006">
      <mc:Choice Requires="x14">
        <oleObject progId="Equation.AxMath" shapeId="2568" r:id="rId502">
          <objectPr defaultSize="0" autoPict="0" r:id="rId23">
            <anchor moveWithCells="1" sizeWithCells="1">
              <from>
                <xdr:col>7</xdr:col>
                <xdr:colOff>228600</xdr:colOff>
                <xdr:row>242</xdr:row>
                <xdr:rowOff>0</xdr:rowOff>
              </from>
              <to>
                <xdr:col>7</xdr:col>
                <xdr:colOff>411480</xdr:colOff>
                <xdr:row>242</xdr:row>
                <xdr:rowOff>198120</xdr:rowOff>
              </to>
            </anchor>
          </objectPr>
        </oleObject>
      </mc:Choice>
      <mc:Fallback>
        <oleObject progId="Equation.AxMath" shapeId="2568" r:id="rId502"/>
      </mc:Fallback>
    </mc:AlternateContent>
    <mc:AlternateContent xmlns:mc="http://schemas.openxmlformats.org/markup-compatibility/2006">
      <mc:Choice Requires="x14">
        <oleObject progId="Equation.AxMath" shapeId="2569" r:id="rId503">
          <objectPr defaultSize="0" autoPict="0" r:id="rId25">
            <anchor moveWithCells="1" sizeWithCells="1">
              <from>
                <xdr:col>7</xdr:col>
                <xdr:colOff>228600</xdr:colOff>
                <xdr:row>243</xdr:row>
                <xdr:rowOff>0</xdr:rowOff>
              </from>
              <to>
                <xdr:col>7</xdr:col>
                <xdr:colOff>403860</xdr:colOff>
                <xdr:row>243</xdr:row>
                <xdr:rowOff>205740</xdr:rowOff>
              </to>
            </anchor>
          </objectPr>
        </oleObject>
      </mc:Choice>
      <mc:Fallback>
        <oleObject progId="Equation.AxMath" shapeId="2569" r:id="rId503"/>
      </mc:Fallback>
    </mc:AlternateContent>
    <mc:AlternateContent xmlns:mc="http://schemas.openxmlformats.org/markup-compatibility/2006">
      <mc:Choice Requires="x14">
        <oleObject progId="Equation.AxMath" shapeId="2570" r:id="rId504">
          <objectPr defaultSize="0" autoPict="0" r:id="rId27">
            <anchor moveWithCells="1" sizeWithCells="1">
              <from>
                <xdr:col>7</xdr:col>
                <xdr:colOff>228600</xdr:colOff>
                <xdr:row>243</xdr:row>
                <xdr:rowOff>213360</xdr:rowOff>
              </from>
              <to>
                <xdr:col>7</xdr:col>
                <xdr:colOff>411480</xdr:colOff>
                <xdr:row>244</xdr:row>
                <xdr:rowOff>190500</xdr:rowOff>
              </to>
            </anchor>
          </objectPr>
        </oleObject>
      </mc:Choice>
      <mc:Fallback>
        <oleObject progId="Equation.AxMath" shapeId="2570" r:id="rId504"/>
      </mc:Fallback>
    </mc:AlternateContent>
    <mc:AlternateContent xmlns:mc="http://schemas.openxmlformats.org/markup-compatibility/2006">
      <mc:Choice Requires="x14">
        <oleObject progId="Equation.AxMath" shapeId="2571" r:id="rId505">
          <objectPr defaultSize="0" autoPict="0" r:id="rId21">
            <anchor moveWithCells="1" sizeWithCells="1">
              <from>
                <xdr:col>2</xdr:col>
                <xdr:colOff>243840</xdr:colOff>
                <xdr:row>248</xdr:row>
                <xdr:rowOff>15240</xdr:rowOff>
              </from>
              <to>
                <xdr:col>2</xdr:col>
                <xdr:colOff>419100</xdr:colOff>
                <xdr:row>248</xdr:row>
                <xdr:rowOff>213360</xdr:rowOff>
              </to>
            </anchor>
          </objectPr>
        </oleObject>
      </mc:Choice>
      <mc:Fallback>
        <oleObject progId="Equation.AxMath" shapeId="2571" r:id="rId505"/>
      </mc:Fallback>
    </mc:AlternateContent>
    <mc:AlternateContent xmlns:mc="http://schemas.openxmlformats.org/markup-compatibility/2006">
      <mc:Choice Requires="x14">
        <oleObject progId="Equation.AxMath" shapeId="2572" r:id="rId506">
          <objectPr defaultSize="0" autoPict="0" r:id="rId23">
            <anchor moveWithCells="1" sizeWithCells="1">
              <from>
                <xdr:col>2</xdr:col>
                <xdr:colOff>228600</xdr:colOff>
                <xdr:row>249</xdr:row>
                <xdr:rowOff>0</xdr:rowOff>
              </from>
              <to>
                <xdr:col>2</xdr:col>
                <xdr:colOff>411480</xdr:colOff>
                <xdr:row>249</xdr:row>
                <xdr:rowOff>198120</xdr:rowOff>
              </to>
            </anchor>
          </objectPr>
        </oleObject>
      </mc:Choice>
      <mc:Fallback>
        <oleObject progId="Equation.AxMath" shapeId="2572" r:id="rId506"/>
      </mc:Fallback>
    </mc:AlternateContent>
    <mc:AlternateContent xmlns:mc="http://schemas.openxmlformats.org/markup-compatibility/2006">
      <mc:Choice Requires="x14">
        <oleObject progId="Equation.AxMath" shapeId="2573" r:id="rId507">
          <objectPr defaultSize="0" autoPict="0" r:id="rId25">
            <anchor moveWithCells="1" sizeWithCells="1">
              <from>
                <xdr:col>2</xdr:col>
                <xdr:colOff>228600</xdr:colOff>
                <xdr:row>250</xdr:row>
                <xdr:rowOff>0</xdr:rowOff>
              </from>
              <to>
                <xdr:col>2</xdr:col>
                <xdr:colOff>403860</xdr:colOff>
                <xdr:row>250</xdr:row>
                <xdr:rowOff>205740</xdr:rowOff>
              </to>
            </anchor>
          </objectPr>
        </oleObject>
      </mc:Choice>
      <mc:Fallback>
        <oleObject progId="Equation.AxMath" shapeId="2573" r:id="rId507"/>
      </mc:Fallback>
    </mc:AlternateContent>
    <mc:AlternateContent xmlns:mc="http://schemas.openxmlformats.org/markup-compatibility/2006">
      <mc:Choice Requires="x14">
        <oleObject progId="Equation.AxMath" shapeId="2574" r:id="rId508">
          <objectPr defaultSize="0" autoPict="0" r:id="rId27">
            <anchor moveWithCells="1" sizeWithCells="1">
              <from>
                <xdr:col>2</xdr:col>
                <xdr:colOff>228600</xdr:colOff>
                <xdr:row>250</xdr:row>
                <xdr:rowOff>213360</xdr:rowOff>
              </from>
              <to>
                <xdr:col>2</xdr:col>
                <xdr:colOff>411480</xdr:colOff>
                <xdr:row>251</xdr:row>
                <xdr:rowOff>190500</xdr:rowOff>
              </to>
            </anchor>
          </objectPr>
        </oleObject>
      </mc:Choice>
      <mc:Fallback>
        <oleObject progId="Equation.AxMath" shapeId="2574" r:id="rId508"/>
      </mc:Fallback>
    </mc:AlternateContent>
    <mc:AlternateContent xmlns:mc="http://schemas.openxmlformats.org/markup-compatibility/2006">
      <mc:Choice Requires="x14">
        <oleObject progId="Equation.AxMath" shapeId="2575" r:id="rId509">
          <objectPr defaultSize="0" autoPict="0" r:id="rId41">
            <anchor moveWithCells="1" sizeWithCells="1">
              <from>
                <xdr:col>3</xdr:col>
                <xdr:colOff>99060</xdr:colOff>
                <xdr:row>241</xdr:row>
                <xdr:rowOff>22860</xdr:rowOff>
              </from>
              <to>
                <xdr:col>3</xdr:col>
                <xdr:colOff>693420</xdr:colOff>
                <xdr:row>242</xdr:row>
                <xdr:rowOff>0</xdr:rowOff>
              </to>
            </anchor>
          </objectPr>
        </oleObject>
      </mc:Choice>
      <mc:Fallback>
        <oleObject progId="Equation.AxMath" shapeId="2575" r:id="rId509"/>
      </mc:Fallback>
    </mc:AlternateContent>
    <mc:AlternateContent xmlns:mc="http://schemas.openxmlformats.org/markup-compatibility/2006">
      <mc:Choice Requires="x14">
        <oleObject progId="Equation.AxMath" shapeId="2576" r:id="rId510">
          <objectPr defaultSize="0" autoPict="0" r:id="rId43">
            <anchor moveWithCells="1" sizeWithCells="1">
              <from>
                <xdr:col>3</xdr:col>
                <xdr:colOff>106680</xdr:colOff>
                <xdr:row>242</xdr:row>
                <xdr:rowOff>30480</xdr:rowOff>
              </from>
              <to>
                <xdr:col>3</xdr:col>
                <xdr:colOff>685800</xdr:colOff>
                <xdr:row>243</xdr:row>
                <xdr:rowOff>7620</xdr:rowOff>
              </to>
            </anchor>
          </objectPr>
        </oleObject>
      </mc:Choice>
      <mc:Fallback>
        <oleObject progId="Equation.AxMath" shapeId="2576" r:id="rId510"/>
      </mc:Fallback>
    </mc:AlternateContent>
    <mc:AlternateContent xmlns:mc="http://schemas.openxmlformats.org/markup-compatibility/2006">
      <mc:Choice Requires="x14">
        <oleObject progId="Equation.AxMath" shapeId="2577" r:id="rId511">
          <objectPr defaultSize="0" autoPict="0" r:id="rId45">
            <anchor moveWithCells="1" sizeWithCells="1">
              <from>
                <xdr:col>3</xdr:col>
                <xdr:colOff>327660</xdr:colOff>
                <xdr:row>243</xdr:row>
                <xdr:rowOff>30480</xdr:rowOff>
              </from>
              <to>
                <xdr:col>3</xdr:col>
                <xdr:colOff>449580</xdr:colOff>
                <xdr:row>244</xdr:row>
                <xdr:rowOff>0</xdr:rowOff>
              </to>
            </anchor>
          </objectPr>
        </oleObject>
      </mc:Choice>
      <mc:Fallback>
        <oleObject progId="Equation.AxMath" shapeId="2577" r:id="rId511"/>
      </mc:Fallback>
    </mc:AlternateContent>
    <mc:AlternateContent xmlns:mc="http://schemas.openxmlformats.org/markup-compatibility/2006">
      <mc:Choice Requires="x14">
        <oleObject progId="Equation.AxMath" shapeId="2578" r:id="rId512">
          <objectPr defaultSize="0" autoPict="0" r:id="rId47">
            <anchor moveWithCells="1" sizeWithCells="1">
              <from>
                <xdr:col>3</xdr:col>
                <xdr:colOff>335280</xdr:colOff>
                <xdr:row>244</xdr:row>
                <xdr:rowOff>0</xdr:rowOff>
              </from>
              <to>
                <xdr:col>3</xdr:col>
                <xdr:colOff>457200</xdr:colOff>
                <xdr:row>244</xdr:row>
                <xdr:rowOff>198120</xdr:rowOff>
              </to>
            </anchor>
          </objectPr>
        </oleObject>
      </mc:Choice>
      <mc:Fallback>
        <oleObject progId="Equation.AxMath" shapeId="2578" r:id="rId512"/>
      </mc:Fallback>
    </mc:AlternateContent>
    <mc:AlternateContent xmlns:mc="http://schemas.openxmlformats.org/markup-compatibility/2006">
      <mc:Choice Requires="x14">
        <oleObject progId="Equation.AxMath" shapeId="2579" r:id="rId513">
          <objectPr defaultSize="0" autoPict="0" r:id="rId49">
            <anchor moveWithCells="1" sizeWithCells="1">
              <from>
                <xdr:col>3</xdr:col>
                <xdr:colOff>335280</xdr:colOff>
                <xdr:row>240</xdr:row>
                <xdr:rowOff>45720</xdr:rowOff>
              </from>
              <to>
                <xdr:col>3</xdr:col>
                <xdr:colOff>434340</xdr:colOff>
                <xdr:row>241</xdr:row>
                <xdr:rowOff>15240</xdr:rowOff>
              </to>
            </anchor>
          </objectPr>
        </oleObject>
      </mc:Choice>
      <mc:Fallback>
        <oleObject progId="Equation.AxMath" shapeId="2579" r:id="rId513"/>
      </mc:Fallback>
    </mc:AlternateContent>
    <mc:AlternateContent xmlns:mc="http://schemas.openxmlformats.org/markup-compatibility/2006">
      <mc:Choice Requires="x14">
        <oleObject progId="Equation.AxMath" shapeId="2580" r:id="rId514">
          <objectPr defaultSize="0" autoPict="0" r:id="rId5">
            <anchor moveWithCells="1" sizeWithCells="1">
              <from>
                <xdr:col>5</xdr:col>
                <xdr:colOff>68580</xdr:colOff>
                <xdr:row>260</xdr:row>
                <xdr:rowOff>182880</xdr:rowOff>
              </from>
              <to>
                <xdr:col>5</xdr:col>
                <xdr:colOff>533400</xdr:colOff>
                <xdr:row>260</xdr:row>
                <xdr:rowOff>388620</xdr:rowOff>
              </to>
            </anchor>
          </objectPr>
        </oleObject>
      </mc:Choice>
      <mc:Fallback>
        <oleObject progId="Equation.AxMath" shapeId="2580" r:id="rId514"/>
      </mc:Fallback>
    </mc:AlternateContent>
    <mc:AlternateContent xmlns:mc="http://schemas.openxmlformats.org/markup-compatibility/2006">
      <mc:Choice Requires="x14">
        <oleObject progId="Equation.AxMath" shapeId="2581" r:id="rId515">
          <objectPr defaultSize="0" autoPict="0" r:id="rId7">
            <anchor moveWithCells="1" sizeWithCells="1">
              <from>
                <xdr:col>6</xdr:col>
                <xdr:colOff>99060</xdr:colOff>
                <xdr:row>260</xdr:row>
                <xdr:rowOff>236220</xdr:rowOff>
              </from>
              <to>
                <xdr:col>6</xdr:col>
                <xdr:colOff>525780</xdr:colOff>
                <xdr:row>260</xdr:row>
                <xdr:rowOff>434340</xdr:rowOff>
              </to>
            </anchor>
          </objectPr>
        </oleObject>
      </mc:Choice>
      <mc:Fallback>
        <oleObject progId="Equation.AxMath" shapeId="2581" r:id="rId515"/>
      </mc:Fallback>
    </mc:AlternateContent>
    <mc:AlternateContent xmlns:mc="http://schemas.openxmlformats.org/markup-compatibility/2006">
      <mc:Choice Requires="x14">
        <oleObject progId="Equation.AxMath" shapeId="2582" r:id="rId516">
          <objectPr defaultSize="0" autoPict="0" r:id="rId9">
            <anchor moveWithCells="1" sizeWithCells="1">
              <from>
                <xdr:col>7</xdr:col>
                <xdr:colOff>106680</xdr:colOff>
                <xdr:row>260</xdr:row>
                <xdr:rowOff>68580</xdr:rowOff>
              </from>
              <to>
                <xdr:col>7</xdr:col>
                <xdr:colOff>922020</xdr:colOff>
                <xdr:row>260</xdr:row>
                <xdr:rowOff>434340</xdr:rowOff>
              </to>
            </anchor>
          </objectPr>
        </oleObject>
      </mc:Choice>
      <mc:Fallback>
        <oleObject progId="Equation.AxMath" shapeId="2582" r:id="rId516"/>
      </mc:Fallback>
    </mc:AlternateContent>
    <mc:AlternateContent xmlns:mc="http://schemas.openxmlformats.org/markup-compatibility/2006">
      <mc:Choice Requires="x14">
        <oleObject progId="Equation.AxMath" shapeId="2583" r:id="rId517">
          <objectPr defaultSize="0" autoPict="0" r:id="rId11">
            <anchor moveWithCells="1" sizeWithCells="1">
              <from>
                <xdr:col>9</xdr:col>
                <xdr:colOff>182880</xdr:colOff>
                <xdr:row>260</xdr:row>
                <xdr:rowOff>190500</xdr:rowOff>
              </from>
              <to>
                <xdr:col>9</xdr:col>
                <xdr:colOff>876300</xdr:colOff>
                <xdr:row>260</xdr:row>
                <xdr:rowOff>480060</xdr:rowOff>
              </to>
            </anchor>
          </objectPr>
        </oleObject>
      </mc:Choice>
      <mc:Fallback>
        <oleObject progId="Equation.AxMath" shapeId="2583" r:id="rId517"/>
      </mc:Fallback>
    </mc:AlternateContent>
    <mc:AlternateContent xmlns:mc="http://schemas.openxmlformats.org/markup-compatibility/2006">
      <mc:Choice Requires="x14">
        <oleObject progId="Equation.AxMath" shapeId="2584" r:id="rId518">
          <objectPr defaultSize="0" autoPict="0" r:id="rId13">
            <anchor moveWithCells="1" sizeWithCells="1">
              <from>
                <xdr:col>10</xdr:col>
                <xdr:colOff>403860</xdr:colOff>
                <xdr:row>260</xdr:row>
                <xdr:rowOff>205740</xdr:rowOff>
              </from>
              <to>
                <xdr:col>10</xdr:col>
                <xdr:colOff>807720</xdr:colOff>
                <xdr:row>260</xdr:row>
                <xdr:rowOff>419100</xdr:rowOff>
              </to>
            </anchor>
          </objectPr>
        </oleObject>
      </mc:Choice>
      <mc:Fallback>
        <oleObject progId="Equation.AxMath" shapeId="2584" r:id="rId518"/>
      </mc:Fallback>
    </mc:AlternateContent>
    <mc:AlternateContent xmlns:mc="http://schemas.openxmlformats.org/markup-compatibility/2006">
      <mc:Choice Requires="x14">
        <oleObject progId="Equation.AxMath" shapeId="2585" r:id="rId519">
          <objectPr defaultSize="0" autoPict="0" r:id="rId15">
            <anchor moveWithCells="1" sizeWithCells="1">
              <from>
                <xdr:col>4</xdr:col>
                <xdr:colOff>83820</xdr:colOff>
                <xdr:row>260</xdr:row>
                <xdr:rowOff>167640</xdr:rowOff>
              </from>
              <to>
                <xdr:col>4</xdr:col>
                <xdr:colOff>548640</xdr:colOff>
                <xdr:row>260</xdr:row>
                <xdr:rowOff>373380</xdr:rowOff>
              </to>
            </anchor>
          </objectPr>
        </oleObject>
      </mc:Choice>
      <mc:Fallback>
        <oleObject progId="Equation.AxMath" shapeId="2585" r:id="rId519"/>
      </mc:Fallback>
    </mc:AlternateContent>
    <mc:AlternateContent xmlns:mc="http://schemas.openxmlformats.org/markup-compatibility/2006">
      <mc:Choice Requires="x14">
        <oleObject progId="Equation.AxMath" shapeId="2586" r:id="rId520">
          <objectPr defaultSize="0" autoPict="0" r:id="rId17">
            <anchor moveWithCells="1" sizeWithCells="1">
              <from>
                <xdr:col>3</xdr:col>
                <xdr:colOff>99060</xdr:colOff>
                <xdr:row>260</xdr:row>
                <xdr:rowOff>182880</xdr:rowOff>
              </from>
              <to>
                <xdr:col>3</xdr:col>
                <xdr:colOff>510540</xdr:colOff>
                <xdr:row>260</xdr:row>
                <xdr:rowOff>388620</xdr:rowOff>
              </to>
            </anchor>
          </objectPr>
        </oleObject>
      </mc:Choice>
      <mc:Fallback>
        <oleObject progId="Equation.AxMath" shapeId="2586" r:id="rId520"/>
      </mc:Fallback>
    </mc:AlternateContent>
    <mc:AlternateContent xmlns:mc="http://schemas.openxmlformats.org/markup-compatibility/2006">
      <mc:Choice Requires="x14">
        <oleObject progId="Equation.AxMath" shapeId="2587" r:id="rId521">
          <objectPr defaultSize="0" autoPict="0" r:id="rId19">
            <anchor moveWithCells="1" sizeWithCells="1">
              <from>
                <xdr:col>8</xdr:col>
                <xdr:colOff>137160</xdr:colOff>
                <xdr:row>260</xdr:row>
                <xdr:rowOff>167640</xdr:rowOff>
              </from>
              <to>
                <xdr:col>8</xdr:col>
                <xdr:colOff>1165860</xdr:colOff>
                <xdr:row>260</xdr:row>
                <xdr:rowOff>396240</xdr:rowOff>
              </to>
            </anchor>
          </objectPr>
        </oleObject>
      </mc:Choice>
      <mc:Fallback>
        <oleObject progId="Equation.AxMath" shapeId="2587" r:id="rId521"/>
      </mc:Fallback>
    </mc:AlternateContent>
    <mc:AlternateContent xmlns:mc="http://schemas.openxmlformats.org/markup-compatibility/2006">
      <mc:Choice Requires="x14">
        <oleObject progId="Equation.AxMath" shapeId="2588" r:id="rId522">
          <objectPr defaultSize="0" autoPict="0" r:id="rId21">
            <anchor moveWithCells="1" sizeWithCells="1">
              <from>
                <xdr:col>5</xdr:col>
                <xdr:colOff>243840</xdr:colOff>
                <xdr:row>254</xdr:row>
                <xdr:rowOff>15240</xdr:rowOff>
              </from>
              <to>
                <xdr:col>5</xdr:col>
                <xdr:colOff>419100</xdr:colOff>
                <xdr:row>254</xdr:row>
                <xdr:rowOff>213360</xdr:rowOff>
              </to>
            </anchor>
          </objectPr>
        </oleObject>
      </mc:Choice>
      <mc:Fallback>
        <oleObject progId="Equation.AxMath" shapeId="2588" r:id="rId522"/>
      </mc:Fallback>
    </mc:AlternateContent>
    <mc:AlternateContent xmlns:mc="http://schemas.openxmlformats.org/markup-compatibility/2006">
      <mc:Choice Requires="x14">
        <oleObject progId="Equation.AxMath" shapeId="2589" r:id="rId523">
          <objectPr defaultSize="0" autoPict="0" r:id="rId23">
            <anchor moveWithCells="1" sizeWithCells="1">
              <from>
                <xdr:col>5</xdr:col>
                <xdr:colOff>228600</xdr:colOff>
                <xdr:row>255</xdr:row>
                <xdr:rowOff>0</xdr:rowOff>
              </from>
              <to>
                <xdr:col>5</xdr:col>
                <xdr:colOff>411480</xdr:colOff>
                <xdr:row>255</xdr:row>
                <xdr:rowOff>198120</xdr:rowOff>
              </to>
            </anchor>
          </objectPr>
        </oleObject>
      </mc:Choice>
      <mc:Fallback>
        <oleObject progId="Equation.AxMath" shapeId="2589" r:id="rId523"/>
      </mc:Fallback>
    </mc:AlternateContent>
    <mc:AlternateContent xmlns:mc="http://schemas.openxmlformats.org/markup-compatibility/2006">
      <mc:Choice Requires="x14">
        <oleObject progId="Equation.AxMath" shapeId="2590" r:id="rId524">
          <objectPr defaultSize="0" autoPict="0" r:id="rId25">
            <anchor moveWithCells="1" sizeWithCells="1">
              <from>
                <xdr:col>5</xdr:col>
                <xdr:colOff>228600</xdr:colOff>
                <xdr:row>256</xdr:row>
                <xdr:rowOff>0</xdr:rowOff>
              </from>
              <to>
                <xdr:col>5</xdr:col>
                <xdr:colOff>403860</xdr:colOff>
                <xdr:row>256</xdr:row>
                <xdr:rowOff>205740</xdr:rowOff>
              </to>
            </anchor>
          </objectPr>
        </oleObject>
      </mc:Choice>
      <mc:Fallback>
        <oleObject progId="Equation.AxMath" shapeId="2590" r:id="rId524"/>
      </mc:Fallback>
    </mc:AlternateContent>
    <mc:AlternateContent xmlns:mc="http://schemas.openxmlformats.org/markup-compatibility/2006">
      <mc:Choice Requires="x14">
        <oleObject progId="Equation.AxMath" shapeId="2591" r:id="rId525">
          <objectPr defaultSize="0" autoPict="0" r:id="rId27">
            <anchor moveWithCells="1" sizeWithCells="1">
              <from>
                <xdr:col>5</xdr:col>
                <xdr:colOff>228600</xdr:colOff>
                <xdr:row>256</xdr:row>
                <xdr:rowOff>213360</xdr:rowOff>
              </from>
              <to>
                <xdr:col>5</xdr:col>
                <xdr:colOff>411480</xdr:colOff>
                <xdr:row>257</xdr:row>
                <xdr:rowOff>190500</xdr:rowOff>
              </to>
            </anchor>
          </objectPr>
        </oleObject>
      </mc:Choice>
      <mc:Fallback>
        <oleObject progId="Equation.AxMath" shapeId="2591" r:id="rId525"/>
      </mc:Fallback>
    </mc:AlternateContent>
    <mc:AlternateContent xmlns:mc="http://schemas.openxmlformats.org/markup-compatibility/2006">
      <mc:Choice Requires="x14">
        <oleObject progId="Equation.AxMath" shapeId="2592" r:id="rId526">
          <objectPr defaultSize="0" autoPict="0" r:id="rId21">
            <anchor moveWithCells="1" sizeWithCells="1">
              <from>
                <xdr:col>7</xdr:col>
                <xdr:colOff>243840</xdr:colOff>
                <xdr:row>254</xdr:row>
                <xdr:rowOff>15240</xdr:rowOff>
              </from>
              <to>
                <xdr:col>7</xdr:col>
                <xdr:colOff>419100</xdr:colOff>
                <xdr:row>254</xdr:row>
                <xdr:rowOff>213360</xdr:rowOff>
              </to>
            </anchor>
          </objectPr>
        </oleObject>
      </mc:Choice>
      <mc:Fallback>
        <oleObject progId="Equation.AxMath" shapeId="2592" r:id="rId526"/>
      </mc:Fallback>
    </mc:AlternateContent>
    <mc:AlternateContent xmlns:mc="http://schemas.openxmlformats.org/markup-compatibility/2006">
      <mc:Choice Requires="x14">
        <oleObject progId="Equation.AxMath" shapeId="2593" r:id="rId527">
          <objectPr defaultSize="0" autoPict="0" r:id="rId23">
            <anchor moveWithCells="1" sizeWithCells="1">
              <from>
                <xdr:col>7</xdr:col>
                <xdr:colOff>228600</xdr:colOff>
                <xdr:row>255</xdr:row>
                <xdr:rowOff>0</xdr:rowOff>
              </from>
              <to>
                <xdr:col>7</xdr:col>
                <xdr:colOff>411480</xdr:colOff>
                <xdr:row>255</xdr:row>
                <xdr:rowOff>198120</xdr:rowOff>
              </to>
            </anchor>
          </objectPr>
        </oleObject>
      </mc:Choice>
      <mc:Fallback>
        <oleObject progId="Equation.AxMath" shapeId="2593" r:id="rId527"/>
      </mc:Fallback>
    </mc:AlternateContent>
    <mc:AlternateContent xmlns:mc="http://schemas.openxmlformats.org/markup-compatibility/2006">
      <mc:Choice Requires="x14">
        <oleObject progId="Equation.AxMath" shapeId="2594" r:id="rId528">
          <objectPr defaultSize="0" autoPict="0" r:id="rId25">
            <anchor moveWithCells="1" sizeWithCells="1">
              <from>
                <xdr:col>7</xdr:col>
                <xdr:colOff>205740</xdr:colOff>
                <xdr:row>256</xdr:row>
                <xdr:rowOff>0</xdr:rowOff>
              </from>
              <to>
                <xdr:col>7</xdr:col>
                <xdr:colOff>381000</xdr:colOff>
                <xdr:row>256</xdr:row>
                <xdr:rowOff>205740</xdr:rowOff>
              </to>
            </anchor>
          </objectPr>
        </oleObject>
      </mc:Choice>
      <mc:Fallback>
        <oleObject progId="Equation.AxMath" shapeId="2594" r:id="rId528"/>
      </mc:Fallback>
    </mc:AlternateContent>
    <mc:AlternateContent xmlns:mc="http://schemas.openxmlformats.org/markup-compatibility/2006">
      <mc:Choice Requires="x14">
        <oleObject progId="Equation.AxMath" shapeId="2595" r:id="rId529">
          <objectPr defaultSize="0" autoPict="0" r:id="rId27">
            <anchor moveWithCells="1" sizeWithCells="1">
              <from>
                <xdr:col>7</xdr:col>
                <xdr:colOff>205740</xdr:colOff>
                <xdr:row>257</xdr:row>
                <xdr:rowOff>0</xdr:rowOff>
              </from>
              <to>
                <xdr:col>7</xdr:col>
                <xdr:colOff>388620</xdr:colOff>
                <xdr:row>257</xdr:row>
                <xdr:rowOff>205740</xdr:rowOff>
              </to>
            </anchor>
          </objectPr>
        </oleObject>
      </mc:Choice>
      <mc:Fallback>
        <oleObject progId="Equation.AxMath" shapeId="2595" r:id="rId529"/>
      </mc:Fallback>
    </mc:AlternateContent>
    <mc:AlternateContent xmlns:mc="http://schemas.openxmlformats.org/markup-compatibility/2006">
      <mc:Choice Requires="x14">
        <oleObject progId="Equation.AxMath" shapeId="2596" r:id="rId530">
          <objectPr defaultSize="0" autoPict="0" r:id="rId21">
            <anchor moveWithCells="1" sizeWithCells="1">
              <from>
                <xdr:col>7</xdr:col>
                <xdr:colOff>243840</xdr:colOff>
                <xdr:row>254</xdr:row>
                <xdr:rowOff>15240</xdr:rowOff>
              </from>
              <to>
                <xdr:col>7</xdr:col>
                <xdr:colOff>419100</xdr:colOff>
                <xdr:row>254</xdr:row>
                <xdr:rowOff>213360</xdr:rowOff>
              </to>
            </anchor>
          </objectPr>
        </oleObject>
      </mc:Choice>
      <mc:Fallback>
        <oleObject progId="Equation.AxMath" shapeId="2596" r:id="rId530"/>
      </mc:Fallback>
    </mc:AlternateContent>
    <mc:AlternateContent xmlns:mc="http://schemas.openxmlformats.org/markup-compatibility/2006">
      <mc:Choice Requires="x14">
        <oleObject progId="Equation.AxMath" shapeId="2597" r:id="rId531">
          <objectPr defaultSize="0" autoPict="0" r:id="rId23">
            <anchor moveWithCells="1" sizeWithCells="1">
              <from>
                <xdr:col>7</xdr:col>
                <xdr:colOff>228600</xdr:colOff>
                <xdr:row>255</xdr:row>
                <xdr:rowOff>0</xdr:rowOff>
              </from>
              <to>
                <xdr:col>7</xdr:col>
                <xdr:colOff>411480</xdr:colOff>
                <xdr:row>255</xdr:row>
                <xdr:rowOff>198120</xdr:rowOff>
              </to>
            </anchor>
          </objectPr>
        </oleObject>
      </mc:Choice>
      <mc:Fallback>
        <oleObject progId="Equation.AxMath" shapeId="2597" r:id="rId531"/>
      </mc:Fallback>
    </mc:AlternateContent>
    <mc:AlternateContent xmlns:mc="http://schemas.openxmlformats.org/markup-compatibility/2006">
      <mc:Choice Requires="x14">
        <oleObject progId="Equation.AxMath" shapeId="2598" r:id="rId532">
          <objectPr defaultSize="0" autoPict="0" r:id="rId25">
            <anchor moveWithCells="1" sizeWithCells="1">
              <from>
                <xdr:col>7</xdr:col>
                <xdr:colOff>228600</xdr:colOff>
                <xdr:row>256</xdr:row>
                <xdr:rowOff>0</xdr:rowOff>
              </from>
              <to>
                <xdr:col>7</xdr:col>
                <xdr:colOff>403860</xdr:colOff>
                <xdr:row>256</xdr:row>
                <xdr:rowOff>205740</xdr:rowOff>
              </to>
            </anchor>
          </objectPr>
        </oleObject>
      </mc:Choice>
      <mc:Fallback>
        <oleObject progId="Equation.AxMath" shapeId="2598" r:id="rId532"/>
      </mc:Fallback>
    </mc:AlternateContent>
    <mc:AlternateContent xmlns:mc="http://schemas.openxmlformats.org/markup-compatibility/2006">
      <mc:Choice Requires="x14">
        <oleObject progId="Equation.AxMath" shapeId="2599" r:id="rId533">
          <objectPr defaultSize="0" autoPict="0" r:id="rId27">
            <anchor moveWithCells="1" sizeWithCells="1">
              <from>
                <xdr:col>7</xdr:col>
                <xdr:colOff>228600</xdr:colOff>
                <xdr:row>256</xdr:row>
                <xdr:rowOff>213360</xdr:rowOff>
              </from>
              <to>
                <xdr:col>7</xdr:col>
                <xdr:colOff>411480</xdr:colOff>
                <xdr:row>257</xdr:row>
                <xdr:rowOff>190500</xdr:rowOff>
              </to>
            </anchor>
          </objectPr>
        </oleObject>
      </mc:Choice>
      <mc:Fallback>
        <oleObject progId="Equation.AxMath" shapeId="2599" r:id="rId533"/>
      </mc:Fallback>
    </mc:AlternateContent>
    <mc:AlternateContent xmlns:mc="http://schemas.openxmlformats.org/markup-compatibility/2006">
      <mc:Choice Requires="x14">
        <oleObject progId="Equation.AxMath" shapeId="2600" r:id="rId534">
          <objectPr defaultSize="0" autoPict="0" r:id="rId21">
            <anchor moveWithCells="1" sizeWithCells="1">
              <from>
                <xdr:col>2</xdr:col>
                <xdr:colOff>243840</xdr:colOff>
                <xdr:row>261</xdr:row>
                <xdr:rowOff>15240</xdr:rowOff>
              </from>
              <to>
                <xdr:col>2</xdr:col>
                <xdr:colOff>419100</xdr:colOff>
                <xdr:row>261</xdr:row>
                <xdr:rowOff>213360</xdr:rowOff>
              </to>
            </anchor>
          </objectPr>
        </oleObject>
      </mc:Choice>
      <mc:Fallback>
        <oleObject progId="Equation.AxMath" shapeId="2600" r:id="rId534"/>
      </mc:Fallback>
    </mc:AlternateContent>
    <mc:AlternateContent xmlns:mc="http://schemas.openxmlformats.org/markup-compatibility/2006">
      <mc:Choice Requires="x14">
        <oleObject progId="Equation.AxMath" shapeId="2601" r:id="rId535">
          <objectPr defaultSize="0" autoPict="0" r:id="rId23">
            <anchor moveWithCells="1" sizeWithCells="1">
              <from>
                <xdr:col>2</xdr:col>
                <xdr:colOff>228600</xdr:colOff>
                <xdr:row>262</xdr:row>
                <xdr:rowOff>0</xdr:rowOff>
              </from>
              <to>
                <xdr:col>2</xdr:col>
                <xdr:colOff>411480</xdr:colOff>
                <xdr:row>262</xdr:row>
                <xdr:rowOff>198120</xdr:rowOff>
              </to>
            </anchor>
          </objectPr>
        </oleObject>
      </mc:Choice>
      <mc:Fallback>
        <oleObject progId="Equation.AxMath" shapeId="2601" r:id="rId535"/>
      </mc:Fallback>
    </mc:AlternateContent>
    <mc:AlternateContent xmlns:mc="http://schemas.openxmlformats.org/markup-compatibility/2006">
      <mc:Choice Requires="x14">
        <oleObject progId="Equation.AxMath" shapeId="2602" r:id="rId536">
          <objectPr defaultSize="0" autoPict="0" r:id="rId25">
            <anchor moveWithCells="1" sizeWithCells="1">
              <from>
                <xdr:col>2</xdr:col>
                <xdr:colOff>228600</xdr:colOff>
                <xdr:row>263</xdr:row>
                <xdr:rowOff>0</xdr:rowOff>
              </from>
              <to>
                <xdr:col>2</xdr:col>
                <xdr:colOff>403860</xdr:colOff>
                <xdr:row>263</xdr:row>
                <xdr:rowOff>205740</xdr:rowOff>
              </to>
            </anchor>
          </objectPr>
        </oleObject>
      </mc:Choice>
      <mc:Fallback>
        <oleObject progId="Equation.AxMath" shapeId="2602" r:id="rId536"/>
      </mc:Fallback>
    </mc:AlternateContent>
    <mc:AlternateContent xmlns:mc="http://schemas.openxmlformats.org/markup-compatibility/2006">
      <mc:Choice Requires="x14">
        <oleObject progId="Equation.AxMath" shapeId="2603" r:id="rId537">
          <objectPr defaultSize="0" autoPict="0" r:id="rId27">
            <anchor moveWithCells="1" sizeWithCells="1">
              <from>
                <xdr:col>2</xdr:col>
                <xdr:colOff>228600</xdr:colOff>
                <xdr:row>263</xdr:row>
                <xdr:rowOff>213360</xdr:rowOff>
              </from>
              <to>
                <xdr:col>2</xdr:col>
                <xdr:colOff>411480</xdr:colOff>
                <xdr:row>264</xdr:row>
                <xdr:rowOff>190500</xdr:rowOff>
              </to>
            </anchor>
          </objectPr>
        </oleObject>
      </mc:Choice>
      <mc:Fallback>
        <oleObject progId="Equation.AxMath" shapeId="2603" r:id="rId537"/>
      </mc:Fallback>
    </mc:AlternateContent>
    <mc:AlternateContent xmlns:mc="http://schemas.openxmlformats.org/markup-compatibility/2006">
      <mc:Choice Requires="x14">
        <oleObject progId="Equation.AxMath" shapeId="2604" r:id="rId538">
          <objectPr defaultSize="0" autoPict="0" r:id="rId41">
            <anchor moveWithCells="1" sizeWithCells="1">
              <from>
                <xdr:col>3</xdr:col>
                <xdr:colOff>99060</xdr:colOff>
                <xdr:row>254</xdr:row>
                <xdr:rowOff>22860</xdr:rowOff>
              </from>
              <to>
                <xdr:col>3</xdr:col>
                <xdr:colOff>693420</xdr:colOff>
                <xdr:row>255</xdr:row>
                <xdr:rowOff>0</xdr:rowOff>
              </to>
            </anchor>
          </objectPr>
        </oleObject>
      </mc:Choice>
      <mc:Fallback>
        <oleObject progId="Equation.AxMath" shapeId="2604" r:id="rId538"/>
      </mc:Fallback>
    </mc:AlternateContent>
    <mc:AlternateContent xmlns:mc="http://schemas.openxmlformats.org/markup-compatibility/2006">
      <mc:Choice Requires="x14">
        <oleObject progId="Equation.AxMath" shapeId="2605" r:id="rId539">
          <objectPr defaultSize="0" autoPict="0" r:id="rId43">
            <anchor moveWithCells="1" sizeWithCells="1">
              <from>
                <xdr:col>3</xdr:col>
                <xdr:colOff>106680</xdr:colOff>
                <xdr:row>255</xdr:row>
                <xdr:rowOff>30480</xdr:rowOff>
              </from>
              <to>
                <xdr:col>3</xdr:col>
                <xdr:colOff>685800</xdr:colOff>
                <xdr:row>256</xdr:row>
                <xdr:rowOff>7620</xdr:rowOff>
              </to>
            </anchor>
          </objectPr>
        </oleObject>
      </mc:Choice>
      <mc:Fallback>
        <oleObject progId="Equation.AxMath" shapeId="2605" r:id="rId539"/>
      </mc:Fallback>
    </mc:AlternateContent>
    <mc:AlternateContent xmlns:mc="http://schemas.openxmlformats.org/markup-compatibility/2006">
      <mc:Choice Requires="x14">
        <oleObject progId="Equation.AxMath" shapeId="2606" r:id="rId540">
          <objectPr defaultSize="0" autoPict="0" r:id="rId45">
            <anchor moveWithCells="1" sizeWithCells="1">
              <from>
                <xdr:col>3</xdr:col>
                <xdr:colOff>327660</xdr:colOff>
                <xdr:row>256</xdr:row>
                <xdr:rowOff>30480</xdr:rowOff>
              </from>
              <to>
                <xdr:col>3</xdr:col>
                <xdr:colOff>449580</xdr:colOff>
                <xdr:row>257</xdr:row>
                <xdr:rowOff>0</xdr:rowOff>
              </to>
            </anchor>
          </objectPr>
        </oleObject>
      </mc:Choice>
      <mc:Fallback>
        <oleObject progId="Equation.AxMath" shapeId="2606" r:id="rId540"/>
      </mc:Fallback>
    </mc:AlternateContent>
    <mc:AlternateContent xmlns:mc="http://schemas.openxmlformats.org/markup-compatibility/2006">
      <mc:Choice Requires="x14">
        <oleObject progId="Equation.AxMath" shapeId="2607" r:id="rId541">
          <objectPr defaultSize="0" autoPict="0" r:id="rId47">
            <anchor moveWithCells="1" sizeWithCells="1">
              <from>
                <xdr:col>3</xdr:col>
                <xdr:colOff>335280</xdr:colOff>
                <xdr:row>257</xdr:row>
                <xdr:rowOff>0</xdr:rowOff>
              </from>
              <to>
                <xdr:col>3</xdr:col>
                <xdr:colOff>457200</xdr:colOff>
                <xdr:row>257</xdr:row>
                <xdr:rowOff>198120</xdr:rowOff>
              </to>
            </anchor>
          </objectPr>
        </oleObject>
      </mc:Choice>
      <mc:Fallback>
        <oleObject progId="Equation.AxMath" shapeId="2607" r:id="rId541"/>
      </mc:Fallback>
    </mc:AlternateContent>
    <mc:AlternateContent xmlns:mc="http://schemas.openxmlformats.org/markup-compatibility/2006">
      <mc:Choice Requires="x14">
        <oleObject progId="Equation.AxMath" shapeId="2608" r:id="rId542">
          <objectPr defaultSize="0" autoPict="0" r:id="rId49">
            <anchor moveWithCells="1" sizeWithCells="1">
              <from>
                <xdr:col>3</xdr:col>
                <xdr:colOff>335280</xdr:colOff>
                <xdr:row>253</xdr:row>
                <xdr:rowOff>45720</xdr:rowOff>
              </from>
              <to>
                <xdr:col>3</xdr:col>
                <xdr:colOff>434340</xdr:colOff>
                <xdr:row>254</xdr:row>
                <xdr:rowOff>15240</xdr:rowOff>
              </to>
            </anchor>
          </objectPr>
        </oleObject>
      </mc:Choice>
      <mc:Fallback>
        <oleObject progId="Equation.AxMath" shapeId="2608" r:id="rId542"/>
      </mc:Fallback>
    </mc:AlternateContent>
    <mc:AlternateContent xmlns:mc="http://schemas.openxmlformats.org/markup-compatibility/2006">
      <mc:Choice Requires="x14">
        <oleObject progId="Equation.AxMath" shapeId="2609" r:id="rId543">
          <objectPr defaultSize="0" autoPict="0" r:id="rId5">
            <anchor moveWithCells="1" sizeWithCells="1">
              <from>
                <xdr:col>5</xdr:col>
                <xdr:colOff>68580</xdr:colOff>
                <xdr:row>273</xdr:row>
                <xdr:rowOff>182880</xdr:rowOff>
              </from>
              <to>
                <xdr:col>5</xdr:col>
                <xdr:colOff>533400</xdr:colOff>
                <xdr:row>273</xdr:row>
                <xdr:rowOff>388620</xdr:rowOff>
              </to>
            </anchor>
          </objectPr>
        </oleObject>
      </mc:Choice>
      <mc:Fallback>
        <oleObject progId="Equation.AxMath" shapeId="2609" r:id="rId543"/>
      </mc:Fallback>
    </mc:AlternateContent>
    <mc:AlternateContent xmlns:mc="http://schemas.openxmlformats.org/markup-compatibility/2006">
      <mc:Choice Requires="x14">
        <oleObject progId="Equation.AxMath" shapeId="2610" r:id="rId544">
          <objectPr defaultSize="0" autoPict="0" r:id="rId7">
            <anchor moveWithCells="1" sizeWithCells="1">
              <from>
                <xdr:col>6</xdr:col>
                <xdr:colOff>99060</xdr:colOff>
                <xdr:row>273</xdr:row>
                <xdr:rowOff>236220</xdr:rowOff>
              </from>
              <to>
                <xdr:col>6</xdr:col>
                <xdr:colOff>525780</xdr:colOff>
                <xdr:row>273</xdr:row>
                <xdr:rowOff>434340</xdr:rowOff>
              </to>
            </anchor>
          </objectPr>
        </oleObject>
      </mc:Choice>
      <mc:Fallback>
        <oleObject progId="Equation.AxMath" shapeId="2610" r:id="rId544"/>
      </mc:Fallback>
    </mc:AlternateContent>
    <mc:AlternateContent xmlns:mc="http://schemas.openxmlformats.org/markup-compatibility/2006">
      <mc:Choice Requires="x14">
        <oleObject progId="Equation.AxMath" shapeId="2611" r:id="rId545">
          <objectPr defaultSize="0" autoPict="0" r:id="rId9">
            <anchor moveWithCells="1" sizeWithCells="1">
              <from>
                <xdr:col>7</xdr:col>
                <xdr:colOff>106680</xdr:colOff>
                <xdr:row>273</xdr:row>
                <xdr:rowOff>68580</xdr:rowOff>
              </from>
              <to>
                <xdr:col>7</xdr:col>
                <xdr:colOff>922020</xdr:colOff>
                <xdr:row>273</xdr:row>
                <xdr:rowOff>434340</xdr:rowOff>
              </to>
            </anchor>
          </objectPr>
        </oleObject>
      </mc:Choice>
      <mc:Fallback>
        <oleObject progId="Equation.AxMath" shapeId="2611" r:id="rId545"/>
      </mc:Fallback>
    </mc:AlternateContent>
    <mc:AlternateContent xmlns:mc="http://schemas.openxmlformats.org/markup-compatibility/2006">
      <mc:Choice Requires="x14">
        <oleObject progId="Equation.AxMath" shapeId="2612" r:id="rId546">
          <objectPr defaultSize="0" autoPict="0" r:id="rId11">
            <anchor moveWithCells="1" sizeWithCells="1">
              <from>
                <xdr:col>9</xdr:col>
                <xdr:colOff>182880</xdr:colOff>
                <xdr:row>273</xdr:row>
                <xdr:rowOff>190500</xdr:rowOff>
              </from>
              <to>
                <xdr:col>9</xdr:col>
                <xdr:colOff>876300</xdr:colOff>
                <xdr:row>273</xdr:row>
                <xdr:rowOff>480060</xdr:rowOff>
              </to>
            </anchor>
          </objectPr>
        </oleObject>
      </mc:Choice>
      <mc:Fallback>
        <oleObject progId="Equation.AxMath" shapeId="2612" r:id="rId546"/>
      </mc:Fallback>
    </mc:AlternateContent>
    <mc:AlternateContent xmlns:mc="http://schemas.openxmlformats.org/markup-compatibility/2006">
      <mc:Choice Requires="x14">
        <oleObject progId="Equation.AxMath" shapeId="2613" r:id="rId547">
          <objectPr defaultSize="0" autoPict="0" r:id="rId13">
            <anchor moveWithCells="1" sizeWithCells="1">
              <from>
                <xdr:col>10</xdr:col>
                <xdr:colOff>403860</xdr:colOff>
                <xdr:row>273</xdr:row>
                <xdr:rowOff>205740</xdr:rowOff>
              </from>
              <to>
                <xdr:col>10</xdr:col>
                <xdr:colOff>807720</xdr:colOff>
                <xdr:row>273</xdr:row>
                <xdr:rowOff>419100</xdr:rowOff>
              </to>
            </anchor>
          </objectPr>
        </oleObject>
      </mc:Choice>
      <mc:Fallback>
        <oleObject progId="Equation.AxMath" shapeId="2613" r:id="rId547"/>
      </mc:Fallback>
    </mc:AlternateContent>
    <mc:AlternateContent xmlns:mc="http://schemas.openxmlformats.org/markup-compatibility/2006">
      <mc:Choice Requires="x14">
        <oleObject progId="Equation.AxMath" shapeId="2614" r:id="rId548">
          <objectPr defaultSize="0" autoPict="0" r:id="rId15">
            <anchor moveWithCells="1" sizeWithCells="1">
              <from>
                <xdr:col>4</xdr:col>
                <xdr:colOff>83820</xdr:colOff>
                <xdr:row>273</xdr:row>
                <xdr:rowOff>167640</xdr:rowOff>
              </from>
              <to>
                <xdr:col>4</xdr:col>
                <xdr:colOff>548640</xdr:colOff>
                <xdr:row>273</xdr:row>
                <xdr:rowOff>373380</xdr:rowOff>
              </to>
            </anchor>
          </objectPr>
        </oleObject>
      </mc:Choice>
      <mc:Fallback>
        <oleObject progId="Equation.AxMath" shapeId="2614" r:id="rId548"/>
      </mc:Fallback>
    </mc:AlternateContent>
    <mc:AlternateContent xmlns:mc="http://schemas.openxmlformats.org/markup-compatibility/2006">
      <mc:Choice Requires="x14">
        <oleObject progId="Equation.AxMath" shapeId="2615" r:id="rId549">
          <objectPr defaultSize="0" autoPict="0" r:id="rId17">
            <anchor moveWithCells="1" sizeWithCells="1">
              <from>
                <xdr:col>3</xdr:col>
                <xdr:colOff>99060</xdr:colOff>
                <xdr:row>273</xdr:row>
                <xdr:rowOff>182880</xdr:rowOff>
              </from>
              <to>
                <xdr:col>3</xdr:col>
                <xdr:colOff>510540</xdr:colOff>
                <xdr:row>273</xdr:row>
                <xdr:rowOff>388620</xdr:rowOff>
              </to>
            </anchor>
          </objectPr>
        </oleObject>
      </mc:Choice>
      <mc:Fallback>
        <oleObject progId="Equation.AxMath" shapeId="2615" r:id="rId549"/>
      </mc:Fallback>
    </mc:AlternateContent>
    <mc:AlternateContent xmlns:mc="http://schemas.openxmlformats.org/markup-compatibility/2006">
      <mc:Choice Requires="x14">
        <oleObject progId="Equation.AxMath" shapeId="2616" r:id="rId550">
          <objectPr defaultSize="0" autoPict="0" r:id="rId19">
            <anchor moveWithCells="1" sizeWithCells="1">
              <from>
                <xdr:col>8</xdr:col>
                <xdr:colOff>137160</xdr:colOff>
                <xdr:row>273</xdr:row>
                <xdr:rowOff>167640</xdr:rowOff>
              </from>
              <to>
                <xdr:col>8</xdr:col>
                <xdr:colOff>1165860</xdr:colOff>
                <xdr:row>273</xdr:row>
                <xdr:rowOff>396240</xdr:rowOff>
              </to>
            </anchor>
          </objectPr>
        </oleObject>
      </mc:Choice>
      <mc:Fallback>
        <oleObject progId="Equation.AxMath" shapeId="2616" r:id="rId550"/>
      </mc:Fallback>
    </mc:AlternateContent>
    <mc:AlternateContent xmlns:mc="http://schemas.openxmlformats.org/markup-compatibility/2006">
      <mc:Choice Requires="x14">
        <oleObject progId="Equation.AxMath" shapeId="2617" r:id="rId551">
          <objectPr defaultSize="0" autoPict="0" r:id="rId21">
            <anchor moveWithCells="1" sizeWithCells="1">
              <from>
                <xdr:col>5</xdr:col>
                <xdr:colOff>243840</xdr:colOff>
                <xdr:row>267</xdr:row>
                <xdr:rowOff>15240</xdr:rowOff>
              </from>
              <to>
                <xdr:col>5</xdr:col>
                <xdr:colOff>419100</xdr:colOff>
                <xdr:row>267</xdr:row>
                <xdr:rowOff>213360</xdr:rowOff>
              </to>
            </anchor>
          </objectPr>
        </oleObject>
      </mc:Choice>
      <mc:Fallback>
        <oleObject progId="Equation.AxMath" shapeId="2617" r:id="rId551"/>
      </mc:Fallback>
    </mc:AlternateContent>
    <mc:AlternateContent xmlns:mc="http://schemas.openxmlformats.org/markup-compatibility/2006">
      <mc:Choice Requires="x14">
        <oleObject progId="Equation.AxMath" shapeId="2618" r:id="rId552">
          <objectPr defaultSize="0" autoPict="0" r:id="rId23">
            <anchor moveWithCells="1" sizeWithCells="1">
              <from>
                <xdr:col>5</xdr:col>
                <xdr:colOff>228600</xdr:colOff>
                <xdr:row>268</xdr:row>
                <xdr:rowOff>0</xdr:rowOff>
              </from>
              <to>
                <xdr:col>5</xdr:col>
                <xdr:colOff>411480</xdr:colOff>
                <xdr:row>268</xdr:row>
                <xdr:rowOff>198120</xdr:rowOff>
              </to>
            </anchor>
          </objectPr>
        </oleObject>
      </mc:Choice>
      <mc:Fallback>
        <oleObject progId="Equation.AxMath" shapeId="2618" r:id="rId552"/>
      </mc:Fallback>
    </mc:AlternateContent>
    <mc:AlternateContent xmlns:mc="http://schemas.openxmlformats.org/markup-compatibility/2006">
      <mc:Choice Requires="x14">
        <oleObject progId="Equation.AxMath" shapeId="2619" r:id="rId553">
          <objectPr defaultSize="0" autoPict="0" r:id="rId25">
            <anchor moveWithCells="1" sizeWithCells="1">
              <from>
                <xdr:col>5</xdr:col>
                <xdr:colOff>228600</xdr:colOff>
                <xdr:row>269</xdr:row>
                <xdr:rowOff>0</xdr:rowOff>
              </from>
              <to>
                <xdr:col>5</xdr:col>
                <xdr:colOff>403860</xdr:colOff>
                <xdr:row>269</xdr:row>
                <xdr:rowOff>205740</xdr:rowOff>
              </to>
            </anchor>
          </objectPr>
        </oleObject>
      </mc:Choice>
      <mc:Fallback>
        <oleObject progId="Equation.AxMath" shapeId="2619" r:id="rId553"/>
      </mc:Fallback>
    </mc:AlternateContent>
    <mc:AlternateContent xmlns:mc="http://schemas.openxmlformats.org/markup-compatibility/2006">
      <mc:Choice Requires="x14">
        <oleObject progId="Equation.AxMath" shapeId="2620" r:id="rId554">
          <objectPr defaultSize="0" autoPict="0" r:id="rId27">
            <anchor moveWithCells="1" sizeWithCells="1">
              <from>
                <xdr:col>5</xdr:col>
                <xdr:colOff>228600</xdr:colOff>
                <xdr:row>269</xdr:row>
                <xdr:rowOff>213360</xdr:rowOff>
              </from>
              <to>
                <xdr:col>5</xdr:col>
                <xdr:colOff>411480</xdr:colOff>
                <xdr:row>270</xdr:row>
                <xdr:rowOff>190500</xdr:rowOff>
              </to>
            </anchor>
          </objectPr>
        </oleObject>
      </mc:Choice>
      <mc:Fallback>
        <oleObject progId="Equation.AxMath" shapeId="2620" r:id="rId554"/>
      </mc:Fallback>
    </mc:AlternateContent>
    <mc:AlternateContent xmlns:mc="http://schemas.openxmlformats.org/markup-compatibility/2006">
      <mc:Choice Requires="x14">
        <oleObject progId="Equation.AxMath" shapeId="2621" r:id="rId555">
          <objectPr defaultSize="0" autoPict="0" r:id="rId21">
            <anchor moveWithCells="1" sizeWithCells="1">
              <from>
                <xdr:col>7</xdr:col>
                <xdr:colOff>243840</xdr:colOff>
                <xdr:row>267</xdr:row>
                <xdr:rowOff>15240</xdr:rowOff>
              </from>
              <to>
                <xdr:col>7</xdr:col>
                <xdr:colOff>419100</xdr:colOff>
                <xdr:row>267</xdr:row>
                <xdr:rowOff>213360</xdr:rowOff>
              </to>
            </anchor>
          </objectPr>
        </oleObject>
      </mc:Choice>
      <mc:Fallback>
        <oleObject progId="Equation.AxMath" shapeId="2621" r:id="rId555"/>
      </mc:Fallback>
    </mc:AlternateContent>
    <mc:AlternateContent xmlns:mc="http://schemas.openxmlformats.org/markup-compatibility/2006">
      <mc:Choice Requires="x14">
        <oleObject progId="Equation.AxMath" shapeId="2622" r:id="rId556">
          <objectPr defaultSize="0" autoPict="0" r:id="rId23">
            <anchor moveWithCells="1" sizeWithCells="1">
              <from>
                <xdr:col>7</xdr:col>
                <xdr:colOff>228600</xdr:colOff>
                <xdr:row>268</xdr:row>
                <xdr:rowOff>0</xdr:rowOff>
              </from>
              <to>
                <xdr:col>7</xdr:col>
                <xdr:colOff>411480</xdr:colOff>
                <xdr:row>268</xdr:row>
                <xdr:rowOff>198120</xdr:rowOff>
              </to>
            </anchor>
          </objectPr>
        </oleObject>
      </mc:Choice>
      <mc:Fallback>
        <oleObject progId="Equation.AxMath" shapeId="2622" r:id="rId556"/>
      </mc:Fallback>
    </mc:AlternateContent>
    <mc:AlternateContent xmlns:mc="http://schemas.openxmlformats.org/markup-compatibility/2006">
      <mc:Choice Requires="x14">
        <oleObject progId="Equation.AxMath" shapeId="2623" r:id="rId557">
          <objectPr defaultSize="0" autoPict="0" r:id="rId25">
            <anchor moveWithCells="1" sizeWithCells="1">
              <from>
                <xdr:col>7</xdr:col>
                <xdr:colOff>205740</xdr:colOff>
                <xdr:row>269</xdr:row>
                <xdr:rowOff>0</xdr:rowOff>
              </from>
              <to>
                <xdr:col>7</xdr:col>
                <xdr:colOff>381000</xdr:colOff>
                <xdr:row>269</xdr:row>
                <xdr:rowOff>205740</xdr:rowOff>
              </to>
            </anchor>
          </objectPr>
        </oleObject>
      </mc:Choice>
      <mc:Fallback>
        <oleObject progId="Equation.AxMath" shapeId="2623" r:id="rId557"/>
      </mc:Fallback>
    </mc:AlternateContent>
    <mc:AlternateContent xmlns:mc="http://schemas.openxmlformats.org/markup-compatibility/2006">
      <mc:Choice Requires="x14">
        <oleObject progId="Equation.AxMath" shapeId="2624" r:id="rId558">
          <objectPr defaultSize="0" autoPict="0" r:id="rId27">
            <anchor moveWithCells="1" sizeWithCells="1">
              <from>
                <xdr:col>7</xdr:col>
                <xdr:colOff>205740</xdr:colOff>
                <xdr:row>270</xdr:row>
                <xdr:rowOff>0</xdr:rowOff>
              </from>
              <to>
                <xdr:col>7</xdr:col>
                <xdr:colOff>388620</xdr:colOff>
                <xdr:row>270</xdr:row>
                <xdr:rowOff>205740</xdr:rowOff>
              </to>
            </anchor>
          </objectPr>
        </oleObject>
      </mc:Choice>
      <mc:Fallback>
        <oleObject progId="Equation.AxMath" shapeId="2624" r:id="rId558"/>
      </mc:Fallback>
    </mc:AlternateContent>
    <mc:AlternateContent xmlns:mc="http://schemas.openxmlformats.org/markup-compatibility/2006">
      <mc:Choice Requires="x14">
        <oleObject progId="Equation.AxMath" shapeId="2625" r:id="rId559">
          <objectPr defaultSize="0" autoPict="0" r:id="rId21">
            <anchor moveWithCells="1" sizeWithCells="1">
              <from>
                <xdr:col>7</xdr:col>
                <xdr:colOff>243840</xdr:colOff>
                <xdr:row>267</xdr:row>
                <xdr:rowOff>15240</xdr:rowOff>
              </from>
              <to>
                <xdr:col>7</xdr:col>
                <xdr:colOff>419100</xdr:colOff>
                <xdr:row>267</xdr:row>
                <xdr:rowOff>213360</xdr:rowOff>
              </to>
            </anchor>
          </objectPr>
        </oleObject>
      </mc:Choice>
      <mc:Fallback>
        <oleObject progId="Equation.AxMath" shapeId="2625" r:id="rId559"/>
      </mc:Fallback>
    </mc:AlternateContent>
    <mc:AlternateContent xmlns:mc="http://schemas.openxmlformats.org/markup-compatibility/2006">
      <mc:Choice Requires="x14">
        <oleObject progId="Equation.AxMath" shapeId="2626" r:id="rId560">
          <objectPr defaultSize="0" autoPict="0" r:id="rId23">
            <anchor moveWithCells="1" sizeWithCells="1">
              <from>
                <xdr:col>7</xdr:col>
                <xdr:colOff>228600</xdr:colOff>
                <xdr:row>268</xdr:row>
                <xdr:rowOff>0</xdr:rowOff>
              </from>
              <to>
                <xdr:col>7</xdr:col>
                <xdr:colOff>411480</xdr:colOff>
                <xdr:row>268</xdr:row>
                <xdr:rowOff>198120</xdr:rowOff>
              </to>
            </anchor>
          </objectPr>
        </oleObject>
      </mc:Choice>
      <mc:Fallback>
        <oleObject progId="Equation.AxMath" shapeId="2626" r:id="rId560"/>
      </mc:Fallback>
    </mc:AlternateContent>
    <mc:AlternateContent xmlns:mc="http://schemas.openxmlformats.org/markup-compatibility/2006">
      <mc:Choice Requires="x14">
        <oleObject progId="Equation.AxMath" shapeId="2627" r:id="rId561">
          <objectPr defaultSize="0" autoPict="0" r:id="rId25">
            <anchor moveWithCells="1" sizeWithCells="1">
              <from>
                <xdr:col>7</xdr:col>
                <xdr:colOff>228600</xdr:colOff>
                <xdr:row>269</xdr:row>
                <xdr:rowOff>0</xdr:rowOff>
              </from>
              <to>
                <xdr:col>7</xdr:col>
                <xdr:colOff>403860</xdr:colOff>
                <xdr:row>269</xdr:row>
                <xdr:rowOff>205740</xdr:rowOff>
              </to>
            </anchor>
          </objectPr>
        </oleObject>
      </mc:Choice>
      <mc:Fallback>
        <oleObject progId="Equation.AxMath" shapeId="2627" r:id="rId561"/>
      </mc:Fallback>
    </mc:AlternateContent>
    <mc:AlternateContent xmlns:mc="http://schemas.openxmlformats.org/markup-compatibility/2006">
      <mc:Choice Requires="x14">
        <oleObject progId="Equation.AxMath" shapeId="2628" r:id="rId562">
          <objectPr defaultSize="0" autoPict="0" r:id="rId27">
            <anchor moveWithCells="1" sizeWithCells="1">
              <from>
                <xdr:col>7</xdr:col>
                <xdr:colOff>228600</xdr:colOff>
                <xdr:row>269</xdr:row>
                <xdr:rowOff>213360</xdr:rowOff>
              </from>
              <to>
                <xdr:col>7</xdr:col>
                <xdr:colOff>411480</xdr:colOff>
                <xdr:row>270</xdr:row>
                <xdr:rowOff>190500</xdr:rowOff>
              </to>
            </anchor>
          </objectPr>
        </oleObject>
      </mc:Choice>
      <mc:Fallback>
        <oleObject progId="Equation.AxMath" shapeId="2628" r:id="rId562"/>
      </mc:Fallback>
    </mc:AlternateContent>
    <mc:AlternateContent xmlns:mc="http://schemas.openxmlformats.org/markup-compatibility/2006">
      <mc:Choice Requires="x14">
        <oleObject progId="Equation.AxMath" shapeId="2629" r:id="rId563">
          <objectPr defaultSize="0" autoPict="0" r:id="rId21">
            <anchor moveWithCells="1" sizeWithCells="1">
              <from>
                <xdr:col>2</xdr:col>
                <xdr:colOff>243840</xdr:colOff>
                <xdr:row>274</xdr:row>
                <xdr:rowOff>15240</xdr:rowOff>
              </from>
              <to>
                <xdr:col>2</xdr:col>
                <xdr:colOff>419100</xdr:colOff>
                <xdr:row>274</xdr:row>
                <xdr:rowOff>213360</xdr:rowOff>
              </to>
            </anchor>
          </objectPr>
        </oleObject>
      </mc:Choice>
      <mc:Fallback>
        <oleObject progId="Equation.AxMath" shapeId="2629" r:id="rId563"/>
      </mc:Fallback>
    </mc:AlternateContent>
    <mc:AlternateContent xmlns:mc="http://schemas.openxmlformats.org/markup-compatibility/2006">
      <mc:Choice Requires="x14">
        <oleObject progId="Equation.AxMath" shapeId="2630" r:id="rId564">
          <objectPr defaultSize="0" autoPict="0" r:id="rId23">
            <anchor moveWithCells="1" sizeWithCells="1">
              <from>
                <xdr:col>2</xdr:col>
                <xdr:colOff>228600</xdr:colOff>
                <xdr:row>275</xdr:row>
                <xdr:rowOff>0</xdr:rowOff>
              </from>
              <to>
                <xdr:col>2</xdr:col>
                <xdr:colOff>411480</xdr:colOff>
                <xdr:row>275</xdr:row>
                <xdr:rowOff>198120</xdr:rowOff>
              </to>
            </anchor>
          </objectPr>
        </oleObject>
      </mc:Choice>
      <mc:Fallback>
        <oleObject progId="Equation.AxMath" shapeId="2630" r:id="rId564"/>
      </mc:Fallback>
    </mc:AlternateContent>
    <mc:AlternateContent xmlns:mc="http://schemas.openxmlformats.org/markup-compatibility/2006">
      <mc:Choice Requires="x14">
        <oleObject progId="Equation.AxMath" shapeId="2631" r:id="rId565">
          <objectPr defaultSize="0" autoPict="0" r:id="rId25">
            <anchor moveWithCells="1" sizeWithCells="1">
              <from>
                <xdr:col>2</xdr:col>
                <xdr:colOff>228600</xdr:colOff>
                <xdr:row>276</xdr:row>
                <xdr:rowOff>0</xdr:rowOff>
              </from>
              <to>
                <xdr:col>2</xdr:col>
                <xdr:colOff>403860</xdr:colOff>
                <xdr:row>276</xdr:row>
                <xdr:rowOff>205740</xdr:rowOff>
              </to>
            </anchor>
          </objectPr>
        </oleObject>
      </mc:Choice>
      <mc:Fallback>
        <oleObject progId="Equation.AxMath" shapeId="2631" r:id="rId565"/>
      </mc:Fallback>
    </mc:AlternateContent>
    <mc:AlternateContent xmlns:mc="http://schemas.openxmlformats.org/markup-compatibility/2006">
      <mc:Choice Requires="x14">
        <oleObject progId="Equation.AxMath" shapeId="2632" r:id="rId566">
          <objectPr defaultSize="0" autoPict="0" r:id="rId27">
            <anchor moveWithCells="1" sizeWithCells="1">
              <from>
                <xdr:col>2</xdr:col>
                <xdr:colOff>228600</xdr:colOff>
                <xdr:row>276</xdr:row>
                <xdr:rowOff>213360</xdr:rowOff>
              </from>
              <to>
                <xdr:col>2</xdr:col>
                <xdr:colOff>411480</xdr:colOff>
                <xdr:row>277</xdr:row>
                <xdr:rowOff>190500</xdr:rowOff>
              </to>
            </anchor>
          </objectPr>
        </oleObject>
      </mc:Choice>
      <mc:Fallback>
        <oleObject progId="Equation.AxMath" shapeId="2632" r:id="rId566"/>
      </mc:Fallback>
    </mc:AlternateContent>
    <mc:AlternateContent xmlns:mc="http://schemas.openxmlformats.org/markup-compatibility/2006">
      <mc:Choice Requires="x14">
        <oleObject progId="Equation.AxMath" shapeId="2633" r:id="rId567">
          <objectPr defaultSize="0" autoPict="0" r:id="rId41">
            <anchor moveWithCells="1" sizeWithCells="1">
              <from>
                <xdr:col>3</xdr:col>
                <xdr:colOff>99060</xdr:colOff>
                <xdr:row>267</xdr:row>
                <xdr:rowOff>22860</xdr:rowOff>
              </from>
              <to>
                <xdr:col>3</xdr:col>
                <xdr:colOff>693420</xdr:colOff>
                <xdr:row>268</xdr:row>
                <xdr:rowOff>0</xdr:rowOff>
              </to>
            </anchor>
          </objectPr>
        </oleObject>
      </mc:Choice>
      <mc:Fallback>
        <oleObject progId="Equation.AxMath" shapeId="2633" r:id="rId567"/>
      </mc:Fallback>
    </mc:AlternateContent>
    <mc:AlternateContent xmlns:mc="http://schemas.openxmlformats.org/markup-compatibility/2006">
      <mc:Choice Requires="x14">
        <oleObject progId="Equation.AxMath" shapeId="2634" r:id="rId568">
          <objectPr defaultSize="0" autoPict="0" r:id="rId43">
            <anchor moveWithCells="1" sizeWithCells="1">
              <from>
                <xdr:col>3</xdr:col>
                <xdr:colOff>106680</xdr:colOff>
                <xdr:row>268</xdr:row>
                <xdr:rowOff>30480</xdr:rowOff>
              </from>
              <to>
                <xdr:col>3</xdr:col>
                <xdr:colOff>685800</xdr:colOff>
                <xdr:row>269</xdr:row>
                <xdr:rowOff>7620</xdr:rowOff>
              </to>
            </anchor>
          </objectPr>
        </oleObject>
      </mc:Choice>
      <mc:Fallback>
        <oleObject progId="Equation.AxMath" shapeId="2634" r:id="rId568"/>
      </mc:Fallback>
    </mc:AlternateContent>
    <mc:AlternateContent xmlns:mc="http://schemas.openxmlformats.org/markup-compatibility/2006">
      <mc:Choice Requires="x14">
        <oleObject progId="Equation.AxMath" shapeId="2635" r:id="rId569">
          <objectPr defaultSize="0" autoPict="0" r:id="rId45">
            <anchor moveWithCells="1" sizeWithCells="1">
              <from>
                <xdr:col>3</xdr:col>
                <xdr:colOff>327660</xdr:colOff>
                <xdr:row>269</xdr:row>
                <xdr:rowOff>30480</xdr:rowOff>
              </from>
              <to>
                <xdr:col>3</xdr:col>
                <xdr:colOff>449580</xdr:colOff>
                <xdr:row>270</xdr:row>
                <xdr:rowOff>0</xdr:rowOff>
              </to>
            </anchor>
          </objectPr>
        </oleObject>
      </mc:Choice>
      <mc:Fallback>
        <oleObject progId="Equation.AxMath" shapeId="2635" r:id="rId569"/>
      </mc:Fallback>
    </mc:AlternateContent>
    <mc:AlternateContent xmlns:mc="http://schemas.openxmlformats.org/markup-compatibility/2006">
      <mc:Choice Requires="x14">
        <oleObject progId="Equation.AxMath" shapeId="2636" r:id="rId570">
          <objectPr defaultSize="0" autoPict="0" r:id="rId47">
            <anchor moveWithCells="1" sizeWithCells="1">
              <from>
                <xdr:col>3</xdr:col>
                <xdr:colOff>335280</xdr:colOff>
                <xdr:row>270</xdr:row>
                <xdr:rowOff>0</xdr:rowOff>
              </from>
              <to>
                <xdr:col>3</xdr:col>
                <xdr:colOff>457200</xdr:colOff>
                <xdr:row>270</xdr:row>
                <xdr:rowOff>198120</xdr:rowOff>
              </to>
            </anchor>
          </objectPr>
        </oleObject>
      </mc:Choice>
      <mc:Fallback>
        <oleObject progId="Equation.AxMath" shapeId="2636" r:id="rId570"/>
      </mc:Fallback>
    </mc:AlternateContent>
    <mc:AlternateContent xmlns:mc="http://schemas.openxmlformats.org/markup-compatibility/2006">
      <mc:Choice Requires="x14">
        <oleObject progId="Equation.AxMath" shapeId="2637" r:id="rId571">
          <objectPr defaultSize="0" autoPict="0" r:id="rId49">
            <anchor moveWithCells="1" sizeWithCells="1">
              <from>
                <xdr:col>3</xdr:col>
                <xdr:colOff>335280</xdr:colOff>
                <xdr:row>266</xdr:row>
                <xdr:rowOff>45720</xdr:rowOff>
              </from>
              <to>
                <xdr:col>3</xdr:col>
                <xdr:colOff>434340</xdr:colOff>
                <xdr:row>267</xdr:row>
                <xdr:rowOff>15240</xdr:rowOff>
              </to>
            </anchor>
          </objectPr>
        </oleObject>
      </mc:Choice>
      <mc:Fallback>
        <oleObject progId="Equation.AxMath" shapeId="2637" r:id="rId571"/>
      </mc:Fallback>
    </mc:AlternateContent>
    <mc:AlternateContent xmlns:mc="http://schemas.openxmlformats.org/markup-compatibility/2006">
      <mc:Choice Requires="x14">
        <oleObject progId="Equation.AxMath" shapeId="2638" r:id="rId572">
          <objectPr defaultSize="0" autoPict="0" r:id="rId5">
            <anchor moveWithCells="1" sizeWithCells="1">
              <from>
                <xdr:col>5</xdr:col>
                <xdr:colOff>68580</xdr:colOff>
                <xdr:row>286</xdr:row>
                <xdr:rowOff>182880</xdr:rowOff>
              </from>
              <to>
                <xdr:col>5</xdr:col>
                <xdr:colOff>533400</xdr:colOff>
                <xdr:row>286</xdr:row>
                <xdr:rowOff>388620</xdr:rowOff>
              </to>
            </anchor>
          </objectPr>
        </oleObject>
      </mc:Choice>
      <mc:Fallback>
        <oleObject progId="Equation.AxMath" shapeId="2638" r:id="rId572"/>
      </mc:Fallback>
    </mc:AlternateContent>
    <mc:AlternateContent xmlns:mc="http://schemas.openxmlformats.org/markup-compatibility/2006">
      <mc:Choice Requires="x14">
        <oleObject progId="Equation.AxMath" shapeId="2639" r:id="rId573">
          <objectPr defaultSize="0" autoPict="0" r:id="rId7">
            <anchor moveWithCells="1" sizeWithCells="1">
              <from>
                <xdr:col>6</xdr:col>
                <xdr:colOff>99060</xdr:colOff>
                <xdr:row>286</xdr:row>
                <xdr:rowOff>236220</xdr:rowOff>
              </from>
              <to>
                <xdr:col>6</xdr:col>
                <xdr:colOff>525780</xdr:colOff>
                <xdr:row>286</xdr:row>
                <xdr:rowOff>434340</xdr:rowOff>
              </to>
            </anchor>
          </objectPr>
        </oleObject>
      </mc:Choice>
      <mc:Fallback>
        <oleObject progId="Equation.AxMath" shapeId="2639" r:id="rId573"/>
      </mc:Fallback>
    </mc:AlternateContent>
    <mc:AlternateContent xmlns:mc="http://schemas.openxmlformats.org/markup-compatibility/2006">
      <mc:Choice Requires="x14">
        <oleObject progId="Equation.AxMath" shapeId="2640" r:id="rId574">
          <objectPr defaultSize="0" autoPict="0" r:id="rId9">
            <anchor moveWithCells="1" sizeWithCells="1">
              <from>
                <xdr:col>7</xdr:col>
                <xdr:colOff>106680</xdr:colOff>
                <xdr:row>286</xdr:row>
                <xdr:rowOff>68580</xdr:rowOff>
              </from>
              <to>
                <xdr:col>7</xdr:col>
                <xdr:colOff>922020</xdr:colOff>
                <xdr:row>286</xdr:row>
                <xdr:rowOff>434340</xdr:rowOff>
              </to>
            </anchor>
          </objectPr>
        </oleObject>
      </mc:Choice>
      <mc:Fallback>
        <oleObject progId="Equation.AxMath" shapeId="2640" r:id="rId574"/>
      </mc:Fallback>
    </mc:AlternateContent>
    <mc:AlternateContent xmlns:mc="http://schemas.openxmlformats.org/markup-compatibility/2006">
      <mc:Choice Requires="x14">
        <oleObject progId="Equation.AxMath" shapeId="2641" r:id="rId575">
          <objectPr defaultSize="0" autoPict="0" r:id="rId11">
            <anchor moveWithCells="1" sizeWithCells="1">
              <from>
                <xdr:col>9</xdr:col>
                <xdr:colOff>182880</xdr:colOff>
                <xdr:row>286</xdr:row>
                <xdr:rowOff>190500</xdr:rowOff>
              </from>
              <to>
                <xdr:col>9</xdr:col>
                <xdr:colOff>876300</xdr:colOff>
                <xdr:row>286</xdr:row>
                <xdr:rowOff>480060</xdr:rowOff>
              </to>
            </anchor>
          </objectPr>
        </oleObject>
      </mc:Choice>
      <mc:Fallback>
        <oleObject progId="Equation.AxMath" shapeId="2641" r:id="rId575"/>
      </mc:Fallback>
    </mc:AlternateContent>
    <mc:AlternateContent xmlns:mc="http://schemas.openxmlformats.org/markup-compatibility/2006">
      <mc:Choice Requires="x14">
        <oleObject progId="Equation.AxMath" shapeId="2642" r:id="rId576">
          <objectPr defaultSize="0" autoPict="0" r:id="rId13">
            <anchor moveWithCells="1" sizeWithCells="1">
              <from>
                <xdr:col>10</xdr:col>
                <xdr:colOff>403860</xdr:colOff>
                <xdr:row>286</xdr:row>
                <xdr:rowOff>205740</xdr:rowOff>
              </from>
              <to>
                <xdr:col>10</xdr:col>
                <xdr:colOff>807720</xdr:colOff>
                <xdr:row>286</xdr:row>
                <xdr:rowOff>419100</xdr:rowOff>
              </to>
            </anchor>
          </objectPr>
        </oleObject>
      </mc:Choice>
      <mc:Fallback>
        <oleObject progId="Equation.AxMath" shapeId="2642" r:id="rId576"/>
      </mc:Fallback>
    </mc:AlternateContent>
    <mc:AlternateContent xmlns:mc="http://schemas.openxmlformats.org/markup-compatibility/2006">
      <mc:Choice Requires="x14">
        <oleObject progId="Equation.AxMath" shapeId="2643" r:id="rId577">
          <objectPr defaultSize="0" autoPict="0" r:id="rId15">
            <anchor moveWithCells="1" sizeWithCells="1">
              <from>
                <xdr:col>4</xdr:col>
                <xdr:colOff>83820</xdr:colOff>
                <xdr:row>286</xdr:row>
                <xdr:rowOff>167640</xdr:rowOff>
              </from>
              <to>
                <xdr:col>4</xdr:col>
                <xdr:colOff>548640</xdr:colOff>
                <xdr:row>286</xdr:row>
                <xdr:rowOff>373380</xdr:rowOff>
              </to>
            </anchor>
          </objectPr>
        </oleObject>
      </mc:Choice>
      <mc:Fallback>
        <oleObject progId="Equation.AxMath" shapeId="2643" r:id="rId577"/>
      </mc:Fallback>
    </mc:AlternateContent>
    <mc:AlternateContent xmlns:mc="http://schemas.openxmlformats.org/markup-compatibility/2006">
      <mc:Choice Requires="x14">
        <oleObject progId="Equation.AxMath" shapeId="2644" r:id="rId578">
          <objectPr defaultSize="0" autoPict="0" r:id="rId17">
            <anchor moveWithCells="1" sizeWithCells="1">
              <from>
                <xdr:col>3</xdr:col>
                <xdr:colOff>99060</xdr:colOff>
                <xdr:row>286</xdr:row>
                <xdr:rowOff>182880</xdr:rowOff>
              </from>
              <to>
                <xdr:col>3</xdr:col>
                <xdr:colOff>510540</xdr:colOff>
                <xdr:row>286</xdr:row>
                <xdr:rowOff>388620</xdr:rowOff>
              </to>
            </anchor>
          </objectPr>
        </oleObject>
      </mc:Choice>
      <mc:Fallback>
        <oleObject progId="Equation.AxMath" shapeId="2644" r:id="rId578"/>
      </mc:Fallback>
    </mc:AlternateContent>
    <mc:AlternateContent xmlns:mc="http://schemas.openxmlformats.org/markup-compatibility/2006">
      <mc:Choice Requires="x14">
        <oleObject progId="Equation.AxMath" shapeId="2645" r:id="rId579">
          <objectPr defaultSize="0" autoPict="0" r:id="rId19">
            <anchor moveWithCells="1" sizeWithCells="1">
              <from>
                <xdr:col>8</xdr:col>
                <xdr:colOff>137160</xdr:colOff>
                <xdr:row>286</xdr:row>
                <xdr:rowOff>167640</xdr:rowOff>
              </from>
              <to>
                <xdr:col>8</xdr:col>
                <xdr:colOff>1165860</xdr:colOff>
                <xdr:row>286</xdr:row>
                <xdr:rowOff>396240</xdr:rowOff>
              </to>
            </anchor>
          </objectPr>
        </oleObject>
      </mc:Choice>
      <mc:Fallback>
        <oleObject progId="Equation.AxMath" shapeId="2645" r:id="rId579"/>
      </mc:Fallback>
    </mc:AlternateContent>
    <mc:AlternateContent xmlns:mc="http://schemas.openxmlformats.org/markup-compatibility/2006">
      <mc:Choice Requires="x14">
        <oleObject progId="Equation.AxMath" shapeId="2646" r:id="rId580">
          <objectPr defaultSize="0" autoPict="0" r:id="rId21">
            <anchor moveWithCells="1" sizeWithCells="1">
              <from>
                <xdr:col>5</xdr:col>
                <xdr:colOff>243840</xdr:colOff>
                <xdr:row>280</xdr:row>
                <xdr:rowOff>15240</xdr:rowOff>
              </from>
              <to>
                <xdr:col>5</xdr:col>
                <xdr:colOff>419100</xdr:colOff>
                <xdr:row>280</xdr:row>
                <xdr:rowOff>213360</xdr:rowOff>
              </to>
            </anchor>
          </objectPr>
        </oleObject>
      </mc:Choice>
      <mc:Fallback>
        <oleObject progId="Equation.AxMath" shapeId="2646" r:id="rId580"/>
      </mc:Fallback>
    </mc:AlternateContent>
    <mc:AlternateContent xmlns:mc="http://schemas.openxmlformats.org/markup-compatibility/2006">
      <mc:Choice Requires="x14">
        <oleObject progId="Equation.AxMath" shapeId="2647" r:id="rId581">
          <objectPr defaultSize="0" autoPict="0" r:id="rId23">
            <anchor moveWithCells="1" sizeWithCells="1">
              <from>
                <xdr:col>5</xdr:col>
                <xdr:colOff>228600</xdr:colOff>
                <xdr:row>281</xdr:row>
                <xdr:rowOff>0</xdr:rowOff>
              </from>
              <to>
                <xdr:col>5</xdr:col>
                <xdr:colOff>411480</xdr:colOff>
                <xdr:row>281</xdr:row>
                <xdr:rowOff>198120</xdr:rowOff>
              </to>
            </anchor>
          </objectPr>
        </oleObject>
      </mc:Choice>
      <mc:Fallback>
        <oleObject progId="Equation.AxMath" shapeId="2647" r:id="rId581"/>
      </mc:Fallback>
    </mc:AlternateContent>
    <mc:AlternateContent xmlns:mc="http://schemas.openxmlformats.org/markup-compatibility/2006">
      <mc:Choice Requires="x14">
        <oleObject progId="Equation.AxMath" shapeId="2648" r:id="rId582">
          <objectPr defaultSize="0" autoPict="0" r:id="rId25">
            <anchor moveWithCells="1" sizeWithCells="1">
              <from>
                <xdr:col>5</xdr:col>
                <xdr:colOff>228600</xdr:colOff>
                <xdr:row>282</xdr:row>
                <xdr:rowOff>0</xdr:rowOff>
              </from>
              <to>
                <xdr:col>5</xdr:col>
                <xdr:colOff>403860</xdr:colOff>
                <xdr:row>282</xdr:row>
                <xdr:rowOff>205740</xdr:rowOff>
              </to>
            </anchor>
          </objectPr>
        </oleObject>
      </mc:Choice>
      <mc:Fallback>
        <oleObject progId="Equation.AxMath" shapeId="2648" r:id="rId582"/>
      </mc:Fallback>
    </mc:AlternateContent>
    <mc:AlternateContent xmlns:mc="http://schemas.openxmlformats.org/markup-compatibility/2006">
      <mc:Choice Requires="x14">
        <oleObject progId="Equation.AxMath" shapeId="2649" r:id="rId583">
          <objectPr defaultSize="0" autoPict="0" r:id="rId27">
            <anchor moveWithCells="1" sizeWithCells="1">
              <from>
                <xdr:col>5</xdr:col>
                <xdr:colOff>228600</xdr:colOff>
                <xdr:row>282</xdr:row>
                <xdr:rowOff>213360</xdr:rowOff>
              </from>
              <to>
                <xdr:col>5</xdr:col>
                <xdr:colOff>411480</xdr:colOff>
                <xdr:row>283</xdr:row>
                <xdr:rowOff>190500</xdr:rowOff>
              </to>
            </anchor>
          </objectPr>
        </oleObject>
      </mc:Choice>
      <mc:Fallback>
        <oleObject progId="Equation.AxMath" shapeId="2649" r:id="rId583"/>
      </mc:Fallback>
    </mc:AlternateContent>
    <mc:AlternateContent xmlns:mc="http://schemas.openxmlformats.org/markup-compatibility/2006">
      <mc:Choice Requires="x14">
        <oleObject progId="Equation.AxMath" shapeId="2650" r:id="rId584">
          <objectPr defaultSize="0" autoPict="0" r:id="rId21">
            <anchor moveWithCells="1" sizeWithCells="1">
              <from>
                <xdr:col>7</xdr:col>
                <xdr:colOff>243840</xdr:colOff>
                <xdr:row>280</xdr:row>
                <xdr:rowOff>15240</xdr:rowOff>
              </from>
              <to>
                <xdr:col>7</xdr:col>
                <xdr:colOff>419100</xdr:colOff>
                <xdr:row>280</xdr:row>
                <xdr:rowOff>213360</xdr:rowOff>
              </to>
            </anchor>
          </objectPr>
        </oleObject>
      </mc:Choice>
      <mc:Fallback>
        <oleObject progId="Equation.AxMath" shapeId="2650" r:id="rId584"/>
      </mc:Fallback>
    </mc:AlternateContent>
    <mc:AlternateContent xmlns:mc="http://schemas.openxmlformats.org/markup-compatibility/2006">
      <mc:Choice Requires="x14">
        <oleObject progId="Equation.AxMath" shapeId="2651" r:id="rId585">
          <objectPr defaultSize="0" autoPict="0" r:id="rId23">
            <anchor moveWithCells="1" sizeWithCells="1">
              <from>
                <xdr:col>7</xdr:col>
                <xdr:colOff>228600</xdr:colOff>
                <xdr:row>281</xdr:row>
                <xdr:rowOff>0</xdr:rowOff>
              </from>
              <to>
                <xdr:col>7</xdr:col>
                <xdr:colOff>411480</xdr:colOff>
                <xdr:row>281</xdr:row>
                <xdr:rowOff>198120</xdr:rowOff>
              </to>
            </anchor>
          </objectPr>
        </oleObject>
      </mc:Choice>
      <mc:Fallback>
        <oleObject progId="Equation.AxMath" shapeId="2651" r:id="rId585"/>
      </mc:Fallback>
    </mc:AlternateContent>
    <mc:AlternateContent xmlns:mc="http://schemas.openxmlformats.org/markup-compatibility/2006">
      <mc:Choice Requires="x14">
        <oleObject progId="Equation.AxMath" shapeId="2652" r:id="rId586">
          <objectPr defaultSize="0" autoPict="0" r:id="rId25">
            <anchor moveWithCells="1" sizeWithCells="1">
              <from>
                <xdr:col>7</xdr:col>
                <xdr:colOff>205740</xdr:colOff>
                <xdr:row>282</xdr:row>
                <xdr:rowOff>0</xdr:rowOff>
              </from>
              <to>
                <xdr:col>7</xdr:col>
                <xdr:colOff>381000</xdr:colOff>
                <xdr:row>282</xdr:row>
                <xdr:rowOff>205740</xdr:rowOff>
              </to>
            </anchor>
          </objectPr>
        </oleObject>
      </mc:Choice>
      <mc:Fallback>
        <oleObject progId="Equation.AxMath" shapeId="2652" r:id="rId586"/>
      </mc:Fallback>
    </mc:AlternateContent>
    <mc:AlternateContent xmlns:mc="http://schemas.openxmlformats.org/markup-compatibility/2006">
      <mc:Choice Requires="x14">
        <oleObject progId="Equation.AxMath" shapeId="2653" r:id="rId587">
          <objectPr defaultSize="0" autoPict="0" r:id="rId27">
            <anchor moveWithCells="1" sizeWithCells="1">
              <from>
                <xdr:col>7</xdr:col>
                <xdr:colOff>205740</xdr:colOff>
                <xdr:row>283</xdr:row>
                <xdr:rowOff>0</xdr:rowOff>
              </from>
              <to>
                <xdr:col>7</xdr:col>
                <xdr:colOff>388620</xdr:colOff>
                <xdr:row>283</xdr:row>
                <xdr:rowOff>205740</xdr:rowOff>
              </to>
            </anchor>
          </objectPr>
        </oleObject>
      </mc:Choice>
      <mc:Fallback>
        <oleObject progId="Equation.AxMath" shapeId="2653" r:id="rId587"/>
      </mc:Fallback>
    </mc:AlternateContent>
    <mc:AlternateContent xmlns:mc="http://schemas.openxmlformats.org/markup-compatibility/2006">
      <mc:Choice Requires="x14">
        <oleObject progId="Equation.AxMath" shapeId="2654" r:id="rId588">
          <objectPr defaultSize="0" autoPict="0" r:id="rId21">
            <anchor moveWithCells="1" sizeWithCells="1">
              <from>
                <xdr:col>7</xdr:col>
                <xdr:colOff>243840</xdr:colOff>
                <xdr:row>280</xdr:row>
                <xdr:rowOff>15240</xdr:rowOff>
              </from>
              <to>
                <xdr:col>7</xdr:col>
                <xdr:colOff>419100</xdr:colOff>
                <xdr:row>280</xdr:row>
                <xdr:rowOff>213360</xdr:rowOff>
              </to>
            </anchor>
          </objectPr>
        </oleObject>
      </mc:Choice>
      <mc:Fallback>
        <oleObject progId="Equation.AxMath" shapeId="2654" r:id="rId588"/>
      </mc:Fallback>
    </mc:AlternateContent>
    <mc:AlternateContent xmlns:mc="http://schemas.openxmlformats.org/markup-compatibility/2006">
      <mc:Choice Requires="x14">
        <oleObject progId="Equation.AxMath" shapeId="2655" r:id="rId589">
          <objectPr defaultSize="0" autoPict="0" r:id="rId23">
            <anchor moveWithCells="1" sizeWithCells="1">
              <from>
                <xdr:col>7</xdr:col>
                <xdr:colOff>228600</xdr:colOff>
                <xdr:row>281</xdr:row>
                <xdr:rowOff>0</xdr:rowOff>
              </from>
              <to>
                <xdr:col>7</xdr:col>
                <xdr:colOff>411480</xdr:colOff>
                <xdr:row>281</xdr:row>
                <xdr:rowOff>198120</xdr:rowOff>
              </to>
            </anchor>
          </objectPr>
        </oleObject>
      </mc:Choice>
      <mc:Fallback>
        <oleObject progId="Equation.AxMath" shapeId="2655" r:id="rId589"/>
      </mc:Fallback>
    </mc:AlternateContent>
    <mc:AlternateContent xmlns:mc="http://schemas.openxmlformats.org/markup-compatibility/2006">
      <mc:Choice Requires="x14">
        <oleObject progId="Equation.AxMath" shapeId="2656" r:id="rId590">
          <objectPr defaultSize="0" autoPict="0" r:id="rId25">
            <anchor moveWithCells="1" sizeWithCells="1">
              <from>
                <xdr:col>7</xdr:col>
                <xdr:colOff>228600</xdr:colOff>
                <xdr:row>282</xdr:row>
                <xdr:rowOff>0</xdr:rowOff>
              </from>
              <to>
                <xdr:col>7</xdr:col>
                <xdr:colOff>403860</xdr:colOff>
                <xdr:row>282</xdr:row>
                <xdr:rowOff>205740</xdr:rowOff>
              </to>
            </anchor>
          </objectPr>
        </oleObject>
      </mc:Choice>
      <mc:Fallback>
        <oleObject progId="Equation.AxMath" shapeId="2656" r:id="rId590"/>
      </mc:Fallback>
    </mc:AlternateContent>
    <mc:AlternateContent xmlns:mc="http://schemas.openxmlformats.org/markup-compatibility/2006">
      <mc:Choice Requires="x14">
        <oleObject progId="Equation.AxMath" shapeId="2657" r:id="rId591">
          <objectPr defaultSize="0" autoPict="0" r:id="rId27">
            <anchor moveWithCells="1" sizeWithCells="1">
              <from>
                <xdr:col>7</xdr:col>
                <xdr:colOff>228600</xdr:colOff>
                <xdr:row>282</xdr:row>
                <xdr:rowOff>213360</xdr:rowOff>
              </from>
              <to>
                <xdr:col>7</xdr:col>
                <xdr:colOff>411480</xdr:colOff>
                <xdr:row>283</xdr:row>
                <xdr:rowOff>190500</xdr:rowOff>
              </to>
            </anchor>
          </objectPr>
        </oleObject>
      </mc:Choice>
      <mc:Fallback>
        <oleObject progId="Equation.AxMath" shapeId="2657" r:id="rId591"/>
      </mc:Fallback>
    </mc:AlternateContent>
    <mc:AlternateContent xmlns:mc="http://schemas.openxmlformats.org/markup-compatibility/2006">
      <mc:Choice Requires="x14">
        <oleObject progId="Equation.AxMath" shapeId="2658" r:id="rId592">
          <objectPr defaultSize="0" autoPict="0" r:id="rId21">
            <anchor moveWithCells="1" sizeWithCells="1">
              <from>
                <xdr:col>2</xdr:col>
                <xdr:colOff>243840</xdr:colOff>
                <xdr:row>287</xdr:row>
                <xdr:rowOff>15240</xdr:rowOff>
              </from>
              <to>
                <xdr:col>2</xdr:col>
                <xdr:colOff>419100</xdr:colOff>
                <xdr:row>287</xdr:row>
                <xdr:rowOff>213360</xdr:rowOff>
              </to>
            </anchor>
          </objectPr>
        </oleObject>
      </mc:Choice>
      <mc:Fallback>
        <oleObject progId="Equation.AxMath" shapeId="2658" r:id="rId592"/>
      </mc:Fallback>
    </mc:AlternateContent>
    <mc:AlternateContent xmlns:mc="http://schemas.openxmlformats.org/markup-compatibility/2006">
      <mc:Choice Requires="x14">
        <oleObject progId="Equation.AxMath" shapeId="2659" r:id="rId593">
          <objectPr defaultSize="0" autoPict="0" r:id="rId23">
            <anchor moveWithCells="1" sizeWithCells="1">
              <from>
                <xdr:col>2</xdr:col>
                <xdr:colOff>228600</xdr:colOff>
                <xdr:row>288</xdr:row>
                <xdr:rowOff>0</xdr:rowOff>
              </from>
              <to>
                <xdr:col>2</xdr:col>
                <xdr:colOff>411480</xdr:colOff>
                <xdr:row>288</xdr:row>
                <xdr:rowOff>198120</xdr:rowOff>
              </to>
            </anchor>
          </objectPr>
        </oleObject>
      </mc:Choice>
      <mc:Fallback>
        <oleObject progId="Equation.AxMath" shapeId="2659" r:id="rId593"/>
      </mc:Fallback>
    </mc:AlternateContent>
    <mc:AlternateContent xmlns:mc="http://schemas.openxmlformats.org/markup-compatibility/2006">
      <mc:Choice Requires="x14">
        <oleObject progId="Equation.AxMath" shapeId="2660" r:id="rId594">
          <objectPr defaultSize="0" autoPict="0" r:id="rId25">
            <anchor moveWithCells="1" sizeWithCells="1">
              <from>
                <xdr:col>2</xdr:col>
                <xdr:colOff>228600</xdr:colOff>
                <xdr:row>289</xdr:row>
                <xdr:rowOff>0</xdr:rowOff>
              </from>
              <to>
                <xdr:col>2</xdr:col>
                <xdr:colOff>403860</xdr:colOff>
                <xdr:row>289</xdr:row>
                <xdr:rowOff>205740</xdr:rowOff>
              </to>
            </anchor>
          </objectPr>
        </oleObject>
      </mc:Choice>
      <mc:Fallback>
        <oleObject progId="Equation.AxMath" shapeId="2660" r:id="rId594"/>
      </mc:Fallback>
    </mc:AlternateContent>
    <mc:AlternateContent xmlns:mc="http://schemas.openxmlformats.org/markup-compatibility/2006">
      <mc:Choice Requires="x14">
        <oleObject progId="Equation.AxMath" shapeId="2661" r:id="rId595">
          <objectPr defaultSize="0" autoPict="0" r:id="rId27">
            <anchor moveWithCells="1" sizeWithCells="1">
              <from>
                <xdr:col>2</xdr:col>
                <xdr:colOff>228600</xdr:colOff>
                <xdr:row>289</xdr:row>
                <xdr:rowOff>213360</xdr:rowOff>
              </from>
              <to>
                <xdr:col>2</xdr:col>
                <xdr:colOff>411480</xdr:colOff>
                <xdr:row>290</xdr:row>
                <xdr:rowOff>190500</xdr:rowOff>
              </to>
            </anchor>
          </objectPr>
        </oleObject>
      </mc:Choice>
      <mc:Fallback>
        <oleObject progId="Equation.AxMath" shapeId="2661" r:id="rId595"/>
      </mc:Fallback>
    </mc:AlternateContent>
    <mc:AlternateContent xmlns:mc="http://schemas.openxmlformats.org/markup-compatibility/2006">
      <mc:Choice Requires="x14">
        <oleObject progId="Equation.AxMath" shapeId="2662" r:id="rId596">
          <objectPr defaultSize="0" autoPict="0" r:id="rId41">
            <anchor moveWithCells="1" sizeWithCells="1">
              <from>
                <xdr:col>3</xdr:col>
                <xdr:colOff>99060</xdr:colOff>
                <xdr:row>280</xdr:row>
                <xdr:rowOff>22860</xdr:rowOff>
              </from>
              <to>
                <xdr:col>3</xdr:col>
                <xdr:colOff>693420</xdr:colOff>
                <xdr:row>281</xdr:row>
                <xdr:rowOff>0</xdr:rowOff>
              </to>
            </anchor>
          </objectPr>
        </oleObject>
      </mc:Choice>
      <mc:Fallback>
        <oleObject progId="Equation.AxMath" shapeId="2662" r:id="rId596"/>
      </mc:Fallback>
    </mc:AlternateContent>
    <mc:AlternateContent xmlns:mc="http://schemas.openxmlformats.org/markup-compatibility/2006">
      <mc:Choice Requires="x14">
        <oleObject progId="Equation.AxMath" shapeId="2663" r:id="rId597">
          <objectPr defaultSize="0" autoPict="0" r:id="rId43">
            <anchor moveWithCells="1" sizeWithCells="1">
              <from>
                <xdr:col>3</xdr:col>
                <xdr:colOff>106680</xdr:colOff>
                <xdr:row>281</xdr:row>
                <xdr:rowOff>30480</xdr:rowOff>
              </from>
              <to>
                <xdr:col>3</xdr:col>
                <xdr:colOff>685800</xdr:colOff>
                <xdr:row>282</xdr:row>
                <xdr:rowOff>7620</xdr:rowOff>
              </to>
            </anchor>
          </objectPr>
        </oleObject>
      </mc:Choice>
      <mc:Fallback>
        <oleObject progId="Equation.AxMath" shapeId="2663" r:id="rId597"/>
      </mc:Fallback>
    </mc:AlternateContent>
    <mc:AlternateContent xmlns:mc="http://schemas.openxmlformats.org/markup-compatibility/2006">
      <mc:Choice Requires="x14">
        <oleObject progId="Equation.AxMath" shapeId="2664" r:id="rId598">
          <objectPr defaultSize="0" autoPict="0" r:id="rId45">
            <anchor moveWithCells="1" sizeWithCells="1">
              <from>
                <xdr:col>3</xdr:col>
                <xdr:colOff>327660</xdr:colOff>
                <xdr:row>282</xdr:row>
                <xdr:rowOff>30480</xdr:rowOff>
              </from>
              <to>
                <xdr:col>3</xdr:col>
                <xdr:colOff>449580</xdr:colOff>
                <xdr:row>283</xdr:row>
                <xdr:rowOff>0</xdr:rowOff>
              </to>
            </anchor>
          </objectPr>
        </oleObject>
      </mc:Choice>
      <mc:Fallback>
        <oleObject progId="Equation.AxMath" shapeId="2664" r:id="rId598"/>
      </mc:Fallback>
    </mc:AlternateContent>
    <mc:AlternateContent xmlns:mc="http://schemas.openxmlformats.org/markup-compatibility/2006">
      <mc:Choice Requires="x14">
        <oleObject progId="Equation.AxMath" shapeId="2665" r:id="rId599">
          <objectPr defaultSize="0" autoPict="0" r:id="rId47">
            <anchor moveWithCells="1" sizeWithCells="1">
              <from>
                <xdr:col>3</xdr:col>
                <xdr:colOff>335280</xdr:colOff>
                <xdr:row>283</xdr:row>
                <xdr:rowOff>0</xdr:rowOff>
              </from>
              <to>
                <xdr:col>3</xdr:col>
                <xdr:colOff>457200</xdr:colOff>
                <xdr:row>283</xdr:row>
                <xdr:rowOff>198120</xdr:rowOff>
              </to>
            </anchor>
          </objectPr>
        </oleObject>
      </mc:Choice>
      <mc:Fallback>
        <oleObject progId="Equation.AxMath" shapeId="2665" r:id="rId599"/>
      </mc:Fallback>
    </mc:AlternateContent>
    <mc:AlternateContent xmlns:mc="http://schemas.openxmlformats.org/markup-compatibility/2006">
      <mc:Choice Requires="x14">
        <oleObject progId="Equation.AxMath" shapeId="2666" r:id="rId600">
          <objectPr defaultSize="0" autoPict="0" r:id="rId49">
            <anchor moveWithCells="1" sizeWithCells="1">
              <from>
                <xdr:col>3</xdr:col>
                <xdr:colOff>335280</xdr:colOff>
                <xdr:row>279</xdr:row>
                <xdr:rowOff>45720</xdr:rowOff>
              </from>
              <to>
                <xdr:col>3</xdr:col>
                <xdr:colOff>434340</xdr:colOff>
                <xdr:row>280</xdr:row>
                <xdr:rowOff>15240</xdr:rowOff>
              </to>
            </anchor>
          </objectPr>
        </oleObject>
      </mc:Choice>
      <mc:Fallback>
        <oleObject progId="Equation.AxMath" shapeId="2666" r:id="rId600"/>
      </mc:Fallback>
    </mc:AlternateContent>
    <mc:AlternateContent xmlns:mc="http://schemas.openxmlformats.org/markup-compatibility/2006">
      <mc:Choice Requires="x14">
        <oleObject progId="Equation.AxMath" shapeId="2667" r:id="rId601">
          <objectPr defaultSize="0" autoPict="0" r:id="rId5">
            <anchor moveWithCells="1" sizeWithCells="1">
              <from>
                <xdr:col>5</xdr:col>
                <xdr:colOff>68580</xdr:colOff>
                <xdr:row>299</xdr:row>
                <xdr:rowOff>182880</xdr:rowOff>
              </from>
              <to>
                <xdr:col>5</xdr:col>
                <xdr:colOff>533400</xdr:colOff>
                <xdr:row>299</xdr:row>
                <xdr:rowOff>388620</xdr:rowOff>
              </to>
            </anchor>
          </objectPr>
        </oleObject>
      </mc:Choice>
      <mc:Fallback>
        <oleObject progId="Equation.AxMath" shapeId="2667" r:id="rId601"/>
      </mc:Fallback>
    </mc:AlternateContent>
    <mc:AlternateContent xmlns:mc="http://schemas.openxmlformats.org/markup-compatibility/2006">
      <mc:Choice Requires="x14">
        <oleObject progId="Equation.AxMath" shapeId="2668" r:id="rId602">
          <objectPr defaultSize="0" autoPict="0" r:id="rId7">
            <anchor moveWithCells="1" sizeWithCells="1">
              <from>
                <xdr:col>6</xdr:col>
                <xdr:colOff>99060</xdr:colOff>
                <xdr:row>299</xdr:row>
                <xdr:rowOff>236220</xdr:rowOff>
              </from>
              <to>
                <xdr:col>6</xdr:col>
                <xdr:colOff>525780</xdr:colOff>
                <xdr:row>299</xdr:row>
                <xdr:rowOff>434340</xdr:rowOff>
              </to>
            </anchor>
          </objectPr>
        </oleObject>
      </mc:Choice>
      <mc:Fallback>
        <oleObject progId="Equation.AxMath" shapeId="2668" r:id="rId602"/>
      </mc:Fallback>
    </mc:AlternateContent>
    <mc:AlternateContent xmlns:mc="http://schemas.openxmlformats.org/markup-compatibility/2006">
      <mc:Choice Requires="x14">
        <oleObject progId="Equation.AxMath" shapeId="2669" r:id="rId603">
          <objectPr defaultSize="0" autoPict="0" r:id="rId9">
            <anchor moveWithCells="1" sizeWithCells="1">
              <from>
                <xdr:col>7</xdr:col>
                <xdr:colOff>106680</xdr:colOff>
                <xdr:row>299</xdr:row>
                <xdr:rowOff>68580</xdr:rowOff>
              </from>
              <to>
                <xdr:col>7</xdr:col>
                <xdr:colOff>922020</xdr:colOff>
                <xdr:row>299</xdr:row>
                <xdr:rowOff>434340</xdr:rowOff>
              </to>
            </anchor>
          </objectPr>
        </oleObject>
      </mc:Choice>
      <mc:Fallback>
        <oleObject progId="Equation.AxMath" shapeId="2669" r:id="rId603"/>
      </mc:Fallback>
    </mc:AlternateContent>
    <mc:AlternateContent xmlns:mc="http://schemas.openxmlformats.org/markup-compatibility/2006">
      <mc:Choice Requires="x14">
        <oleObject progId="Equation.AxMath" shapeId="2670" r:id="rId604">
          <objectPr defaultSize="0" autoPict="0" r:id="rId11">
            <anchor moveWithCells="1" sizeWithCells="1">
              <from>
                <xdr:col>9</xdr:col>
                <xdr:colOff>182880</xdr:colOff>
                <xdr:row>299</xdr:row>
                <xdr:rowOff>190500</xdr:rowOff>
              </from>
              <to>
                <xdr:col>9</xdr:col>
                <xdr:colOff>876300</xdr:colOff>
                <xdr:row>299</xdr:row>
                <xdr:rowOff>480060</xdr:rowOff>
              </to>
            </anchor>
          </objectPr>
        </oleObject>
      </mc:Choice>
      <mc:Fallback>
        <oleObject progId="Equation.AxMath" shapeId="2670" r:id="rId604"/>
      </mc:Fallback>
    </mc:AlternateContent>
    <mc:AlternateContent xmlns:mc="http://schemas.openxmlformats.org/markup-compatibility/2006">
      <mc:Choice Requires="x14">
        <oleObject progId="Equation.AxMath" shapeId="2671" r:id="rId605">
          <objectPr defaultSize="0" autoPict="0" r:id="rId13">
            <anchor moveWithCells="1" sizeWithCells="1">
              <from>
                <xdr:col>10</xdr:col>
                <xdr:colOff>403860</xdr:colOff>
                <xdr:row>299</xdr:row>
                <xdr:rowOff>205740</xdr:rowOff>
              </from>
              <to>
                <xdr:col>10</xdr:col>
                <xdr:colOff>807720</xdr:colOff>
                <xdr:row>299</xdr:row>
                <xdr:rowOff>419100</xdr:rowOff>
              </to>
            </anchor>
          </objectPr>
        </oleObject>
      </mc:Choice>
      <mc:Fallback>
        <oleObject progId="Equation.AxMath" shapeId="2671" r:id="rId605"/>
      </mc:Fallback>
    </mc:AlternateContent>
    <mc:AlternateContent xmlns:mc="http://schemas.openxmlformats.org/markup-compatibility/2006">
      <mc:Choice Requires="x14">
        <oleObject progId="Equation.AxMath" shapeId="2672" r:id="rId606">
          <objectPr defaultSize="0" autoPict="0" r:id="rId15">
            <anchor moveWithCells="1" sizeWithCells="1">
              <from>
                <xdr:col>4</xdr:col>
                <xdr:colOff>83820</xdr:colOff>
                <xdr:row>299</xdr:row>
                <xdr:rowOff>167640</xdr:rowOff>
              </from>
              <to>
                <xdr:col>4</xdr:col>
                <xdr:colOff>548640</xdr:colOff>
                <xdr:row>299</xdr:row>
                <xdr:rowOff>373380</xdr:rowOff>
              </to>
            </anchor>
          </objectPr>
        </oleObject>
      </mc:Choice>
      <mc:Fallback>
        <oleObject progId="Equation.AxMath" shapeId="2672" r:id="rId606"/>
      </mc:Fallback>
    </mc:AlternateContent>
    <mc:AlternateContent xmlns:mc="http://schemas.openxmlformats.org/markup-compatibility/2006">
      <mc:Choice Requires="x14">
        <oleObject progId="Equation.AxMath" shapeId="2673" r:id="rId607">
          <objectPr defaultSize="0" autoPict="0" r:id="rId17">
            <anchor moveWithCells="1" sizeWithCells="1">
              <from>
                <xdr:col>3</xdr:col>
                <xdr:colOff>99060</xdr:colOff>
                <xdr:row>299</xdr:row>
                <xdr:rowOff>182880</xdr:rowOff>
              </from>
              <to>
                <xdr:col>3</xdr:col>
                <xdr:colOff>510540</xdr:colOff>
                <xdr:row>299</xdr:row>
                <xdr:rowOff>388620</xdr:rowOff>
              </to>
            </anchor>
          </objectPr>
        </oleObject>
      </mc:Choice>
      <mc:Fallback>
        <oleObject progId="Equation.AxMath" shapeId="2673" r:id="rId607"/>
      </mc:Fallback>
    </mc:AlternateContent>
    <mc:AlternateContent xmlns:mc="http://schemas.openxmlformats.org/markup-compatibility/2006">
      <mc:Choice Requires="x14">
        <oleObject progId="Equation.AxMath" shapeId="2674" r:id="rId608">
          <objectPr defaultSize="0" autoPict="0" r:id="rId19">
            <anchor moveWithCells="1" sizeWithCells="1">
              <from>
                <xdr:col>8</xdr:col>
                <xdr:colOff>137160</xdr:colOff>
                <xdr:row>299</xdr:row>
                <xdr:rowOff>167640</xdr:rowOff>
              </from>
              <to>
                <xdr:col>8</xdr:col>
                <xdr:colOff>1165860</xdr:colOff>
                <xdr:row>299</xdr:row>
                <xdr:rowOff>396240</xdr:rowOff>
              </to>
            </anchor>
          </objectPr>
        </oleObject>
      </mc:Choice>
      <mc:Fallback>
        <oleObject progId="Equation.AxMath" shapeId="2674" r:id="rId608"/>
      </mc:Fallback>
    </mc:AlternateContent>
    <mc:AlternateContent xmlns:mc="http://schemas.openxmlformats.org/markup-compatibility/2006">
      <mc:Choice Requires="x14">
        <oleObject progId="Equation.AxMath" shapeId="2675" r:id="rId609">
          <objectPr defaultSize="0" autoPict="0" r:id="rId21">
            <anchor moveWithCells="1" sizeWithCells="1">
              <from>
                <xdr:col>5</xdr:col>
                <xdr:colOff>243840</xdr:colOff>
                <xdr:row>293</xdr:row>
                <xdr:rowOff>15240</xdr:rowOff>
              </from>
              <to>
                <xdr:col>5</xdr:col>
                <xdr:colOff>419100</xdr:colOff>
                <xdr:row>293</xdr:row>
                <xdr:rowOff>213360</xdr:rowOff>
              </to>
            </anchor>
          </objectPr>
        </oleObject>
      </mc:Choice>
      <mc:Fallback>
        <oleObject progId="Equation.AxMath" shapeId="2675" r:id="rId609"/>
      </mc:Fallback>
    </mc:AlternateContent>
    <mc:AlternateContent xmlns:mc="http://schemas.openxmlformats.org/markup-compatibility/2006">
      <mc:Choice Requires="x14">
        <oleObject progId="Equation.AxMath" shapeId="2676" r:id="rId610">
          <objectPr defaultSize="0" autoPict="0" r:id="rId23">
            <anchor moveWithCells="1" sizeWithCells="1">
              <from>
                <xdr:col>5</xdr:col>
                <xdr:colOff>228600</xdr:colOff>
                <xdr:row>294</xdr:row>
                <xdr:rowOff>0</xdr:rowOff>
              </from>
              <to>
                <xdr:col>5</xdr:col>
                <xdr:colOff>411480</xdr:colOff>
                <xdr:row>294</xdr:row>
                <xdr:rowOff>198120</xdr:rowOff>
              </to>
            </anchor>
          </objectPr>
        </oleObject>
      </mc:Choice>
      <mc:Fallback>
        <oleObject progId="Equation.AxMath" shapeId="2676" r:id="rId610"/>
      </mc:Fallback>
    </mc:AlternateContent>
    <mc:AlternateContent xmlns:mc="http://schemas.openxmlformats.org/markup-compatibility/2006">
      <mc:Choice Requires="x14">
        <oleObject progId="Equation.AxMath" shapeId="2677" r:id="rId611">
          <objectPr defaultSize="0" autoPict="0" r:id="rId25">
            <anchor moveWithCells="1" sizeWithCells="1">
              <from>
                <xdr:col>5</xdr:col>
                <xdr:colOff>228600</xdr:colOff>
                <xdr:row>295</xdr:row>
                <xdr:rowOff>0</xdr:rowOff>
              </from>
              <to>
                <xdr:col>5</xdr:col>
                <xdr:colOff>403860</xdr:colOff>
                <xdr:row>295</xdr:row>
                <xdr:rowOff>205740</xdr:rowOff>
              </to>
            </anchor>
          </objectPr>
        </oleObject>
      </mc:Choice>
      <mc:Fallback>
        <oleObject progId="Equation.AxMath" shapeId="2677" r:id="rId611"/>
      </mc:Fallback>
    </mc:AlternateContent>
    <mc:AlternateContent xmlns:mc="http://schemas.openxmlformats.org/markup-compatibility/2006">
      <mc:Choice Requires="x14">
        <oleObject progId="Equation.AxMath" shapeId="2678" r:id="rId612">
          <objectPr defaultSize="0" autoPict="0" r:id="rId27">
            <anchor moveWithCells="1" sizeWithCells="1">
              <from>
                <xdr:col>5</xdr:col>
                <xdr:colOff>228600</xdr:colOff>
                <xdr:row>295</xdr:row>
                <xdr:rowOff>213360</xdr:rowOff>
              </from>
              <to>
                <xdr:col>5</xdr:col>
                <xdr:colOff>411480</xdr:colOff>
                <xdr:row>296</xdr:row>
                <xdr:rowOff>190500</xdr:rowOff>
              </to>
            </anchor>
          </objectPr>
        </oleObject>
      </mc:Choice>
      <mc:Fallback>
        <oleObject progId="Equation.AxMath" shapeId="2678" r:id="rId612"/>
      </mc:Fallback>
    </mc:AlternateContent>
    <mc:AlternateContent xmlns:mc="http://schemas.openxmlformats.org/markup-compatibility/2006">
      <mc:Choice Requires="x14">
        <oleObject progId="Equation.AxMath" shapeId="2679" r:id="rId613">
          <objectPr defaultSize="0" autoPict="0" r:id="rId21">
            <anchor moveWithCells="1" sizeWithCells="1">
              <from>
                <xdr:col>7</xdr:col>
                <xdr:colOff>243840</xdr:colOff>
                <xdr:row>293</xdr:row>
                <xdr:rowOff>15240</xdr:rowOff>
              </from>
              <to>
                <xdr:col>7</xdr:col>
                <xdr:colOff>419100</xdr:colOff>
                <xdr:row>293</xdr:row>
                <xdr:rowOff>213360</xdr:rowOff>
              </to>
            </anchor>
          </objectPr>
        </oleObject>
      </mc:Choice>
      <mc:Fallback>
        <oleObject progId="Equation.AxMath" shapeId="2679" r:id="rId613"/>
      </mc:Fallback>
    </mc:AlternateContent>
    <mc:AlternateContent xmlns:mc="http://schemas.openxmlformats.org/markup-compatibility/2006">
      <mc:Choice Requires="x14">
        <oleObject progId="Equation.AxMath" shapeId="2680" r:id="rId614">
          <objectPr defaultSize="0" autoPict="0" r:id="rId23">
            <anchor moveWithCells="1" sizeWithCells="1">
              <from>
                <xdr:col>7</xdr:col>
                <xdr:colOff>228600</xdr:colOff>
                <xdr:row>294</xdr:row>
                <xdr:rowOff>0</xdr:rowOff>
              </from>
              <to>
                <xdr:col>7</xdr:col>
                <xdr:colOff>411480</xdr:colOff>
                <xdr:row>294</xdr:row>
                <xdr:rowOff>198120</xdr:rowOff>
              </to>
            </anchor>
          </objectPr>
        </oleObject>
      </mc:Choice>
      <mc:Fallback>
        <oleObject progId="Equation.AxMath" shapeId="2680" r:id="rId614"/>
      </mc:Fallback>
    </mc:AlternateContent>
    <mc:AlternateContent xmlns:mc="http://schemas.openxmlformats.org/markup-compatibility/2006">
      <mc:Choice Requires="x14">
        <oleObject progId="Equation.AxMath" shapeId="2681" r:id="rId615">
          <objectPr defaultSize="0" autoPict="0" r:id="rId25">
            <anchor moveWithCells="1" sizeWithCells="1">
              <from>
                <xdr:col>7</xdr:col>
                <xdr:colOff>205740</xdr:colOff>
                <xdr:row>295</xdr:row>
                <xdr:rowOff>0</xdr:rowOff>
              </from>
              <to>
                <xdr:col>7</xdr:col>
                <xdr:colOff>381000</xdr:colOff>
                <xdr:row>295</xdr:row>
                <xdr:rowOff>205740</xdr:rowOff>
              </to>
            </anchor>
          </objectPr>
        </oleObject>
      </mc:Choice>
      <mc:Fallback>
        <oleObject progId="Equation.AxMath" shapeId="2681" r:id="rId615"/>
      </mc:Fallback>
    </mc:AlternateContent>
    <mc:AlternateContent xmlns:mc="http://schemas.openxmlformats.org/markup-compatibility/2006">
      <mc:Choice Requires="x14">
        <oleObject progId="Equation.AxMath" shapeId="2682" r:id="rId616">
          <objectPr defaultSize="0" autoPict="0" r:id="rId27">
            <anchor moveWithCells="1" sizeWithCells="1">
              <from>
                <xdr:col>7</xdr:col>
                <xdr:colOff>205740</xdr:colOff>
                <xdr:row>296</xdr:row>
                <xdr:rowOff>0</xdr:rowOff>
              </from>
              <to>
                <xdr:col>7</xdr:col>
                <xdr:colOff>388620</xdr:colOff>
                <xdr:row>296</xdr:row>
                <xdr:rowOff>205740</xdr:rowOff>
              </to>
            </anchor>
          </objectPr>
        </oleObject>
      </mc:Choice>
      <mc:Fallback>
        <oleObject progId="Equation.AxMath" shapeId="2682" r:id="rId616"/>
      </mc:Fallback>
    </mc:AlternateContent>
    <mc:AlternateContent xmlns:mc="http://schemas.openxmlformats.org/markup-compatibility/2006">
      <mc:Choice Requires="x14">
        <oleObject progId="Equation.AxMath" shapeId="2683" r:id="rId617">
          <objectPr defaultSize="0" autoPict="0" r:id="rId21">
            <anchor moveWithCells="1" sizeWithCells="1">
              <from>
                <xdr:col>7</xdr:col>
                <xdr:colOff>243840</xdr:colOff>
                <xdr:row>293</xdr:row>
                <xdr:rowOff>15240</xdr:rowOff>
              </from>
              <to>
                <xdr:col>7</xdr:col>
                <xdr:colOff>419100</xdr:colOff>
                <xdr:row>293</xdr:row>
                <xdr:rowOff>213360</xdr:rowOff>
              </to>
            </anchor>
          </objectPr>
        </oleObject>
      </mc:Choice>
      <mc:Fallback>
        <oleObject progId="Equation.AxMath" shapeId="2683" r:id="rId617"/>
      </mc:Fallback>
    </mc:AlternateContent>
    <mc:AlternateContent xmlns:mc="http://schemas.openxmlformats.org/markup-compatibility/2006">
      <mc:Choice Requires="x14">
        <oleObject progId="Equation.AxMath" shapeId="2684" r:id="rId618">
          <objectPr defaultSize="0" autoPict="0" r:id="rId23">
            <anchor moveWithCells="1" sizeWithCells="1">
              <from>
                <xdr:col>7</xdr:col>
                <xdr:colOff>228600</xdr:colOff>
                <xdr:row>294</xdr:row>
                <xdr:rowOff>0</xdr:rowOff>
              </from>
              <to>
                <xdr:col>7</xdr:col>
                <xdr:colOff>411480</xdr:colOff>
                <xdr:row>294</xdr:row>
                <xdr:rowOff>198120</xdr:rowOff>
              </to>
            </anchor>
          </objectPr>
        </oleObject>
      </mc:Choice>
      <mc:Fallback>
        <oleObject progId="Equation.AxMath" shapeId="2684" r:id="rId618"/>
      </mc:Fallback>
    </mc:AlternateContent>
    <mc:AlternateContent xmlns:mc="http://schemas.openxmlformats.org/markup-compatibility/2006">
      <mc:Choice Requires="x14">
        <oleObject progId="Equation.AxMath" shapeId="2685" r:id="rId619">
          <objectPr defaultSize="0" autoPict="0" r:id="rId25">
            <anchor moveWithCells="1" sizeWithCells="1">
              <from>
                <xdr:col>7</xdr:col>
                <xdr:colOff>228600</xdr:colOff>
                <xdr:row>295</xdr:row>
                <xdr:rowOff>0</xdr:rowOff>
              </from>
              <to>
                <xdr:col>7</xdr:col>
                <xdr:colOff>403860</xdr:colOff>
                <xdr:row>295</xdr:row>
                <xdr:rowOff>205740</xdr:rowOff>
              </to>
            </anchor>
          </objectPr>
        </oleObject>
      </mc:Choice>
      <mc:Fallback>
        <oleObject progId="Equation.AxMath" shapeId="2685" r:id="rId619"/>
      </mc:Fallback>
    </mc:AlternateContent>
    <mc:AlternateContent xmlns:mc="http://schemas.openxmlformats.org/markup-compatibility/2006">
      <mc:Choice Requires="x14">
        <oleObject progId="Equation.AxMath" shapeId="2686" r:id="rId620">
          <objectPr defaultSize="0" autoPict="0" r:id="rId27">
            <anchor moveWithCells="1" sizeWithCells="1">
              <from>
                <xdr:col>7</xdr:col>
                <xdr:colOff>228600</xdr:colOff>
                <xdr:row>295</xdr:row>
                <xdr:rowOff>213360</xdr:rowOff>
              </from>
              <to>
                <xdr:col>7</xdr:col>
                <xdr:colOff>411480</xdr:colOff>
                <xdr:row>296</xdr:row>
                <xdr:rowOff>190500</xdr:rowOff>
              </to>
            </anchor>
          </objectPr>
        </oleObject>
      </mc:Choice>
      <mc:Fallback>
        <oleObject progId="Equation.AxMath" shapeId="2686" r:id="rId620"/>
      </mc:Fallback>
    </mc:AlternateContent>
    <mc:AlternateContent xmlns:mc="http://schemas.openxmlformats.org/markup-compatibility/2006">
      <mc:Choice Requires="x14">
        <oleObject progId="Equation.AxMath" shapeId="2687" r:id="rId621">
          <objectPr defaultSize="0" autoPict="0" r:id="rId21">
            <anchor moveWithCells="1" sizeWithCells="1">
              <from>
                <xdr:col>2</xdr:col>
                <xdr:colOff>243840</xdr:colOff>
                <xdr:row>300</xdr:row>
                <xdr:rowOff>15240</xdr:rowOff>
              </from>
              <to>
                <xdr:col>2</xdr:col>
                <xdr:colOff>419100</xdr:colOff>
                <xdr:row>300</xdr:row>
                <xdr:rowOff>213360</xdr:rowOff>
              </to>
            </anchor>
          </objectPr>
        </oleObject>
      </mc:Choice>
      <mc:Fallback>
        <oleObject progId="Equation.AxMath" shapeId="2687" r:id="rId621"/>
      </mc:Fallback>
    </mc:AlternateContent>
    <mc:AlternateContent xmlns:mc="http://schemas.openxmlformats.org/markup-compatibility/2006">
      <mc:Choice Requires="x14">
        <oleObject progId="Equation.AxMath" shapeId="2688" r:id="rId622">
          <objectPr defaultSize="0" autoPict="0" r:id="rId23">
            <anchor moveWithCells="1" sizeWithCells="1">
              <from>
                <xdr:col>2</xdr:col>
                <xdr:colOff>228600</xdr:colOff>
                <xdr:row>301</xdr:row>
                <xdr:rowOff>0</xdr:rowOff>
              </from>
              <to>
                <xdr:col>2</xdr:col>
                <xdr:colOff>411480</xdr:colOff>
                <xdr:row>301</xdr:row>
                <xdr:rowOff>198120</xdr:rowOff>
              </to>
            </anchor>
          </objectPr>
        </oleObject>
      </mc:Choice>
      <mc:Fallback>
        <oleObject progId="Equation.AxMath" shapeId="2688" r:id="rId622"/>
      </mc:Fallback>
    </mc:AlternateContent>
    <mc:AlternateContent xmlns:mc="http://schemas.openxmlformats.org/markup-compatibility/2006">
      <mc:Choice Requires="x14">
        <oleObject progId="Equation.AxMath" shapeId="2689" r:id="rId623">
          <objectPr defaultSize="0" autoPict="0" r:id="rId25">
            <anchor moveWithCells="1" sizeWithCells="1">
              <from>
                <xdr:col>2</xdr:col>
                <xdr:colOff>228600</xdr:colOff>
                <xdr:row>302</xdr:row>
                <xdr:rowOff>0</xdr:rowOff>
              </from>
              <to>
                <xdr:col>2</xdr:col>
                <xdr:colOff>403860</xdr:colOff>
                <xdr:row>302</xdr:row>
                <xdr:rowOff>205740</xdr:rowOff>
              </to>
            </anchor>
          </objectPr>
        </oleObject>
      </mc:Choice>
      <mc:Fallback>
        <oleObject progId="Equation.AxMath" shapeId="2689" r:id="rId623"/>
      </mc:Fallback>
    </mc:AlternateContent>
    <mc:AlternateContent xmlns:mc="http://schemas.openxmlformats.org/markup-compatibility/2006">
      <mc:Choice Requires="x14">
        <oleObject progId="Equation.AxMath" shapeId="2690" r:id="rId624">
          <objectPr defaultSize="0" autoPict="0" r:id="rId27">
            <anchor moveWithCells="1" sizeWithCells="1">
              <from>
                <xdr:col>2</xdr:col>
                <xdr:colOff>228600</xdr:colOff>
                <xdr:row>302</xdr:row>
                <xdr:rowOff>213360</xdr:rowOff>
              </from>
              <to>
                <xdr:col>2</xdr:col>
                <xdr:colOff>411480</xdr:colOff>
                <xdr:row>303</xdr:row>
                <xdr:rowOff>190500</xdr:rowOff>
              </to>
            </anchor>
          </objectPr>
        </oleObject>
      </mc:Choice>
      <mc:Fallback>
        <oleObject progId="Equation.AxMath" shapeId="2690" r:id="rId624"/>
      </mc:Fallback>
    </mc:AlternateContent>
    <mc:AlternateContent xmlns:mc="http://schemas.openxmlformats.org/markup-compatibility/2006">
      <mc:Choice Requires="x14">
        <oleObject progId="Equation.AxMath" shapeId="2691" r:id="rId625">
          <objectPr defaultSize="0" autoPict="0" r:id="rId41">
            <anchor moveWithCells="1" sizeWithCells="1">
              <from>
                <xdr:col>3</xdr:col>
                <xdr:colOff>99060</xdr:colOff>
                <xdr:row>293</xdr:row>
                <xdr:rowOff>22860</xdr:rowOff>
              </from>
              <to>
                <xdr:col>3</xdr:col>
                <xdr:colOff>693420</xdr:colOff>
                <xdr:row>294</xdr:row>
                <xdr:rowOff>0</xdr:rowOff>
              </to>
            </anchor>
          </objectPr>
        </oleObject>
      </mc:Choice>
      <mc:Fallback>
        <oleObject progId="Equation.AxMath" shapeId="2691" r:id="rId625"/>
      </mc:Fallback>
    </mc:AlternateContent>
    <mc:AlternateContent xmlns:mc="http://schemas.openxmlformats.org/markup-compatibility/2006">
      <mc:Choice Requires="x14">
        <oleObject progId="Equation.AxMath" shapeId="2692" r:id="rId626">
          <objectPr defaultSize="0" autoPict="0" r:id="rId43">
            <anchor moveWithCells="1" sizeWithCells="1">
              <from>
                <xdr:col>3</xdr:col>
                <xdr:colOff>106680</xdr:colOff>
                <xdr:row>294</xdr:row>
                <xdr:rowOff>30480</xdr:rowOff>
              </from>
              <to>
                <xdr:col>3</xdr:col>
                <xdr:colOff>685800</xdr:colOff>
                <xdr:row>295</xdr:row>
                <xdr:rowOff>7620</xdr:rowOff>
              </to>
            </anchor>
          </objectPr>
        </oleObject>
      </mc:Choice>
      <mc:Fallback>
        <oleObject progId="Equation.AxMath" shapeId="2692" r:id="rId626"/>
      </mc:Fallback>
    </mc:AlternateContent>
    <mc:AlternateContent xmlns:mc="http://schemas.openxmlformats.org/markup-compatibility/2006">
      <mc:Choice Requires="x14">
        <oleObject progId="Equation.AxMath" shapeId="2693" r:id="rId627">
          <objectPr defaultSize="0" autoPict="0" r:id="rId45">
            <anchor moveWithCells="1" sizeWithCells="1">
              <from>
                <xdr:col>3</xdr:col>
                <xdr:colOff>327660</xdr:colOff>
                <xdr:row>295</xdr:row>
                <xdr:rowOff>30480</xdr:rowOff>
              </from>
              <to>
                <xdr:col>3</xdr:col>
                <xdr:colOff>449580</xdr:colOff>
                <xdr:row>296</xdr:row>
                <xdr:rowOff>0</xdr:rowOff>
              </to>
            </anchor>
          </objectPr>
        </oleObject>
      </mc:Choice>
      <mc:Fallback>
        <oleObject progId="Equation.AxMath" shapeId="2693" r:id="rId627"/>
      </mc:Fallback>
    </mc:AlternateContent>
    <mc:AlternateContent xmlns:mc="http://schemas.openxmlformats.org/markup-compatibility/2006">
      <mc:Choice Requires="x14">
        <oleObject progId="Equation.AxMath" shapeId="2694" r:id="rId628">
          <objectPr defaultSize="0" autoPict="0" r:id="rId47">
            <anchor moveWithCells="1" sizeWithCells="1">
              <from>
                <xdr:col>3</xdr:col>
                <xdr:colOff>335280</xdr:colOff>
                <xdr:row>296</xdr:row>
                <xdr:rowOff>0</xdr:rowOff>
              </from>
              <to>
                <xdr:col>3</xdr:col>
                <xdr:colOff>457200</xdr:colOff>
                <xdr:row>296</xdr:row>
                <xdr:rowOff>198120</xdr:rowOff>
              </to>
            </anchor>
          </objectPr>
        </oleObject>
      </mc:Choice>
      <mc:Fallback>
        <oleObject progId="Equation.AxMath" shapeId="2694" r:id="rId628"/>
      </mc:Fallback>
    </mc:AlternateContent>
    <mc:AlternateContent xmlns:mc="http://schemas.openxmlformats.org/markup-compatibility/2006">
      <mc:Choice Requires="x14">
        <oleObject progId="Equation.AxMath" shapeId="2695" r:id="rId629">
          <objectPr defaultSize="0" autoPict="0" r:id="rId49">
            <anchor moveWithCells="1" sizeWithCells="1">
              <from>
                <xdr:col>3</xdr:col>
                <xdr:colOff>335280</xdr:colOff>
                <xdr:row>292</xdr:row>
                <xdr:rowOff>45720</xdr:rowOff>
              </from>
              <to>
                <xdr:col>3</xdr:col>
                <xdr:colOff>434340</xdr:colOff>
                <xdr:row>293</xdr:row>
                <xdr:rowOff>15240</xdr:rowOff>
              </to>
            </anchor>
          </objectPr>
        </oleObject>
      </mc:Choice>
      <mc:Fallback>
        <oleObject progId="Equation.AxMath" shapeId="2695" r:id="rId629"/>
      </mc:Fallback>
    </mc:AlternateContent>
    <mc:AlternateContent xmlns:mc="http://schemas.openxmlformats.org/markup-compatibility/2006">
      <mc:Choice Requires="x14">
        <oleObject progId="Equation.AxMath" shapeId="2696" r:id="rId630">
          <objectPr defaultSize="0" autoPict="0" r:id="rId5">
            <anchor moveWithCells="1" sizeWithCells="1">
              <from>
                <xdr:col>5</xdr:col>
                <xdr:colOff>68580</xdr:colOff>
                <xdr:row>312</xdr:row>
                <xdr:rowOff>182880</xdr:rowOff>
              </from>
              <to>
                <xdr:col>5</xdr:col>
                <xdr:colOff>533400</xdr:colOff>
                <xdr:row>312</xdr:row>
                <xdr:rowOff>388620</xdr:rowOff>
              </to>
            </anchor>
          </objectPr>
        </oleObject>
      </mc:Choice>
      <mc:Fallback>
        <oleObject progId="Equation.AxMath" shapeId="2696" r:id="rId630"/>
      </mc:Fallback>
    </mc:AlternateContent>
    <mc:AlternateContent xmlns:mc="http://schemas.openxmlformats.org/markup-compatibility/2006">
      <mc:Choice Requires="x14">
        <oleObject progId="Equation.AxMath" shapeId="2697" r:id="rId631">
          <objectPr defaultSize="0" autoPict="0" r:id="rId7">
            <anchor moveWithCells="1" sizeWithCells="1">
              <from>
                <xdr:col>6</xdr:col>
                <xdr:colOff>99060</xdr:colOff>
                <xdr:row>312</xdr:row>
                <xdr:rowOff>236220</xdr:rowOff>
              </from>
              <to>
                <xdr:col>6</xdr:col>
                <xdr:colOff>525780</xdr:colOff>
                <xdr:row>312</xdr:row>
                <xdr:rowOff>434340</xdr:rowOff>
              </to>
            </anchor>
          </objectPr>
        </oleObject>
      </mc:Choice>
      <mc:Fallback>
        <oleObject progId="Equation.AxMath" shapeId="2697" r:id="rId631"/>
      </mc:Fallback>
    </mc:AlternateContent>
    <mc:AlternateContent xmlns:mc="http://schemas.openxmlformats.org/markup-compatibility/2006">
      <mc:Choice Requires="x14">
        <oleObject progId="Equation.AxMath" shapeId="2698" r:id="rId632">
          <objectPr defaultSize="0" autoPict="0" r:id="rId9">
            <anchor moveWithCells="1" sizeWithCells="1">
              <from>
                <xdr:col>7</xdr:col>
                <xdr:colOff>106680</xdr:colOff>
                <xdr:row>312</xdr:row>
                <xdr:rowOff>68580</xdr:rowOff>
              </from>
              <to>
                <xdr:col>7</xdr:col>
                <xdr:colOff>922020</xdr:colOff>
                <xdr:row>312</xdr:row>
                <xdr:rowOff>434340</xdr:rowOff>
              </to>
            </anchor>
          </objectPr>
        </oleObject>
      </mc:Choice>
      <mc:Fallback>
        <oleObject progId="Equation.AxMath" shapeId="2698" r:id="rId632"/>
      </mc:Fallback>
    </mc:AlternateContent>
    <mc:AlternateContent xmlns:mc="http://schemas.openxmlformats.org/markup-compatibility/2006">
      <mc:Choice Requires="x14">
        <oleObject progId="Equation.AxMath" shapeId="2699" r:id="rId633">
          <objectPr defaultSize="0" autoPict="0" r:id="rId11">
            <anchor moveWithCells="1" sizeWithCells="1">
              <from>
                <xdr:col>9</xdr:col>
                <xdr:colOff>182880</xdr:colOff>
                <xdr:row>312</xdr:row>
                <xdr:rowOff>190500</xdr:rowOff>
              </from>
              <to>
                <xdr:col>9</xdr:col>
                <xdr:colOff>876300</xdr:colOff>
                <xdr:row>312</xdr:row>
                <xdr:rowOff>480060</xdr:rowOff>
              </to>
            </anchor>
          </objectPr>
        </oleObject>
      </mc:Choice>
      <mc:Fallback>
        <oleObject progId="Equation.AxMath" shapeId="2699" r:id="rId633"/>
      </mc:Fallback>
    </mc:AlternateContent>
    <mc:AlternateContent xmlns:mc="http://schemas.openxmlformats.org/markup-compatibility/2006">
      <mc:Choice Requires="x14">
        <oleObject progId="Equation.AxMath" shapeId="2700" r:id="rId634">
          <objectPr defaultSize="0" autoPict="0" r:id="rId13">
            <anchor moveWithCells="1" sizeWithCells="1">
              <from>
                <xdr:col>10</xdr:col>
                <xdr:colOff>403860</xdr:colOff>
                <xdr:row>312</xdr:row>
                <xdr:rowOff>205740</xdr:rowOff>
              </from>
              <to>
                <xdr:col>10</xdr:col>
                <xdr:colOff>807720</xdr:colOff>
                <xdr:row>312</xdr:row>
                <xdr:rowOff>419100</xdr:rowOff>
              </to>
            </anchor>
          </objectPr>
        </oleObject>
      </mc:Choice>
      <mc:Fallback>
        <oleObject progId="Equation.AxMath" shapeId="2700" r:id="rId634"/>
      </mc:Fallback>
    </mc:AlternateContent>
    <mc:AlternateContent xmlns:mc="http://schemas.openxmlformats.org/markup-compatibility/2006">
      <mc:Choice Requires="x14">
        <oleObject progId="Equation.AxMath" shapeId="2701" r:id="rId635">
          <objectPr defaultSize="0" autoPict="0" r:id="rId15">
            <anchor moveWithCells="1" sizeWithCells="1">
              <from>
                <xdr:col>4</xdr:col>
                <xdr:colOff>83820</xdr:colOff>
                <xdr:row>312</xdr:row>
                <xdr:rowOff>167640</xdr:rowOff>
              </from>
              <to>
                <xdr:col>4</xdr:col>
                <xdr:colOff>548640</xdr:colOff>
                <xdr:row>312</xdr:row>
                <xdr:rowOff>373380</xdr:rowOff>
              </to>
            </anchor>
          </objectPr>
        </oleObject>
      </mc:Choice>
      <mc:Fallback>
        <oleObject progId="Equation.AxMath" shapeId="2701" r:id="rId635"/>
      </mc:Fallback>
    </mc:AlternateContent>
    <mc:AlternateContent xmlns:mc="http://schemas.openxmlformats.org/markup-compatibility/2006">
      <mc:Choice Requires="x14">
        <oleObject progId="Equation.AxMath" shapeId="2702" r:id="rId636">
          <objectPr defaultSize="0" autoPict="0" r:id="rId17">
            <anchor moveWithCells="1" sizeWithCells="1">
              <from>
                <xdr:col>3</xdr:col>
                <xdr:colOff>99060</xdr:colOff>
                <xdr:row>312</xdr:row>
                <xdr:rowOff>182880</xdr:rowOff>
              </from>
              <to>
                <xdr:col>3</xdr:col>
                <xdr:colOff>510540</xdr:colOff>
                <xdr:row>312</xdr:row>
                <xdr:rowOff>388620</xdr:rowOff>
              </to>
            </anchor>
          </objectPr>
        </oleObject>
      </mc:Choice>
      <mc:Fallback>
        <oleObject progId="Equation.AxMath" shapeId="2702" r:id="rId636"/>
      </mc:Fallback>
    </mc:AlternateContent>
    <mc:AlternateContent xmlns:mc="http://schemas.openxmlformats.org/markup-compatibility/2006">
      <mc:Choice Requires="x14">
        <oleObject progId="Equation.AxMath" shapeId="2703" r:id="rId637">
          <objectPr defaultSize="0" autoPict="0" r:id="rId19">
            <anchor moveWithCells="1" sizeWithCells="1">
              <from>
                <xdr:col>8</xdr:col>
                <xdr:colOff>137160</xdr:colOff>
                <xdr:row>312</xdr:row>
                <xdr:rowOff>167640</xdr:rowOff>
              </from>
              <to>
                <xdr:col>8</xdr:col>
                <xdr:colOff>1165860</xdr:colOff>
                <xdr:row>312</xdr:row>
                <xdr:rowOff>396240</xdr:rowOff>
              </to>
            </anchor>
          </objectPr>
        </oleObject>
      </mc:Choice>
      <mc:Fallback>
        <oleObject progId="Equation.AxMath" shapeId="2703" r:id="rId637"/>
      </mc:Fallback>
    </mc:AlternateContent>
    <mc:AlternateContent xmlns:mc="http://schemas.openxmlformats.org/markup-compatibility/2006">
      <mc:Choice Requires="x14">
        <oleObject progId="Equation.AxMath" shapeId="2704" r:id="rId638">
          <objectPr defaultSize="0" autoPict="0" r:id="rId21">
            <anchor moveWithCells="1" sizeWithCells="1">
              <from>
                <xdr:col>5</xdr:col>
                <xdr:colOff>243840</xdr:colOff>
                <xdr:row>306</xdr:row>
                <xdr:rowOff>15240</xdr:rowOff>
              </from>
              <to>
                <xdr:col>5</xdr:col>
                <xdr:colOff>419100</xdr:colOff>
                <xdr:row>306</xdr:row>
                <xdr:rowOff>213360</xdr:rowOff>
              </to>
            </anchor>
          </objectPr>
        </oleObject>
      </mc:Choice>
      <mc:Fallback>
        <oleObject progId="Equation.AxMath" shapeId="2704" r:id="rId638"/>
      </mc:Fallback>
    </mc:AlternateContent>
    <mc:AlternateContent xmlns:mc="http://schemas.openxmlformats.org/markup-compatibility/2006">
      <mc:Choice Requires="x14">
        <oleObject progId="Equation.AxMath" shapeId="2705" r:id="rId639">
          <objectPr defaultSize="0" autoPict="0" r:id="rId23">
            <anchor moveWithCells="1" sizeWithCells="1">
              <from>
                <xdr:col>5</xdr:col>
                <xdr:colOff>228600</xdr:colOff>
                <xdr:row>307</xdr:row>
                <xdr:rowOff>0</xdr:rowOff>
              </from>
              <to>
                <xdr:col>5</xdr:col>
                <xdr:colOff>411480</xdr:colOff>
                <xdr:row>307</xdr:row>
                <xdr:rowOff>198120</xdr:rowOff>
              </to>
            </anchor>
          </objectPr>
        </oleObject>
      </mc:Choice>
      <mc:Fallback>
        <oleObject progId="Equation.AxMath" shapeId="2705" r:id="rId639"/>
      </mc:Fallback>
    </mc:AlternateContent>
    <mc:AlternateContent xmlns:mc="http://schemas.openxmlformats.org/markup-compatibility/2006">
      <mc:Choice Requires="x14">
        <oleObject progId="Equation.AxMath" shapeId="2706" r:id="rId640">
          <objectPr defaultSize="0" autoPict="0" r:id="rId25">
            <anchor moveWithCells="1" sizeWithCells="1">
              <from>
                <xdr:col>5</xdr:col>
                <xdr:colOff>228600</xdr:colOff>
                <xdr:row>308</xdr:row>
                <xdr:rowOff>0</xdr:rowOff>
              </from>
              <to>
                <xdr:col>5</xdr:col>
                <xdr:colOff>403860</xdr:colOff>
                <xdr:row>308</xdr:row>
                <xdr:rowOff>205740</xdr:rowOff>
              </to>
            </anchor>
          </objectPr>
        </oleObject>
      </mc:Choice>
      <mc:Fallback>
        <oleObject progId="Equation.AxMath" shapeId="2706" r:id="rId640"/>
      </mc:Fallback>
    </mc:AlternateContent>
    <mc:AlternateContent xmlns:mc="http://schemas.openxmlformats.org/markup-compatibility/2006">
      <mc:Choice Requires="x14">
        <oleObject progId="Equation.AxMath" shapeId="2707" r:id="rId641">
          <objectPr defaultSize="0" autoPict="0" r:id="rId27">
            <anchor moveWithCells="1" sizeWithCells="1">
              <from>
                <xdr:col>5</xdr:col>
                <xdr:colOff>228600</xdr:colOff>
                <xdr:row>308</xdr:row>
                <xdr:rowOff>213360</xdr:rowOff>
              </from>
              <to>
                <xdr:col>5</xdr:col>
                <xdr:colOff>411480</xdr:colOff>
                <xdr:row>309</xdr:row>
                <xdr:rowOff>190500</xdr:rowOff>
              </to>
            </anchor>
          </objectPr>
        </oleObject>
      </mc:Choice>
      <mc:Fallback>
        <oleObject progId="Equation.AxMath" shapeId="2707" r:id="rId641"/>
      </mc:Fallback>
    </mc:AlternateContent>
    <mc:AlternateContent xmlns:mc="http://schemas.openxmlformats.org/markup-compatibility/2006">
      <mc:Choice Requires="x14">
        <oleObject progId="Equation.AxMath" shapeId="2708" r:id="rId642">
          <objectPr defaultSize="0" autoPict="0" r:id="rId21">
            <anchor moveWithCells="1" sizeWithCells="1">
              <from>
                <xdr:col>7</xdr:col>
                <xdr:colOff>243840</xdr:colOff>
                <xdr:row>306</xdr:row>
                <xdr:rowOff>15240</xdr:rowOff>
              </from>
              <to>
                <xdr:col>7</xdr:col>
                <xdr:colOff>419100</xdr:colOff>
                <xdr:row>306</xdr:row>
                <xdr:rowOff>213360</xdr:rowOff>
              </to>
            </anchor>
          </objectPr>
        </oleObject>
      </mc:Choice>
      <mc:Fallback>
        <oleObject progId="Equation.AxMath" shapeId="2708" r:id="rId642"/>
      </mc:Fallback>
    </mc:AlternateContent>
    <mc:AlternateContent xmlns:mc="http://schemas.openxmlformats.org/markup-compatibility/2006">
      <mc:Choice Requires="x14">
        <oleObject progId="Equation.AxMath" shapeId="2709" r:id="rId643">
          <objectPr defaultSize="0" autoPict="0" r:id="rId23">
            <anchor moveWithCells="1" sizeWithCells="1">
              <from>
                <xdr:col>7</xdr:col>
                <xdr:colOff>228600</xdr:colOff>
                <xdr:row>307</xdr:row>
                <xdr:rowOff>0</xdr:rowOff>
              </from>
              <to>
                <xdr:col>7</xdr:col>
                <xdr:colOff>411480</xdr:colOff>
                <xdr:row>307</xdr:row>
                <xdr:rowOff>198120</xdr:rowOff>
              </to>
            </anchor>
          </objectPr>
        </oleObject>
      </mc:Choice>
      <mc:Fallback>
        <oleObject progId="Equation.AxMath" shapeId="2709" r:id="rId643"/>
      </mc:Fallback>
    </mc:AlternateContent>
    <mc:AlternateContent xmlns:mc="http://schemas.openxmlformats.org/markup-compatibility/2006">
      <mc:Choice Requires="x14">
        <oleObject progId="Equation.AxMath" shapeId="2710" r:id="rId644">
          <objectPr defaultSize="0" autoPict="0" r:id="rId25">
            <anchor moveWithCells="1" sizeWithCells="1">
              <from>
                <xdr:col>7</xdr:col>
                <xdr:colOff>205740</xdr:colOff>
                <xdr:row>308</xdr:row>
                <xdr:rowOff>0</xdr:rowOff>
              </from>
              <to>
                <xdr:col>7</xdr:col>
                <xdr:colOff>381000</xdr:colOff>
                <xdr:row>308</xdr:row>
                <xdr:rowOff>205740</xdr:rowOff>
              </to>
            </anchor>
          </objectPr>
        </oleObject>
      </mc:Choice>
      <mc:Fallback>
        <oleObject progId="Equation.AxMath" shapeId="2710" r:id="rId644"/>
      </mc:Fallback>
    </mc:AlternateContent>
    <mc:AlternateContent xmlns:mc="http://schemas.openxmlformats.org/markup-compatibility/2006">
      <mc:Choice Requires="x14">
        <oleObject progId="Equation.AxMath" shapeId="2711" r:id="rId645">
          <objectPr defaultSize="0" autoPict="0" r:id="rId27">
            <anchor moveWithCells="1" sizeWithCells="1">
              <from>
                <xdr:col>7</xdr:col>
                <xdr:colOff>205740</xdr:colOff>
                <xdr:row>309</xdr:row>
                <xdr:rowOff>0</xdr:rowOff>
              </from>
              <to>
                <xdr:col>7</xdr:col>
                <xdr:colOff>388620</xdr:colOff>
                <xdr:row>309</xdr:row>
                <xdr:rowOff>205740</xdr:rowOff>
              </to>
            </anchor>
          </objectPr>
        </oleObject>
      </mc:Choice>
      <mc:Fallback>
        <oleObject progId="Equation.AxMath" shapeId="2711" r:id="rId645"/>
      </mc:Fallback>
    </mc:AlternateContent>
    <mc:AlternateContent xmlns:mc="http://schemas.openxmlformats.org/markup-compatibility/2006">
      <mc:Choice Requires="x14">
        <oleObject progId="Equation.AxMath" shapeId="2712" r:id="rId646">
          <objectPr defaultSize="0" autoPict="0" r:id="rId21">
            <anchor moveWithCells="1" sizeWithCells="1">
              <from>
                <xdr:col>7</xdr:col>
                <xdr:colOff>243840</xdr:colOff>
                <xdr:row>306</xdr:row>
                <xdr:rowOff>15240</xdr:rowOff>
              </from>
              <to>
                <xdr:col>7</xdr:col>
                <xdr:colOff>419100</xdr:colOff>
                <xdr:row>306</xdr:row>
                <xdr:rowOff>213360</xdr:rowOff>
              </to>
            </anchor>
          </objectPr>
        </oleObject>
      </mc:Choice>
      <mc:Fallback>
        <oleObject progId="Equation.AxMath" shapeId="2712" r:id="rId646"/>
      </mc:Fallback>
    </mc:AlternateContent>
    <mc:AlternateContent xmlns:mc="http://schemas.openxmlformats.org/markup-compatibility/2006">
      <mc:Choice Requires="x14">
        <oleObject progId="Equation.AxMath" shapeId="2713" r:id="rId647">
          <objectPr defaultSize="0" autoPict="0" r:id="rId23">
            <anchor moveWithCells="1" sizeWithCells="1">
              <from>
                <xdr:col>7</xdr:col>
                <xdr:colOff>228600</xdr:colOff>
                <xdr:row>307</xdr:row>
                <xdr:rowOff>0</xdr:rowOff>
              </from>
              <to>
                <xdr:col>7</xdr:col>
                <xdr:colOff>411480</xdr:colOff>
                <xdr:row>307</xdr:row>
                <xdr:rowOff>198120</xdr:rowOff>
              </to>
            </anchor>
          </objectPr>
        </oleObject>
      </mc:Choice>
      <mc:Fallback>
        <oleObject progId="Equation.AxMath" shapeId="2713" r:id="rId647"/>
      </mc:Fallback>
    </mc:AlternateContent>
    <mc:AlternateContent xmlns:mc="http://schemas.openxmlformats.org/markup-compatibility/2006">
      <mc:Choice Requires="x14">
        <oleObject progId="Equation.AxMath" shapeId="2714" r:id="rId648">
          <objectPr defaultSize="0" autoPict="0" r:id="rId25">
            <anchor moveWithCells="1" sizeWithCells="1">
              <from>
                <xdr:col>7</xdr:col>
                <xdr:colOff>228600</xdr:colOff>
                <xdr:row>308</xdr:row>
                <xdr:rowOff>0</xdr:rowOff>
              </from>
              <to>
                <xdr:col>7</xdr:col>
                <xdr:colOff>403860</xdr:colOff>
                <xdr:row>308</xdr:row>
                <xdr:rowOff>205740</xdr:rowOff>
              </to>
            </anchor>
          </objectPr>
        </oleObject>
      </mc:Choice>
      <mc:Fallback>
        <oleObject progId="Equation.AxMath" shapeId="2714" r:id="rId648"/>
      </mc:Fallback>
    </mc:AlternateContent>
    <mc:AlternateContent xmlns:mc="http://schemas.openxmlformats.org/markup-compatibility/2006">
      <mc:Choice Requires="x14">
        <oleObject progId="Equation.AxMath" shapeId="2715" r:id="rId649">
          <objectPr defaultSize="0" autoPict="0" r:id="rId27">
            <anchor moveWithCells="1" sizeWithCells="1">
              <from>
                <xdr:col>7</xdr:col>
                <xdr:colOff>228600</xdr:colOff>
                <xdr:row>308</xdr:row>
                <xdr:rowOff>213360</xdr:rowOff>
              </from>
              <to>
                <xdr:col>7</xdr:col>
                <xdr:colOff>411480</xdr:colOff>
                <xdr:row>309</xdr:row>
                <xdr:rowOff>190500</xdr:rowOff>
              </to>
            </anchor>
          </objectPr>
        </oleObject>
      </mc:Choice>
      <mc:Fallback>
        <oleObject progId="Equation.AxMath" shapeId="2715" r:id="rId649"/>
      </mc:Fallback>
    </mc:AlternateContent>
    <mc:AlternateContent xmlns:mc="http://schemas.openxmlformats.org/markup-compatibility/2006">
      <mc:Choice Requires="x14">
        <oleObject progId="Equation.AxMath" shapeId="2716" r:id="rId650">
          <objectPr defaultSize="0" autoPict="0" r:id="rId21">
            <anchor moveWithCells="1" sizeWithCells="1">
              <from>
                <xdr:col>2</xdr:col>
                <xdr:colOff>243840</xdr:colOff>
                <xdr:row>313</xdr:row>
                <xdr:rowOff>15240</xdr:rowOff>
              </from>
              <to>
                <xdr:col>2</xdr:col>
                <xdr:colOff>419100</xdr:colOff>
                <xdr:row>313</xdr:row>
                <xdr:rowOff>213360</xdr:rowOff>
              </to>
            </anchor>
          </objectPr>
        </oleObject>
      </mc:Choice>
      <mc:Fallback>
        <oleObject progId="Equation.AxMath" shapeId="2716" r:id="rId650"/>
      </mc:Fallback>
    </mc:AlternateContent>
    <mc:AlternateContent xmlns:mc="http://schemas.openxmlformats.org/markup-compatibility/2006">
      <mc:Choice Requires="x14">
        <oleObject progId="Equation.AxMath" shapeId="2717" r:id="rId651">
          <objectPr defaultSize="0" autoPict="0" r:id="rId23">
            <anchor moveWithCells="1" sizeWithCells="1">
              <from>
                <xdr:col>2</xdr:col>
                <xdr:colOff>228600</xdr:colOff>
                <xdr:row>314</xdr:row>
                <xdr:rowOff>0</xdr:rowOff>
              </from>
              <to>
                <xdr:col>2</xdr:col>
                <xdr:colOff>411480</xdr:colOff>
                <xdr:row>314</xdr:row>
                <xdr:rowOff>198120</xdr:rowOff>
              </to>
            </anchor>
          </objectPr>
        </oleObject>
      </mc:Choice>
      <mc:Fallback>
        <oleObject progId="Equation.AxMath" shapeId="2717" r:id="rId651"/>
      </mc:Fallback>
    </mc:AlternateContent>
    <mc:AlternateContent xmlns:mc="http://schemas.openxmlformats.org/markup-compatibility/2006">
      <mc:Choice Requires="x14">
        <oleObject progId="Equation.AxMath" shapeId="2718" r:id="rId652">
          <objectPr defaultSize="0" autoPict="0" r:id="rId25">
            <anchor moveWithCells="1" sizeWithCells="1">
              <from>
                <xdr:col>2</xdr:col>
                <xdr:colOff>228600</xdr:colOff>
                <xdr:row>315</xdr:row>
                <xdr:rowOff>0</xdr:rowOff>
              </from>
              <to>
                <xdr:col>2</xdr:col>
                <xdr:colOff>403860</xdr:colOff>
                <xdr:row>315</xdr:row>
                <xdr:rowOff>205740</xdr:rowOff>
              </to>
            </anchor>
          </objectPr>
        </oleObject>
      </mc:Choice>
      <mc:Fallback>
        <oleObject progId="Equation.AxMath" shapeId="2718" r:id="rId652"/>
      </mc:Fallback>
    </mc:AlternateContent>
    <mc:AlternateContent xmlns:mc="http://schemas.openxmlformats.org/markup-compatibility/2006">
      <mc:Choice Requires="x14">
        <oleObject progId="Equation.AxMath" shapeId="2719" r:id="rId653">
          <objectPr defaultSize="0" autoPict="0" r:id="rId27">
            <anchor moveWithCells="1" sizeWithCells="1">
              <from>
                <xdr:col>2</xdr:col>
                <xdr:colOff>228600</xdr:colOff>
                <xdr:row>315</xdr:row>
                <xdr:rowOff>213360</xdr:rowOff>
              </from>
              <to>
                <xdr:col>2</xdr:col>
                <xdr:colOff>411480</xdr:colOff>
                <xdr:row>316</xdr:row>
                <xdr:rowOff>190500</xdr:rowOff>
              </to>
            </anchor>
          </objectPr>
        </oleObject>
      </mc:Choice>
      <mc:Fallback>
        <oleObject progId="Equation.AxMath" shapeId="2719" r:id="rId653"/>
      </mc:Fallback>
    </mc:AlternateContent>
    <mc:AlternateContent xmlns:mc="http://schemas.openxmlformats.org/markup-compatibility/2006">
      <mc:Choice Requires="x14">
        <oleObject progId="Equation.AxMath" shapeId="2720" r:id="rId654">
          <objectPr defaultSize="0" autoPict="0" r:id="rId41">
            <anchor moveWithCells="1" sizeWithCells="1">
              <from>
                <xdr:col>3</xdr:col>
                <xdr:colOff>99060</xdr:colOff>
                <xdr:row>306</xdr:row>
                <xdr:rowOff>22860</xdr:rowOff>
              </from>
              <to>
                <xdr:col>3</xdr:col>
                <xdr:colOff>693420</xdr:colOff>
                <xdr:row>307</xdr:row>
                <xdr:rowOff>0</xdr:rowOff>
              </to>
            </anchor>
          </objectPr>
        </oleObject>
      </mc:Choice>
      <mc:Fallback>
        <oleObject progId="Equation.AxMath" shapeId="2720" r:id="rId654"/>
      </mc:Fallback>
    </mc:AlternateContent>
    <mc:AlternateContent xmlns:mc="http://schemas.openxmlformats.org/markup-compatibility/2006">
      <mc:Choice Requires="x14">
        <oleObject progId="Equation.AxMath" shapeId="2721" r:id="rId655">
          <objectPr defaultSize="0" autoPict="0" r:id="rId43">
            <anchor moveWithCells="1" sizeWithCells="1">
              <from>
                <xdr:col>3</xdr:col>
                <xdr:colOff>106680</xdr:colOff>
                <xdr:row>307</xdr:row>
                <xdr:rowOff>30480</xdr:rowOff>
              </from>
              <to>
                <xdr:col>3</xdr:col>
                <xdr:colOff>685800</xdr:colOff>
                <xdr:row>308</xdr:row>
                <xdr:rowOff>7620</xdr:rowOff>
              </to>
            </anchor>
          </objectPr>
        </oleObject>
      </mc:Choice>
      <mc:Fallback>
        <oleObject progId="Equation.AxMath" shapeId="2721" r:id="rId655"/>
      </mc:Fallback>
    </mc:AlternateContent>
    <mc:AlternateContent xmlns:mc="http://schemas.openxmlformats.org/markup-compatibility/2006">
      <mc:Choice Requires="x14">
        <oleObject progId="Equation.AxMath" shapeId="2722" r:id="rId656">
          <objectPr defaultSize="0" autoPict="0" r:id="rId45">
            <anchor moveWithCells="1" sizeWithCells="1">
              <from>
                <xdr:col>3</xdr:col>
                <xdr:colOff>327660</xdr:colOff>
                <xdr:row>308</xdr:row>
                <xdr:rowOff>30480</xdr:rowOff>
              </from>
              <to>
                <xdr:col>3</xdr:col>
                <xdr:colOff>449580</xdr:colOff>
                <xdr:row>309</xdr:row>
                <xdr:rowOff>0</xdr:rowOff>
              </to>
            </anchor>
          </objectPr>
        </oleObject>
      </mc:Choice>
      <mc:Fallback>
        <oleObject progId="Equation.AxMath" shapeId="2722" r:id="rId656"/>
      </mc:Fallback>
    </mc:AlternateContent>
    <mc:AlternateContent xmlns:mc="http://schemas.openxmlformats.org/markup-compatibility/2006">
      <mc:Choice Requires="x14">
        <oleObject progId="Equation.AxMath" shapeId="2723" r:id="rId657">
          <objectPr defaultSize="0" autoPict="0" r:id="rId47">
            <anchor moveWithCells="1" sizeWithCells="1">
              <from>
                <xdr:col>3</xdr:col>
                <xdr:colOff>335280</xdr:colOff>
                <xdr:row>309</xdr:row>
                <xdr:rowOff>0</xdr:rowOff>
              </from>
              <to>
                <xdr:col>3</xdr:col>
                <xdr:colOff>457200</xdr:colOff>
                <xdr:row>309</xdr:row>
                <xdr:rowOff>198120</xdr:rowOff>
              </to>
            </anchor>
          </objectPr>
        </oleObject>
      </mc:Choice>
      <mc:Fallback>
        <oleObject progId="Equation.AxMath" shapeId="2723" r:id="rId657"/>
      </mc:Fallback>
    </mc:AlternateContent>
    <mc:AlternateContent xmlns:mc="http://schemas.openxmlformats.org/markup-compatibility/2006">
      <mc:Choice Requires="x14">
        <oleObject progId="Equation.AxMath" shapeId="2724" r:id="rId658">
          <objectPr defaultSize="0" autoPict="0" r:id="rId49">
            <anchor moveWithCells="1" sizeWithCells="1">
              <from>
                <xdr:col>3</xdr:col>
                <xdr:colOff>335280</xdr:colOff>
                <xdr:row>305</xdr:row>
                <xdr:rowOff>45720</xdr:rowOff>
              </from>
              <to>
                <xdr:col>3</xdr:col>
                <xdr:colOff>434340</xdr:colOff>
                <xdr:row>306</xdr:row>
                <xdr:rowOff>15240</xdr:rowOff>
              </to>
            </anchor>
          </objectPr>
        </oleObject>
      </mc:Choice>
      <mc:Fallback>
        <oleObject progId="Equation.AxMath" shapeId="2724" r:id="rId6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单向板计算</vt:lpstr>
      <vt:lpstr>双向板计算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2019-04-09T17:20:51Z</dcterms:modified>
</cp:coreProperties>
</file>