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경기부2\Desktop\경기력 평가지표\59 춘계농구\"/>
    </mc:Choice>
  </mc:AlternateContent>
  <xr:revisionPtr revIDLastSave="0" documentId="13_ncr:1_{C6759794-69BA-4107-9D04-8E947D469C35}" xr6:coauthVersionLast="47" xr6:coauthVersionMax="47" xr10:uidLastSave="{00000000-0000-0000-0000-000000000000}"/>
  <bookViews>
    <workbookView xWindow="-28920" yWindow="-105" windowWidth="29040" windowHeight="15840" activeTab="1" xr2:uid="{00000000-000D-0000-FFFF-FFFF00000000}"/>
  </bookViews>
  <sheets>
    <sheet name="중고기록지" sheetId="1" r:id="rId1"/>
    <sheet name="중고-대학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" i="2" l="1"/>
  <c r="Z6" i="2" s="1"/>
  <c r="X5" i="2"/>
  <c r="Z5" i="2" s="1"/>
  <c r="AE32" i="2"/>
  <c r="AD32" i="2"/>
  <c r="AC32" i="2"/>
  <c r="AB32" i="2"/>
  <c r="Z32" i="2"/>
  <c r="Y32" i="2"/>
  <c r="X32" i="2"/>
  <c r="W32" i="2"/>
  <c r="V32" i="2"/>
  <c r="U32" i="2"/>
  <c r="S32" i="2"/>
  <c r="R32" i="2"/>
  <c r="T32" i="2" s="1"/>
  <c r="O32" i="2"/>
  <c r="N32" i="2"/>
  <c r="L32" i="2"/>
  <c r="K32" i="2"/>
  <c r="I32" i="2"/>
  <c r="H32" i="2"/>
  <c r="G32" i="2"/>
  <c r="F32" i="2"/>
  <c r="E32" i="2"/>
  <c r="D32" i="2"/>
  <c r="AE22" i="2"/>
  <c r="AD22" i="2"/>
  <c r="AC22" i="2"/>
  <c r="AB22" i="2"/>
  <c r="AA22" i="2"/>
  <c r="Y22" i="2"/>
  <c r="X22" i="2"/>
  <c r="W22" i="2"/>
  <c r="V22" i="2"/>
  <c r="U22" i="2"/>
  <c r="S22" i="2"/>
  <c r="R22" i="2"/>
  <c r="O22" i="2"/>
  <c r="N22" i="2"/>
  <c r="L22" i="2"/>
  <c r="M22" i="2" s="1"/>
  <c r="K22" i="2"/>
  <c r="I22" i="2"/>
  <c r="G22" i="2"/>
  <c r="F22" i="2"/>
  <c r="E22" i="2"/>
  <c r="D22" i="2"/>
  <c r="T30" i="2"/>
  <c r="Q30" i="2"/>
  <c r="M30" i="2"/>
  <c r="T29" i="2"/>
  <c r="Q29" i="2"/>
  <c r="P29" i="2"/>
  <c r="M29" i="2"/>
  <c r="T28" i="2"/>
  <c r="Q28" i="2"/>
  <c r="P28" i="2"/>
  <c r="M28" i="2"/>
  <c r="T27" i="2"/>
  <c r="Q27" i="2"/>
  <c r="P27" i="2"/>
  <c r="M27" i="2"/>
  <c r="T26" i="2"/>
  <c r="Q26" i="2"/>
  <c r="M26" i="2"/>
  <c r="Q18" i="2"/>
  <c r="P18" i="2"/>
  <c r="M18" i="2"/>
  <c r="Q17" i="2"/>
  <c r="P17" i="2"/>
  <c r="M17" i="2"/>
  <c r="T16" i="2"/>
  <c r="Q16" i="2"/>
  <c r="M16" i="2"/>
  <c r="T15" i="2"/>
  <c r="Q15" i="2"/>
  <c r="P15" i="2"/>
  <c r="M15" i="2"/>
  <c r="Q14" i="2"/>
  <c r="P14" i="2"/>
  <c r="M14" i="2"/>
  <c r="T13" i="2"/>
  <c r="Q13" i="2"/>
  <c r="P13" i="2"/>
  <c r="M13" i="2"/>
  <c r="Q12" i="2"/>
  <c r="P12" i="2"/>
  <c r="M12" i="2"/>
  <c r="Q11" i="2"/>
  <c r="M11" i="2"/>
  <c r="Q10" i="2"/>
  <c r="P10" i="2"/>
  <c r="M10" i="2"/>
  <c r="P22" i="2" l="1"/>
  <c r="T22" i="2"/>
  <c r="M32" i="2"/>
  <c r="P32" i="2"/>
  <c r="Q32" i="2"/>
  <c r="Q22" i="2"/>
</calcChain>
</file>

<file path=xl/sharedStrings.xml><?xml version="1.0" encoding="utf-8"?>
<sst xmlns="http://schemas.openxmlformats.org/spreadsheetml/2006/main" count="395" uniqueCount="105">
  <si>
    <t>한경기 종합기록</t>
  </si>
  <si>
    <t>고등부대회</t>
  </si>
  <si>
    <t>TEAM</t>
  </si>
  <si>
    <t>1Q</t>
  </si>
  <si>
    <t>2Q</t>
  </si>
  <si>
    <t>3Q</t>
  </si>
  <si>
    <t>4Q</t>
  </si>
  <si>
    <t>TOT</t>
  </si>
  <si>
    <t>EX</t>
  </si>
  <si>
    <t xml:space="preserve"> </t>
  </si>
  <si>
    <t>U</t>
  </si>
  <si>
    <t>MIN</t>
  </si>
  <si>
    <t>FT</t>
  </si>
  <si>
    <t>REB</t>
  </si>
  <si>
    <t>AS</t>
  </si>
  <si>
    <t>ST</t>
  </si>
  <si>
    <t>GD</t>
  </si>
  <si>
    <t>BS</t>
  </si>
  <si>
    <t>W</t>
  </si>
  <si>
    <t>W/O</t>
  </si>
  <si>
    <t>T</t>
  </si>
  <si>
    <t>D</t>
  </si>
  <si>
    <t>TOTAL</t>
  </si>
  <si>
    <t>Time Outs</t>
  </si>
  <si>
    <t xml:space="preserve">        </t>
  </si>
  <si>
    <t xml:space="preserve"> 비고 : </t>
  </si>
  <si>
    <t xml:space="preserve">            </t>
  </si>
  <si>
    <t>POINTS</t>
    <phoneticPr fontId="18" type="noConversion"/>
  </si>
  <si>
    <t>2P</t>
    <phoneticPr fontId="18" type="noConversion"/>
  </si>
  <si>
    <t>3P</t>
    <phoneticPr fontId="18" type="noConversion"/>
  </si>
  <si>
    <t>FOULS</t>
    <phoneticPr fontId="18" type="noConversion"/>
  </si>
  <si>
    <t>대회구분:</t>
    <phoneticPr fontId="18" type="noConversion"/>
  </si>
  <si>
    <t>경기구분:</t>
    <phoneticPr fontId="18" type="noConversion"/>
  </si>
  <si>
    <t>경기번호:</t>
    <phoneticPr fontId="18" type="noConversion"/>
  </si>
  <si>
    <t>경기일시:</t>
    <phoneticPr fontId="18" type="noConversion"/>
  </si>
  <si>
    <t>200:00</t>
    <phoneticPr fontId="18" type="noConversion"/>
  </si>
  <si>
    <t>SCORING</t>
    <phoneticPr fontId="18" type="noConversion"/>
  </si>
  <si>
    <t>M</t>
    <phoneticPr fontId="18" type="noConversion"/>
  </si>
  <si>
    <t>A</t>
    <phoneticPr fontId="18" type="noConversion"/>
  </si>
  <si>
    <t>%</t>
    <phoneticPr fontId="18" type="noConversion"/>
  </si>
  <si>
    <t>FG%</t>
    <phoneticPr fontId="18" type="noConversion"/>
  </si>
  <si>
    <t>REBOUNDS</t>
    <phoneticPr fontId="18" type="noConversion"/>
  </si>
  <si>
    <t>OR</t>
    <phoneticPr fontId="18" type="noConversion"/>
  </si>
  <si>
    <t>DR</t>
    <phoneticPr fontId="18" type="noConversion"/>
  </si>
  <si>
    <t>TOT</t>
    <phoneticPr fontId="18" type="noConversion"/>
  </si>
  <si>
    <t>WO</t>
    <phoneticPr fontId="18" type="noConversion"/>
  </si>
  <si>
    <t>PF</t>
    <phoneticPr fontId="18" type="noConversion"/>
  </si>
  <si>
    <t>TO</t>
    <phoneticPr fontId="18" type="noConversion"/>
  </si>
  <si>
    <t>TF</t>
    <phoneticPr fontId="18" type="noConversion"/>
  </si>
  <si>
    <t>H</t>
    <phoneticPr fontId="18" type="noConversion"/>
  </si>
  <si>
    <t>대 회 명:</t>
    <phoneticPr fontId="18" type="noConversion"/>
  </si>
  <si>
    <t>&lt;범례&gt;2P:2점슛    DK:덩크슛     OR:공격리바운드  ST:스틸      WO:파울         FBP:속공점수  S:성공  M:성공  GD:굿디펜스</t>
  </si>
  <si>
    <t xml:space="preserve">      3P:3점슛    TO:턴오버     DR:수비리바운드  AS:어시스트   W:파울_자유투   FB:속공      F:실패  A:시도  TF:테크니컬파울</t>
  </si>
  <si>
    <t xml:space="preserve">&lt;심  판&gt;   </t>
  </si>
  <si>
    <t xml:space="preserve">&lt;기록원&gt;    </t>
  </si>
  <si>
    <t>감독 : 박규택</t>
  </si>
  <si>
    <t>코치 : 이세범 정선규</t>
  </si>
  <si>
    <t>200:00</t>
  </si>
  <si>
    <t>0:00</t>
  </si>
  <si>
    <t>(남)결선</t>
    <phoneticPr fontId="18" type="noConversion"/>
  </si>
  <si>
    <t>제59회 춘계 전국남녀중고농구연맹전</t>
  </si>
  <si>
    <t>경 기 장:</t>
    <phoneticPr fontId="18" type="noConversion"/>
  </si>
  <si>
    <t xml:space="preserve">      FT:자유투  TTO:팀턴오버   TR:팀리바운드    BS:블록슛   FG%:야투성공율    EX:연장점수         FD:파울_상대방으로부터</t>
    <phoneticPr fontId="18" type="noConversion"/>
  </si>
  <si>
    <t>40:00</t>
  </si>
  <si>
    <t>해남 동백체육관</t>
  </si>
  <si>
    <t>용산고등학교</t>
  </si>
  <si>
    <t>용산고등학교</t>
    <phoneticPr fontId="18" type="noConversion"/>
  </si>
  <si>
    <t>군산고등학교</t>
  </si>
  <si>
    <t>군산고등학교</t>
    <phoneticPr fontId="18" type="noConversion"/>
  </si>
  <si>
    <t>김승우</t>
  </si>
  <si>
    <t>*</t>
  </si>
  <si>
    <t>허동근</t>
  </si>
  <si>
    <t>이성준</t>
  </si>
  <si>
    <t>이채형</t>
  </si>
  <si>
    <t>이유진</t>
  </si>
  <si>
    <t>윤기찬</t>
  </si>
  <si>
    <t>김윤성</t>
  </si>
  <si>
    <t>장혁준</t>
  </si>
  <si>
    <t>이관우</t>
  </si>
  <si>
    <t>유지훈</t>
  </si>
  <si>
    <t>라세현</t>
  </si>
  <si>
    <t>김승연</t>
  </si>
  <si>
    <t>손현창</t>
  </si>
  <si>
    <t>이강산</t>
  </si>
  <si>
    <t>박수우</t>
  </si>
  <si>
    <t>장지민</t>
  </si>
  <si>
    <t>강건</t>
  </si>
  <si>
    <t>이루다</t>
  </si>
  <si>
    <t>감독 : 김한솔</t>
  </si>
  <si>
    <t>코치 : 김보현</t>
  </si>
  <si>
    <t>1Q  4:37</t>
  </si>
  <si>
    <t>24:57</t>
  </si>
  <si>
    <t>24:57</t>
    <phoneticPr fontId="18" type="noConversion"/>
  </si>
  <si>
    <t>20:00</t>
  </si>
  <si>
    <t>20:00</t>
    <phoneticPr fontId="18" type="noConversion"/>
  </si>
  <si>
    <t>25:03</t>
  </si>
  <si>
    <t>25:03</t>
    <phoneticPr fontId="18" type="noConversion"/>
  </si>
  <si>
    <t>24:53</t>
  </si>
  <si>
    <t>24:53</t>
    <phoneticPr fontId="18" type="noConversion"/>
  </si>
  <si>
    <t>25:07</t>
  </si>
  <si>
    <t>25:07</t>
    <phoneticPr fontId="18" type="noConversion"/>
  </si>
  <si>
    <t>37:53</t>
  </si>
  <si>
    <t>37:53</t>
    <phoneticPr fontId="18" type="noConversion"/>
  </si>
  <si>
    <t>2:07</t>
  </si>
  <si>
    <t>2:07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</si>
</sst>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3">
    <xf numFmtId="0" fontId="0" fillId="0" borderId="0" xfId="0">
      <alignment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top"/>
    </xf>
    <xf numFmtId="0" fontId="19" fillId="34" borderId="16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19" fillId="0" borderId="42" xfId="0" applyFont="1" applyBorder="1" applyAlignment="1">
      <alignment horizontal="right" vertical="top"/>
    </xf>
    <xf numFmtId="0" fontId="19" fillId="0" borderId="43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1" xfId="0" applyFont="1" applyBorder="1" applyAlignment="1">
      <alignment horizontal="right" vertical="top"/>
    </xf>
    <xf numFmtId="0" fontId="19" fillId="0" borderId="0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33" borderId="14" xfId="0" applyFont="1" applyFill="1" applyBorder="1" applyAlignment="1">
      <alignment horizontal="center" vertical="top"/>
    </xf>
    <xf numFmtId="0" fontId="19" fillId="33" borderId="15" xfId="0" applyFont="1" applyFill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0" borderId="17" xfId="0" applyFont="1" applyBorder="1" applyAlignment="1">
      <alignment horizontal="center" vertical="top"/>
    </xf>
    <xf numFmtId="0" fontId="19" fillId="0" borderId="18" xfId="0" applyFont="1" applyBorder="1" applyAlignment="1">
      <alignment horizontal="right" vertical="top"/>
    </xf>
    <xf numFmtId="0" fontId="19" fillId="0" borderId="19" xfId="0" applyFont="1" applyBorder="1" applyAlignment="1">
      <alignment vertical="top"/>
    </xf>
    <xf numFmtId="0" fontId="19" fillId="0" borderId="20" xfId="0" applyFont="1" applyBorder="1" applyAlignment="1">
      <alignment vertical="top"/>
    </xf>
    <xf numFmtId="0" fontId="19" fillId="33" borderId="13" xfId="0" applyFont="1" applyFill="1" applyBorder="1" applyAlignment="1">
      <alignment horizontal="center" vertical="top"/>
    </xf>
    <xf numFmtId="0" fontId="19" fillId="33" borderId="32" xfId="0" applyFont="1" applyFill="1" applyBorder="1" applyAlignment="1">
      <alignment horizontal="center" vertical="top"/>
    </xf>
    <xf numFmtId="0" fontId="19" fillId="33" borderId="12" xfId="0" applyFont="1" applyFill="1" applyBorder="1" applyAlignment="1">
      <alignment horizontal="center" vertical="top"/>
    </xf>
    <xf numFmtId="0" fontId="19" fillId="33" borderId="35" xfId="0" applyFont="1" applyFill="1" applyBorder="1" applyAlignment="1">
      <alignment horizontal="center" vertical="top"/>
    </xf>
    <xf numFmtId="0" fontId="19" fillId="33" borderId="11" xfId="0" applyFont="1" applyFill="1" applyBorder="1" applyAlignment="1">
      <alignment horizontal="center" vertical="top"/>
    </xf>
    <xf numFmtId="0" fontId="19" fillId="33" borderId="36" xfId="0" applyFont="1" applyFill="1" applyBorder="1" applyAlignment="1">
      <alignment horizontal="center" vertical="top"/>
    </xf>
    <xf numFmtId="0" fontId="19" fillId="0" borderId="17" xfId="0" applyFont="1" applyBorder="1" applyAlignment="1">
      <alignment horizontal="left" vertical="top"/>
    </xf>
    <xf numFmtId="0" fontId="19" fillId="0" borderId="33" xfId="0" applyFont="1" applyBorder="1" applyAlignment="1">
      <alignment horizontal="center" vertical="top"/>
    </xf>
    <xf numFmtId="0" fontId="19" fillId="0" borderId="27" xfId="0" applyFont="1" applyBorder="1" applyAlignment="1">
      <alignment horizontal="center" vertical="top"/>
    </xf>
    <xf numFmtId="0" fontId="19" fillId="0" borderId="40" xfId="0" applyFont="1" applyBorder="1" applyAlignment="1">
      <alignment horizontal="center" vertical="top"/>
    </xf>
    <xf numFmtId="0" fontId="19" fillId="34" borderId="10" xfId="0" applyFont="1" applyFill="1" applyBorder="1" applyAlignment="1">
      <alignment horizontal="center" vertical="top"/>
    </xf>
    <xf numFmtId="0" fontId="19" fillId="34" borderId="17" xfId="0" applyFont="1" applyFill="1" applyBorder="1" applyAlignment="1">
      <alignment horizontal="left" vertical="top"/>
    </xf>
    <xf numFmtId="0" fontId="19" fillId="34" borderId="17" xfId="0" applyFont="1" applyFill="1" applyBorder="1" applyAlignment="1">
      <alignment horizontal="center" vertical="top"/>
    </xf>
    <xf numFmtId="0" fontId="19" fillId="34" borderId="33" xfId="0" applyFont="1" applyFill="1" applyBorder="1" applyAlignment="1">
      <alignment horizontal="center" vertical="top"/>
    </xf>
    <xf numFmtId="0" fontId="19" fillId="34" borderId="27" xfId="0" applyFont="1" applyFill="1" applyBorder="1" applyAlignment="1">
      <alignment horizontal="center" vertical="top"/>
    </xf>
    <xf numFmtId="0" fontId="19" fillId="34" borderId="40" xfId="0" applyFont="1" applyFill="1" applyBorder="1" applyAlignment="1">
      <alignment horizontal="center" vertical="top"/>
    </xf>
    <xf numFmtId="0" fontId="19" fillId="33" borderId="23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top"/>
    </xf>
    <xf numFmtId="0" fontId="19" fillId="33" borderId="34" xfId="0" applyFont="1" applyFill="1" applyBorder="1" applyAlignment="1">
      <alignment horizontal="center" vertical="top"/>
    </xf>
    <xf numFmtId="0" fontId="19" fillId="33" borderId="28" xfId="0" applyFont="1" applyFill="1" applyBorder="1" applyAlignment="1">
      <alignment horizontal="center" vertical="top"/>
    </xf>
    <xf numFmtId="0" fontId="19" fillId="33" borderId="41" xfId="0" applyFont="1" applyFill="1" applyBorder="1" applyAlignment="1">
      <alignment horizontal="center" vertical="top"/>
    </xf>
    <xf numFmtId="0" fontId="19" fillId="0" borderId="22" xfId="0" applyFont="1" applyBorder="1" applyAlignment="1">
      <alignment horizontal="center" vertical="top"/>
    </xf>
    <xf numFmtId="0" fontId="19" fillId="0" borderId="0" xfId="0" applyFont="1" applyBorder="1" applyAlignment="1">
      <alignment horizontal="left" vertical="top"/>
    </xf>
    <xf numFmtId="0" fontId="19" fillId="33" borderId="49" xfId="0" applyFont="1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42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6" xfId="0" quotePrefix="1" applyNumberFormat="1" applyFont="1" applyBorder="1" applyAlignment="1">
      <alignment horizontal="right" vertical="top"/>
    </xf>
    <xf numFmtId="0" fontId="19" fillId="34" borderId="16" xfId="0" quotePrefix="1" applyNumberFormat="1" applyFont="1" applyFill="1" applyBorder="1" applyAlignment="1">
      <alignment horizontal="right" vertical="top"/>
    </xf>
    <xf numFmtId="0" fontId="19" fillId="33" borderId="23" xfId="0" quotePrefix="1" applyNumberFormat="1" applyFont="1" applyFill="1" applyBorder="1" applyAlignment="1">
      <alignment horizontal="right" vertical="top"/>
    </xf>
    <xf numFmtId="0" fontId="19" fillId="0" borderId="27" xfId="0" quotePrefix="1" applyNumberFormat="1" applyFont="1" applyBorder="1" applyAlignment="1">
      <alignment horizontal="right" vertical="top"/>
    </xf>
    <xf numFmtId="0" fontId="19" fillId="34" borderId="27" xfId="0" quotePrefix="1" applyNumberFormat="1" applyFont="1" applyFill="1" applyBorder="1" applyAlignment="1">
      <alignment horizontal="right" vertical="top"/>
    </xf>
    <xf numFmtId="18" fontId="19" fillId="33" borderId="40" xfId="0" applyNumberFormat="1" applyFont="1" applyFill="1" applyBorder="1" applyAlignment="1">
      <alignment horizontal="center" vertical="center"/>
    </xf>
    <xf numFmtId="18" fontId="19" fillId="33" borderId="27" xfId="0" applyNumberFormat="1" applyFont="1" applyFill="1" applyBorder="1" applyAlignment="1">
      <alignment horizontal="center" vertical="center"/>
    </xf>
    <xf numFmtId="18" fontId="19" fillId="33" borderId="53" xfId="0" applyNumberFormat="1" applyFont="1" applyFill="1" applyBorder="1" applyAlignment="1">
      <alignment horizontal="center" vertical="center"/>
    </xf>
    <xf numFmtId="0" fontId="19" fillId="33" borderId="53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27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quotePrefix="1" applyNumberFormat="1" applyFont="1" applyBorder="1" applyAlignment="1">
      <alignment horizontal="right" vertical="center"/>
    </xf>
    <xf numFmtId="0" fontId="19" fillId="0" borderId="40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34" borderId="27" xfId="0" applyFont="1" applyFill="1" applyBorder="1" applyAlignment="1">
      <alignment horizontal="center" vertical="center"/>
    </xf>
    <xf numFmtId="0" fontId="19" fillId="34" borderId="53" xfId="0" applyFont="1" applyFill="1" applyBorder="1" applyAlignment="1">
      <alignment horizontal="center" vertical="center"/>
    </xf>
    <xf numFmtId="0" fontId="19" fillId="34" borderId="27" xfId="0" quotePrefix="1" applyNumberFormat="1" applyFont="1" applyFill="1" applyBorder="1" applyAlignment="1">
      <alignment horizontal="right" vertical="center"/>
    </xf>
    <xf numFmtId="0" fontId="19" fillId="34" borderId="4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51" xfId="0" applyFont="1" applyFill="1" applyBorder="1" applyAlignment="1">
      <alignment horizontal="center" vertical="center"/>
    </xf>
    <xf numFmtId="0" fontId="19" fillId="0" borderId="10" xfId="0" quotePrefix="1" applyNumberFormat="1" applyFont="1" applyBorder="1" applyAlignment="1">
      <alignment horizontal="right" vertical="center"/>
    </xf>
    <xf numFmtId="0" fontId="19" fillId="34" borderId="10" xfId="0" quotePrefix="1" applyNumberFormat="1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9" fillId="0" borderId="16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0" borderId="16" xfId="0" applyFont="1" applyFill="1" applyBorder="1" applyAlignment="1">
      <alignment horizontal="center" vertical="top"/>
    </xf>
    <xf numFmtId="0" fontId="19" fillId="0" borderId="10" xfId="0" applyFont="1" applyFill="1" applyBorder="1" applyAlignment="1">
      <alignment horizontal="center" vertical="top"/>
    </xf>
    <xf numFmtId="0" fontId="19" fillId="0" borderId="17" xfId="0" applyFont="1" applyFill="1" applyBorder="1" applyAlignment="1">
      <alignment horizontal="left" vertical="top"/>
    </xf>
    <xf numFmtId="0" fontId="19" fillId="0" borderId="17" xfId="0" applyFont="1" applyFill="1" applyBorder="1" applyAlignment="1">
      <alignment horizontal="center" vertical="top"/>
    </xf>
    <xf numFmtId="0" fontId="19" fillId="0" borderId="33" xfId="0" applyFont="1" applyFill="1" applyBorder="1" applyAlignment="1">
      <alignment horizontal="center" vertical="top"/>
    </xf>
    <xf numFmtId="0" fontId="19" fillId="0" borderId="16" xfId="0" quotePrefix="1" applyNumberFormat="1" applyFont="1" applyFill="1" applyBorder="1" applyAlignment="1">
      <alignment horizontal="right" vertical="top"/>
    </xf>
    <xf numFmtId="0" fontId="19" fillId="0" borderId="27" xfId="0" applyFont="1" applyFill="1" applyBorder="1" applyAlignment="1">
      <alignment horizontal="center" vertical="top"/>
    </xf>
    <xf numFmtId="0" fontId="19" fillId="0" borderId="40" xfId="0" applyFont="1" applyFill="1" applyBorder="1" applyAlignment="1">
      <alignment horizontal="center" vertical="top"/>
    </xf>
    <xf numFmtId="0" fontId="19" fillId="0" borderId="27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27" xfId="0" quotePrefix="1" applyNumberFormat="1" applyFont="1" applyFill="1" applyBorder="1" applyAlignment="1">
      <alignment horizontal="right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19" fillId="0" borderId="24" xfId="0" applyFont="1" applyBorder="1" applyAlignment="1">
      <alignment horizontal="center" vertical="top"/>
    </xf>
    <xf numFmtId="0" fontId="19" fillId="0" borderId="25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33" borderId="64" xfId="0" applyFont="1" applyFill="1" applyBorder="1" applyAlignment="1">
      <alignment horizontal="center" vertical="center"/>
    </xf>
    <xf numFmtId="0" fontId="19" fillId="33" borderId="28" xfId="0" applyFont="1" applyFill="1" applyBorder="1" applyAlignment="1">
      <alignment horizontal="center" vertical="center"/>
    </xf>
    <xf numFmtId="0" fontId="19" fillId="33" borderId="41" xfId="0" applyFont="1" applyFill="1" applyBorder="1" applyAlignment="1">
      <alignment horizontal="center" vertical="center"/>
    </xf>
    <xf numFmtId="0" fontId="19" fillId="33" borderId="65" xfId="0" applyFont="1" applyFill="1" applyBorder="1" applyAlignment="1">
      <alignment horizontal="center" vertical="center"/>
    </xf>
    <xf numFmtId="0" fontId="19" fillId="33" borderId="24" xfId="0" quotePrefix="1" applyNumberFormat="1" applyFont="1" applyFill="1" applyBorder="1" applyAlignment="1">
      <alignment horizontal="right" vertical="center"/>
    </xf>
    <xf numFmtId="0" fontId="19" fillId="0" borderId="40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53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33" borderId="54" xfId="0" applyFont="1" applyFill="1" applyBorder="1" applyAlignment="1">
      <alignment horizontal="center" vertical="center"/>
    </xf>
    <xf numFmtId="0" fontId="19" fillId="34" borderId="10" xfId="0" quotePrefix="1" applyFont="1" applyFill="1" applyBorder="1" applyAlignment="1">
      <alignment horizontal="right" vertical="center"/>
    </xf>
    <xf numFmtId="1" fontId="19" fillId="33" borderId="28" xfId="42" applyNumberFormat="1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0" borderId="48" xfId="0" applyFont="1" applyBorder="1" applyAlignment="1">
      <alignment horizontal="center" vertical="top"/>
    </xf>
    <xf numFmtId="0" fontId="19" fillId="0" borderId="39" xfId="0" applyFont="1" applyBorder="1" applyAlignment="1">
      <alignment horizontal="center" vertical="top"/>
    </xf>
    <xf numFmtId="0" fontId="19" fillId="0" borderId="37" xfId="0" applyFont="1" applyBorder="1" applyAlignment="1">
      <alignment horizontal="center" vertical="top"/>
    </xf>
    <xf numFmtId="0" fontId="19" fillId="0" borderId="50" xfId="0" applyFont="1" applyBorder="1" applyAlignment="1">
      <alignment horizontal="center" vertical="top"/>
    </xf>
    <xf numFmtId="0" fontId="19" fillId="0" borderId="68" xfId="0" applyFont="1" applyBorder="1" applyAlignment="1">
      <alignment horizontal="center" vertical="top"/>
    </xf>
    <xf numFmtId="0" fontId="19" fillId="0" borderId="70" xfId="0" applyFont="1" applyBorder="1" applyAlignment="1">
      <alignment horizontal="center" vertical="top"/>
    </xf>
    <xf numFmtId="0" fontId="19" fillId="0" borderId="46" xfId="0" applyFont="1" applyBorder="1" applyAlignment="1">
      <alignment horizontal="center" vertical="top"/>
    </xf>
    <xf numFmtId="0" fontId="19" fillId="0" borderId="47" xfId="0" applyFont="1" applyBorder="1" applyAlignment="1">
      <alignment horizontal="center" vertical="top"/>
    </xf>
    <xf numFmtId="0" fontId="19" fillId="0" borderId="18" xfId="0" applyFont="1" applyBorder="1" applyAlignment="1">
      <alignment horizontal="left" vertical="top"/>
    </xf>
    <xf numFmtId="0" fontId="19" fillId="0" borderId="19" xfId="0" applyFont="1" applyBorder="1" applyAlignment="1">
      <alignment horizontal="left" vertical="top"/>
    </xf>
    <xf numFmtId="0" fontId="19" fillId="33" borderId="37" xfId="0" applyFont="1" applyFill="1" applyBorder="1" applyAlignment="1">
      <alignment horizontal="center" vertical="top"/>
    </xf>
    <xf numFmtId="0" fontId="19" fillId="33" borderId="38" xfId="0" applyFont="1" applyFill="1" applyBorder="1" applyAlignment="1">
      <alignment horizontal="center" vertical="top"/>
    </xf>
    <xf numFmtId="0" fontId="19" fillId="33" borderId="39" xfId="0" applyFont="1" applyFill="1" applyBorder="1" applyAlignment="1">
      <alignment horizontal="center" vertical="top"/>
    </xf>
    <xf numFmtId="0" fontId="19" fillId="33" borderId="23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top"/>
    </xf>
    <xf numFmtId="0" fontId="19" fillId="0" borderId="21" xfId="0" applyFont="1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33" borderId="14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45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19" fillId="33" borderId="48" xfId="0" applyFont="1" applyFill="1" applyBorder="1" applyAlignment="1">
      <alignment horizontal="center" vertical="top"/>
    </xf>
    <xf numFmtId="0" fontId="19" fillId="33" borderId="26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18" fontId="19" fillId="33" borderId="14" xfId="0" applyNumberFormat="1" applyFont="1" applyFill="1" applyBorder="1" applyAlignment="1">
      <alignment horizontal="center" vertical="center"/>
    </xf>
    <xf numFmtId="18" fontId="19" fillId="33" borderId="10" xfId="0" applyNumberFormat="1" applyFont="1" applyFill="1" applyBorder="1" applyAlignment="1">
      <alignment horizontal="center" vertical="center"/>
    </xf>
    <xf numFmtId="0" fontId="19" fillId="33" borderId="66" xfId="0" applyFont="1" applyFill="1" applyBorder="1" applyAlignment="1">
      <alignment horizontal="center" vertical="top"/>
    </xf>
    <xf numFmtId="0" fontId="19" fillId="33" borderId="64" xfId="0" applyFont="1" applyFill="1" applyBorder="1" applyAlignment="1">
      <alignment horizontal="center" vertical="top"/>
    </xf>
    <xf numFmtId="0" fontId="19" fillId="33" borderId="65" xfId="0" applyFont="1" applyFill="1" applyBorder="1" applyAlignment="1">
      <alignment horizontal="center" vertical="top"/>
    </xf>
    <xf numFmtId="0" fontId="19" fillId="0" borderId="19" xfId="0" applyFont="1" applyBorder="1" applyAlignment="1">
      <alignment horizontal="center" vertical="top"/>
    </xf>
    <xf numFmtId="0" fontId="19" fillId="0" borderId="22" xfId="0" applyFont="1" applyBorder="1" applyAlignment="1">
      <alignment horizontal="left" vertical="top"/>
    </xf>
    <xf numFmtId="0" fontId="19" fillId="0" borderId="43" xfId="0" applyFont="1" applyBorder="1" applyAlignment="1">
      <alignment horizontal="left" vertical="top"/>
    </xf>
    <xf numFmtId="0" fontId="19" fillId="33" borderId="30" xfId="0" applyFont="1" applyFill="1" applyBorder="1" applyAlignment="1">
      <alignment horizontal="center" vertical="top"/>
    </xf>
    <xf numFmtId="0" fontId="19" fillId="33" borderId="29" xfId="0" applyFont="1" applyFill="1" applyBorder="1" applyAlignment="1">
      <alignment horizontal="center" vertical="top"/>
    </xf>
    <xf numFmtId="0" fontId="19" fillId="33" borderId="31" xfId="0" applyFont="1" applyFill="1" applyBorder="1" applyAlignment="1">
      <alignment horizontal="center" vertical="top"/>
    </xf>
    <xf numFmtId="22" fontId="19" fillId="0" borderId="19" xfId="0" applyNumberFormat="1" applyFont="1" applyBorder="1" applyAlignment="1">
      <alignment horizontal="left" vertical="top"/>
    </xf>
    <xf numFmtId="0" fontId="19" fillId="0" borderId="0" xfId="0" applyFont="1" applyBorder="1" applyAlignment="1">
      <alignment horizontal="right" vertical="top"/>
    </xf>
    <xf numFmtId="0" fontId="19" fillId="0" borderId="18" xfId="0" applyFont="1" applyBorder="1" applyAlignment="1">
      <alignment horizontal="center" vertical="top"/>
    </xf>
    <xf numFmtId="0" fontId="19" fillId="0" borderId="63" xfId="0" applyFont="1" applyBorder="1" applyAlignment="1">
      <alignment horizontal="center" vertical="top"/>
    </xf>
    <xf numFmtId="0" fontId="19" fillId="0" borderId="53" xfId="0" applyFont="1" applyBorder="1" applyAlignment="1">
      <alignment horizontal="center" vertical="top"/>
    </xf>
    <xf numFmtId="0" fontId="19" fillId="0" borderId="27" xfId="0" applyFont="1" applyBorder="1" applyAlignment="1">
      <alignment horizontal="center" vertical="top"/>
    </xf>
    <xf numFmtId="0" fontId="19" fillId="33" borderId="42" xfId="0" applyFont="1" applyFill="1" applyBorder="1" applyAlignment="1">
      <alignment horizontal="center" vertical="top"/>
    </xf>
    <xf numFmtId="0" fontId="19" fillId="33" borderId="43" xfId="0" applyFont="1" applyFill="1" applyBorder="1" applyAlignment="1">
      <alignment horizontal="center" vertical="top"/>
    </xf>
    <xf numFmtId="0" fontId="19" fillId="33" borderId="55" xfId="0" applyFont="1" applyFill="1" applyBorder="1" applyAlignment="1">
      <alignment horizontal="center" vertical="top"/>
    </xf>
    <xf numFmtId="0" fontId="21" fillId="0" borderId="0" xfId="0" applyFont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left" vertical="center"/>
    </xf>
    <xf numFmtId="0" fontId="22" fillId="0" borderId="5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22" fillId="0" borderId="61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60" xfId="0" applyFont="1" applyBorder="1" applyAlignment="1">
      <alignment horizontal="left" vertical="center"/>
    </xf>
    <xf numFmtId="18" fontId="19" fillId="33" borderId="45" xfId="0" applyNumberFormat="1" applyFont="1" applyFill="1" applyBorder="1" applyAlignment="1">
      <alignment horizontal="center" vertical="center"/>
    </xf>
    <xf numFmtId="18" fontId="19" fillId="33" borderId="52" xfId="0" applyNumberFormat="1" applyFont="1" applyFill="1" applyBorder="1" applyAlignment="1">
      <alignment horizontal="center" vertical="center"/>
    </xf>
    <xf numFmtId="18" fontId="19" fillId="33" borderId="26" xfId="0" applyNumberFormat="1" applyFont="1" applyFill="1" applyBorder="1" applyAlignment="1">
      <alignment horizontal="center" vertical="center"/>
    </xf>
    <xf numFmtId="18" fontId="19" fillId="33" borderId="29" xfId="0" applyNumberFormat="1" applyFont="1" applyFill="1" applyBorder="1" applyAlignment="1">
      <alignment horizontal="center" vertical="center"/>
    </xf>
    <xf numFmtId="18" fontId="19" fillId="33" borderId="35" xfId="0" applyNumberFormat="1" applyFont="1" applyFill="1" applyBorder="1" applyAlignment="1">
      <alignment horizontal="center" vertical="center"/>
    </xf>
    <xf numFmtId="0" fontId="19" fillId="33" borderId="52" xfId="0" applyFont="1" applyFill="1" applyBorder="1" applyAlignment="1">
      <alignment horizontal="center" vertical="center"/>
    </xf>
    <xf numFmtId="0" fontId="22" fillId="0" borderId="59" xfId="0" applyFont="1" applyBorder="1" applyAlignment="1">
      <alignment horizontal="left" vertical="center"/>
    </xf>
    <xf numFmtId="0" fontId="22" fillId="0" borderId="57" xfId="0" applyFont="1" applyBorder="1" applyAlignment="1">
      <alignment horizontal="left" vertical="center"/>
    </xf>
    <xf numFmtId="0" fontId="22" fillId="0" borderId="58" xfId="0" applyFont="1" applyBorder="1" applyAlignment="1">
      <alignment horizontal="left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3" borderId="67" xfId="0" applyFont="1" applyFill="1" applyBorder="1" applyAlignment="1">
      <alignment horizontal="center" vertical="center"/>
    </xf>
    <xf numFmtId="0" fontId="20" fillId="33" borderId="54" xfId="0" applyFont="1" applyFill="1" applyBorder="1" applyAlignment="1">
      <alignment horizontal="center" vertical="center"/>
    </xf>
    <xf numFmtId="0" fontId="20" fillId="33" borderId="56" xfId="0" applyFont="1" applyFill="1" applyBorder="1" applyAlignment="1">
      <alignment horizontal="center" vertical="center"/>
    </xf>
    <xf numFmtId="0" fontId="19" fillId="33" borderId="44" xfId="0" applyFont="1" applyFill="1" applyBorder="1" applyAlignment="1">
      <alignment horizontal="center" vertical="center"/>
    </xf>
    <xf numFmtId="0" fontId="19" fillId="33" borderId="56" xfId="0" applyFont="1" applyFill="1" applyBorder="1" applyAlignment="1">
      <alignment horizontal="center" vertical="center"/>
    </xf>
    <xf numFmtId="0" fontId="19" fillId="33" borderId="62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43" xfId="0" applyFont="1" applyFill="1" applyBorder="1" applyAlignment="1">
      <alignment horizontal="center" vertical="center"/>
    </xf>
    <xf numFmtId="0" fontId="19" fillId="33" borderId="54" xfId="0" applyFont="1" applyFill="1" applyBorder="1" applyAlignment="1">
      <alignment horizontal="center" vertical="center"/>
    </xf>
    <xf numFmtId="0" fontId="19" fillId="33" borderId="55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71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"/>
  <sheetViews>
    <sheetView workbookViewId="0">
      <selection activeCell="K2" sqref="K2:W3"/>
    </sheetView>
  </sheetViews>
  <sheetFormatPr defaultRowHeight="15.6" x14ac:dyDescent="0.4"/>
  <cols>
    <col min="1" max="1" width="8" style="5" customWidth="1"/>
    <col min="2" max="2" width="2" style="5" customWidth="1"/>
    <col min="3" max="9" width="3.8984375" style="5" customWidth="1"/>
    <col min="10" max="10" width="7" style="5" customWidth="1"/>
    <col min="11" max="29" width="4" style="5" customWidth="1"/>
    <col min="30" max="16384" width="8.796875" style="5"/>
  </cols>
  <sheetData>
    <row r="1" spans="1:29" ht="5.4" customHeight="1" thickBot="1" x14ac:dyDescent="0.45"/>
    <row r="2" spans="1:29" ht="13.8" customHeight="1" x14ac:dyDescent="0.4">
      <c r="A2" s="6" t="s">
        <v>31</v>
      </c>
      <c r="B2" s="157" t="s">
        <v>1</v>
      </c>
      <c r="C2" s="157"/>
      <c r="D2" s="157"/>
      <c r="E2" s="7"/>
      <c r="F2" s="7"/>
      <c r="G2" s="7"/>
      <c r="H2" s="7"/>
      <c r="I2" s="8"/>
      <c r="K2" s="170" t="s">
        <v>0</v>
      </c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</row>
    <row r="3" spans="1:29" ht="13.8" customHeight="1" thickBot="1" x14ac:dyDescent="0.45">
      <c r="A3" s="9" t="s">
        <v>50</v>
      </c>
      <c r="B3" s="136" t="s">
        <v>60</v>
      </c>
      <c r="C3" s="136"/>
      <c r="D3" s="136"/>
      <c r="E3" s="136"/>
      <c r="F3" s="136"/>
      <c r="G3" s="136"/>
      <c r="H3" s="136"/>
      <c r="I3" s="156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</row>
    <row r="4" spans="1:29" ht="13.8" customHeight="1" x14ac:dyDescent="0.4">
      <c r="A4" s="9" t="s">
        <v>32</v>
      </c>
      <c r="B4" s="136" t="s">
        <v>59</v>
      </c>
      <c r="C4" s="136"/>
      <c r="D4" s="136"/>
      <c r="F4" s="162" t="s">
        <v>33</v>
      </c>
      <c r="G4" s="162"/>
      <c r="H4" s="91">
        <v>6</v>
      </c>
      <c r="I4" s="11"/>
      <c r="J4" s="5" t="s">
        <v>9</v>
      </c>
      <c r="K4" s="167" t="s">
        <v>2</v>
      </c>
      <c r="L4" s="168"/>
      <c r="M4" s="168"/>
      <c r="N4" s="168"/>
      <c r="O4" s="168"/>
      <c r="P4" s="169"/>
      <c r="Q4" s="89" t="s">
        <v>3</v>
      </c>
      <c r="R4" s="89" t="s">
        <v>4</v>
      </c>
      <c r="S4" s="89" t="s">
        <v>5</v>
      </c>
      <c r="T4" s="89" t="s">
        <v>6</v>
      </c>
      <c r="U4" s="89" t="s">
        <v>7</v>
      </c>
      <c r="V4" s="89" t="s">
        <v>8</v>
      </c>
      <c r="W4" s="13" t="s">
        <v>7</v>
      </c>
    </row>
    <row r="5" spans="1:29" ht="13.8" customHeight="1" x14ac:dyDescent="0.4">
      <c r="A5" s="9" t="s">
        <v>61</v>
      </c>
      <c r="B5" s="136" t="s">
        <v>64</v>
      </c>
      <c r="C5" s="136"/>
      <c r="D5" s="136"/>
      <c r="E5" s="136"/>
      <c r="F5" s="10" t="s">
        <v>9</v>
      </c>
      <c r="G5" s="10" t="s">
        <v>9</v>
      </c>
      <c r="H5" s="10" t="s">
        <v>9</v>
      </c>
      <c r="I5" s="11" t="s">
        <v>9</v>
      </c>
      <c r="J5" s="5" t="s">
        <v>9</v>
      </c>
      <c r="K5" s="164" t="s">
        <v>66</v>
      </c>
      <c r="L5" s="165"/>
      <c r="M5" s="165"/>
      <c r="N5" s="165"/>
      <c r="O5" s="165"/>
      <c r="P5" s="166"/>
      <c r="Q5" s="75">
        <v>25</v>
      </c>
      <c r="R5" s="75">
        <v>28</v>
      </c>
      <c r="S5" s="75">
        <v>28</v>
      </c>
      <c r="T5" s="75">
        <v>31</v>
      </c>
      <c r="U5" s="75">
        <v>112</v>
      </c>
      <c r="V5" s="75"/>
      <c r="W5" s="15">
        <v>112</v>
      </c>
    </row>
    <row r="6" spans="1:29" ht="13.8" customHeight="1" thickBot="1" x14ac:dyDescent="0.45">
      <c r="A6" s="16" t="s">
        <v>34</v>
      </c>
      <c r="B6" s="161">
        <v>44644.583333333336</v>
      </c>
      <c r="C6" s="161"/>
      <c r="D6" s="161"/>
      <c r="E6" s="161"/>
      <c r="F6" s="161"/>
      <c r="G6" s="17"/>
      <c r="H6" s="17"/>
      <c r="I6" s="18"/>
      <c r="K6" s="163" t="s">
        <v>68</v>
      </c>
      <c r="L6" s="155"/>
      <c r="M6" s="155"/>
      <c r="N6" s="155"/>
      <c r="O6" s="155"/>
      <c r="P6" s="123"/>
      <c r="Q6" s="92">
        <v>9</v>
      </c>
      <c r="R6" s="92">
        <v>16</v>
      </c>
      <c r="S6" s="92">
        <v>21</v>
      </c>
      <c r="T6" s="92">
        <v>21</v>
      </c>
      <c r="U6" s="92">
        <v>67</v>
      </c>
      <c r="V6" s="92"/>
      <c r="W6" s="93">
        <v>67</v>
      </c>
    </row>
    <row r="7" spans="1:29" ht="6" customHeight="1" thickBot="1" x14ac:dyDescent="0.45">
      <c r="D7" s="5" t="s">
        <v>9</v>
      </c>
      <c r="E7" s="5" t="s">
        <v>9</v>
      </c>
      <c r="F7" s="5" t="s">
        <v>9</v>
      </c>
      <c r="G7" s="5" t="s">
        <v>9</v>
      </c>
      <c r="H7" s="5" t="s">
        <v>9</v>
      </c>
      <c r="I7" s="5" t="s">
        <v>9</v>
      </c>
      <c r="J7" s="5" t="s">
        <v>9</v>
      </c>
      <c r="K7" s="5" t="s">
        <v>9</v>
      </c>
      <c r="L7" s="5" t="s">
        <v>9</v>
      </c>
      <c r="M7" s="5" t="s">
        <v>9</v>
      </c>
      <c r="N7" s="5" t="s">
        <v>9</v>
      </c>
      <c r="O7" s="5" t="s">
        <v>9</v>
      </c>
      <c r="P7" s="5" t="s">
        <v>9</v>
      </c>
      <c r="Q7" s="5" t="s">
        <v>9</v>
      </c>
      <c r="R7" s="5" t="s">
        <v>9</v>
      </c>
      <c r="S7" s="5" t="s">
        <v>9</v>
      </c>
      <c r="T7" s="5" t="s">
        <v>9</v>
      </c>
      <c r="U7" s="5" t="s">
        <v>9</v>
      </c>
      <c r="V7" s="5" t="s">
        <v>9</v>
      </c>
      <c r="W7" s="5" t="s">
        <v>9</v>
      </c>
      <c r="X7" s="5" t="s">
        <v>9</v>
      </c>
      <c r="Y7" s="5" t="s">
        <v>9</v>
      </c>
      <c r="Z7" s="5" t="s">
        <v>9</v>
      </c>
      <c r="AA7" s="5" t="s">
        <v>9</v>
      </c>
      <c r="AB7" s="5" t="s">
        <v>9</v>
      </c>
      <c r="AC7" s="5" t="s">
        <v>9</v>
      </c>
    </row>
    <row r="8" spans="1:29" ht="13.8" customHeight="1" thickBot="1" x14ac:dyDescent="0.45">
      <c r="A8" s="141" t="s">
        <v>66</v>
      </c>
      <c r="B8" s="142"/>
      <c r="C8" s="143"/>
      <c r="D8" s="158" t="s">
        <v>27</v>
      </c>
      <c r="E8" s="159"/>
      <c r="F8" s="159"/>
      <c r="G8" s="159"/>
      <c r="H8" s="159"/>
      <c r="I8" s="160"/>
      <c r="J8" s="172" t="s">
        <v>11</v>
      </c>
      <c r="K8" s="150" t="s">
        <v>28</v>
      </c>
      <c r="L8" s="150" t="s">
        <v>29</v>
      </c>
      <c r="M8" s="137" t="s">
        <v>12</v>
      </c>
      <c r="N8" s="137" t="s">
        <v>13</v>
      </c>
      <c r="O8" s="137" t="s">
        <v>14</v>
      </c>
      <c r="P8" s="137" t="s">
        <v>15</v>
      </c>
      <c r="Q8" s="137" t="s">
        <v>16</v>
      </c>
      <c r="R8" s="174" t="s">
        <v>17</v>
      </c>
      <c r="S8" s="129" t="s">
        <v>30</v>
      </c>
      <c r="T8" s="130"/>
      <c r="U8" s="130"/>
      <c r="V8" s="130"/>
      <c r="W8" s="130"/>
      <c r="X8" s="130"/>
      <c r="Y8" s="130"/>
      <c r="Z8" s="130"/>
      <c r="AA8" s="130"/>
      <c r="AB8" s="130"/>
      <c r="AC8" s="131"/>
    </row>
    <row r="9" spans="1:29" ht="13.8" customHeight="1" x14ac:dyDescent="0.4">
      <c r="A9" s="144"/>
      <c r="B9" s="145"/>
      <c r="C9" s="146"/>
      <c r="D9" s="19" t="s">
        <v>3</v>
      </c>
      <c r="E9" s="12" t="s">
        <v>4</v>
      </c>
      <c r="F9" s="12" t="s">
        <v>5</v>
      </c>
      <c r="G9" s="12" t="s">
        <v>6</v>
      </c>
      <c r="H9" s="13" t="s">
        <v>8</v>
      </c>
      <c r="I9" s="20" t="s">
        <v>7</v>
      </c>
      <c r="J9" s="173"/>
      <c r="K9" s="151"/>
      <c r="L9" s="151"/>
      <c r="M9" s="138"/>
      <c r="N9" s="138"/>
      <c r="O9" s="138"/>
      <c r="P9" s="138"/>
      <c r="Q9" s="138"/>
      <c r="R9" s="175"/>
      <c r="S9" s="21" t="s">
        <v>3</v>
      </c>
      <c r="T9" s="22" t="s">
        <v>4</v>
      </c>
      <c r="U9" s="22" t="s">
        <v>5</v>
      </c>
      <c r="V9" s="22" t="s">
        <v>6</v>
      </c>
      <c r="W9" s="23" t="s">
        <v>8</v>
      </c>
      <c r="X9" s="20" t="s">
        <v>7</v>
      </c>
      <c r="Y9" s="21" t="s">
        <v>18</v>
      </c>
      <c r="Z9" s="22" t="s">
        <v>19</v>
      </c>
      <c r="AA9" s="22" t="s">
        <v>20</v>
      </c>
      <c r="AB9" s="22" t="s">
        <v>10</v>
      </c>
      <c r="AC9" s="24" t="s">
        <v>21</v>
      </c>
    </row>
    <row r="10" spans="1:29" ht="13.8" customHeight="1" x14ac:dyDescent="0.4">
      <c r="A10" s="74" t="s">
        <v>69</v>
      </c>
      <c r="B10" s="75" t="s">
        <v>70</v>
      </c>
      <c r="C10" s="25">
        <v>1</v>
      </c>
      <c r="D10" s="3">
        <v>9</v>
      </c>
      <c r="E10" s="14">
        <v>2</v>
      </c>
      <c r="F10" s="14"/>
      <c r="G10" s="14"/>
      <c r="H10" s="15"/>
      <c r="I10" s="26">
        <v>11</v>
      </c>
      <c r="J10" s="47" t="s">
        <v>94</v>
      </c>
      <c r="K10" s="14">
        <v>4</v>
      </c>
      <c r="L10" s="14">
        <v>1</v>
      </c>
      <c r="M10" s="14"/>
      <c r="N10" s="14">
        <v>5</v>
      </c>
      <c r="O10" s="14">
        <v>1</v>
      </c>
      <c r="P10" s="14">
        <v>2</v>
      </c>
      <c r="Q10" s="14"/>
      <c r="R10" s="15"/>
      <c r="S10" s="27">
        <v>1</v>
      </c>
      <c r="T10" s="14">
        <v>1</v>
      </c>
      <c r="U10" s="14"/>
      <c r="V10" s="14"/>
      <c r="W10" s="28"/>
      <c r="X10" s="26">
        <v>2</v>
      </c>
      <c r="Y10" s="27">
        <v>2</v>
      </c>
      <c r="Z10" s="14"/>
      <c r="AA10" s="14"/>
      <c r="AB10" s="14"/>
      <c r="AC10" s="15"/>
    </row>
    <row r="11" spans="1:29" ht="13.8" customHeight="1" x14ac:dyDescent="0.4">
      <c r="A11" s="4" t="s">
        <v>71</v>
      </c>
      <c r="B11" s="29" t="s">
        <v>70</v>
      </c>
      <c r="C11" s="30">
        <v>5</v>
      </c>
      <c r="D11" s="4">
        <v>2</v>
      </c>
      <c r="E11" s="29">
        <v>4</v>
      </c>
      <c r="F11" s="29"/>
      <c r="G11" s="29"/>
      <c r="H11" s="31"/>
      <c r="I11" s="32">
        <v>6</v>
      </c>
      <c r="J11" s="48" t="s">
        <v>92</v>
      </c>
      <c r="K11" s="29">
        <v>3</v>
      </c>
      <c r="L11" s="29"/>
      <c r="M11" s="29"/>
      <c r="N11" s="29"/>
      <c r="O11" s="29">
        <v>8</v>
      </c>
      <c r="P11" s="29"/>
      <c r="Q11" s="29"/>
      <c r="R11" s="31"/>
      <c r="S11" s="33"/>
      <c r="T11" s="29"/>
      <c r="U11" s="29"/>
      <c r="V11" s="29"/>
      <c r="W11" s="34"/>
      <c r="X11" s="32"/>
      <c r="Y11" s="33"/>
      <c r="Z11" s="29"/>
      <c r="AA11" s="29"/>
      <c r="AB11" s="29"/>
      <c r="AC11" s="31"/>
    </row>
    <row r="12" spans="1:29" ht="13.8" customHeight="1" x14ac:dyDescent="0.4">
      <c r="A12" s="74" t="s">
        <v>72</v>
      </c>
      <c r="B12" s="75"/>
      <c r="C12" s="25">
        <v>6</v>
      </c>
      <c r="D12" s="3"/>
      <c r="E12" s="14"/>
      <c r="F12" s="14">
        <v>7</v>
      </c>
      <c r="G12" s="14">
        <v>4</v>
      </c>
      <c r="H12" s="15"/>
      <c r="I12" s="26">
        <v>11</v>
      </c>
      <c r="J12" s="47" t="s">
        <v>94</v>
      </c>
      <c r="K12" s="14">
        <v>4</v>
      </c>
      <c r="L12" s="14">
        <v>1</v>
      </c>
      <c r="M12" s="14"/>
      <c r="N12" s="14"/>
      <c r="O12" s="14">
        <v>4</v>
      </c>
      <c r="P12" s="14">
        <v>1</v>
      </c>
      <c r="Q12" s="14"/>
      <c r="R12" s="15"/>
      <c r="S12" s="27"/>
      <c r="T12" s="14"/>
      <c r="U12" s="14">
        <v>2</v>
      </c>
      <c r="V12" s="14"/>
      <c r="W12" s="28"/>
      <c r="X12" s="26">
        <v>2</v>
      </c>
      <c r="Y12" s="27">
        <v>2</v>
      </c>
      <c r="Z12" s="14"/>
      <c r="AA12" s="14"/>
      <c r="AB12" s="14"/>
      <c r="AC12" s="15"/>
    </row>
    <row r="13" spans="1:29" ht="13.8" customHeight="1" x14ac:dyDescent="0.4">
      <c r="A13" s="4" t="s">
        <v>73</v>
      </c>
      <c r="B13" s="29" t="s">
        <v>70</v>
      </c>
      <c r="C13" s="30">
        <v>7</v>
      </c>
      <c r="D13" s="4">
        <v>2</v>
      </c>
      <c r="E13" s="29">
        <v>2</v>
      </c>
      <c r="F13" s="29">
        <v>3</v>
      </c>
      <c r="G13" s="29"/>
      <c r="H13" s="31"/>
      <c r="I13" s="32">
        <v>7</v>
      </c>
      <c r="J13" s="48" t="s">
        <v>96</v>
      </c>
      <c r="K13" s="29">
        <v>2</v>
      </c>
      <c r="L13" s="29"/>
      <c r="M13" s="29">
        <v>3</v>
      </c>
      <c r="N13" s="29">
        <v>10</v>
      </c>
      <c r="O13" s="29">
        <v>8</v>
      </c>
      <c r="P13" s="29">
        <v>7</v>
      </c>
      <c r="Q13" s="29"/>
      <c r="R13" s="31"/>
      <c r="S13" s="33"/>
      <c r="T13" s="29">
        <v>1</v>
      </c>
      <c r="U13" s="29"/>
      <c r="V13" s="29"/>
      <c r="W13" s="34"/>
      <c r="X13" s="32">
        <v>1</v>
      </c>
      <c r="Y13" s="33">
        <v>1</v>
      </c>
      <c r="Z13" s="29"/>
      <c r="AA13" s="29"/>
      <c r="AB13" s="29"/>
      <c r="AC13" s="31"/>
    </row>
    <row r="14" spans="1:29" ht="13.8" customHeight="1" x14ac:dyDescent="0.4">
      <c r="A14" s="74" t="s">
        <v>74</v>
      </c>
      <c r="B14" s="75"/>
      <c r="C14" s="25">
        <v>9</v>
      </c>
      <c r="D14" s="3"/>
      <c r="E14" s="14"/>
      <c r="F14" s="14">
        <v>4</v>
      </c>
      <c r="G14" s="14">
        <v>4</v>
      </c>
      <c r="H14" s="15"/>
      <c r="I14" s="26">
        <v>8</v>
      </c>
      <c r="J14" s="47" t="s">
        <v>94</v>
      </c>
      <c r="K14" s="14">
        <v>4</v>
      </c>
      <c r="L14" s="14"/>
      <c r="M14" s="14"/>
      <c r="N14" s="14">
        <v>5</v>
      </c>
      <c r="O14" s="14">
        <v>1</v>
      </c>
      <c r="P14" s="14">
        <v>1</v>
      </c>
      <c r="Q14" s="14"/>
      <c r="R14" s="15">
        <v>1</v>
      </c>
      <c r="S14" s="27"/>
      <c r="T14" s="14"/>
      <c r="U14" s="14"/>
      <c r="V14" s="14">
        <v>2</v>
      </c>
      <c r="W14" s="28"/>
      <c r="X14" s="26">
        <v>2</v>
      </c>
      <c r="Y14" s="27">
        <v>2</v>
      </c>
      <c r="Z14" s="14"/>
      <c r="AA14" s="14"/>
      <c r="AB14" s="14"/>
      <c r="AC14" s="15"/>
    </row>
    <row r="15" spans="1:29" ht="13.8" customHeight="1" x14ac:dyDescent="0.4">
      <c r="A15" s="4" t="s">
        <v>75</v>
      </c>
      <c r="B15" s="29" t="s">
        <v>70</v>
      </c>
      <c r="C15" s="30">
        <v>10</v>
      </c>
      <c r="D15" s="4">
        <v>5</v>
      </c>
      <c r="E15" s="29">
        <v>14</v>
      </c>
      <c r="F15" s="29"/>
      <c r="G15" s="29">
        <v>5</v>
      </c>
      <c r="H15" s="31"/>
      <c r="I15" s="32">
        <v>24</v>
      </c>
      <c r="J15" s="48" t="s">
        <v>98</v>
      </c>
      <c r="K15" s="29">
        <v>6</v>
      </c>
      <c r="L15" s="29">
        <v>3</v>
      </c>
      <c r="M15" s="29">
        <v>3</v>
      </c>
      <c r="N15" s="29">
        <v>1</v>
      </c>
      <c r="O15" s="29">
        <v>2</v>
      </c>
      <c r="P15" s="29"/>
      <c r="Q15" s="29"/>
      <c r="R15" s="31"/>
      <c r="S15" s="33">
        <v>2</v>
      </c>
      <c r="T15" s="29"/>
      <c r="U15" s="29"/>
      <c r="V15" s="29">
        <v>1</v>
      </c>
      <c r="W15" s="34"/>
      <c r="X15" s="32">
        <v>3</v>
      </c>
      <c r="Y15" s="33">
        <v>2</v>
      </c>
      <c r="Z15" s="29">
        <v>1</v>
      </c>
      <c r="AA15" s="29"/>
      <c r="AB15" s="29"/>
      <c r="AC15" s="31"/>
    </row>
    <row r="16" spans="1:29" ht="13.8" customHeight="1" x14ac:dyDescent="0.4">
      <c r="A16" s="74" t="s">
        <v>76</v>
      </c>
      <c r="B16" s="75" t="s">
        <v>70</v>
      </c>
      <c r="C16" s="25">
        <v>11</v>
      </c>
      <c r="D16" s="3">
        <v>7</v>
      </c>
      <c r="E16" s="14">
        <v>6</v>
      </c>
      <c r="F16" s="14"/>
      <c r="G16" s="14">
        <v>2</v>
      </c>
      <c r="H16" s="15"/>
      <c r="I16" s="26">
        <v>15</v>
      </c>
      <c r="J16" s="47" t="s">
        <v>100</v>
      </c>
      <c r="K16" s="14">
        <v>7</v>
      </c>
      <c r="L16" s="14"/>
      <c r="M16" s="14">
        <v>1</v>
      </c>
      <c r="N16" s="14">
        <v>7</v>
      </c>
      <c r="O16" s="14"/>
      <c r="P16" s="14">
        <v>1</v>
      </c>
      <c r="Q16" s="14"/>
      <c r="R16" s="15">
        <v>4</v>
      </c>
      <c r="S16" s="27">
        <v>1</v>
      </c>
      <c r="T16" s="14"/>
      <c r="U16" s="14"/>
      <c r="V16" s="14"/>
      <c r="W16" s="28"/>
      <c r="X16" s="26">
        <v>1</v>
      </c>
      <c r="Y16" s="27"/>
      <c r="Z16" s="14">
        <v>1</v>
      </c>
      <c r="AA16" s="14"/>
      <c r="AB16" s="14"/>
      <c r="AC16" s="15"/>
    </row>
    <row r="17" spans="1:29" ht="13.8" customHeight="1" x14ac:dyDescent="0.4">
      <c r="A17" s="4" t="s">
        <v>77</v>
      </c>
      <c r="B17" s="29"/>
      <c r="C17" s="30">
        <v>17</v>
      </c>
      <c r="D17" s="4"/>
      <c r="E17" s="29"/>
      <c r="F17" s="29">
        <v>9</v>
      </c>
      <c r="G17" s="29">
        <v>13</v>
      </c>
      <c r="H17" s="31"/>
      <c r="I17" s="32">
        <v>22</v>
      </c>
      <c r="J17" s="48" t="s">
        <v>94</v>
      </c>
      <c r="K17" s="29">
        <v>8</v>
      </c>
      <c r="L17" s="29">
        <v>2</v>
      </c>
      <c r="M17" s="29"/>
      <c r="N17" s="29">
        <v>7</v>
      </c>
      <c r="O17" s="29">
        <v>2</v>
      </c>
      <c r="P17" s="29">
        <v>4</v>
      </c>
      <c r="Q17" s="29"/>
      <c r="R17" s="31"/>
      <c r="S17" s="33"/>
      <c r="T17" s="29"/>
      <c r="U17" s="29"/>
      <c r="V17" s="29">
        <v>1</v>
      </c>
      <c r="W17" s="34"/>
      <c r="X17" s="32">
        <v>1</v>
      </c>
      <c r="Y17" s="33"/>
      <c r="Z17" s="29">
        <v>1</v>
      </c>
      <c r="AA17" s="29"/>
      <c r="AB17" s="29"/>
      <c r="AC17" s="31"/>
    </row>
    <row r="18" spans="1:29" ht="13.8" customHeight="1" x14ac:dyDescent="0.4">
      <c r="A18" s="74" t="s">
        <v>78</v>
      </c>
      <c r="B18" s="75"/>
      <c r="C18" s="25">
        <v>23</v>
      </c>
      <c r="D18" s="3"/>
      <c r="E18" s="14"/>
      <c r="F18" s="14">
        <v>5</v>
      </c>
      <c r="G18" s="14">
        <v>3</v>
      </c>
      <c r="H18" s="15"/>
      <c r="I18" s="26">
        <v>8</v>
      </c>
      <c r="J18" s="47" t="s">
        <v>94</v>
      </c>
      <c r="K18" s="14">
        <v>1</v>
      </c>
      <c r="L18" s="14">
        <v>2</v>
      </c>
      <c r="M18" s="14"/>
      <c r="N18" s="14">
        <v>2</v>
      </c>
      <c r="O18" s="14">
        <v>10</v>
      </c>
      <c r="P18" s="14">
        <v>2</v>
      </c>
      <c r="Q18" s="14"/>
      <c r="R18" s="15"/>
      <c r="S18" s="27"/>
      <c r="T18" s="14"/>
      <c r="U18" s="14">
        <v>1</v>
      </c>
      <c r="V18" s="14"/>
      <c r="W18" s="28"/>
      <c r="X18" s="26">
        <v>1</v>
      </c>
      <c r="Y18" s="27">
        <v>1</v>
      </c>
      <c r="Z18" s="14"/>
      <c r="AA18" s="14"/>
      <c r="AB18" s="14"/>
      <c r="AC18" s="15"/>
    </row>
    <row r="19" spans="1:29" ht="13.8" customHeight="1" x14ac:dyDescent="0.4">
      <c r="A19" s="4" t="s">
        <v>79</v>
      </c>
      <c r="B19" s="29"/>
      <c r="C19" s="30">
        <v>2</v>
      </c>
      <c r="D19" s="4"/>
      <c r="E19" s="29"/>
      <c r="F19" s="29"/>
      <c r="G19" s="29"/>
      <c r="H19" s="31"/>
      <c r="I19" s="32"/>
      <c r="J19" s="48" t="s">
        <v>58</v>
      </c>
      <c r="K19" s="29"/>
      <c r="L19" s="29"/>
      <c r="M19" s="29"/>
      <c r="N19" s="29"/>
      <c r="O19" s="29"/>
      <c r="P19" s="29"/>
      <c r="Q19" s="29"/>
      <c r="R19" s="31"/>
      <c r="S19" s="33"/>
      <c r="T19" s="29"/>
      <c r="U19" s="29"/>
      <c r="V19" s="29"/>
      <c r="W19" s="34"/>
      <c r="X19" s="32"/>
      <c r="Y19" s="33"/>
      <c r="Z19" s="29"/>
      <c r="AA19" s="29"/>
      <c r="AB19" s="29"/>
      <c r="AC19" s="31"/>
    </row>
    <row r="20" spans="1:29" ht="13.8" customHeight="1" x14ac:dyDescent="0.4">
      <c r="A20" s="76" t="s">
        <v>80</v>
      </c>
      <c r="B20" s="77"/>
      <c r="C20" s="78">
        <v>4</v>
      </c>
      <c r="D20" s="76"/>
      <c r="E20" s="77"/>
      <c r="F20" s="77"/>
      <c r="G20" s="77"/>
      <c r="H20" s="79"/>
      <c r="I20" s="80"/>
      <c r="J20" s="81" t="s">
        <v>58</v>
      </c>
      <c r="K20" s="77"/>
      <c r="L20" s="77"/>
      <c r="M20" s="77"/>
      <c r="N20" s="77"/>
      <c r="O20" s="77"/>
      <c r="P20" s="77"/>
      <c r="Q20" s="77"/>
      <c r="R20" s="79"/>
      <c r="S20" s="82"/>
      <c r="T20" s="77"/>
      <c r="U20" s="77"/>
      <c r="V20" s="77"/>
      <c r="W20" s="83"/>
      <c r="X20" s="80"/>
      <c r="Y20" s="82"/>
      <c r="Z20" s="77"/>
      <c r="AA20" s="77"/>
      <c r="AB20" s="77"/>
      <c r="AC20" s="79"/>
    </row>
    <row r="21" spans="1:29" ht="13.8" customHeight="1" x14ac:dyDescent="0.4">
      <c r="A21" s="4" t="s">
        <v>81</v>
      </c>
      <c r="B21" s="29"/>
      <c r="C21" s="30">
        <v>8</v>
      </c>
      <c r="D21" s="4"/>
      <c r="E21" s="29"/>
      <c r="F21" s="29"/>
      <c r="G21" s="29"/>
      <c r="H21" s="31"/>
      <c r="I21" s="32"/>
      <c r="J21" s="48" t="s">
        <v>58</v>
      </c>
      <c r="K21" s="29"/>
      <c r="L21" s="29"/>
      <c r="M21" s="29"/>
      <c r="N21" s="29"/>
      <c r="O21" s="29"/>
      <c r="P21" s="29"/>
      <c r="Q21" s="29"/>
      <c r="R21" s="31"/>
      <c r="S21" s="33"/>
      <c r="T21" s="29"/>
      <c r="U21" s="29"/>
      <c r="V21" s="29"/>
      <c r="W21" s="34"/>
      <c r="X21" s="32"/>
      <c r="Y21" s="33"/>
      <c r="Z21" s="29"/>
      <c r="AA21" s="29"/>
      <c r="AB21" s="29"/>
      <c r="AC21" s="31"/>
    </row>
    <row r="22" spans="1:29" ht="13.8" customHeight="1" thickBot="1" x14ac:dyDescent="0.45">
      <c r="A22" s="152" t="s">
        <v>22</v>
      </c>
      <c r="B22" s="153"/>
      <c r="C22" s="154"/>
      <c r="D22" s="35">
        <v>25</v>
      </c>
      <c r="E22" s="36">
        <v>28</v>
      </c>
      <c r="F22" s="36">
        <v>28</v>
      </c>
      <c r="G22" s="36">
        <v>31</v>
      </c>
      <c r="H22" s="37"/>
      <c r="I22" s="38">
        <v>112</v>
      </c>
      <c r="J22" s="49" t="s">
        <v>35</v>
      </c>
      <c r="K22" s="36">
        <v>39</v>
      </c>
      <c r="L22" s="36">
        <v>9</v>
      </c>
      <c r="M22" s="36">
        <v>7</v>
      </c>
      <c r="N22" s="36">
        <v>37</v>
      </c>
      <c r="O22" s="36">
        <v>36</v>
      </c>
      <c r="P22" s="36">
        <v>18</v>
      </c>
      <c r="Q22" s="36"/>
      <c r="R22" s="37">
        <v>5</v>
      </c>
      <c r="S22" s="39">
        <v>4</v>
      </c>
      <c r="T22" s="36">
        <v>2</v>
      </c>
      <c r="U22" s="36">
        <v>3</v>
      </c>
      <c r="V22" s="36">
        <v>4</v>
      </c>
      <c r="W22" s="40"/>
      <c r="X22" s="38">
        <v>13</v>
      </c>
      <c r="Y22" s="39">
        <v>10</v>
      </c>
      <c r="Z22" s="36">
        <v>3</v>
      </c>
      <c r="AA22" s="36"/>
      <c r="AB22" s="36"/>
      <c r="AC22" s="37"/>
    </row>
    <row r="23" spans="1:29" ht="13.8" customHeight="1" thickBot="1" x14ac:dyDescent="0.45">
      <c r="A23" s="135" t="s">
        <v>55</v>
      </c>
      <c r="B23" s="136"/>
      <c r="C23" s="136"/>
      <c r="D23" s="136"/>
      <c r="E23" s="10" t="s">
        <v>9</v>
      </c>
      <c r="F23" s="10" t="s">
        <v>9</v>
      </c>
      <c r="G23" s="10" t="s">
        <v>9</v>
      </c>
      <c r="H23" s="10" t="s">
        <v>9</v>
      </c>
      <c r="I23" s="5" t="s">
        <v>9</v>
      </c>
      <c r="W23" s="5" t="s">
        <v>9</v>
      </c>
      <c r="X23" s="5" t="s">
        <v>9</v>
      </c>
      <c r="Y23" s="5" t="s">
        <v>9</v>
      </c>
      <c r="Z23" s="5" t="s">
        <v>24</v>
      </c>
      <c r="AA23" s="5" t="s">
        <v>24</v>
      </c>
      <c r="AB23" s="5" t="s">
        <v>24</v>
      </c>
      <c r="AC23" s="41"/>
    </row>
    <row r="24" spans="1:29" ht="13.8" customHeight="1" thickBot="1" x14ac:dyDescent="0.45">
      <c r="A24" s="127" t="s">
        <v>56</v>
      </c>
      <c r="B24" s="128"/>
      <c r="C24" s="128"/>
      <c r="D24" s="128"/>
      <c r="E24" s="17" t="s">
        <v>9</v>
      </c>
      <c r="F24" s="17" t="s">
        <v>9</v>
      </c>
      <c r="G24" s="17" t="s">
        <v>9</v>
      </c>
      <c r="H24" s="17" t="s">
        <v>9</v>
      </c>
      <c r="I24" s="17" t="s">
        <v>9</v>
      </c>
      <c r="J24" s="155" t="s">
        <v>23</v>
      </c>
      <c r="K24" s="155"/>
      <c r="L24" s="121"/>
      <c r="M24" s="120"/>
      <c r="N24" s="119"/>
      <c r="O24" s="120"/>
      <c r="P24" s="17"/>
      <c r="Q24" s="121"/>
      <c r="R24" s="122"/>
      <c r="S24" s="121"/>
      <c r="T24" s="120"/>
      <c r="U24" s="119"/>
      <c r="V24" s="120"/>
      <c r="W24" s="17" t="s">
        <v>9</v>
      </c>
      <c r="X24" s="17" t="s">
        <v>9</v>
      </c>
      <c r="Y24" s="17" t="s">
        <v>9</v>
      </c>
      <c r="Z24" s="17" t="s">
        <v>9</v>
      </c>
      <c r="AA24" s="17" t="s">
        <v>9</v>
      </c>
      <c r="AB24" s="17" t="s">
        <v>9</v>
      </c>
      <c r="AC24" s="18" t="s">
        <v>9</v>
      </c>
    </row>
    <row r="25" spans="1:29" ht="6" customHeight="1" thickBot="1" x14ac:dyDescent="0.45">
      <c r="A25" s="42"/>
      <c r="B25" s="42"/>
      <c r="C25" s="42"/>
      <c r="D25" s="42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3.8" customHeight="1" thickBot="1" x14ac:dyDescent="0.45">
      <c r="A26" s="141" t="s">
        <v>68</v>
      </c>
      <c r="B26" s="142"/>
      <c r="C26" s="143"/>
      <c r="D26" s="147" t="s">
        <v>27</v>
      </c>
      <c r="E26" s="130"/>
      <c r="F26" s="130"/>
      <c r="G26" s="130"/>
      <c r="H26" s="130"/>
      <c r="I26" s="131"/>
      <c r="J26" s="148" t="s">
        <v>11</v>
      </c>
      <c r="K26" s="150" t="s">
        <v>28</v>
      </c>
      <c r="L26" s="150" t="s">
        <v>29</v>
      </c>
      <c r="M26" s="137" t="s">
        <v>12</v>
      </c>
      <c r="N26" s="137" t="s">
        <v>13</v>
      </c>
      <c r="O26" s="137" t="s">
        <v>14</v>
      </c>
      <c r="P26" s="137" t="s">
        <v>15</v>
      </c>
      <c r="Q26" s="137" t="s">
        <v>16</v>
      </c>
      <c r="R26" s="139" t="s">
        <v>17</v>
      </c>
      <c r="S26" s="129" t="s">
        <v>30</v>
      </c>
      <c r="T26" s="130"/>
      <c r="U26" s="130"/>
      <c r="V26" s="130"/>
      <c r="W26" s="130"/>
      <c r="X26" s="130"/>
      <c r="Y26" s="130"/>
      <c r="Z26" s="130"/>
      <c r="AA26" s="130"/>
      <c r="AB26" s="130"/>
      <c r="AC26" s="131"/>
    </row>
    <row r="27" spans="1:29" ht="13.8" customHeight="1" x14ac:dyDescent="0.4">
      <c r="A27" s="144"/>
      <c r="B27" s="145"/>
      <c r="C27" s="146"/>
      <c r="D27" s="21" t="s">
        <v>3</v>
      </c>
      <c r="E27" s="22" t="s">
        <v>4</v>
      </c>
      <c r="F27" s="22" t="s">
        <v>5</v>
      </c>
      <c r="G27" s="22" t="s">
        <v>6</v>
      </c>
      <c r="H27" s="23" t="s">
        <v>8</v>
      </c>
      <c r="I27" s="20" t="s">
        <v>7</v>
      </c>
      <c r="J27" s="149"/>
      <c r="K27" s="151"/>
      <c r="L27" s="151"/>
      <c r="M27" s="138"/>
      <c r="N27" s="138"/>
      <c r="O27" s="138"/>
      <c r="P27" s="138"/>
      <c r="Q27" s="138"/>
      <c r="R27" s="140"/>
      <c r="S27" s="43" t="s">
        <v>3</v>
      </c>
      <c r="T27" s="22" t="s">
        <v>4</v>
      </c>
      <c r="U27" s="22" t="s">
        <v>5</v>
      </c>
      <c r="V27" s="22" t="s">
        <v>6</v>
      </c>
      <c r="W27" s="23" t="s">
        <v>8</v>
      </c>
      <c r="X27" s="20" t="s">
        <v>7</v>
      </c>
      <c r="Y27" s="21" t="s">
        <v>18</v>
      </c>
      <c r="Z27" s="22" t="s">
        <v>19</v>
      </c>
      <c r="AA27" s="22" t="s">
        <v>20</v>
      </c>
      <c r="AB27" s="22" t="s">
        <v>10</v>
      </c>
      <c r="AC27" s="24" t="s">
        <v>21</v>
      </c>
    </row>
    <row r="28" spans="1:29" ht="13.8" customHeight="1" x14ac:dyDescent="0.4">
      <c r="A28" s="3" t="s">
        <v>82</v>
      </c>
      <c r="B28" s="14" t="s">
        <v>70</v>
      </c>
      <c r="C28" s="25">
        <v>3</v>
      </c>
      <c r="D28" s="27">
        <v>1</v>
      </c>
      <c r="E28" s="14">
        <v>4</v>
      </c>
      <c r="F28" s="14">
        <v>2</v>
      </c>
      <c r="G28" s="14">
        <v>2</v>
      </c>
      <c r="H28" s="28"/>
      <c r="I28" s="26">
        <v>9</v>
      </c>
      <c r="J28" s="50" t="s">
        <v>102</v>
      </c>
      <c r="K28" s="14">
        <v>3</v>
      </c>
      <c r="L28" s="14"/>
      <c r="M28" s="14">
        <v>3</v>
      </c>
      <c r="N28" s="14">
        <v>3</v>
      </c>
      <c r="O28" s="14">
        <v>2</v>
      </c>
      <c r="P28" s="14"/>
      <c r="Q28" s="14">
        <v>1</v>
      </c>
      <c r="R28" s="28"/>
      <c r="S28" s="3">
        <v>1</v>
      </c>
      <c r="T28" s="14">
        <v>2</v>
      </c>
      <c r="U28" s="14">
        <v>1</v>
      </c>
      <c r="V28" s="14">
        <v>1</v>
      </c>
      <c r="W28" s="28"/>
      <c r="X28" s="26">
        <v>5</v>
      </c>
      <c r="Y28" s="27">
        <v>3</v>
      </c>
      <c r="Z28" s="14">
        <v>2</v>
      </c>
      <c r="AA28" s="14"/>
      <c r="AB28" s="14"/>
      <c r="AC28" s="15"/>
    </row>
    <row r="29" spans="1:29" ht="13.8" customHeight="1" x14ac:dyDescent="0.4">
      <c r="A29" s="4" t="s">
        <v>83</v>
      </c>
      <c r="B29" s="29" t="s">
        <v>70</v>
      </c>
      <c r="C29" s="30">
        <v>7</v>
      </c>
      <c r="D29" s="33"/>
      <c r="E29" s="29"/>
      <c r="F29" s="29">
        <v>2</v>
      </c>
      <c r="G29" s="29">
        <v>6</v>
      </c>
      <c r="H29" s="34"/>
      <c r="I29" s="32">
        <v>8</v>
      </c>
      <c r="J29" s="51" t="s">
        <v>63</v>
      </c>
      <c r="K29" s="29">
        <v>2</v>
      </c>
      <c r="L29" s="29"/>
      <c r="M29" s="29">
        <v>4</v>
      </c>
      <c r="N29" s="29">
        <v>6</v>
      </c>
      <c r="O29" s="29">
        <v>6</v>
      </c>
      <c r="P29" s="29">
        <v>1</v>
      </c>
      <c r="Q29" s="29"/>
      <c r="R29" s="34"/>
      <c r="S29" s="4">
        <v>1</v>
      </c>
      <c r="T29" s="29"/>
      <c r="U29" s="29"/>
      <c r="V29" s="29"/>
      <c r="W29" s="34"/>
      <c r="X29" s="32">
        <v>1</v>
      </c>
      <c r="Y29" s="33">
        <v>1</v>
      </c>
      <c r="Z29" s="29"/>
      <c r="AA29" s="29"/>
      <c r="AB29" s="29"/>
      <c r="AC29" s="31"/>
    </row>
    <row r="30" spans="1:29" ht="13.8" customHeight="1" x14ac:dyDescent="0.4">
      <c r="A30" s="3" t="s">
        <v>84</v>
      </c>
      <c r="B30" s="14" t="s">
        <v>70</v>
      </c>
      <c r="C30" s="25">
        <v>11</v>
      </c>
      <c r="D30" s="27">
        <v>1</v>
      </c>
      <c r="E30" s="14">
        <v>4</v>
      </c>
      <c r="F30" s="14">
        <v>6</v>
      </c>
      <c r="G30" s="14">
        <v>7</v>
      </c>
      <c r="H30" s="28"/>
      <c r="I30" s="26">
        <v>18</v>
      </c>
      <c r="J30" s="50" t="s">
        <v>63</v>
      </c>
      <c r="K30" s="14">
        <v>6</v>
      </c>
      <c r="L30" s="14">
        <v>1</v>
      </c>
      <c r="M30" s="14">
        <v>3</v>
      </c>
      <c r="N30" s="14">
        <v>6</v>
      </c>
      <c r="O30" s="14">
        <v>3</v>
      </c>
      <c r="P30" s="14"/>
      <c r="Q30" s="14"/>
      <c r="R30" s="28"/>
      <c r="S30" s="3">
        <v>2</v>
      </c>
      <c r="T30" s="14"/>
      <c r="U30" s="14"/>
      <c r="V30" s="14"/>
      <c r="W30" s="28"/>
      <c r="X30" s="26">
        <v>2</v>
      </c>
      <c r="Y30" s="27">
        <v>1</v>
      </c>
      <c r="Z30" s="14">
        <v>1</v>
      </c>
      <c r="AA30" s="14"/>
      <c r="AB30" s="14"/>
      <c r="AC30" s="15"/>
    </row>
    <row r="31" spans="1:29" ht="13.8" customHeight="1" x14ac:dyDescent="0.4">
      <c r="A31" s="4" t="s">
        <v>85</v>
      </c>
      <c r="B31" s="29" t="s">
        <v>70</v>
      </c>
      <c r="C31" s="30">
        <v>12</v>
      </c>
      <c r="D31" s="33">
        <v>7</v>
      </c>
      <c r="E31" s="29">
        <v>4</v>
      </c>
      <c r="F31" s="29">
        <v>7</v>
      </c>
      <c r="G31" s="29">
        <v>6</v>
      </c>
      <c r="H31" s="34"/>
      <c r="I31" s="32">
        <v>24</v>
      </c>
      <c r="J31" s="116" t="s">
        <v>63</v>
      </c>
      <c r="K31" s="29">
        <v>9</v>
      </c>
      <c r="L31" s="29">
        <v>2</v>
      </c>
      <c r="M31" s="29"/>
      <c r="N31" s="29">
        <v>5</v>
      </c>
      <c r="O31" s="29">
        <v>4</v>
      </c>
      <c r="P31" s="29">
        <v>2</v>
      </c>
      <c r="Q31" s="29"/>
      <c r="R31" s="34"/>
      <c r="S31" s="4">
        <v>1</v>
      </c>
      <c r="T31" s="29"/>
      <c r="U31" s="29"/>
      <c r="V31" s="29"/>
      <c r="W31" s="34"/>
      <c r="X31" s="32">
        <v>1</v>
      </c>
      <c r="Y31" s="33"/>
      <c r="Z31" s="29">
        <v>1</v>
      </c>
      <c r="AA31" s="29"/>
      <c r="AB31" s="29"/>
      <c r="AC31" s="31"/>
    </row>
    <row r="32" spans="1:29" ht="13.8" customHeight="1" x14ac:dyDescent="0.4">
      <c r="A32" s="3" t="s">
        <v>86</v>
      </c>
      <c r="B32" s="14" t="s">
        <v>70</v>
      </c>
      <c r="C32" s="25">
        <v>14</v>
      </c>
      <c r="D32" s="27"/>
      <c r="E32" s="14">
        <v>4</v>
      </c>
      <c r="F32" s="14">
        <v>4</v>
      </c>
      <c r="G32" s="14"/>
      <c r="H32" s="28"/>
      <c r="I32" s="26">
        <v>8</v>
      </c>
      <c r="J32" s="50" t="s">
        <v>63</v>
      </c>
      <c r="K32" s="14">
        <v>3</v>
      </c>
      <c r="L32" s="14"/>
      <c r="M32" s="14">
        <v>2</v>
      </c>
      <c r="N32" s="14">
        <v>1</v>
      </c>
      <c r="O32" s="14"/>
      <c r="P32" s="14"/>
      <c r="Q32" s="14">
        <v>1</v>
      </c>
      <c r="R32" s="28"/>
      <c r="S32" s="3"/>
      <c r="T32" s="14"/>
      <c r="U32" s="14"/>
      <c r="V32" s="14"/>
      <c r="W32" s="28"/>
      <c r="X32" s="26"/>
      <c r="Y32" s="27"/>
      <c r="Z32" s="14"/>
      <c r="AA32" s="14"/>
      <c r="AB32" s="14"/>
      <c r="AC32" s="15"/>
    </row>
    <row r="33" spans="1:29" ht="13.8" customHeight="1" x14ac:dyDescent="0.4">
      <c r="A33" s="4" t="s">
        <v>87</v>
      </c>
      <c r="B33" s="29"/>
      <c r="C33" s="30">
        <v>25</v>
      </c>
      <c r="D33" s="33"/>
      <c r="E33" s="29"/>
      <c r="F33" s="29"/>
      <c r="G33" s="29"/>
      <c r="H33" s="34"/>
      <c r="I33" s="32"/>
      <c r="J33" s="116" t="s">
        <v>104</v>
      </c>
      <c r="K33" s="29"/>
      <c r="L33" s="29"/>
      <c r="M33" s="29"/>
      <c r="N33" s="29"/>
      <c r="O33" s="29"/>
      <c r="P33" s="29"/>
      <c r="Q33" s="29"/>
      <c r="R33" s="34"/>
      <c r="S33" s="4"/>
      <c r="T33" s="29"/>
      <c r="U33" s="29"/>
      <c r="V33" s="29"/>
      <c r="W33" s="34"/>
      <c r="X33" s="32"/>
      <c r="Y33" s="33"/>
      <c r="Z33" s="29"/>
      <c r="AA33" s="29"/>
      <c r="AB33" s="29"/>
      <c r="AC33" s="31"/>
    </row>
    <row r="34" spans="1:29" ht="13.8" customHeight="1" thickBot="1" x14ac:dyDescent="0.45">
      <c r="A34" s="132" t="s">
        <v>22</v>
      </c>
      <c r="B34" s="133"/>
      <c r="C34" s="134"/>
      <c r="D34" s="39">
        <v>9</v>
      </c>
      <c r="E34" s="36">
        <v>16</v>
      </c>
      <c r="F34" s="36">
        <v>21</v>
      </c>
      <c r="G34" s="36">
        <v>21</v>
      </c>
      <c r="H34" s="40"/>
      <c r="I34" s="38">
        <v>67</v>
      </c>
      <c r="J34" s="49" t="s">
        <v>35</v>
      </c>
      <c r="K34" s="36">
        <v>23</v>
      </c>
      <c r="L34" s="36">
        <v>3</v>
      </c>
      <c r="M34" s="36">
        <v>12</v>
      </c>
      <c r="N34" s="36">
        <v>21</v>
      </c>
      <c r="O34" s="36">
        <v>15</v>
      </c>
      <c r="P34" s="36">
        <v>3</v>
      </c>
      <c r="Q34" s="36">
        <v>2</v>
      </c>
      <c r="R34" s="40"/>
      <c r="S34" s="35">
        <v>5</v>
      </c>
      <c r="T34" s="36">
        <v>2</v>
      </c>
      <c r="U34" s="36">
        <v>1</v>
      </c>
      <c r="V34" s="36">
        <v>1</v>
      </c>
      <c r="W34" s="40"/>
      <c r="X34" s="38">
        <v>9</v>
      </c>
      <c r="Y34" s="39">
        <v>5</v>
      </c>
      <c r="Z34" s="36">
        <v>4</v>
      </c>
      <c r="AA34" s="36"/>
      <c r="AB34" s="36"/>
      <c r="AC34" s="37"/>
    </row>
    <row r="35" spans="1:29" ht="13.8" customHeight="1" thickBot="1" x14ac:dyDescent="0.45">
      <c r="A35" s="135" t="s">
        <v>88</v>
      </c>
      <c r="B35" s="136"/>
      <c r="C35" s="136"/>
      <c r="D35" s="136"/>
      <c r="E35" s="10" t="s">
        <v>9</v>
      </c>
      <c r="F35" s="10" t="s">
        <v>9</v>
      </c>
      <c r="G35" s="10" t="s">
        <v>9</v>
      </c>
      <c r="H35" s="10" t="s">
        <v>9</v>
      </c>
      <c r="I35" s="5" t="s">
        <v>9</v>
      </c>
      <c r="W35" s="5" t="s">
        <v>9</v>
      </c>
      <c r="X35" s="5" t="s">
        <v>9</v>
      </c>
      <c r="Y35" s="5" t="s">
        <v>9</v>
      </c>
      <c r="Z35" s="5" t="s">
        <v>24</v>
      </c>
      <c r="AA35" s="5" t="s">
        <v>24</v>
      </c>
      <c r="AB35" s="5" t="s">
        <v>24</v>
      </c>
      <c r="AC35" s="41"/>
    </row>
    <row r="36" spans="1:29" ht="13.8" customHeight="1" thickBot="1" x14ac:dyDescent="0.45">
      <c r="A36" s="127" t="s">
        <v>89</v>
      </c>
      <c r="B36" s="128"/>
      <c r="C36" s="128"/>
      <c r="D36" s="128"/>
      <c r="E36" s="17" t="s">
        <v>9</v>
      </c>
      <c r="F36" s="17" t="s">
        <v>9</v>
      </c>
      <c r="G36" s="17" t="s">
        <v>9</v>
      </c>
      <c r="H36" s="17" t="s">
        <v>9</v>
      </c>
      <c r="I36" s="17" t="s">
        <v>9</v>
      </c>
      <c r="J36" s="123" t="s">
        <v>23</v>
      </c>
      <c r="K36" s="124"/>
      <c r="L36" s="125" t="s">
        <v>90</v>
      </c>
      <c r="M36" s="126"/>
      <c r="N36" s="119"/>
      <c r="O36" s="120"/>
      <c r="P36" s="17"/>
      <c r="Q36" s="121"/>
      <c r="R36" s="122"/>
      <c r="S36" s="121"/>
      <c r="T36" s="120"/>
      <c r="U36" s="119"/>
      <c r="V36" s="120"/>
      <c r="W36" s="17" t="s">
        <v>9</v>
      </c>
      <c r="X36" s="17" t="s">
        <v>9</v>
      </c>
      <c r="Y36" s="17" t="s">
        <v>9</v>
      </c>
      <c r="Z36" s="17" t="s">
        <v>9</v>
      </c>
      <c r="AA36" s="17" t="s">
        <v>9</v>
      </c>
      <c r="AB36" s="17" t="s">
        <v>9</v>
      </c>
      <c r="AC36" s="18" t="s">
        <v>9</v>
      </c>
    </row>
    <row r="37" spans="1:29" ht="6" customHeight="1" thickBot="1" x14ac:dyDescent="0.45">
      <c r="A37" s="44"/>
      <c r="B37" s="44"/>
      <c r="C37" s="44"/>
      <c r="D37" s="44"/>
    </row>
    <row r="38" spans="1:29" ht="12" customHeight="1" x14ac:dyDescent="0.4">
      <c r="A38" s="45" t="s">
        <v>25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8"/>
    </row>
    <row r="39" spans="1:29" ht="12" customHeight="1" thickBot="1" x14ac:dyDescent="0.45">
      <c r="A39" s="46" t="s">
        <v>26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8"/>
    </row>
  </sheetData>
  <mergeCells count="52">
    <mergeCell ref="K6:P6"/>
    <mergeCell ref="K5:P5"/>
    <mergeCell ref="K4:P4"/>
    <mergeCell ref="K2:W3"/>
    <mergeCell ref="J8:J9"/>
    <mergeCell ref="K8:K9"/>
    <mergeCell ref="L8:L9"/>
    <mergeCell ref="R8:R9"/>
    <mergeCell ref="Q8:Q9"/>
    <mergeCell ref="P8:P9"/>
    <mergeCell ref="O8:O9"/>
    <mergeCell ref="N8:N9"/>
    <mergeCell ref="M8:M9"/>
    <mergeCell ref="S8:AC8"/>
    <mergeCell ref="A8:C9"/>
    <mergeCell ref="B3:I3"/>
    <mergeCell ref="B2:D2"/>
    <mergeCell ref="B4:D4"/>
    <mergeCell ref="B5:E5"/>
    <mergeCell ref="D8:I8"/>
    <mergeCell ref="B6:F6"/>
    <mergeCell ref="F4:G4"/>
    <mergeCell ref="A22:C22"/>
    <mergeCell ref="A23:D23"/>
    <mergeCell ref="A24:D24"/>
    <mergeCell ref="J24:K24"/>
    <mergeCell ref="L24:M24"/>
    <mergeCell ref="A36:D36"/>
    <mergeCell ref="S26:AC26"/>
    <mergeCell ref="A34:C34"/>
    <mergeCell ref="A35:D35"/>
    <mergeCell ref="M26:M27"/>
    <mergeCell ref="N26:N27"/>
    <mergeCell ref="O26:O27"/>
    <mergeCell ref="P26:P27"/>
    <mergeCell ref="Q26:Q27"/>
    <mergeCell ref="R26:R27"/>
    <mergeCell ref="A26:C27"/>
    <mergeCell ref="D26:I26"/>
    <mergeCell ref="J26:J27"/>
    <mergeCell ref="K26:K27"/>
    <mergeCell ref="L26:L27"/>
    <mergeCell ref="N24:O24"/>
    <mergeCell ref="Q24:R24"/>
    <mergeCell ref="S24:T24"/>
    <mergeCell ref="U24:V24"/>
    <mergeCell ref="J36:K36"/>
    <mergeCell ref="L36:M36"/>
    <mergeCell ref="N36:O36"/>
    <mergeCell ref="Q36:R36"/>
    <mergeCell ref="S36:T36"/>
    <mergeCell ref="U36:V36"/>
  </mergeCells>
  <phoneticPr fontId="18" type="noConversion"/>
  <printOptions horizontalCentered="1"/>
  <pageMargins left="0.59055118110236227" right="0.59055118110236227" top="0.19685039370078741" bottom="0.19685039370078741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6F24-7FEE-4CF5-B4F8-1925DA969E6C}">
  <dimension ref="A1:AF36"/>
  <sheetViews>
    <sheetView tabSelected="1" workbookViewId="0">
      <selection activeCell="M2" sqref="M2:Z3"/>
    </sheetView>
  </sheetViews>
  <sheetFormatPr defaultRowHeight="15.6" x14ac:dyDescent="0.4"/>
  <cols>
    <col min="1" max="1" width="8" style="5" customWidth="1"/>
    <col min="2" max="2" width="2" style="5" customWidth="1"/>
    <col min="3" max="3" width="3.8984375" style="5" customWidth="1"/>
    <col min="4" max="9" width="4" style="56" customWidth="1"/>
    <col min="10" max="10" width="6.5" style="56" customWidth="1"/>
    <col min="11" max="32" width="4" style="56" customWidth="1"/>
    <col min="33" max="16384" width="8.796875" style="56"/>
  </cols>
  <sheetData>
    <row r="1" spans="1:32" ht="5.4" customHeight="1" thickBot="1" x14ac:dyDescent="0.45"/>
    <row r="2" spans="1:32" ht="15" customHeight="1" x14ac:dyDescent="0.4">
      <c r="A2" s="6" t="s">
        <v>31</v>
      </c>
      <c r="B2" s="157" t="s">
        <v>1</v>
      </c>
      <c r="C2" s="157"/>
      <c r="D2" s="157"/>
      <c r="E2" s="7"/>
      <c r="F2" s="7"/>
      <c r="G2" s="7"/>
      <c r="H2" s="7"/>
      <c r="I2" s="7"/>
      <c r="J2" s="8"/>
      <c r="K2" s="57"/>
      <c r="L2" s="57"/>
      <c r="M2" s="212" t="s">
        <v>0</v>
      </c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</row>
    <row r="3" spans="1:32" ht="15" customHeight="1" thickBot="1" x14ac:dyDescent="0.45">
      <c r="A3" s="9" t="s">
        <v>50</v>
      </c>
      <c r="B3" s="136" t="s">
        <v>60</v>
      </c>
      <c r="C3" s="136"/>
      <c r="D3" s="136"/>
      <c r="E3" s="136"/>
      <c r="F3" s="136"/>
      <c r="G3" s="136"/>
      <c r="H3" s="136"/>
      <c r="I3" s="136"/>
      <c r="J3" s="156"/>
      <c r="K3" s="57"/>
      <c r="L3" s="57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</row>
    <row r="4" spans="1:32" ht="15" customHeight="1" x14ac:dyDescent="0.4">
      <c r="A4" s="9" t="s">
        <v>32</v>
      </c>
      <c r="B4" s="136" t="s">
        <v>59</v>
      </c>
      <c r="C4" s="136"/>
      <c r="D4" s="136"/>
      <c r="G4" s="162" t="s">
        <v>33</v>
      </c>
      <c r="H4" s="162"/>
      <c r="I4" s="91">
        <v>6</v>
      </c>
      <c r="J4" s="11" t="s">
        <v>9</v>
      </c>
      <c r="K4" s="57"/>
      <c r="L4" s="57"/>
      <c r="M4" s="205" t="s">
        <v>2</v>
      </c>
      <c r="N4" s="187"/>
      <c r="O4" s="187"/>
      <c r="P4" s="187"/>
      <c r="Q4" s="187"/>
      <c r="R4" s="187"/>
      <c r="S4" s="148"/>
      <c r="T4" s="109" t="s">
        <v>3</v>
      </c>
      <c r="U4" s="109" t="s">
        <v>4</v>
      </c>
      <c r="V4" s="109" t="s">
        <v>5</v>
      </c>
      <c r="W4" s="109" t="s">
        <v>6</v>
      </c>
      <c r="X4" s="109" t="s">
        <v>7</v>
      </c>
      <c r="Y4" s="109" t="s">
        <v>8</v>
      </c>
      <c r="Z4" s="108" t="s">
        <v>7</v>
      </c>
    </row>
    <row r="5" spans="1:32" ht="15" customHeight="1" x14ac:dyDescent="0.4">
      <c r="A5" s="9" t="s">
        <v>61</v>
      </c>
      <c r="B5" s="136" t="s">
        <v>64</v>
      </c>
      <c r="C5" s="136"/>
      <c r="D5" s="136"/>
      <c r="E5" s="136"/>
      <c r="F5" s="10" t="s">
        <v>9</v>
      </c>
      <c r="G5" s="10" t="s">
        <v>9</v>
      </c>
      <c r="H5" s="10" t="s">
        <v>9</v>
      </c>
      <c r="I5" s="10" t="s">
        <v>9</v>
      </c>
      <c r="J5" s="11" t="s">
        <v>9</v>
      </c>
      <c r="K5" s="57" t="s">
        <v>9</v>
      </c>
      <c r="L5" s="57" t="s">
        <v>9</v>
      </c>
      <c r="M5" s="101" t="s">
        <v>49</v>
      </c>
      <c r="N5" s="206" t="s">
        <v>65</v>
      </c>
      <c r="O5" s="207"/>
      <c r="P5" s="207"/>
      <c r="Q5" s="207"/>
      <c r="R5" s="207"/>
      <c r="S5" s="208"/>
      <c r="T5" s="94">
        <v>25</v>
      </c>
      <c r="U5" s="94">
        <v>28</v>
      </c>
      <c r="V5" s="94">
        <v>28</v>
      </c>
      <c r="W5" s="94">
        <v>31</v>
      </c>
      <c r="X5" s="94">
        <f>SUM(T5:W5)</f>
        <v>112</v>
      </c>
      <c r="Y5" s="94"/>
      <c r="Z5" s="95">
        <f>X5+Y5</f>
        <v>112</v>
      </c>
    </row>
    <row r="6" spans="1:32" ht="15" customHeight="1" thickBot="1" x14ac:dyDescent="0.45">
      <c r="A6" s="16" t="s">
        <v>34</v>
      </c>
      <c r="B6" s="161">
        <v>44644.583333333336</v>
      </c>
      <c r="C6" s="161"/>
      <c r="D6" s="161"/>
      <c r="E6" s="161"/>
      <c r="F6" s="161"/>
      <c r="G6" s="17"/>
      <c r="H6" s="17"/>
      <c r="I6" s="17"/>
      <c r="J6" s="18"/>
      <c r="K6" s="57" t="s">
        <v>9</v>
      </c>
      <c r="L6" s="57" t="s">
        <v>9</v>
      </c>
      <c r="M6" s="98" t="s">
        <v>38</v>
      </c>
      <c r="N6" s="209" t="s">
        <v>67</v>
      </c>
      <c r="O6" s="210"/>
      <c r="P6" s="210"/>
      <c r="Q6" s="210"/>
      <c r="R6" s="210"/>
      <c r="S6" s="211"/>
      <c r="T6" s="96">
        <v>9</v>
      </c>
      <c r="U6" s="96">
        <v>16</v>
      </c>
      <c r="V6" s="96">
        <v>21</v>
      </c>
      <c r="W6" s="96">
        <v>21</v>
      </c>
      <c r="X6" s="96">
        <f>SUM(T6:W6)</f>
        <v>67</v>
      </c>
      <c r="Y6" s="96"/>
      <c r="Z6" s="97">
        <f>X6+Y6</f>
        <v>67</v>
      </c>
    </row>
    <row r="7" spans="1:32" ht="9" customHeight="1" thickBot="1" x14ac:dyDescent="0.45">
      <c r="D7" s="56" t="s">
        <v>9</v>
      </c>
      <c r="E7" s="56" t="s">
        <v>9</v>
      </c>
      <c r="F7" s="56" t="s">
        <v>9</v>
      </c>
      <c r="G7" s="56" t="s">
        <v>9</v>
      </c>
      <c r="H7" s="56" t="s">
        <v>9</v>
      </c>
      <c r="I7" s="56" t="s">
        <v>9</v>
      </c>
      <c r="J7" s="56" t="s">
        <v>9</v>
      </c>
      <c r="K7" s="56" t="s">
        <v>9</v>
      </c>
      <c r="N7" s="56" t="s">
        <v>9</v>
      </c>
      <c r="R7" s="56" t="s">
        <v>9</v>
      </c>
      <c r="U7" s="56" t="s">
        <v>9</v>
      </c>
      <c r="X7" s="56" t="s">
        <v>9</v>
      </c>
      <c r="Y7" s="56" t="s">
        <v>9</v>
      </c>
      <c r="Z7" s="56" t="s">
        <v>9</v>
      </c>
      <c r="AA7" s="56" t="s">
        <v>9</v>
      </c>
      <c r="AB7" s="56" t="s">
        <v>9</v>
      </c>
      <c r="AC7" s="56" t="s">
        <v>9</v>
      </c>
      <c r="AE7" s="56" t="s">
        <v>9</v>
      </c>
      <c r="AF7" s="56" t="s">
        <v>9</v>
      </c>
    </row>
    <row r="8" spans="1:32" ht="15" customHeight="1" x14ac:dyDescent="0.4">
      <c r="A8" s="141" t="s">
        <v>66</v>
      </c>
      <c r="B8" s="142"/>
      <c r="C8" s="143"/>
      <c r="D8" s="137" t="s">
        <v>36</v>
      </c>
      <c r="E8" s="137"/>
      <c r="F8" s="137"/>
      <c r="G8" s="137"/>
      <c r="H8" s="137"/>
      <c r="I8" s="137"/>
      <c r="J8" s="148" t="s">
        <v>11</v>
      </c>
      <c r="K8" s="182" t="s">
        <v>28</v>
      </c>
      <c r="L8" s="183"/>
      <c r="M8" s="184"/>
      <c r="N8" s="182" t="s">
        <v>29</v>
      </c>
      <c r="O8" s="183"/>
      <c r="P8" s="184"/>
      <c r="Q8" s="185" t="s">
        <v>40</v>
      </c>
      <c r="R8" s="139" t="s">
        <v>12</v>
      </c>
      <c r="S8" s="187"/>
      <c r="T8" s="148"/>
      <c r="U8" s="139" t="s">
        <v>41</v>
      </c>
      <c r="V8" s="187"/>
      <c r="W8" s="148"/>
      <c r="X8" s="199" t="s">
        <v>14</v>
      </c>
      <c r="Y8" s="201" t="s">
        <v>15</v>
      </c>
      <c r="Z8" s="201" t="s">
        <v>16</v>
      </c>
      <c r="AA8" s="203" t="s">
        <v>17</v>
      </c>
      <c r="AB8" s="201" t="s">
        <v>46</v>
      </c>
      <c r="AC8" s="201"/>
      <c r="AD8" s="203"/>
      <c r="AE8" s="199" t="s">
        <v>47</v>
      </c>
      <c r="AF8" s="197" t="s">
        <v>48</v>
      </c>
    </row>
    <row r="9" spans="1:32" ht="15" customHeight="1" x14ac:dyDescent="0.4">
      <c r="A9" s="144"/>
      <c r="B9" s="145"/>
      <c r="C9" s="146"/>
      <c r="D9" s="115" t="s">
        <v>3</v>
      </c>
      <c r="E9" s="111" t="s">
        <v>4</v>
      </c>
      <c r="F9" s="111" t="s">
        <v>5</v>
      </c>
      <c r="G9" s="111" t="s">
        <v>6</v>
      </c>
      <c r="H9" s="115" t="s">
        <v>8</v>
      </c>
      <c r="I9" s="110" t="s">
        <v>7</v>
      </c>
      <c r="J9" s="149"/>
      <c r="K9" s="52" t="s">
        <v>37</v>
      </c>
      <c r="L9" s="54" t="s">
        <v>38</v>
      </c>
      <c r="M9" s="53" t="s">
        <v>39</v>
      </c>
      <c r="N9" s="52" t="s">
        <v>37</v>
      </c>
      <c r="O9" s="54" t="s">
        <v>38</v>
      </c>
      <c r="P9" s="53" t="s">
        <v>39</v>
      </c>
      <c r="Q9" s="186"/>
      <c r="R9" s="52" t="s">
        <v>37</v>
      </c>
      <c r="S9" s="54" t="s">
        <v>38</v>
      </c>
      <c r="T9" s="53" t="s">
        <v>39</v>
      </c>
      <c r="U9" s="118" t="s">
        <v>42</v>
      </c>
      <c r="V9" s="111" t="s">
        <v>43</v>
      </c>
      <c r="W9" s="110" t="s">
        <v>44</v>
      </c>
      <c r="X9" s="200"/>
      <c r="Y9" s="202"/>
      <c r="Z9" s="202"/>
      <c r="AA9" s="204"/>
      <c r="AB9" s="111" t="s">
        <v>18</v>
      </c>
      <c r="AC9" s="111" t="s">
        <v>45</v>
      </c>
      <c r="AD9" s="110" t="s">
        <v>7</v>
      </c>
      <c r="AE9" s="200"/>
      <c r="AF9" s="198"/>
    </row>
    <row r="10" spans="1:32" ht="15" customHeight="1" x14ac:dyDescent="0.4">
      <c r="A10" s="74" t="s">
        <v>69</v>
      </c>
      <c r="B10" s="75" t="s">
        <v>70</v>
      </c>
      <c r="C10" s="25">
        <v>1</v>
      </c>
      <c r="D10" s="113">
        <v>9</v>
      </c>
      <c r="E10" s="113">
        <v>2</v>
      </c>
      <c r="F10" s="113"/>
      <c r="G10" s="113"/>
      <c r="H10" s="113"/>
      <c r="I10" s="114">
        <v>11</v>
      </c>
      <c r="J10" s="61" t="s">
        <v>93</v>
      </c>
      <c r="K10" s="112">
        <v>4</v>
      </c>
      <c r="L10" s="113">
        <v>6</v>
      </c>
      <c r="M10" s="114">
        <f t="shared" ref="M10:M22" si="0">(K10/L10)*100</f>
        <v>66.666666666666657</v>
      </c>
      <c r="N10" s="112">
        <v>1</v>
      </c>
      <c r="O10" s="113">
        <v>2</v>
      </c>
      <c r="P10" s="114">
        <f t="shared" ref="P10:P22" si="1">(N10/O10)*100</f>
        <v>50</v>
      </c>
      <c r="Q10" s="94">
        <f t="shared" ref="Q10:Q22" si="2">(K10+N10)/(L10+O10)*100</f>
        <v>62.5</v>
      </c>
      <c r="R10" s="112"/>
      <c r="S10" s="113"/>
      <c r="T10" s="114"/>
      <c r="U10" s="112">
        <v>1</v>
      </c>
      <c r="V10" s="113">
        <v>4</v>
      </c>
      <c r="W10" s="114">
        <v>5</v>
      </c>
      <c r="X10" s="112">
        <v>1</v>
      </c>
      <c r="Y10" s="113">
        <v>2</v>
      </c>
      <c r="Z10" s="113"/>
      <c r="AA10" s="114"/>
      <c r="AB10" s="113">
        <v>2</v>
      </c>
      <c r="AC10" s="113"/>
      <c r="AD10" s="114">
        <v>2</v>
      </c>
      <c r="AE10" s="112"/>
      <c r="AF10" s="63"/>
    </row>
    <row r="11" spans="1:32" ht="15" customHeight="1" x14ac:dyDescent="0.4">
      <c r="A11" s="4" t="s">
        <v>71</v>
      </c>
      <c r="B11" s="29" t="s">
        <v>70</v>
      </c>
      <c r="C11" s="30">
        <v>5</v>
      </c>
      <c r="D11" s="65">
        <v>2</v>
      </c>
      <c r="E11" s="65">
        <v>4</v>
      </c>
      <c r="F11" s="65"/>
      <c r="G11" s="65"/>
      <c r="H11" s="65"/>
      <c r="I11" s="64">
        <v>6</v>
      </c>
      <c r="J11" s="66" t="s">
        <v>91</v>
      </c>
      <c r="K11" s="67">
        <v>3</v>
      </c>
      <c r="L11" s="65">
        <v>4</v>
      </c>
      <c r="M11" s="64">
        <f t="shared" si="0"/>
        <v>75</v>
      </c>
      <c r="N11" s="67"/>
      <c r="O11" s="65"/>
      <c r="P11" s="64"/>
      <c r="Q11" s="68">
        <f t="shared" si="2"/>
        <v>75</v>
      </c>
      <c r="R11" s="67"/>
      <c r="S11" s="65"/>
      <c r="T11" s="64"/>
      <c r="U11" s="67"/>
      <c r="V11" s="65"/>
      <c r="W11" s="64"/>
      <c r="X11" s="67">
        <v>8</v>
      </c>
      <c r="Y11" s="65"/>
      <c r="Z11" s="65"/>
      <c r="AA11" s="64"/>
      <c r="AB11" s="65"/>
      <c r="AC11" s="65"/>
      <c r="AD11" s="64"/>
      <c r="AE11" s="67">
        <v>2</v>
      </c>
      <c r="AF11" s="69"/>
    </row>
    <row r="12" spans="1:32" ht="15" customHeight="1" x14ac:dyDescent="0.4">
      <c r="A12" s="74" t="s">
        <v>72</v>
      </c>
      <c r="B12" s="75"/>
      <c r="C12" s="25">
        <v>6</v>
      </c>
      <c r="D12" s="113"/>
      <c r="E12" s="113"/>
      <c r="F12" s="113">
        <v>7</v>
      </c>
      <c r="G12" s="113">
        <v>4</v>
      </c>
      <c r="H12" s="113"/>
      <c r="I12" s="114">
        <v>11</v>
      </c>
      <c r="J12" s="61" t="s">
        <v>93</v>
      </c>
      <c r="K12" s="112">
        <v>4</v>
      </c>
      <c r="L12" s="113">
        <v>5</v>
      </c>
      <c r="M12" s="114">
        <f t="shared" si="0"/>
        <v>80</v>
      </c>
      <c r="N12" s="112">
        <v>1</v>
      </c>
      <c r="O12" s="113">
        <v>2</v>
      </c>
      <c r="P12" s="114">
        <f t="shared" si="1"/>
        <v>50</v>
      </c>
      <c r="Q12" s="94">
        <f t="shared" si="2"/>
        <v>71.428571428571431</v>
      </c>
      <c r="R12" s="112"/>
      <c r="S12" s="113"/>
      <c r="T12" s="114"/>
      <c r="U12" s="112"/>
      <c r="V12" s="113"/>
      <c r="W12" s="114"/>
      <c r="X12" s="112">
        <v>4</v>
      </c>
      <c r="Y12" s="113">
        <v>1</v>
      </c>
      <c r="Z12" s="113"/>
      <c r="AA12" s="114"/>
      <c r="AB12" s="113">
        <v>2</v>
      </c>
      <c r="AC12" s="113"/>
      <c r="AD12" s="114">
        <v>2</v>
      </c>
      <c r="AE12" s="112">
        <v>1</v>
      </c>
      <c r="AF12" s="63"/>
    </row>
    <row r="13" spans="1:32" ht="15" customHeight="1" x14ac:dyDescent="0.4">
      <c r="A13" s="4" t="s">
        <v>73</v>
      </c>
      <c r="B13" s="29" t="s">
        <v>70</v>
      </c>
      <c r="C13" s="30">
        <v>7</v>
      </c>
      <c r="D13" s="65">
        <v>2</v>
      </c>
      <c r="E13" s="65">
        <v>2</v>
      </c>
      <c r="F13" s="65">
        <v>3</v>
      </c>
      <c r="G13" s="65"/>
      <c r="H13" s="65"/>
      <c r="I13" s="64">
        <v>7</v>
      </c>
      <c r="J13" s="66" t="s">
        <v>95</v>
      </c>
      <c r="K13" s="67">
        <v>2</v>
      </c>
      <c r="L13" s="65">
        <v>4</v>
      </c>
      <c r="M13" s="64">
        <f t="shared" si="0"/>
        <v>50</v>
      </c>
      <c r="N13" s="67"/>
      <c r="O13" s="65">
        <v>3</v>
      </c>
      <c r="P13" s="64">
        <f t="shared" si="1"/>
        <v>0</v>
      </c>
      <c r="Q13" s="68">
        <f t="shared" si="2"/>
        <v>28.571428571428569</v>
      </c>
      <c r="R13" s="67">
        <v>3</v>
      </c>
      <c r="S13" s="65">
        <v>3</v>
      </c>
      <c r="T13" s="64">
        <f t="shared" ref="T13:T22" si="3">(R13/S13)*100</f>
        <v>100</v>
      </c>
      <c r="U13" s="67">
        <v>3</v>
      </c>
      <c r="V13" s="65">
        <v>7</v>
      </c>
      <c r="W13" s="64">
        <v>10</v>
      </c>
      <c r="X13" s="67">
        <v>8</v>
      </c>
      <c r="Y13" s="65">
        <v>7</v>
      </c>
      <c r="Z13" s="65"/>
      <c r="AA13" s="64"/>
      <c r="AB13" s="65">
        <v>1</v>
      </c>
      <c r="AC13" s="65"/>
      <c r="AD13" s="64">
        <v>1</v>
      </c>
      <c r="AE13" s="67">
        <v>2</v>
      </c>
      <c r="AF13" s="69"/>
    </row>
    <row r="14" spans="1:32" ht="15" customHeight="1" x14ac:dyDescent="0.4">
      <c r="A14" s="74" t="s">
        <v>74</v>
      </c>
      <c r="B14" s="75"/>
      <c r="C14" s="25">
        <v>9</v>
      </c>
      <c r="D14" s="113"/>
      <c r="E14" s="113"/>
      <c r="F14" s="113">
        <v>4</v>
      </c>
      <c r="G14" s="113">
        <v>4</v>
      </c>
      <c r="H14" s="113"/>
      <c r="I14" s="114">
        <v>8</v>
      </c>
      <c r="J14" s="61" t="s">
        <v>93</v>
      </c>
      <c r="K14" s="112">
        <v>4</v>
      </c>
      <c r="L14" s="113">
        <v>8</v>
      </c>
      <c r="M14" s="114">
        <f t="shared" si="0"/>
        <v>50</v>
      </c>
      <c r="N14" s="112"/>
      <c r="O14" s="113">
        <v>1</v>
      </c>
      <c r="P14" s="114">
        <f t="shared" si="1"/>
        <v>0</v>
      </c>
      <c r="Q14" s="94">
        <f t="shared" si="2"/>
        <v>44.444444444444443</v>
      </c>
      <c r="R14" s="112"/>
      <c r="S14" s="113"/>
      <c r="T14" s="114"/>
      <c r="U14" s="87">
        <v>2</v>
      </c>
      <c r="V14" s="85">
        <v>3</v>
      </c>
      <c r="W14" s="114">
        <v>5</v>
      </c>
      <c r="X14" s="112">
        <v>1</v>
      </c>
      <c r="Y14" s="113">
        <v>1</v>
      </c>
      <c r="Z14" s="113"/>
      <c r="AA14" s="114">
        <v>1</v>
      </c>
      <c r="AB14" s="113">
        <v>2</v>
      </c>
      <c r="AC14" s="113"/>
      <c r="AD14" s="114">
        <v>2</v>
      </c>
      <c r="AE14" s="112"/>
      <c r="AF14" s="63"/>
    </row>
    <row r="15" spans="1:32" ht="15" customHeight="1" x14ac:dyDescent="0.4">
      <c r="A15" s="4" t="s">
        <v>75</v>
      </c>
      <c r="B15" s="29" t="s">
        <v>70</v>
      </c>
      <c r="C15" s="30">
        <v>10</v>
      </c>
      <c r="D15" s="65">
        <v>5</v>
      </c>
      <c r="E15" s="65">
        <v>14</v>
      </c>
      <c r="F15" s="65"/>
      <c r="G15" s="65">
        <v>5</v>
      </c>
      <c r="H15" s="65"/>
      <c r="I15" s="64">
        <v>24</v>
      </c>
      <c r="J15" s="66" t="s">
        <v>97</v>
      </c>
      <c r="K15" s="67">
        <v>6</v>
      </c>
      <c r="L15" s="65">
        <v>9</v>
      </c>
      <c r="M15" s="64">
        <f t="shared" si="0"/>
        <v>66.666666666666657</v>
      </c>
      <c r="N15" s="67">
        <v>3</v>
      </c>
      <c r="O15" s="65">
        <v>4</v>
      </c>
      <c r="P15" s="64">
        <f t="shared" si="1"/>
        <v>75</v>
      </c>
      <c r="Q15" s="68">
        <f t="shared" si="2"/>
        <v>69.230769230769226</v>
      </c>
      <c r="R15" s="67">
        <v>3</v>
      </c>
      <c r="S15" s="65">
        <v>4</v>
      </c>
      <c r="T15" s="64">
        <f t="shared" si="3"/>
        <v>75</v>
      </c>
      <c r="U15" s="67">
        <v>1</v>
      </c>
      <c r="V15" s="65"/>
      <c r="W15" s="64">
        <v>1</v>
      </c>
      <c r="X15" s="67">
        <v>2</v>
      </c>
      <c r="Y15" s="65"/>
      <c r="Z15" s="65"/>
      <c r="AA15" s="64"/>
      <c r="AB15" s="65">
        <v>2</v>
      </c>
      <c r="AC15" s="65">
        <v>1</v>
      </c>
      <c r="AD15" s="64">
        <v>3</v>
      </c>
      <c r="AE15" s="67"/>
      <c r="AF15" s="69"/>
    </row>
    <row r="16" spans="1:32" ht="15" customHeight="1" x14ac:dyDescent="0.4">
      <c r="A16" s="74" t="s">
        <v>76</v>
      </c>
      <c r="B16" s="75" t="s">
        <v>70</v>
      </c>
      <c r="C16" s="25">
        <v>11</v>
      </c>
      <c r="D16" s="113">
        <v>7</v>
      </c>
      <c r="E16" s="113">
        <v>6</v>
      </c>
      <c r="F16" s="113"/>
      <c r="G16" s="113">
        <v>2</v>
      </c>
      <c r="H16" s="113"/>
      <c r="I16" s="114">
        <v>15</v>
      </c>
      <c r="J16" s="61" t="s">
        <v>99</v>
      </c>
      <c r="K16" s="112">
        <v>7</v>
      </c>
      <c r="L16" s="113">
        <v>7</v>
      </c>
      <c r="M16" s="114">
        <f t="shared" si="0"/>
        <v>100</v>
      </c>
      <c r="N16" s="112"/>
      <c r="O16" s="113"/>
      <c r="P16" s="114"/>
      <c r="Q16" s="94">
        <f t="shared" si="2"/>
        <v>100</v>
      </c>
      <c r="R16" s="112">
        <v>1</v>
      </c>
      <c r="S16" s="113">
        <v>2</v>
      </c>
      <c r="T16" s="114">
        <f t="shared" si="3"/>
        <v>50</v>
      </c>
      <c r="U16" s="112">
        <v>2</v>
      </c>
      <c r="V16" s="113">
        <v>5</v>
      </c>
      <c r="W16" s="114">
        <v>7</v>
      </c>
      <c r="X16" s="112"/>
      <c r="Y16" s="113">
        <v>1</v>
      </c>
      <c r="Z16" s="113"/>
      <c r="AA16" s="114">
        <v>4</v>
      </c>
      <c r="AB16" s="113"/>
      <c r="AC16" s="113">
        <v>1</v>
      </c>
      <c r="AD16" s="114">
        <v>1</v>
      </c>
      <c r="AE16" s="112">
        <v>2</v>
      </c>
      <c r="AF16" s="63"/>
    </row>
    <row r="17" spans="1:32" ht="15" customHeight="1" x14ac:dyDescent="0.4">
      <c r="A17" s="4" t="s">
        <v>77</v>
      </c>
      <c r="B17" s="29"/>
      <c r="C17" s="30">
        <v>17</v>
      </c>
      <c r="D17" s="65"/>
      <c r="E17" s="65"/>
      <c r="F17" s="65">
        <v>9</v>
      </c>
      <c r="G17" s="65">
        <v>13</v>
      </c>
      <c r="H17" s="65"/>
      <c r="I17" s="64">
        <v>22</v>
      </c>
      <c r="J17" s="66" t="s">
        <v>93</v>
      </c>
      <c r="K17" s="67">
        <v>8</v>
      </c>
      <c r="L17" s="65">
        <v>12</v>
      </c>
      <c r="M17" s="64">
        <f t="shared" si="0"/>
        <v>66.666666666666657</v>
      </c>
      <c r="N17" s="67">
        <v>2</v>
      </c>
      <c r="O17" s="65">
        <v>3</v>
      </c>
      <c r="P17" s="64">
        <f t="shared" si="1"/>
        <v>66.666666666666657</v>
      </c>
      <c r="Q17" s="68">
        <f t="shared" si="2"/>
        <v>66.666666666666657</v>
      </c>
      <c r="R17" s="67"/>
      <c r="S17" s="65"/>
      <c r="T17" s="64"/>
      <c r="U17" s="67">
        <v>3</v>
      </c>
      <c r="V17" s="65">
        <v>4</v>
      </c>
      <c r="W17" s="64">
        <v>7</v>
      </c>
      <c r="X17" s="67">
        <v>2</v>
      </c>
      <c r="Y17" s="65">
        <v>4</v>
      </c>
      <c r="Z17" s="65"/>
      <c r="AA17" s="64"/>
      <c r="AB17" s="65"/>
      <c r="AC17" s="65">
        <v>1</v>
      </c>
      <c r="AD17" s="64">
        <v>1</v>
      </c>
      <c r="AE17" s="67">
        <v>4</v>
      </c>
      <c r="AF17" s="69"/>
    </row>
    <row r="18" spans="1:32" ht="15" customHeight="1" x14ac:dyDescent="0.4">
      <c r="A18" s="74" t="s">
        <v>78</v>
      </c>
      <c r="B18" s="75"/>
      <c r="C18" s="25">
        <v>23</v>
      </c>
      <c r="D18" s="113"/>
      <c r="E18" s="113"/>
      <c r="F18" s="113">
        <v>5</v>
      </c>
      <c r="G18" s="113">
        <v>3</v>
      </c>
      <c r="H18" s="113"/>
      <c r="I18" s="114">
        <v>8</v>
      </c>
      <c r="J18" s="61" t="s">
        <v>93</v>
      </c>
      <c r="K18" s="112">
        <v>1</v>
      </c>
      <c r="L18" s="113">
        <v>2</v>
      </c>
      <c r="M18" s="114">
        <f t="shared" si="0"/>
        <v>50</v>
      </c>
      <c r="N18" s="112">
        <v>2</v>
      </c>
      <c r="O18" s="113">
        <v>3</v>
      </c>
      <c r="P18" s="114">
        <f t="shared" si="1"/>
        <v>66.666666666666657</v>
      </c>
      <c r="Q18" s="94">
        <f t="shared" si="2"/>
        <v>60</v>
      </c>
      <c r="R18" s="112"/>
      <c r="S18" s="113"/>
      <c r="T18" s="114"/>
      <c r="U18" s="112"/>
      <c r="V18" s="113">
        <v>2</v>
      </c>
      <c r="W18" s="114">
        <v>2</v>
      </c>
      <c r="X18" s="112">
        <v>10</v>
      </c>
      <c r="Y18" s="113">
        <v>2</v>
      </c>
      <c r="Z18" s="113"/>
      <c r="AA18" s="114"/>
      <c r="AB18" s="113">
        <v>1</v>
      </c>
      <c r="AC18" s="113"/>
      <c r="AD18" s="114">
        <v>1</v>
      </c>
      <c r="AE18" s="112"/>
      <c r="AF18" s="63"/>
    </row>
    <row r="19" spans="1:32" ht="15" customHeight="1" x14ac:dyDescent="0.4">
      <c r="A19" s="4" t="s">
        <v>79</v>
      </c>
      <c r="B19" s="29"/>
      <c r="C19" s="30">
        <v>2</v>
      </c>
      <c r="D19" s="65"/>
      <c r="E19" s="65"/>
      <c r="F19" s="65"/>
      <c r="G19" s="65"/>
      <c r="H19" s="65"/>
      <c r="I19" s="64"/>
      <c r="J19" s="66" t="s">
        <v>58</v>
      </c>
      <c r="K19" s="67"/>
      <c r="L19" s="65"/>
      <c r="M19" s="64"/>
      <c r="N19" s="67"/>
      <c r="O19" s="65"/>
      <c r="P19" s="64"/>
      <c r="Q19" s="68"/>
      <c r="R19" s="67"/>
      <c r="S19" s="65"/>
      <c r="T19" s="64"/>
      <c r="U19" s="67"/>
      <c r="V19" s="65"/>
      <c r="W19" s="64"/>
      <c r="X19" s="67"/>
      <c r="Y19" s="65"/>
      <c r="Z19" s="65"/>
      <c r="AA19" s="64"/>
      <c r="AB19" s="65"/>
      <c r="AC19" s="65"/>
      <c r="AD19" s="64"/>
      <c r="AE19" s="67"/>
      <c r="AF19" s="69"/>
    </row>
    <row r="20" spans="1:32" ht="15" customHeight="1" x14ac:dyDescent="0.4">
      <c r="A20" s="76" t="s">
        <v>80</v>
      </c>
      <c r="B20" s="77"/>
      <c r="C20" s="78">
        <v>4</v>
      </c>
      <c r="D20" s="85"/>
      <c r="E20" s="85"/>
      <c r="F20" s="85"/>
      <c r="G20" s="85"/>
      <c r="H20" s="85"/>
      <c r="I20" s="84"/>
      <c r="J20" s="86" t="s">
        <v>58</v>
      </c>
      <c r="K20" s="87"/>
      <c r="L20" s="85"/>
      <c r="M20" s="114"/>
      <c r="N20" s="112"/>
      <c r="O20" s="113"/>
      <c r="P20" s="114"/>
      <c r="Q20" s="94"/>
      <c r="R20" s="112"/>
      <c r="S20" s="113"/>
      <c r="T20" s="114"/>
      <c r="U20" s="87"/>
      <c r="V20" s="85"/>
      <c r="W20" s="84"/>
      <c r="X20" s="87"/>
      <c r="Y20" s="85"/>
      <c r="Z20" s="85"/>
      <c r="AA20" s="84"/>
      <c r="AB20" s="85"/>
      <c r="AC20" s="85"/>
      <c r="AD20" s="84"/>
      <c r="AE20" s="87"/>
      <c r="AF20" s="88"/>
    </row>
    <row r="21" spans="1:32" ht="15" customHeight="1" x14ac:dyDescent="0.4">
      <c r="A21" s="4" t="s">
        <v>81</v>
      </c>
      <c r="B21" s="29"/>
      <c r="C21" s="30">
        <v>8</v>
      </c>
      <c r="D21" s="65"/>
      <c r="E21" s="65"/>
      <c r="F21" s="65"/>
      <c r="G21" s="65"/>
      <c r="H21" s="65"/>
      <c r="I21" s="64"/>
      <c r="J21" s="66" t="s">
        <v>58</v>
      </c>
      <c r="K21" s="67"/>
      <c r="L21" s="65"/>
      <c r="M21" s="64"/>
      <c r="N21" s="67"/>
      <c r="O21" s="65"/>
      <c r="P21" s="64"/>
      <c r="Q21" s="68"/>
      <c r="R21" s="67"/>
      <c r="S21" s="65"/>
      <c r="T21" s="64"/>
      <c r="U21" s="67"/>
      <c r="V21" s="65"/>
      <c r="W21" s="64"/>
      <c r="X21" s="67"/>
      <c r="Y21" s="65"/>
      <c r="Z21" s="65"/>
      <c r="AA21" s="64"/>
      <c r="AB21" s="65"/>
      <c r="AC21" s="65"/>
      <c r="AD21" s="64"/>
      <c r="AE21" s="67"/>
      <c r="AF21" s="69"/>
    </row>
    <row r="22" spans="1:32" ht="15" customHeight="1" thickBot="1" x14ac:dyDescent="0.45">
      <c r="A22" s="152" t="s">
        <v>22</v>
      </c>
      <c r="B22" s="153"/>
      <c r="C22" s="154"/>
      <c r="D22" s="102">
        <f t="shared" ref="D22:I22" si="4">SUM(D10:D21)</f>
        <v>25</v>
      </c>
      <c r="E22" s="102">
        <f t="shared" si="4"/>
        <v>28</v>
      </c>
      <c r="F22" s="102">
        <f t="shared" si="4"/>
        <v>28</v>
      </c>
      <c r="G22" s="102">
        <f t="shared" si="4"/>
        <v>31</v>
      </c>
      <c r="H22" s="102"/>
      <c r="I22" s="102">
        <f t="shared" si="4"/>
        <v>112</v>
      </c>
      <c r="J22" s="106" t="s">
        <v>57</v>
      </c>
      <c r="K22" s="102">
        <f>SUM(K10:K21)</f>
        <v>39</v>
      </c>
      <c r="L22" s="102">
        <f>SUM(L10:L21)</f>
        <v>57</v>
      </c>
      <c r="M22" s="117">
        <f t="shared" si="0"/>
        <v>68.421052631578945</v>
      </c>
      <c r="N22" s="102">
        <f>SUM(N10:N21)</f>
        <v>9</v>
      </c>
      <c r="O22" s="102">
        <f>SUM(O10:O21)</f>
        <v>18</v>
      </c>
      <c r="P22" s="103">
        <f t="shared" si="1"/>
        <v>50</v>
      </c>
      <c r="Q22" s="90">
        <f t="shared" si="2"/>
        <v>64</v>
      </c>
      <c r="R22" s="102">
        <f>SUM(R10:R21)</f>
        <v>7</v>
      </c>
      <c r="S22" s="102">
        <f>SUM(S10:S21)</f>
        <v>9</v>
      </c>
      <c r="T22" s="103">
        <f t="shared" si="3"/>
        <v>77.777777777777786</v>
      </c>
      <c r="U22" s="102">
        <f t="shared" ref="U22:AE22" si="5">SUM(U10:U21)</f>
        <v>12</v>
      </c>
      <c r="V22" s="102">
        <f t="shared" si="5"/>
        <v>25</v>
      </c>
      <c r="W22" s="102">
        <f t="shared" si="5"/>
        <v>37</v>
      </c>
      <c r="X22" s="104">
        <f t="shared" si="5"/>
        <v>36</v>
      </c>
      <c r="Y22" s="102">
        <f t="shared" si="5"/>
        <v>18</v>
      </c>
      <c r="Z22" s="102"/>
      <c r="AA22" s="103">
        <f t="shared" si="5"/>
        <v>5</v>
      </c>
      <c r="AB22" s="104">
        <f t="shared" si="5"/>
        <v>10</v>
      </c>
      <c r="AC22" s="102">
        <f t="shared" si="5"/>
        <v>3</v>
      </c>
      <c r="AD22" s="103">
        <f t="shared" si="5"/>
        <v>13</v>
      </c>
      <c r="AE22" s="102">
        <f t="shared" si="5"/>
        <v>11</v>
      </c>
      <c r="AF22" s="105"/>
    </row>
    <row r="23" spans="1:32" ht="9" customHeight="1" thickBot="1" x14ac:dyDescent="0.45">
      <c r="A23" s="58"/>
      <c r="B23" s="58"/>
      <c r="C23" s="58"/>
      <c r="D23" s="58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</row>
    <row r="24" spans="1:32" ht="15" customHeight="1" x14ac:dyDescent="0.4">
      <c r="A24" s="191" t="s">
        <v>68</v>
      </c>
      <c r="B24" s="192"/>
      <c r="C24" s="193"/>
      <c r="D24" s="137" t="s">
        <v>36</v>
      </c>
      <c r="E24" s="137"/>
      <c r="F24" s="137"/>
      <c r="G24" s="137"/>
      <c r="H24" s="137"/>
      <c r="I24" s="137"/>
      <c r="J24" s="137" t="s">
        <v>11</v>
      </c>
      <c r="K24" s="182" t="s">
        <v>28</v>
      </c>
      <c r="L24" s="183"/>
      <c r="M24" s="184"/>
      <c r="N24" s="182" t="s">
        <v>29</v>
      </c>
      <c r="O24" s="183"/>
      <c r="P24" s="184"/>
      <c r="Q24" s="185" t="s">
        <v>40</v>
      </c>
      <c r="R24" s="139" t="s">
        <v>12</v>
      </c>
      <c r="S24" s="187"/>
      <c r="T24" s="148"/>
      <c r="U24" s="139" t="s">
        <v>41</v>
      </c>
      <c r="V24" s="187"/>
      <c r="W24" s="148"/>
      <c r="X24" s="199" t="s">
        <v>14</v>
      </c>
      <c r="Y24" s="201" t="s">
        <v>15</v>
      </c>
      <c r="Z24" s="201" t="s">
        <v>16</v>
      </c>
      <c r="AA24" s="203" t="s">
        <v>17</v>
      </c>
      <c r="AB24" s="199" t="s">
        <v>46</v>
      </c>
      <c r="AC24" s="201"/>
      <c r="AD24" s="203"/>
      <c r="AE24" s="201" t="s">
        <v>47</v>
      </c>
      <c r="AF24" s="197" t="s">
        <v>48</v>
      </c>
    </row>
    <row r="25" spans="1:32" ht="15" customHeight="1" x14ac:dyDescent="0.4">
      <c r="A25" s="194"/>
      <c r="B25" s="195"/>
      <c r="C25" s="196"/>
      <c r="D25" s="2" t="s">
        <v>3</v>
      </c>
      <c r="E25" s="55" t="s">
        <v>4</v>
      </c>
      <c r="F25" s="55" t="s">
        <v>5</v>
      </c>
      <c r="G25" s="55" t="s">
        <v>6</v>
      </c>
      <c r="H25" s="55" t="s">
        <v>8</v>
      </c>
      <c r="I25" s="1" t="s">
        <v>7</v>
      </c>
      <c r="J25" s="138"/>
      <c r="K25" s="52" t="s">
        <v>37</v>
      </c>
      <c r="L25" s="54" t="s">
        <v>38</v>
      </c>
      <c r="M25" s="53" t="s">
        <v>39</v>
      </c>
      <c r="N25" s="52" t="s">
        <v>37</v>
      </c>
      <c r="O25" s="54" t="s">
        <v>38</v>
      </c>
      <c r="P25" s="53" t="s">
        <v>39</v>
      </c>
      <c r="Q25" s="186"/>
      <c r="R25" s="52" t="s">
        <v>37</v>
      </c>
      <c r="S25" s="54" t="s">
        <v>38</v>
      </c>
      <c r="T25" s="53" t="s">
        <v>39</v>
      </c>
      <c r="U25" s="118" t="s">
        <v>42</v>
      </c>
      <c r="V25" s="55" t="s">
        <v>43</v>
      </c>
      <c r="W25" s="1" t="s">
        <v>44</v>
      </c>
      <c r="X25" s="200"/>
      <c r="Y25" s="202"/>
      <c r="Z25" s="202"/>
      <c r="AA25" s="204"/>
      <c r="AB25" s="2" t="s">
        <v>18</v>
      </c>
      <c r="AC25" s="55" t="s">
        <v>45</v>
      </c>
      <c r="AD25" s="1" t="s">
        <v>7</v>
      </c>
      <c r="AE25" s="202"/>
      <c r="AF25" s="198"/>
    </row>
    <row r="26" spans="1:32" ht="15" customHeight="1" x14ac:dyDescent="0.4">
      <c r="A26" s="74" t="s">
        <v>82</v>
      </c>
      <c r="B26" s="75" t="s">
        <v>70</v>
      </c>
      <c r="C26" s="25">
        <v>3</v>
      </c>
      <c r="D26" s="62">
        <v>1</v>
      </c>
      <c r="E26" s="60">
        <v>4</v>
      </c>
      <c r="F26" s="60">
        <v>2</v>
      </c>
      <c r="G26" s="60">
        <v>2</v>
      </c>
      <c r="H26" s="60"/>
      <c r="I26" s="59">
        <v>9</v>
      </c>
      <c r="J26" s="70" t="s">
        <v>101</v>
      </c>
      <c r="K26" s="62">
        <v>3</v>
      </c>
      <c r="L26" s="60">
        <v>9</v>
      </c>
      <c r="M26" s="100">
        <f t="shared" ref="M26:M32" si="6">(K26/L26)*100</f>
        <v>33.333333333333329</v>
      </c>
      <c r="N26" s="107"/>
      <c r="O26" s="99"/>
      <c r="P26" s="100"/>
      <c r="Q26" s="94">
        <f t="shared" ref="Q26:Q32" si="7">(K26+N26)/(L26+O26)*100</f>
        <v>33.333333333333329</v>
      </c>
      <c r="R26" s="107">
        <v>3</v>
      </c>
      <c r="S26" s="99">
        <v>4</v>
      </c>
      <c r="T26" s="100">
        <f t="shared" ref="T26:T32" si="8">(R26/S26)*100</f>
        <v>75</v>
      </c>
      <c r="U26" s="87"/>
      <c r="V26" s="85">
        <v>3</v>
      </c>
      <c r="W26" s="59">
        <v>3</v>
      </c>
      <c r="X26" s="62">
        <v>2</v>
      </c>
      <c r="Y26" s="60"/>
      <c r="Z26" s="60">
        <v>1</v>
      </c>
      <c r="AA26" s="59"/>
      <c r="AB26" s="62">
        <v>3</v>
      </c>
      <c r="AC26" s="60">
        <v>2</v>
      </c>
      <c r="AD26" s="59">
        <v>5</v>
      </c>
      <c r="AE26" s="60">
        <v>3</v>
      </c>
      <c r="AF26" s="63"/>
    </row>
    <row r="27" spans="1:32" ht="15" customHeight="1" x14ac:dyDescent="0.4">
      <c r="A27" s="4" t="s">
        <v>83</v>
      </c>
      <c r="B27" s="29" t="s">
        <v>70</v>
      </c>
      <c r="C27" s="30">
        <v>7</v>
      </c>
      <c r="D27" s="67"/>
      <c r="E27" s="65"/>
      <c r="F27" s="65">
        <v>2</v>
      </c>
      <c r="G27" s="65">
        <v>6</v>
      </c>
      <c r="H27" s="65"/>
      <c r="I27" s="64">
        <v>8</v>
      </c>
      <c r="J27" s="71" t="s">
        <v>63</v>
      </c>
      <c r="K27" s="67">
        <v>2</v>
      </c>
      <c r="L27" s="65">
        <v>10</v>
      </c>
      <c r="M27" s="64">
        <f t="shared" si="6"/>
        <v>20</v>
      </c>
      <c r="N27" s="67"/>
      <c r="O27" s="65">
        <v>1</v>
      </c>
      <c r="P27" s="64">
        <f t="shared" ref="P26:P32" si="9">(N27/O27)*100</f>
        <v>0</v>
      </c>
      <c r="Q27" s="68">
        <f t="shared" si="7"/>
        <v>18.181818181818183</v>
      </c>
      <c r="R27" s="67">
        <v>4</v>
      </c>
      <c r="S27" s="65">
        <v>4</v>
      </c>
      <c r="T27" s="64">
        <f t="shared" si="8"/>
        <v>100</v>
      </c>
      <c r="U27" s="67">
        <v>2</v>
      </c>
      <c r="V27" s="65">
        <v>4</v>
      </c>
      <c r="W27" s="64">
        <v>6</v>
      </c>
      <c r="X27" s="67">
        <v>6</v>
      </c>
      <c r="Y27" s="65">
        <v>1</v>
      </c>
      <c r="Z27" s="65"/>
      <c r="AA27" s="64"/>
      <c r="AB27" s="67">
        <v>1</v>
      </c>
      <c r="AC27" s="65"/>
      <c r="AD27" s="64">
        <v>1</v>
      </c>
      <c r="AE27" s="65">
        <v>1</v>
      </c>
      <c r="AF27" s="69"/>
    </row>
    <row r="28" spans="1:32" ht="15" customHeight="1" x14ac:dyDescent="0.4">
      <c r="A28" s="74" t="s">
        <v>84</v>
      </c>
      <c r="B28" s="75" t="s">
        <v>70</v>
      </c>
      <c r="C28" s="25">
        <v>11</v>
      </c>
      <c r="D28" s="62">
        <v>1</v>
      </c>
      <c r="E28" s="60">
        <v>4</v>
      </c>
      <c r="F28" s="60">
        <v>6</v>
      </c>
      <c r="G28" s="60">
        <v>7</v>
      </c>
      <c r="H28" s="60"/>
      <c r="I28" s="59">
        <v>18</v>
      </c>
      <c r="J28" s="70" t="s">
        <v>63</v>
      </c>
      <c r="K28" s="62">
        <v>6</v>
      </c>
      <c r="L28" s="60">
        <v>14</v>
      </c>
      <c r="M28" s="100">
        <f t="shared" si="6"/>
        <v>42.857142857142854</v>
      </c>
      <c r="N28" s="107">
        <v>1</v>
      </c>
      <c r="O28" s="99">
        <v>2</v>
      </c>
      <c r="P28" s="100">
        <f t="shared" si="9"/>
        <v>50</v>
      </c>
      <c r="Q28" s="94">
        <f t="shared" si="7"/>
        <v>43.75</v>
      </c>
      <c r="R28" s="107">
        <v>3</v>
      </c>
      <c r="S28" s="99">
        <v>5</v>
      </c>
      <c r="T28" s="100">
        <f t="shared" si="8"/>
        <v>60</v>
      </c>
      <c r="U28" s="87">
        <v>3</v>
      </c>
      <c r="V28" s="85">
        <v>3</v>
      </c>
      <c r="W28" s="59">
        <v>6</v>
      </c>
      <c r="X28" s="62">
        <v>3</v>
      </c>
      <c r="Y28" s="60"/>
      <c r="Z28" s="60"/>
      <c r="AA28" s="59"/>
      <c r="AB28" s="62">
        <v>1</v>
      </c>
      <c r="AC28" s="60">
        <v>1</v>
      </c>
      <c r="AD28" s="59">
        <v>2</v>
      </c>
      <c r="AE28" s="60">
        <v>7</v>
      </c>
      <c r="AF28" s="63"/>
    </row>
    <row r="29" spans="1:32" ht="15" customHeight="1" x14ac:dyDescent="0.4">
      <c r="A29" s="4" t="s">
        <v>85</v>
      </c>
      <c r="B29" s="29" t="s">
        <v>70</v>
      </c>
      <c r="C29" s="30">
        <v>12</v>
      </c>
      <c r="D29" s="67">
        <v>7</v>
      </c>
      <c r="E29" s="65">
        <v>4</v>
      </c>
      <c r="F29" s="65">
        <v>7</v>
      </c>
      <c r="G29" s="65">
        <v>6</v>
      </c>
      <c r="H29" s="65"/>
      <c r="I29" s="64">
        <v>24</v>
      </c>
      <c r="J29" s="71" t="s">
        <v>63</v>
      </c>
      <c r="K29" s="67">
        <v>9</v>
      </c>
      <c r="L29" s="65">
        <v>14</v>
      </c>
      <c r="M29" s="64">
        <f t="shared" si="6"/>
        <v>64.285714285714292</v>
      </c>
      <c r="N29" s="67">
        <v>2</v>
      </c>
      <c r="O29" s="65">
        <v>4</v>
      </c>
      <c r="P29" s="64">
        <f t="shared" si="9"/>
        <v>50</v>
      </c>
      <c r="Q29" s="68">
        <f t="shared" si="7"/>
        <v>61.111111111111114</v>
      </c>
      <c r="R29" s="67"/>
      <c r="S29" s="65">
        <v>1</v>
      </c>
      <c r="T29" s="64">
        <f t="shared" si="8"/>
        <v>0</v>
      </c>
      <c r="U29" s="67">
        <v>1</v>
      </c>
      <c r="V29" s="65">
        <v>4</v>
      </c>
      <c r="W29" s="64">
        <v>5</v>
      </c>
      <c r="X29" s="67">
        <v>4</v>
      </c>
      <c r="Y29" s="65">
        <v>2</v>
      </c>
      <c r="Z29" s="65"/>
      <c r="AA29" s="64"/>
      <c r="AB29" s="67"/>
      <c r="AC29" s="65">
        <v>1</v>
      </c>
      <c r="AD29" s="64">
        <v>1</v>
      </c>
      <c r="AE29" s="65">
        <v>7</v>
      </c>
      <c r="AF29" s="69"/>
    </row>
    <row r="30" spans="1:32" ht="15" customHeight="1" x14ac:dyDescent="0.4">
      <c r="A30" s="74" t="s">
        <v>86</v>
      </c>
      <c r="B30" s="75" t="s">
        <v>70</v>
      </c>
      <c r="C30" s="25">
        <v>14</v>
      </c>
      <c r="D30" s="62"/>
      <c r="E30" s="60">
        <v>4</v>
      </c>
      <c r="F30" s="60">
        <v>4</v>
      </c>
      <c r="G30" s="60"/>
      <c r="H30" s="60"/>
      <c r="I30" s="59">
        <v>8</v>
      </c>
      <c r="J30" s="70" t="s">
        <v>63</v>
      </c>
      <c r="K30" s="62">
        <v>3</v>
      </c>
      <c r="L30" s="60">
        <v>3</v>
      </c>
      <c r="M30" s="100">
        <f t="shared" si="6"/>
        <v>100</v>
      </c>
      <c r="N30" s="107"/>
      <c r="O30" s="99"/>
      <c r="P30" s="100"/>
      <c r="Q30" s="94">
        <f t="shared" si="7"/>
        <v>100</v>
      </c>
      <c r="R30" s="107">
        <v>2</v>
      </c>
      <c r="S30" s="99">
        <v>4</v>
      </c>
      <c r="T30" s="100">
        <f t="shared" si="8"/>
        <v>50</v>
      </c>
      <c r="U30" s="62"/>
      <c r="V30" s="60">
        <v>1</v>
      </c>
      <c r="W30" s="59">
        <v>1</v>
      </c>
      <c r="X30" s="62"/>
      <c r="Y30" s="60"/>
      <c r="Z30" s="60">
        <v>1</v>
      </c>
      <c r="AA30" s="59"/>
      <c r="AB30" s="62"/>
      <c r="AC30" s="60"/>
      <c r="AD30" s="59"/>
      <c r="AE30" s="60">
        <v>2</v>
      </c>
      <c r="AF30" s="63"/>
    </row>
    <row r="31" spans="1:32" ht="15" customHeight="1" x14ac:dyDescent="0.4">
      <c r="A31" s="4" t="s">
        <v>87</v>
      </c>
      <c r="B31" s="29"/>
      <c r="C31" s="30">
        <v>25</v>
      </c>
      <c r="D31" s="67"/>
      <c r="E31" s="65"/>
      <c r="F31" s="65"/>
      <c r="G31" s="65"/>
      <c r="H31" s="65"/>
      <c r="I31" s="64"/>
      <c r="J31" s="71" t="s">
        <v>103</v>
      </c>
      <c r="K31" s="67"/>
      <c r="L31" s="65"/>
      <c r="M31" s="64"/>
      <c r="N31" s="67"/>
      <c r="O31" s="65"/>
      <c r="P31" s="64"/>
      <c r="Q31" s="68"/>
      <c r="R31" s="67"/>
      <c r="S31" s="65"/>
      <c r="T31" s="64"/>
      <c r="U31" s="67"/>
      <c r="V31" s="65"/>
      <c r="W31" s="64"/>
      <c r="X31" s="67"/>
      <c r="Y31" s="65"/>
      <c r="Z31" s="65"/>
      <c r="AA31" s="64"/>
      <c r="AB31" s="67"/>
      <c r="AC31" s="65"/>
      <c r="AD31" s="64"/>
      <c r="AE31" s="65"/>
      <c r="AF31" s="69"/>
    </row>
    <row r="32" spans="1:32" ht="15" customHeight="1" thickBot="1" x14ac:dyDescent="0.45">
      <c r="A32" s="152" t="s">
        <v>22</v>
      </c>
      <c r="B32" s="153"/>
      <c r="C32" s="154"/>
      <c r="D32" s="104">
        <f t="shared" ref="D32:I32" si="10">SUM(D26:D31)</f>
        <v>9</v>
      </c>
      <c r="E32" s="102">
        <f t="shared" si="10"/>
        <v>16</v>
      </c>
      <c r="F32" s="102">
        <f t="shared" si="10"/>
        <v>21</v>
      </c>
      <c r="G32" s="102">
        <f t="shared" si="10"/>
        <v>21</v>
      </c>
      <c r="H32" s="102">
        <f t="shared" si="10"/>
        <v>0</v>
      </c>
      <c r="I32" s="103">
        <f t="shared" si="10"/>
        <v>67</v>
      </c>
      <c r="J32" s="106" t="s">
        <v>57</v>
      </c>
      <c r="K32" s="104">
        <f>SUM(K26:K31)</f>
        <v>23</v>
      </c>
      <c r="L32" s="102">
        <f>SUM(L26:L31)</f>
        <v>50</v>
      </c>
      <c r="M32" s="117">
        <f t="shared" si="6"/>
        <v>46</v>
      </c>
      <c r="N32" s="104">
        <f>SUM(N26:N31)</f>
        <v>3</v>
      </c>
      <c r="O32" s="102">
        <f>SUM(O26:O31)</f>
        <v>7</v>
      </c>
      <c r="P32" s="103">
        <f t="shared" si="9"/>
        <v>42.857142857142854</v>
      </c>
      <c r="Q32" s="90">
        <f t="shared" si="7"/>
        <v>45.614035087719294</v>
      </c>
      <c r="R32" s="104">
        <f>SUM(R26:R31)</f>
        <v>12</v>
      </c>
      <c r="S32" s="102">
        <f>SUM(S26:S31)</f>
        <v>18</v>
      </c>
      <c r="T32" s="103">
        <f t="shared" si="8"/>
        <v>66.666666666666657</v>
      </c>
      <c r="U32" s="104">
        <f t="shared" ref="U32:Z32" si="11">SUM(U26:U31)</f>
        <v>6</v>
      </c>
      <c r="V32" s="102">
        <f t="shared" si="11"/>
        <v>15</v>
      </c>
      <c r="W32" s="103">
        <f t="shared" si="11"/>
        <v>21</v>
      </c>
      <c r="X32" s="104">
        <f t="shared" si="11"/>
        <v>15</v>
      </c>
      <c r="Y32" s="102">
        <f t="shared" si="11"/>
        <v>3</v>
      </c>
      <c r="Z32" s="102">
        <f t="shared" si="11"/>
        <v>2</v>
      </c>
      <c r="AA32" s="103"/>
      <c r="AB32" s="104">
        <f>SUM(AB26:AB31)</f>
        <v>5</v>
      </c>
      <c r="AC32" s="102">
        <f>SUM(AC26:AC31)</f>
        <v>4</v>
      </c>
      <c r="AD32" s="103">
        <f>SUM(AD26:AD31)</f>
        <v>9</v>
      </c>
      <c r="AE32" s="102">
        <f>SUM(AE26:AE31)</f>
        <v>20</v>
      </c>
      <c r="AF32" s="105"/>
    </row>
    <row r="33" spans="1:32" ht="9" customHeight="1" x14ac:dyDescent="0.4">
      <c r="A33" s="56"/>
      <c r="B33" s="56"/>
      <c r="C33" s="56"/>
    </row>
    <row r="34" spans="1:32" s="73" customFormat="1" ht="12" customHeight="1" x14ac:dyDescent="0.4">
      <c r="A34" s="188" t="s">
        <v>51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90"/>
      <c r="W34" s="72"/>
      <c r="X34" s="188" t="s">
        <v>53</v>
      </c>
      <c r="Y34" s="189"/>
      <c r="Z34" s="189"/>
      <c r="AA34" s="189"/>
      <c r="AB34" s="189"/>
      <c r="AC34" s="189"/>
      <c r="AD34" s="189"/>
      <c r="AE34" s="189"/>
      <c r="AF34" s="190"/>
    </row>
    <row r="35" spans="1:32" s="73" customFormat="1" ht="12" customHeight="1" x14ac:dyDescent="0.4">
      <c r="A35" s="179" t="s">
        <v>52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1"/>
      <c r="W35" s="72"/>
      <c r="X35" s="179" t="s">
        <v>54</v>
      </c>
      <c r="Y35" s="180"/>
      <c r="Z35" s="180"/>
      <c r="AA35" s="180"/>
      <c r="AB35" s="180"/>
      <c r="AC35" s="180"/>
      <c r="AD35" s="180"/>
      <c r="AE35" s="180"/>
      <c r="AF35" s="181"/>
    </row>
    <row r="36" spans="1:32" s="73" customFormat="1" ht="12" customHeight="1" x14ac:dyDescent="0.4">
      <c r="A36" s="176" t="s">
        <v>62</v>
      </c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8"/>
      <c r="W36" s="72"/>
      <c r="X36" s="176"/>
      <c r="Y36" s="177"/>
      <c r="Z36" s="177"/>
      <c r="AA36" s="177"/>
      <c r="AB36" s="177"/>
      <c r="AC36" s="177"/>
      <c r="AD36" s="177"/>
      <c r="AE36" s="177"/>
      <c r="AF36" s="178"/>
    </row>
  </sheetData>
  <mergeCells count="48">
    <mergeCell ref="U8:W8"/>
    <mergeCell ref="A8:C9"/>
    <mergeCell ref="D8:I8"/>
    <mergeCell ref="J8:J9"/>
    <mergeCell ref="K8:M8"/>
    <mergeCell ref="N8:P8"/>
    <mergeCell ref="Q8:Q9"/>
    <mergeCell ref="R8:T8"/>
    <mergeCell ref="B2:D2"/>
    <mergeCell ref="B4:D4"/>
    <mergeCell ref="B5:E5"/>
    <mergeCell ref="B6:F6"/>
    <mergeCell ref="B3:J3"/>
    <mergeCell ref="M4:S4"/>
    <mergeCell ref="N5:S5"/>
    <mergeCell ref="N6:S6"/>
    <mergeCell ref="M2:Z3"/>
    <mergeCell ref="G4:H4"/>
    <mergeCell ref="X36:AF36"/>
    <mergeCell ref="X24:X25"/>
    <mergeCell ref="Y24:Y25"/>
    <mergeCell ref="Z24:Z25"/>
    <mergeCell ref="AA24:AA25"/>
    <mergeCell ref="AB24:AD24"/>
    <mergeCell ref="AE24:AE25"/>
    <mergeCell ref="AF24:AF25"/>
    <mergeCell ref="X34:AF34"/>
    <mergeCell ref="X35:AF35"/>
    <mergeCell ref="AF8:AF9"/>
    <mergeCell ref="AE8:AE9"/>
    <mergeCell ref="X8:X9"/>
    <mergeCell ref="Y8:Y9"/>
    <mergeCell ref="Z8:Z9"/>
    <mergeCell ref="AA8:AA9"/>
    <mergeCell ref="AB8:AD8"/>
    <mergeCell ref="A36:V36"/>
    <mergeCell ref="A22:C22"/>
    <mergeCell ref="D24:I24"/>
    <mergeCell ref="J24:J25"/>
    <mergeCell ref="A35:V35"/>
    <mergeCell ref="K24:M24"/>
    <mergeCell ref="N24:P24"/>
    <mergeCell ref="Q24:Q25"/>
    <mergeCell ref="R24:T24"/>
    <mergeCell ref="U24:W24"/>
    <mergeCell ref="A34:V34"/>
    <mergeCell ref="A32:C32"/>
    <mergeCell ref="A24:C25"/>
  </mergeCells>
  <phoneticPr fontId="18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중고기록지</vt:lpstr>
      <vt:lpstr>중고-대학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경기부2</dc:creator>
  <cp:lastModifiedBy>경기부2</cp:lastModifiedBy>
  <cp:lastPrinted>2022-05-21T06:58:34Z</cp:lastPrinted>
  <dcterms:created xsi:type="dcterms:W3CDTF">2022-05-19T01:52:58Z</dcterms:created>
  <dcterms:modified xsi:type="dcterms:W3CDTF">2022-06-01T06:01:26Z</dcterms:modified>
</cp:coreProperties>
</file>