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경기부2\Desktop\경기력 평가지표\59 춘계농구\"/>
    </mc:Choice>
  </mc:AlternateContent>
  <xr:revisionPtr revIDLastSave="0" documentId="8_{8E40A9E0-D251-45AC-974D-865FC6BDEC92}" xr6:coauthVersionLast="47" xr6:coauthVersionMax="47" xr10:uidLastSave="{00000000-0000-0000-0000-000000000000}"/>
  <bookViews>
    <workbookView xWindow="-18315" yWindow="2670" windowWidth="17100" windowHeight="11610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" i="2" l="1"/>
  <c r="Z6" i="2" s="1"/>
  <c r="X5" i="2"/>
  <c r="Z5" i="2" s="1"/>
  <c r="AE32" i="2"/>
  <c r="AD32" i="2"/>
  <c r="AC32" i="2"/>
  <c r="AB32" i="2"/>
  <c r="AA32" i="2"/>
  <c r="Z32" i="2"/>
  <c r="Y32" i="2"/>
  <c r="X32" i="2"/>
  <c r="W32" i="2"/>
  <c r="V32" i="2"/>
  <c r="U32" i="2"/>
  <c r="S32" i="2"/>
  <c r="R32" i="2"/>
  <c r="O32" i="2"/>
  <c r="N32" i="2"/>
  <c r="L32" i="2"/>
  <c r="K32" i="2"/>
  <c r="I32" i="2"/>
  <c r="H32" i="2"/>
  <c r="G32" i="2"/>
  <c r="F32" i="2"/>
  <c r="E32" i="2"/>
  <c r="D32" i="2"/>
  <c r="AE18" i="2"/>
  <c r="AD18" i="2"/>
  <c r="AC18" i="2"/>
  <c r="AB18" i="2"/>
  <c r="AA18" i="2"/>
  <c r="Z18" i="2"/>
  <c r="Y18" i="2"/>
  <c r="X18" i="2"/>
  <c r="W18" i="2"/>
  <c r="V18" i="2"/>
  <c r="U18" i="2"/>
  <c r="S18" i="2"/>
  <c r="R18" i="2"/>
  <c r="T18" i="2" s="1"/>
  <c r="O18" i="2"/>
  <c r="N18" i="2"/>
  <c r="L18" i="2"/>
  <c r="K18" i="2"/>
  <c r="I18" i="2"/>
  <c r="G18" i="2"/>
  <c r="F18" i="2"/>
  <c r="E18" i="2"/>
  <c r="D18" i="2"/>
  <c r="T27" i="2"/>
  <c r="Q27" i="2"/>
  <c r="P27" i="2"/>
  <c r="M27" i="2"/>
  <c r="T26" i="2"/>
  <c r="Q26" i="2"/>
  <c r="M26" i="2"/>
  <c r="T25" i="2"/>
  <c r="Q25" i="2"/>
  <c r="P25" i="2"/>
  <c r="M25" i="2"/>
  <c r="T24" i="2"/>
  <c r="Q24" i="2"/>
  <c r="P24" i="2"/>
  <c r="M24" i="2"/>
  <c r="T23" i="2"/>
  <c r="Q23" i="2"/>
  <c r="P23" i="2"/>
  <c r="M23" i="2"/>
  <c r="Q22" i="2"/>
  <c r="P22" i="2"/>
  <c r="M22" i="2"/>
  <c r="Q15" i="2"/>
  <c r="M15" i="2"/>
  <c r="T14" i="2"/>
  <c r="Q14" i="2"/>
  <c r="P14" i="2"/>
  <c r="M14" i="2"/>
  <c r="T12" i="2"/>
  <c r="Q12" i="2"/>
  <c r="P12" i="2"/>
  <c r="M12" i="2"/>
  <c r="T11" i="2"/>
  <c r="Q11" i="2"/>
  <c r="P11" i="2"/>
  <c r="M11" i="2"/>
  <c r="T10" i="2"/>
  <c r="Q10" i="2"/>
  <c r="M10" i="2"/>
  <c r="T32" i="2" l="1"/>
  <c r="M32" i="2"/>
  <c r="M18" i="2"/>
  <c r="P18" i="2"/>
  <c r="P32" i="2"/>
  <c r="Q32" i="2"/>
  <c r="Q18" i="2"/>
</calcChain>
</file>

<file path=xl/sharedStrings.xml><?xml version="1.0" encoding="utf-8"?>
<sst xmlns="http://schemas.openxmlformats.org/spreadsheetml/2006/main" count="423" uniqueCount="109">
  <si>
    <t>한경기 종합기록</t>
  </si>
  <si>
    <t>고등부대회</t>
  </si>
  <si>
    <t>TEAM</t>
  </si>
  <si>
    <t>1Q</t>
  </si>
  <si>
    <t>2Q</t>
  </si>
  <si>
    <t>3Q</t>
  </si>
  <si>
    <t>4Q</t>
  </si>
  <si>
    <t>TOT</t>
  </si>
  <si>
    <t>EX</t>
  </si>
  <si>
    <t xml:space="preserve"> </t>
  </si>
  <si>
    <t>U</t>
  </si>
  <si>
    <t>MIN</t>
  </si>
  <si>
    <t>FT</t>
  </si>
  <si>
    <t>REB</t>
  </si>
  <si>
    <t>AS</t>
  </si>
  <si>
    <t>ST</t>
  </si>
  <si>
    <t>GD</t>
  </si>
  <si>
    <t>BS</t>
  </si>
  <si>
    <t>W</t>
  </si>
  <si>
    <t>W/O</t>
  </si>
  <si>
    <t>T</t>
  </si>
  <si>
    <t>D</t>
  </si>
  <si>
    <t>TOTAL</t>
  </si>
  <si>
    <t>Time Outs</t>
  </si>
  <si>
    <t xml:space="preserve">        </t>
  </si>
  <si>
    <t xml:space="preserve"> 비고 : </t>
  </si>
  <si>
    <t xml:space="preserve">            </t>
  </si>
  <si>
    <t>POINTS</t>
    <phoneticPr fontId="18" type="noConversion"/>
  </si>
  <si>
    <t>2P</t>
    <phoneticPr fontId="18" type="noConversion"/>
  </si>
  <si>
    <t>3P</t>
    <phoneticPr fontId="18" type="noConversion"/>
  </si>
  <si>
    <t>FOULS</t>
    <phoneticPr fontId="18" type="noConversion"/>
  </si>
  <si>
    <t>대회구분:</t>
    <phoneticPr fontId="18" type="noConversion"/>
  </si>
  <si>
    <t>경기구분:</t>
    <phoneticPr fontId="18" type="noConversion"/>
  </si>
  <si>
    <t>경기번호:</t>
    <phoneticPr fontId="18" type="noConversion"/>
  </si>
  <si>
    <t>경기일시:</t>
    <phoneticPr fontId="18" type="noConversion"/>
  </si>
  <si>
    <t>200:00</t>
    <phoneticPr fontId="18" type="noConversion"/>
  </si>
  <si>
    <t>SCORING</t>
    <phoneticPr fontId="18" type="noConversion"/>
  </si>
  <si>
    <t>M</t>
    <phoneticPr fontId="18" type="noConversion"/>
  </si>
  <si>
    <t>A</t>
    <phoneticPr fontId="18" type="noConversion"/>
  </si>
  <si>
    <t>%</t>
    <phoneticPr fontId="18" type="noConversion"/>
  </si>
  <si>
    <t>FG%</t>
    <phoneticPr fontId="18" type="noConversion"/>
  </si>
  <si>
    <t>REBOUNDS</t>
    <phoneticPr fontId="18" type="noConversion"/>
  </si>
  <si>
    <t>OR</t>
    <phoneticPr fontId="18" type="noConversion"/>
  </si>
  <si>
    <t>DR</t>
    <phoneticPr fontId="18" type="noConversion"/>
  </si>
  <si>
    <t>TOT</t>
    <phoneticPr fontId="18" type="noConversion"/>
  </si>
  <si>
    <t>WO</t>
    <phoneticPr fontId="18" type="noConversion"/>
  </si>
  <si>
    <t>PF</t>
    <phoneticPr fontId="18" type="noConversion"/>
  </si>
  <si>
    <t>TO</t>
    <phoneticPr fontId="18" type="noConversion"/>
  </si>
  <si>
    <t>TF</t>
    <phoneticPr fontId="18" type="noConversion"/>
  </si>
  <si>
    <t>H</t>
    <phoneticPr fontId="18" type="noConversion"/>
  </si>
  <si>
    <t>대 회 명:</t>
    <phoneticPr fontId="18" type="noConversion"/>
  </si>
  <si>
    <t>&lt;범례&gt;2P:2점슛    DK:덩크슛     OR:공격리바운드  ST:스틸      WO:파울         FBP:속공점수  S:성공  M:성공  GD:굿디펜스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</si>
  <si>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</si>
  <si>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</si>
  <si>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 xml:space="preserve">&lt;기록원&gt;    </t>
  </si>
  <si>
    <t>200:00</t>
  </si>
  <si>
    <t>0:00</t>
  </si>
  <si>
    <t>(남)결선</t>
    <phoneticPr fontId="18" type="noConversion"/>
  </si>
  <si>
    <t>제59회 춘계 전국남녀중고농구연맹전</t>
  </si>
  <si>
    <t>경 기 장:</t>
    <phoneticPr fontId="18" type="noConversion"/>
  </si>
  <si>
    <t xml:space="preserve">      FT:자유투  TTO:팀턴오버   TR:팀리바운드    BS:블록슛   FG%:야투성공율    EX:연장점수         FD:파울_상대방으로부터</t>
    <phoneticPr fontId="18" type="noConversion"/>
  </si>
  <si>
    <t>40:00</t>
  </si>
  <si>
    <t>해남 동백체육관</t>
  </si>
  <si>
    <t>상산전자고등학교</t>
  </si>
  <si>
    <t>안양고등학교</t>
  </si>
  <si>
    <t>이재민</t>
  </si>
  <si>
    <t>*</t>
  </si>
  <si>
    <t>이현석</t>
  </si>
  <si>
    <t>도현우</t>
  </si>
  <si>
    <t>정창규</t>
  </si>
  <si>
    <t>김도형</t>
  </si>
  <si>
    <t>전기현</t>
  </si>
  <si>
    <t>이시호</t>
  </si>
  <si>
    <t>문세영</t>
  </si>
  <si>
    <t>상산전자고등학교</t>
    <phoneticPr fontId="18" type="noConversion"/>
  </si>
  <si>
    <t>감독 : 이진환</t>
  </si>
  <si>
    <t>코치 : 박준용</t>
  </si>
  <si>
    <t>1Q  5:31</t>
  </si>
  <si>
    <t>2Q  5:39</t>
  </si>
  <si>
    <t>3Q  5:16</t>
  </si>
  <si>
    <t>4Q  8:40</t>
  </si>
  <si>
    <t>4Q  3:56</t>
  </si>
  <si>
    <t>이상윤</t>
  </si>
  <si>
    <t>배현식</t>
  </si>
  <si>
    <t>석준휘</t>
  </si>
  <si>
    <t>송정우</t>
  </si>
  <si>
    <t>강지호</t>
  </si>
  <si>
    <t>김태형</t>
  </si>
  <si>
    <t>윤용준</t>
  </si>
  <si>
    <t>김찬빈</t>
  </si>
  <si>
    <t>김지호</t>
  </si>
  <si>
    <t>최지호</t>
  </si>
  <si>
    <t>안양고등학교</t>
    <phoneticPr fontId="18" type="noConversion"/>
  </si>
  <si>
    <t>감독 : 홍지원</t>
  </si>
  <si>
    <t>코치 : 이상영</t>
  </si>
  <si>
    <t>1Q  7:25</t>
  </si>
  <si>
    <t>2Q  3:38</t>
  </si>
  <si>
    <t>3Q  1:42</t>
  </si>
  <si>
    <t>4Q  7:57</t>
  </si>
  <si>
    <t>39:14</t>
  </si>
  <si>
    <t>39:14</t>
    <phoneticPr fontId="18" type="noConversion"/>
  </si>
  <si>
    <t>0:46</t>
  </si>
  <si>
    <t>0:46</t>
    <phoneticPr fontId="18" type="noConversion"/>
  </si>
  <si>
    <t>34:16</t>
  </si>
  <si>
    <t>34:16</t>
    <phoneticPr fontId="18" type="noConversion"/>
  </si>
  <si>
    <t>12:12</t>
  </si>
  <si>
    <t>12:12</t>
    <phoneticPr fontId="18" type="noConversion"/>
  </si>
  <si>
    <t>33:32</t>
  </si>
  <si>
    <t>33:32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</si>
</sst>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top"/>
    </xf>
    <xf numFmtId="0" fontId="19" fillId="34" borderId="16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42" xfId="0" applyFont="1" applyBorder="1" applyAlignment="1">
      <alignment horizontal="right" vertical="top"/>
    </xf>
    <xf numFmtId="0" fontId="19" fillId="0" borderId="43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1" xfId="0" applyFont="1" applyBorder="1" applyAlignment="1">
      <alignment horizontal="right" vertical="top"/>
    </xf>
    <xf numFmtId="0" fontId="19" fillId="0" borderId="0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33" borderId="14" xfId="0" applyFont="1" applyFill="1" applyBorder="1" applyAlignment="1">
      <alignment horizontal="center" vertical="top"/>
    </xf>
    <xf numFmtId="0" fontId="19" fillId="33" borderId="15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20" xfId="0" applyFont="1" applyBorder="1" applyAlignment="1">
      <alignment vertical="top"/>
    </xf>
    <xf numFmtId="0" fontId="19" fillId="33" borderId="13" xfId="0" applyFont="1" applyFill="1" applyBorder="1" applyAlignment="1">
      <alignment horizontal="center" vertical="top"/>
    </xf>
    <xf numFmtId="0" fontId="19" fillId="33" borderId="32" xfId="0" applyFont="1" applyFill="1" applyBorder="1" applyAlignment="1">
      <alignment horizontal="center" vertical="top"/>
    </xf>
    <xf numFmtId="0" fontId="19" fillId="33" borderId="12" xfId="0" applyFont="1" applyFill="1" applyBorder="1" applyAlignment="1">
      <alignment horizontal="center" vertical="top"/>
    </xf>
    <xf numFmtId="0" fontId="19" fillId="33" borderId="35" xfId="0" applyFont="1" applyFill="1" applyBorder="1" applyAlignment="1">
      <alignment horizontal="center" vertical="top"/>
    </xf>
    <xf numFmtId="0" fontId="19" fillId="33" borderId="11" xfId="0" applyFont="1" applyFill="1" applyBorder="1" applyAlignment="1">
      <alignment horizontal="center" vertical="top"/>
    </xf>
    <xf numFmtId="0" fontId="19" fillId="33" borderId="3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left" vertical="top"/>
    </xf>
    <xf numFmtId="0" fontId="19" fillId="0" borderId="3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0" borderId="40" xfId="0" applyFont="1" applyBorder="1" applyAlignment="1">
      <alignment horizontal="center" vertical="top"/>
    </xf>
    <xf numFmtId="0" fontId="19" fillId="34" borderId="10" xfId="0" applyFont="1" applyFill="1" applyBorder="1" applyAlignment="1">
      <alignment horizontal="center" vertical="top"/>
    </xf>
    <xf numFmtId="0" fontId="19" fillId="34" borderId="17" xfId="0" applyFont="1" applyFill="1" applyBorder="1" applyAlignment="1">
      <alignment horizontal="left" vertical="top"/>
    </xf>
    <xf numFmtId="0" fontId="19" fillId="34" borderId="17" xfId="0" applyFont="1" applyFill="1" applyBorder="1" applyAlignment="1">
      <alignment horizontal="center" vertical="top"/>
    </xf>
    <xf numFmtId="0" fontId="19" fillId="34" borderId="33" xfId="0" applyFont="1" applyFill="1" applyBorder="1" applyAlignment="1">
      <alignment horizontal="center" vertical="top"/>
    </xf>
    <xf numFmtId="0" fontId="19" fillId="34" borderId="27" xfId="0" applyFont="1" applyFill="1" applyBorder="1" applyAlignment="1">
      <alignment horizontal="center" vertical="top"/>
    </xf>
    <xf numFmtId="0" fontId="19" fillId="34" borderId="40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34" xfId="0" applyFont="1" applyFill="1" applyBorder="1" applyAlignment="1">
      <alignment horizontal="center" vertical="top"/>
    </xf>
    <xf numFmtId="0" fontId="19" fillId="33" borderId="28" xfId="0" applyFont="1" applyFill="1" applyBorder="1" applyAlignment="1">
      <alignment horizontal="center" vertical="top"/>
    </xf>
    <xf numFmtId="0" fontId="19" fillId="33" borderId="41" xfId="0" applyFont="1" applyFill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19" fillId="33" borderId="49" xfId="0" applyFont="1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42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6" xfId="0" quotePrefix="1" applyNumberFormat="1" applyFont="1" applyBorder="1" applyAlignment="1">
      <alignment horizontal="right" vertical="top"/>
    </xf>
    <xf numFmtId="0" fontId="19" fillId="34" borderId="16" xfId="0" quotePrefix="1" applyNumberFormat="1" applyFont="1" applyFill="1" applyBorder="1" applyAlignment="1">
      <alignment horizontal="right" vertical="top"/>
    </xf>
    <xf numFmtId="0" fontId="19" fillId="33" borderId="23" xfId="0" quotePrefix="1" applyNumberFormat="1" applyFont="1" applyFill="1" applyBorder="1" applyAlignment="1">
      <alignment horizontal="right" vertical="top"/>
    </xf>
    <xf numFmtId="0" fontId="19" fillId="0" borderId="27" xfId="0" quotePrefix="1" applyNumberFormat="1" applyFont="1" applyBorder="1" applyAlignment="1">
      <alignment horizontal="right" vertical="top"/>
    </xf>
    <xf numFmtId="0" fontId="19" fillId="34" borderId="27" xfId="0" quotePrefix="1" applyNumberFormat="1" applyFont="1" applyFill="1" applyBorder="1" applyAlignment="1">
      <alignment horizontal="right" vertical="top"/>
    </xf>
    <xf numFmtId="18" fontId="19" fillId="33" borderId="40" xfId="0" applyNumberFormat="1" applyFont="1" applyFill="1" applyBorder="1" applyAlignment="1">
      <alignment horizontal="center" vertical="center"/>
    </xf>
    <xf numFmtId="18" fontId="19" fillId="33" borderId="27" xfId="0" applyNumberFormat="1" applyFont="1" applyFill="1" applyBorder="1" applyAlignment="1">
      <alignment horizontal="center" vertical="center"/>
    </xf>
    <xf numFmtId="18" fontId="19" fillId="33" borderId="53" xfId="0" applyNumberFormat="1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quotePrefix="1" applyNumberFormat="1" applyFont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34" borderId="27" xfId="0" applyFont="1" applyFill="1" applyBorder="1" applyAlignment="1">
      <alignment horizontal="center" vertical="center"/>
    </xf>
    <xf numFmtId="0" fontId="19" fillId="34" borderId="53" xfId="0" applyFont="1" applyFill="1" applyBorder="1" applyAlignment="1">
      <alignment horizontal="center" vertical="center"/>
    </xf>
    <xf numFmtId="0" fontId="19" fillId="34" borderId="27" xfId="0" quotePrefix="1" applyNumberFormat="1" applyFont="1" applyFill="1" applyBorder="1" applyAlignment="1">
      <alignment horizontal="right" vertical="center"/>
    </xf>
    <xf numFmtId="0" fontId="19" fillId="34" borderId="4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51" xfId="0" applyFont="1" applyFill="1" applyBorder="1" applyAlignment="1">
      <alignment horizontal="center" vertical="center"/>
    </xf>
    <xf numFmtId="0" fontId="19" fillId="0" borderId="10" xfId="0" quotePrefix="1" applyNumberFormat="1" applyFont="1" applyBorder="1" applyAlignment="1">
      <alignment horizontal="right" vertical="center"/>
    </xf>
    <xf numFmtId="0" fontId="19" fillId="34" borderId="10" xfId="0" quotePrefix="1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16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34" borderId="10" xfId="0" quotePrefix="1" applyFont="1" applyFill="1" applyBorder="1" applyAlignment="1">
      <alignment horizontal="center" vertical="top"/>
    </xf>
    <xf numFmtId="0" fontId="19" fillId="0" borderId="16" xfId="0" quotePrefix="1" applyNumberFormat="1" applyFont="1" applyFill="1" applyBorder="1" applyAlignment="1">
      <alignment horizontal="right" vertical="top"/>
    </xf>
    <xf numFmtId="0" fontId="19" fillId="33" borderId="14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33" borderId="64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19" fillId="33" borderId="65" xfId="0" applyFont="1" applyFill="1" applyBorder="1" applyAlignment="1">
      <alignment horizontal="center" vertical="center"/>
    </xf>
    <xf numFmtId="0" fontId="19" fillId="33" borderId="24" xfId="0" quotePrefix="1" applyNumberFormat="1" applyFont="1" applyFill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horizontal="right" vertical="center"/>
    </xf>
    <xf numFmtId="1" fontId="19" fillId="33" borderId="28" xfId="42" applyNumberFormat="1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63" xfId="0" applyFont="1" applyBorder="1" applyAlignment="1">
      <alignment horizontal="center" vertical="top"/>
    </xf>
    <xf numFmtId="0" fontId="19" fillId="0" borderId="5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33" borderId="42" xfId="0" applyFont="1" applyFill="1" applyBorder="1" applyAlignment="1">
      <alignment horizontal="center" vertical="top"/>
    </xf>
    <xf numFmtId="0" fontId="19" fillId="33" borderId="43" xfId="0" applyFont="1" applyFill="1" applyBorder="1" applyAlignment="1">
      <alignment horizontal="center" vertical="top"/>
    </xf>
    <xf numFmtId="0" fontId="19" fillId="33" borderId="55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18" fontId="19" fillId="33" borderId="14" xfId="0" applyNumberFormat="1" applyFont="1" applyFill="1" applyBorder="1" applyAlignment="1">
      <alignment horizontal="center" vertical="center"/>
    </xf>
    <xf numFmtId="18" fontId="19" fillId="33" borderId="10" xfId="0" applyNumberFormat="1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top"/>
    </xf>
    <xf numFmtId="0" fontId="19" fillId="33" borderId="38" xfId="0" applyFont="1" applyFill="1" applyBorder="1" applyAlignment="1">
      <alignment horizontal="center" vertical="top"/>
    </xf>
    <xf numFmtId="0" fontId="19" fillId="33" borderId="39" xfId="0" applyFont="1" applyFill="1" applyBorder="1" applyAlignment="1">
      <alignment horizontal="center" vertical="top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33" borderId="30" xfId="0" applyFont="1" applyFill="1" applyBorder="1" applyAlignment="1">
      <alignment horizontal="center" vertical="top"/>
    </xf>
    <xf numFmtId="0" fontId="19" fillId="33" borderId="29" xfId="0" applyFont="1" applyFill="1" applyBorder="1" applyAlignment="1">
      <alignment horizontal="center" vertical="top"/>
    </xf>
    <xf numFmtId="0" fontId="19" fillId="33" borderId="31" xfId="0" applyFont="1" applyFill="1" applyBorder="1" applyAlignment="1">
      <alignment horizontal="center" vertical="top"/>
    </xf>
    <xf numFmtId="22" fontId="19" fillId="0" borderId="19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right" vertical="top"/>
    </xf>
    <xf numFmtId="0" fontId="19" fillId="33" borderId="66" xfId="0" applyFont="1" applyFill="1" applyBorder="1" applyAlignment="1">
      <alignment horizontal="center" vertical="top"/>
    </xf>
    <xf numFmtId="0" fontId="19" fillId="33" borderId="64" xfId="0" applyFont="1" applyFill="1" applyBorder="1" applyAlignment="1">
      <alignment horizontal="center" vertical="top"/>
    </xf>
    <xf numFmtId="0" fontId="19" fillId="33" borderId="65" xfId="0" applyFont="1" applyFill="1" applyBorder="1" applyAlignment="1">
      <alignment horizontal="center" vertical="top"/>
    </xf>
    <xf numFmtId="0" fontId="19" fillId="0" borderId="21" xfId="0" applyFont="1" applyBorder="1" applyAlignment="1">
      <alignment horizontal="left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9" fillId="0" borderId="37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45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33" borderId="48" xfId="0" applyFont="1" applyFill="1" applyBorder="1" applyAlignment="1">
      <alignment horizontal="center" vertical="top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70" xfId="0" applyFont="1" applyBorder="1" applyAlignment="1">
      <alignment horizontal="center" vertical="top"/>
    </xf>
    <xf numFmtId="0" fontId="19" fillId="0" borderId="46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9" fillId="33" borderId="52" xfId="0" applyFont="1" applyFill="1" applyBorder="1" applyAlignment="1">
      <alignment horizontal="center" vertical="center"/>
    </xf>
    <xf numFmtId="18" fontId="19" fillId="33" borderId="45" xfId="0" applyNumberFormat="1" applyFont="1" applyFill="1" applyBorder="1" applyAlignment="1">
      <alignment horizontal="center" vertical="center"/>
    </xf>
    <xf numFmtId="18" fontId="19" fillId="33" borderId="52" xfId="0" applyNumberFormat="1" applyFont="1" applyFill="1" applyBorder="1" applyAlignment="1">
      <alignment horizontal="center" vertical="center"/>
    </xf>
    <xf numFmtId="18" fontId="19" fillId="33" borderId="26" xfId="0" applyNumberFormat="1" applyFont="1" applyFill="1" applyBorder="1" applyAlignment="1">
      <alignment horizontal="center" vertical="center"/>
    </xf>
    <xf numFmtId="18" fontId="19" fillId="33" borderId="29" xfId="0" applyNumberFormat="1" applyFont="1" applyFill="1" applyBorder="1" applyAlignment="1">
      <alignment horizontal="center" vertical="center"/>
    </xf>
    <xf numFmtId="18" fontId="19" fillId="33" borderId="35" xfId="0" applyNumberFormat="1" applyFont="1" applyFill="1" applyBorder="1" applyAlignment="1">
      <alignment horizontal="center" vertical="center"/>
    </xf>
    <xf numFmtId="0" fontId="19" fillId="33" borderId="71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5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33" borderId="62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43" xfId="0" applyFont="1" applyFill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3" borderId="5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56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0" fontId="22" fillId="0" borderId="58" xfId="0" applyFont="1" applyBorder="1" applyAlignment="1">
      <alignment horizontal="left" vertical="center"/>
    </xf>
    <xf numFmtId="0" fontId="22" fillId="0" borderId="61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60" xfId="0" applyFont="1" applyBorder="1" applyAlignment="1">
      <alignment horizontal="left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7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35" borderId="40" xfId="0" applyFont="1" applyFill="1" applyBorder="1" applyAlignment="1">
      <alignment horizontal="center" vertical="center"/>
    </xf>
    <xf numFmtId="0" fontId="19" fillId="35" borderId="53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workbookViewId="0">
      <selection activeCell="K2" sqref="K2:W3"/>
    </sheetView>
  </sheetViews>
  <sheetFormatPr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thickBot="1" x14ac:dyDescent="0.45"/>
    <row r="2" spans="1:29" ht="13.8" customHeight="1" x14ac:dyDescent="0.4">
      <c r="A2" s="6" t="s">
        <v>31</v>
      </c>
      <c r="B2" s="138" t="s">
        <v>1</v>
      </c>
      <c r="C2" s="138"/>
      <c r="D2" s="138"/>
      <c r="E2" s="7"/>
      <c r="F2" s="7"/>
      <c r="G2" s="7"/>
      <c r="H2" s="7"/>
      <c r="I2" s="8"/>
      <c r="K2" s="117" t="s">
        <v>0</v>
      </c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9" ht="13.8" customHeight="1" thickBot="1" x14ac:dyDescent="0.45">
      <c r="A3" s="9" t="s">
        <v>50</v>
      </c>
      <c r="B3" s="136" t="s">
        <v>58</v>
      </c>
      <c r="C3" s="136"/>
      <c r="D3" s="136"/>
      <c r="E3" s="136"/>
      <c r="F3" s="136"/>
      <c r="G3" s="136"/>
      <c r="H3" s="136"/>
      <c r="I3" s="137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</row>
    <row r="4" spans="1:29" ht="13.8" customHeight="1" x14ac:dyDescent="0.4">
      <c r="A4" s="9" t="s">
        <v>32</v>
      </c>
      <c r="B4" s="136" t="s">
        <v>57</v>
      </c>
      <c r="C4" s="136"/>
      <c r="D4" s="136"/>
      <c r="F4" s="143" t="s">
        <v>33</v>
      </c>
      <c r="G4" s="143"/>
      <c r="H4" s="80">
        <v>8</v>
      </c>
      <c r="I4" s="11"/>
      <c r="J4" s="5" t="s">
        <v>9</v>
      </c>
      <c r="K4" s="114" t="s">
        <v>2</v>
      </c>
      <c r="L4" s="115"/>
      <c r="M4" s="115"/>
      <c r="N4" s="115"/>
      <c r="O4" s="115"/>
      <c r="P4" s="116"/>
      <c r="Q4" s="78" t="s">
        <v>3</v>
      </c>
      <c r="R4" s="78" t="s">
        <v>4</v>
      </c>
      <c r="S4" s="78" t="s">
        <v>5</v>
      </c>
      <c r="T4" s="78" t="s">
        <v>6</v>
      </c>
      <c r="U4" s="78" t="s">
        <v>7</v>
      </c>
      <c r="V4" s="78" t="s">
        <v>8</v>
      </c>
      <c r="W4" s="13" t="s">
        <v>7</v>
      </c>
    </row>
    <row r="5" spans="1:29" ht="13.8" customHeight="1" x14ac:dyDescent="0.4">
      <c r="A5" s="9" t="s">
        <v>59</v>
      </c>
      <c r="B5" s="136" t="s">
        <v>62</v>
      </c>
      <c r="C5" s="136"/>
      <c r="D5" s="136"/>
      <c r="E5" s="136"/>
      <c r="F5" s="10" t="s">
        <v>9</v>
      </c>
      <c r="G5" s="10" t="s">
        <v>9</v>
      </c>
      <c r="H5" s="10" t="s">
        <v>9</v>
      </c>
      <c r="I5" s="11" t="s">
        <v>9</v>
      </c>
      <c r="J5" s="5" t="s">
        <v>9</v>
      </c>
      <c r="K5" s="111" t="s">
        <v>63</v>
      </c>
      <c r="L5" s="112" t="s">
        <v>63</v>
      </c>
      <c r="M5" s="112" t="s">
        <v>63</v>
      </c>
      <c r="N5" s="112" t="s">
        <v>63</v>
      </c>
      <c r="O5" s="112" t="s">
        <v>63</v>
      </c>
      <c r="P5" s="113" t="s">
        <v>63</v>
      </c>
      <c r="Q5" s="75">
        <v>15</v>
      </c>
      <c r="R5" s="75">
        <v>20</v>
      </c>
      <c r="S5" s="75">
        <v>18</v>
      </c>
      <c r="T5" s="75">
        <v>29</v>
      </c>
      <c r="U5" s="75">
        <v>82</v>
      </c>
      <c r="V5" s="75"/>
      <c r="W5" s="15">
        <v>82</v>
      </c>
    </row>
    <row r="6" spans="1:29" ht="13.8" customHeight="1" thickBot="1" x14ac:dyDescent="0.45">
      <c r="A6" s="16" t="s">
        <v>34</v>
      </c>
      <c r="B6" s="142">
        <v>44644.645833333336</v>
      </c>
      <c r="C6" s="142"/>
      <c r="D6" s="142"/>
      <c r="E6" s="142"/>
      <c r="F6" s="142"/>
      <c r="G6" s="17"/>
      <c r="H6" s="17"/>
      <c r="I6" s="18"/>
      <c r="K6" s="108" t="s">
        <v>64</v>
      </c>
      <c r="L6" s="109" t="s">
        <v>64</v>
      </c>
      <c r="M6" s="109" t="s">
        <v>64</v>
      </c>
      <c r="N6" s="109" t="s">
        <v>64</v>
      </c>
      <c r="O6" s="109" t="s">
        <v>64</v>
      </c>
      <c r="P6" s="110" t="s">
        <v>64</v>
      </c>
      <c r="Q6" s="81">
        <v>28</v>
      </c>
      <c r="R6" s="81">
        <v>19</v>
      </c>
      <c r="S6" s="81">
        <v>19</v>
      </c>
      <c r="T6" s="81">
        <v>18</v>
      </c>
      <c r="U6" s="81">
        <v>84</v>
      </c>
      <c r="V6" s="81"/>
      <c r="W6" s="82">
        <v>84</v>
      </c>
    </row>
    <row r="7" spans="1:29" ht="6" customHeight="1" thickBot="1" x14ac:dyDescent="0.45"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</row>
    <row r="8" spans="1:29" ht="13.8" customHeight="1" thickBot="1" x14ac:dyDescent="0.45">
      <c r="A8" s="130" t="s">
        <v>74</v>
      </c>
      <c r="B8" s="131"/>
      <c r="C8" s="132"/>
      <c r="D8" s="139" t="s">
        <v>27</v>
      </c>
      <c r="E8" s="140"/>
      <c r="F8" s="140"/>
      <c r="G8" s="140"/>
      <c r="H8" s="140"/>
      <c r="I8" s="141"/>
      <c r="J8" s="119" t="s">
        <v>11</v>
      </c>
      <c r="K8" s="121" t="s">
        <v>28</v>
      </c>
      <c r="L8" s="121" t="s">
        <v>29</v>
      </c>
      <c r="M8" s="125" t="s">
        <v>12</v>
      </c>
      <c r="N8" s="125" t="s">
        <v>13</v>
      </c>
      <c r="O8" s="125" t="s">
        <v>14</v>
      </c>
      <c r="P8" s="125" t="s">
        <v>15</v>
      </c>
      <c r="Q8" s="125" t="s">
        <v>16</v>
      </c>
      <c r="R8" s="123" t="s">
        <v>17</v>
      </c>
      <c r="S8" s="127" t="s">
        <v>30</v>
      </c>
      <c r="T8" s="128"/>
      <c r="U8" s="128"/>
      <c r="V8" s="128"/>
      <c r="W8" s="128"/>
      <c r="X8" s="128"/>
      <c r="Y8" s="128"/>
      <c r="Z8" s="128"/>
      <c r="AA8" s="128"/>
      <c r="AB8" s="128"/>
      <c r="AC8" s="129"/>
    </row>
    <row r="9" spans="1:29" ht="13.8" customHeight="1" x14ac:dyDescent="0.4">
      <c r="A9" s="133"/>
      <c r="B9" s="134"/>
      <c r="C9" s="135"/>
      <c r="D9" s="19" t="s">
        <v>3</v>
      </c>
      <c r="E9" s="12" t="s">
        <v>4</v>
      </c>
      <c r="F9" s="12" t="s">
        <v>5</v>
      </c>
      <c r="G9" s="12" t="s">
        <v>6</v>
      </c>
      <c r="H9" s="13" t="s">
        <v>8</v>
      </c>
      <c r="I9" s="20" t="s">
        <v>7</v>
      </c>
      <c r="J9" s="120"/>
      <c r="K9" s="122"/>
      <c r="L9" s="122"/>
      <c r="M9" s="126"/>
      <c r="N9" s="126"/>
      <c r="O9" s="126"/>
      <c r="P9" s="126"/>
      <c r="Q9" s="126"/>
      <c r="R9" s="124"/>
      <c r="S9" s="21" t="s">
        <v>3</v>
      </c>
      <c r="T9" s="22" t="s">
        <v>4</v>
      </c>
      <c r="U9" s="22" t="s">
        <v>5</v>
      </c>
      <c r="V9" s="22" t="s">
        <v>6</v>
      </c>
      <c r="W9" s="23" t="s">
        <v>8</v>
      </c>
      <c r="X9" s="20" t="s">
        <v>7</v>
      </c>
      <c r="Y9" s="21" t="s">
        <v>18</v>
      </c>
      <c r="Z9" s="22" t="s">
        <v>19</v>
      </c>
      <c r="AA9" s="22" t="s">
        <v>20</v>
      </c>
      <c r="AB9" s="22" t="s">
        <v>10</v>
      </c>
      <c r="AC9" s="24" t="s">
        <v>21</v>
      </c>
    </row>
    <row r="10" spans="1:29" ht="13.8" customHeight="1" x14ac:dyDescent="0.4">
      <c r="A10" s="74" t="s">
        <v>65</v>
      </c>
      <c r="B10" s="75" t="s">
        <v>66</v>
      </c>
      <c r="C10" s="25">
        <v>1</v>
      </c>
      <c r="D10" s="3">
        <v>6</v>
      </c>
      <c r="E10" s="14">
        <v>6</v>
      </c>
      <c r="F10" s="14">
        <v>4</v>
      </c>
      <c r="G10" s="14">
        <v>4</v>
      </c>
      <c r="H10" s="15"/>
      <c r="I10" s="26">
        <v>20</v>
      </c>
      <c r="J10" s="47" t="s">
        <v>100</v>
      </c>
      <c r="K10" s="14">
        <v>10</v>
      </c>
      <c r="L10" s="14"/>
      <c r="M10" s="14"/>
      <c r="N10" s="14">
        <v>25</v>
      </c>
      <c r="O10" s="14">
        <v>5</v>
      </c>
      <c r="P10" s="14">
        <v>2</v>
      </c>
      <c r="Q10" s="14"/>
      <c r="R10" s="15">
        <v>3</v>
      </c>
      <c r="S10" s="27">
        <v>1</v>
      </c>
      <c r="T10" s="14"/>
      <c r="U10" s="14"/>
      <c r="V10" s="14">
        <v>4</v>
      </c>
      <c r="W10" s="28"/>
      <c r="X10" s="26">
        <v>5</v>
      </c>
      <c r="Y10" s="27">
        <v>4</v>
      </c>
      <c r="Z10" s="14">
        <v>1</v>
      </c>
      <c r="AA10" s="14"/>
      <c r="AB10" s="14"/>
      <c r="AC10" s="15"/>
    </row>
    <row r="11" spans="1:29" ht="13.8" customHeight="1" x14ac:dyDescent="0.4">
      <c r="A11" s="4" t="s">
        <v>67</v>
      </c>
      <c r="B11" s="29" t="s">
        <v>66</v>
      </c>
      <c r="C11" s="30">
        <v>3</v>
      </c>
      <c r="D11" s="4"/>
      <c r="E11" s="29">
        <v>6</v>
      </c>
      <c r="F11" s="29">
        <v>8</v>
      </c>
      <c r="G11" s="29">
        <v>5</v>
      </c>
      <c r="H11" s="31"/>
      <c r="I11" s="32">
        <v>19</v>
      </c>
      <c r="J11" s="48" t="s">
        <v>61</v>
      </c>
      <c r="K11" s="29">
        <v>4</v>
      </c>
      <c r="L11" s="29">
        <v>2</v>
      </c>
      <c r="M11" s="29">
        <v>5</v>
      </c>
      <c r="N11" s="29">
        <v>5</v>
      </c>
      <c r="O11" s="29">
        <v>2</v>
      </c>
      <c r="P11" s="29">
        <v>4</v>
      </c>
      <c r="Q11" s="29"/>
      <c r="R11" s="31"/>
      <c r="S11" s="33">
        <v>1</v>
      </c>
      <c r="T11" s="29">
        <v>1</v>
      </c>
      <c r="U11" s="29"/>
      <c r="V11" s="29">
        <v>2</v>
      </c>
      <c r="W11" s="34"/>
      <c r="X11" s="32">
        <v>4</v>
      </c>
      <c r="Y11" s="33">
        <v>2</v>
      </c>
      <c r="Z11" s="29">
        <v>2</v>
      </c>
      <c r="AA11" s="29"/>
      <c r="AB11" s="29"/>
      <c r="AC11" s="31"/>
    </row>
    <row r="12" spans="1:29" ht="13.8" customHeight="1" x14ac:dyDescent="0.4">
      <c r="A12" s="74" t="s">
        <v>68</v>
      </c>
      <c r="B12" s="75" t="s">
        <v>66</v>
      </c>
      <c r="C12" s="25">
        <v>5</v>
      </c>
      <c r="D12" s="3">
        <v>5</v>
      </c>
      <c r="E12" s="14">
        <v>6</v>
      </c>
      <c r="F12" s="14">
        <v>3</v>
      </c>
      <c r="G12" s="14">
        <v>11</v>
      </c>
      <c r="H12" s="15"/>
      <c r="I12" s="26">
        <v>25</v>
      </c>
      <c r="J12" s="47" t="s">
        <v>61</v>
      </c>
      <c r="K12" s="14">
        <v>8</v>
      </c>
      <c r="L12" s="14">
        <v>2</v>
      </c>
      <c r="M12" s="14">
        <v>3</v>
      </c>
      <c r="N12" s="14"/>
      <c r="O12" s="14">
        <v>4</v>
      </c>
      <c r="P12" s="14"/>
      <c r="Q12" s="14"/>
      <c r="R12" s="15"/>
      <c r="S12" s="27">
        <v>2</v>
      </c>
      <c r="T12" s="14"/>
      <c r="U12" s="14"/>
      <c r="V12" s="14"/>
      <c r="W12" s="28"/>
      <c r="X12" s="26">
        <v>2</v>
      </c>
      <c r="Y12" s="27">
        <v>1</v>
      </c>
      <c r="Z12" s="14">
        <v>1</v>
      </c>
      <c r="AA12" s="14"/>
      <c r="AB12" s="14"/>
      <c r="AC12" s="15"/>
    </row>
    <row r="13" spans="1:29" ht="13.8" customHeight="1" x14ac:dyDescent="0.4">
      <c r="A13" s="4" t="s">
        <v>69</v>
      </c>
      <c r="B13" s="29"/>
      <c r="C13" s="30">
        <v>6</v>
      </c>
      <c r="D13" s="4"/>
      <c r="E13" s="29"/>
      <c r="F13" s="29"/>
      <c r="G13" s="29"/>
      <c r="H13" s="31"/>
      <c r="I13" s="32"/>
      <c r="J13" s="48" t="s">
        <v>102</v>
      </c>
      <c r="K13" s="29"/>
      <c r="L13" s="29"/>
      <c r="M13" s="29"/>
      <c r="N13" s="29"/>
      <c r="O13" s="29"/>
      <c r="P13" s="29"/>
      <c r="Q13" s="29"/>
      <c r="R13" s="31"/>
      <c r="S13" s="33"/>
      <c r="T13" s="29"/>
      <c r="U13" s="29"/>
      <c r="V13" s="29"/>
      <c r="W13" s="34"/>
      <c r="X13" s="32"/>
      <c r="Y13" s="33"/>
      <c r="Z13" s="29"/>
      <c r="AA13" s="29"/>
      <c r="AB13" s="29"/>
      <c r="AC13" s="31"/>
    </row>
    <row r="14" spans="1:29" ht="13.8" customHeight="1" x14ac:dyDescent="0.4">
      <c r="A14" s="74" t="s">
        <v>70</v>
      </c>
      <c r="B14" s="75" t="s">
        <v>66</v>
      </c>
      <c r="C14" s="25">
        <v>7</v>
      </c>
      <c r="D14" s="3">
        <v>2</v>
      </c>
      <c r="E14" s="14">
        <v>2</v>
      </c>
      <c r="F14" s="14">
        <v>1</v>
      </c>
      <c r="G14" s="14">
        <v>5</v>
      </c>
      <c r="H14" s="15"/>
      <c r="I14" s="26">
        <v>10</v>
      </c>
      <c r="J14" s="47" t="s">
        <v>61</v>
      </c>
      <c r="K14" s="14">
        <v>2</v>
      </c>
      <c r="L14" s="14">
        <v>1</v>
      </c>
      <c r="M14" s="14">
        <v>3</v>
      </c>
      <c r="N14" s="14">
        <v>5</v>
      </c>
      <c r="O14" s="14">
        <v>2</v>
      </c>
      <c r="P14" s="14">
        <v>1</v>
      </c>
      <c r="Q14" s="14"/>
      <c r="R14" s="15"/>
      <c r="S14" s="27">
        <v>1</v>
      </c>
      <c r="T14" s="14"/>
      <c r="U14" s="14">
        <v>1</v>
      </c>
      <c r="V14" s="14"/>
      <c r="W14" s="28"/>
      <c r="X14" s="26">
        <v>2</v>
      </c>
      <c r="Y14" s="27"/>
      <c r="Z14" s="14">
        <v>2</v>
      </c>
      <c r="AA14" s="14"/>
      <c r="AB14" s="14"/>
      <c r="AC14" s="15"/>
    </row>
    <row r="15" spans="1:29" ht="13.8" customHeight="1" x14ac:dyDescent="0.4">
      <c r="A15" s="4" t="s">
        <v>71</v>
      </c>
      <c r="B15" s="29" t="s">
        <v>66</v>
      </c>
      <c r="C15" s="30">
        <v>11</v>
      </c>
      <c r="D15" s="4">
        <v>2</v>
      </c>
      <c r="E15" s="29"/>
      <c r="F15" s="29">
        <v>2</v>
      </c>
      <c r="G15" s="29">
        <v>4</v>
      </c>
      <c r="H15" s="31"/>
      <c r="I15" s="32">
        <v>8</v>
      </c>
      <c r="J15" s="48" t="s">
        <v>61</v>
      </c>
      <c r="K15" s="29">
        <v>4</v>
      </c>
      <c r="L15" s="29"/>
      <c r="M15" s="29"/>
      <c r="N15" s="29">
        <v>13</v>
      </c>
      <c r="O15" s="29">
        <v>4</v>
      </c>
      <c r="P15" s="29">
        <v>1</v>
      </c>
      <c r="Q15" s="29"/>
      <c r="R15" s="31"/>
      <c r="S15" s="33">
        <v>1</v>
      </c>
      <c r="T15" s="29">
        <v>1</v>
      </c>
      <c r="U15" s="29">
        <v>2</v>
      </c>
      <c r="V15" s="29"/>
      <c r="W15" s="34"/>
      <c r="X15" s="32">
        <v>4</v>
      </c>
      <c r="Y15" s="33">
        <v>3</v>
      </c>
      <c r="Z15" s="29">
        <v>1</v>
      </c>
      <c r="AA15" s="29"/>
      <c r="AB15" s="29"/>
      <c r="AC15" s="31"/>
    </row>
    <row r="16" spans="1:29" ht="13.8" customHeight="1" x14ac:dyDescent="0.4">
      <c r="A16" s="74" t="s">
        <v>72</v>
      </c>
      <c r="B16" s="75"/>
      <c r="C16" s="25">
        <v>10</v>
      </c>
      <c r="D16" s="3"/>
      <c r="E16" s="14"/>
      <c r="F16" s="14"/>
      <c r="G16" s="14"/>
      <c r="H16" s="15"/>
      <c r="I16" s="26"/>
      <c r="J16" s="77" t="s">
        <v>56</v>
      </c>
      <c r="K16" s="14"/>
      <c r="L16" s="14"/>
      <c r="M16" s="14"/>
      <c r="N16" s="14"/>
      <c r="O16" s="14"/>
      <c r="P16" s="14"/>
      <c r="Q16" s="14"/>
      <c r="R16" s="15"/>
      <c r="S16" s="27"/>
      <c r="T16" s="14"/>
      <c r="U16" s="14"/>
      <c r="V16" s="14"/>
      <c r="W16" s="28"/>
      <c r="X16" s="26"/>
      <c r="Y16" s="27"/>
      <c r="Z16" s="14"/>
      <c r="AA16" s="14"/>
      <c r="AB16" s="14"/>
      <c r="AC16" s="15"/>
    </row>
    <row r="17" spans="1:29" ht="13.8" customHeight="1" x14ac:dyDescent="0.4">
      <c r="A17" s="4" t="s">
        <v>73</v>
      </c>
      <c r="B17" s="29"/>
      <c r="C17" s="30">
        <v>23</v>
      </c>
      <c r="D17" s="4"/>
      <c r="E17" s="29"/>
      <c r="F17" s="29"/>
      <c r="G17" s="29"/>
      <c r="H17" s="31"/>
      <c r="I17" s="32"/>
      <c r="J17" s="48" t="s">
        <v>56</v>
      </c>
      <c r="K17" s="29"/>
      <c r="L17" s="29"/>
      <c r="M17" s="29"/>
      <c r="N17" s="29"/>
      <c r="O17" s="29"/>
      <c r="P17" s="29"/>
      <c r="Q17" s="29"/>
      <c r="R17" s="31"/>
      <c r="S17" s="33"/>
      <c r="T17" s="29"/>
      <c r="U17" s="29"/>
      <c r="V17" s="29"/>
      <c r="W17" s="34"/>
      <c r="X17" s="32"/>
      <c r="Y17" s="33"/>
      <c r="Z17" s="29"/>
      <c r="AA17" s="29"/>
      <c r="AB17" s="29"/>
      <c r="AC17" s="31"/>
    </row>
    <row r="18" spans="1:29" ht="13.8" customHeight="1" thickBot="1" x14ac:dyDescent="0.45">
      <c r="A18" s="144" t="s">
        <v>22</v>
      </c>
      <c r="B18" s="145"/>
      <c r="C18" s="146"/>
      <c r="D18" s="35">
        <v>15</v>
      </c>
      <c r="E18" s="36">
        <v>20</v>
      </c>
      <c r="F18" s="36">
        <v>18</v>
      </c>
      <c r="G18" s="36">
        <v>29</v>
      </c>
      <c r="H18" s="37"/>
      <c r="I18" s="38">
        <v>82</v>
      </c>
      <c r="J18" s="49" t="s">
        <v>35</v>
      </c>
      <c r="K18" s="36">
        <v>28</v>
      </c>
      <c r="L18" s="36">
        <v>5</v>
      </c>
      <c r="M18" s="36">
        <v>11</v>
      </c>
      <c r="N18" s="36">
        <v>48</v>
      </c>
      <c r="O18" s="36">
        <v>17</v>
      </c>
      <c r="P18" s="36">
        <v>8</v>
      </c>
      <c r="Q18" s="36"/>
      <c r="R18" s="37">
        <v>3</v>
      </c>
      <c r="S18" s="39">
        <v>6</v>
      </c>
      <c r="T18" s="36">
        <v>2</v>
      </c>
      <c r="U18" s="36">
        <v>3</v>
      </c>
      <c r="V18" s="36">
        <v>6</v>
      </c>
      <c r="W18" s="40"/>
      <c r="X18" s="38">
        <v>17</v>
      </c>
      <c r="Y18" s="39">
        <v>10</v>
      </c>
      <c r="Z18" s="36">
        <v>7</v>
      </c>
      <c r="AA18" s="36"/>
      <c r="AB18" s="36"/>
      <c r="AC18" s="37"/>
    </row>
    <row r="19" spans="1:29" ht="13.8" customHeight="1" thickBot="1" x14ac:dyDescent="0.45">
      <c r="A19" s="147" t="s">
        <v>75</v>
      </c>
      <c r="B19" s="136"/>
      <c r="C19" s="136"/>
      <c r="D19" s="136"/>
      <c r="E19" s="10" t="s">
        <v>9</v>
      </c>
      <c r="F19" s="10" t="s">
        <v>9</v>
      </c>
      <c r="G19" s="10" t="s">
        <v>9</v>
      </c>
      <c r="H19" s="10" t="s">
        <v>9</v>
      </c>
      <c r="I19" s="5" t="s">
        <v>9</v>
      </c>
      <c r="W19" s="5" t="s">
        <v>9</v>
      </c>
      <c r="X19" s="5" t="s">
        <v>9</v>
      </c>
      <c r="Y19" s="5" t="s">
        <v>9</v>
      </c>
      <c r="Z19" s="5" t="s">
        <v>24</v>
      </c>
      <c r="AA19" s="5" t="s">
        <v>24</v>
      </c>
      <c r="AB19" s="5" t="s">
        <v>24</v>
      </c>
      <c r="AC19" s="41"/>
    </row>
    <row r="20" spans="1:29" ht="13.8" customHeight="1" thickBot="1" x14ac:dyDescent="0.45">
      <c r="A20" s="148" t="s">
        <v>76</v>
      </c>
      <c r="B20" s="149"/>
      <c r="C20" s="149"/>
      <c r="D20" s="149"/>
      <c r="E20" s="17" t="s">
        <v>9</v>
      </c>
      <c r="F20" s="17" t="s">
        <v>9</v>
      </c>
      <c r="G20" s="17" t="s">
        <v>9</v>
      </c>
      <c r="H20" s="17" t="s">
        <v>9</v>
      </c>
      <c r="I20" s="17" t="s">
        <v>9</v>
      </c>
      <c r="J20" s="109" t="s">
        <v>23</v>
      </c>
      <c r="K20" s="109"/>
      <c r="L20" s="150" t="s">
        <v>77</v>
      </c>
      <c r="M20" s="151"/>
      <c r="N20" s="160" t="s">
        <v>78</v>
      </c>
      <c r="O20" s="151"/>
      <c r="P20" s="17"/>
      <c r="Q20" s="150" t="s">
        <v>79</v>
      </c>
      <c r="R20" s="161"/>
      <c r="S20" s="150" t="s">
        <v>80</v>
      </c>
      <c r="T20" s="151"/>
      <c r="U20" s="160" t="s">
        <v>81</v>
      </c>
      <c r="V20" s="151"/>
      <c r="W20" s="17" t="s">
        <v>9</v>
      </c>
      <c r="X20" s="17" t="s">
        <v>9</v>
      </c>
      <c r="Y20" s="17" t="s">
        <v>9</v>
      </c>
      <c r="Z20" s="17" t="s">
        <v>9</v>
      </c>
      <c r="AA20" s="17" t="s">
        <v>9</v>
      </c>
      <c r="AB20" s="17" t="s">
        <v>9</v>
      </c>
      <c r="AC20" s="18" t="s">
        <v>9</v>
      </c>
    </row>
    <row r="21" spans="1:29" ht="6" customHeight="1" thickBot="1" x14ac:dyDescent="0.45">
      <c r="A21" s="42"/>
      <c r="B21" s="42"/>
      <c r="C21" s="42"/>
      <c r="D21" s="4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3.8" customHeight="1" thickBot="1" x14ac:dyDescent="0.45">
      <c r="A22" s="130" t="s">
        <v>92</v>
      </c>
      <c r="B22" s="131"/>
      <c r="C22" s="132"/>
      <c r="D22" s="157" t="s">
        <v>27</v>
      </c>
      <c r="E22" s="128"/>
      <c r="F22" s="128"/>
      <c r="G22" s="128"/>
      <c r="H22" s="128"/>
      <c r="I22" s="129"/>
      <c r="J22" s="158" t="s">
        <v>11</v>
      </c>
      <c r="K22" s="121" t="s">
        <v>28</v>
      </c>
      <c r="L22" s="121" t="s">
        <v>29</v>
      </c>
      <c r="M22" s="125" t="s">
        <v>12</v>
      </c>
      <c r="N22" s="125" t="s">
        <v>13</v>
      </c>
      <c r="O22" s="125" t="s">
        <v>14</v>
      </c>
      <c r="P22" s="125" t="s">
        <v>15</v>
      </c>
      <c r="Q22" s="125" t="s">
        <v>16</v>
      </c>
      <c r="R22" s="155" t="s">
        <v>17</v>
      </c>
      <c r="S22" s="127" t="s">
        <v>30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9"/>
    </row>
    <row r="23" spans="1:29" ht="13.8" customHeight="1" x14ac:dyDescent="0.4">
      <c r="A23" s="133"/>
      <c r="B23" s="134"/>
      <c r="C23" s="135"/>
      <c r="D23" s="21" t="s">
        <v>3</v>
      </c>
      <c r="E23" s="22" t="s">
        <v>4</v>
      </c>
      <c r="F23" s="22" t="s">
        <v>5</v>
      </c>
      <c r="G23" s="22" t="s">
        <v>6</v>
      </c>
      <c r="H23" s="23" t="s">
        <v>8</v>
      </c>
      <c r="I23" s="20" t="s">
        <v>7</v>
      </c>
      <c r="J23" s="159"/>
      <c r="K23" s="122"/>
      <c r="L23" s="122"/>
      <c r="M23" s="126"/>
      <c r="N23" s="126"/>
      <c r="O23" s="126"/>
      <c r="P23" s="126"/>
      <c r="Q23" s="126"/>
      <c r="R23" s="156"/>
      <c r="S23" s="43" t="s">
        <v>3</v>
      </c>
      <c r="T23" s="22" t="s">
        <v>4</v>
      </c>
      <c r="U23" s="22" t="s">
        <v>5</v>
      </c>
      <c r="V23" s="22" t="s">
        <v>6</v>
      </c>
      <c r="W23" s="23" t="s">
        <v>8</v>
      </c>
      <c r="X23" s="20" t="s">
        <v>7</v>
      </c>
      <c r="Y23" s="21" t="s">
        <v>18</v>
      </c>
      <c r="Z23" s="22" t="s">
        <v>19</v>
      </c>
      <c r="AA23" s="22" t="s">
        <v>20</v>
      </c>
      <c r="AB23" s="22" t="s">
        <v>10</v>
      </c>
      <c r="AC23" s="24" t="s">
        <v>21</v>
      </c>
    </row>
    <row r="24" spans="1:29" ht="13.8" customHeight="1" x14ac:dyDescent="0.4">
      <c r="A24" s="3" t="s">
        <v>82</v>
      </c>
      <c r="B24" s="14" t="s">
        <v>66</v>
      </c>
      <c r="C24" s="25">
        <v>1</v>
      </c>
      <c r="D24" s="27">
        <v>6</v>
      </c>
      <c r="E24" s="14">
        <v>2</v>
      </c>
      <c r="F24" s="14">
        <v>8</v>
      </c>
      <c r="G24" s="14">
        <v>2</v>
      </c>
      <c r="H24" s="28"/>
      <c r="I24" s="26">
        <v>18</v>
      </c>
      <c r="J24" s="50" t="s">
        <v>104</v>
      </c>
      <c r="K24" s="14">
        <v>9</v>
      </c>
      <c r="L24" s="14"/>
      <c r="M24" s="14"/>
      <c r="N24" s="14">
        <v>2</v>
      </c>
      <c r="O24" s="14">
        <v>3</v>
      </c>
      <c r="P24" s="14">
        <v>1</v>
      </c>
      <c r="Q24" s="14"/>
      <c r="R24" s="28"/>
      <c r="S24" s="3">
        <v>1</v>
      </c>
      <c r="T24" s="14">
        <v>1</v>
      </c>
      <c r="U24" s="14"/>
      <c r="V24" s="14">
        <v>1</v>
      </c>
      <c r="W24" s="28"/>
      <c r="X24" s="26">
        <v>3</v>
      </c>
      <c r="Y24" s="27">
        <v>3</v>
      </c>
      <c r="Z24" s="14"/>
      <c r="AA24" s="14"/>
      <c r="AB24" s="14"/>
      <c r="AC24" s="15"/>
    </row>
    <row r="25" spans="1:29" ht="13.8" customHeight="1" x14ac:dyDescent="0.4">
      <c r="A25" s="4" t="s">
        <v>83</v>
      </c>
      <c r="B25" s="29" t="s">
        <v>66</v>
      </c>
      <c r="C25" s="30">
        <v>5</v>
      </c>
      <c r="D25" s="33">
        <v>4</v>
      </c>
      <c r="E25" s="29">
        <v>4</v>
      </c>
      <c r="F25" s="29"/>
      <c r="G25" s="29">
        <v>5</v>
      </c>
      <c r="H25" s="34"/>
      <c r="I25" s="32">
        <v>13</v>
      </c>
      <c r="J25" s="51" t="s">
        <v>61</v>
      </c>
      <c r="K25" s="29">
        <v>6</v>
      </c>
      <c r="L25" s="29"/>
      <c r="M25" s="29">
        <v>1</v>
      </c>
      <c r="N25" s="29">
        <v>8</v>
      </c>
      <c r="O25" s="29">
        <v>8</v>
      </c>
      <c r="P25" s="29">
        <v>2</v>
      </c>
      <c r="Q25" s="29">
        <v>1</v>
      </c>
      <c r="R25" s="34">
        <v>3</v>
      </c>
      <c r="S25" s="4"/>
      <c r="T25" s="29">
        <v>2</v>
      </c>
      <c r="U25" s="29">
        <v>1</v>
      </c>
      <c r="V25" s="29"/>
      <c r="W25" s="34"/>
      <c r="X25" s="32">
        <v>3</v>
      </c>
      <c r="Y25" s="33">
        <v>2</v>
      </c>
      <c r="Z25" s="29">
        <v>1</v>
      </c>
      <c r="AA25" s="29"/>
      <c r="AB25" s="29"/>
      <c r="AC25" s="31"/>
    </row>
    <row r="26" spans="1:29" ht="13.8" customHeight="1" x14ac:dyDescent="0.4">
      <c r="A26" s="3" t="s">
        <v>84</v>
      </c>
      <c r="B26" s="14" t="s">
        <v>66</v>
      </c>
      <c r="C26" s="25">
        <v>7</v>
      </c>
      <c r="D26" s="27">
        <v>4</v>
      </c>
      <c r="E26" s="14">
        <v>7</v>
      </c>
      <c r="F26" s="14">
        <v>5</v>
      </c>
      <c r="G26" s="14">
        <v>3</v>
      </c>
      <c r="H26" s="28"/>
      <c r="I26" s="26">
        <v>19</v>
      </c>
      <c r="J26" s="50" t="s">
        <v>61</v>
      </c>
      <c r="K26" s="14">
        <v>7</v>
      </c>
      <c r="L26" s="14">
        <v>1</v>
      </c>
      <c r="M26" s="14">
        <v>2</v>
      </c>
      <c r="N26" s="14">
        <v>8</v>
      </c>
      <c r="O26" s="14">
        <v>11</v>
      </c>
      <c r="P26" s="14">
        <v>3</v>
      </c>
      <c r="Q26" s="14"/>
      <c r="R26" s="28"/>
      <c r="S26" s="3"/>
      <c r="T26" s="14">
        <v>2</v>
      </c>
      <c r="U26" s="14">
        <v>2</v>
      </c>
      <c r="V26" s="14"/>
      <c r="W26" s="28"/>
      <c r="X26" s="26">
        <v>4</v>
      </c>
      <c r="Y26" s="27">
        <v>1</v>
      </c>
      <c r="Z26" s="14">
        <v>3</v>
      </c>
      <c r="AA26" s="14"/>
      <c r="AB26" s="14"/>
      <c r="AC26" s="15"/>
    </row>
    <row r="27" spans="1:29" ht="13.8" customHeight="1" x14ac:dyDescent="0.4">
      <c r="A27" s="4" t="s">
        <v>85</v>
      </c>
      <c r="B27" s="29" t="s">
        <v>66</v>
      </c>
      <c r="C27" s="30">
        <v>9</v>
      </c>
      <c r="D27" s="33">
        <v>7</v>
      </c>
      <c r="E27" s="29"/>
      <c r="F27" s="29">
        <v>6</v>
      </c>
      <c r="G27" s="29">
        <v>8</v>
      </c>
      <c r="H27" s="34"/>
      <c r="I27" s="32">
        <v>21</v>
      </c>
      <c r="J27" s="51" t="s">
        <v>61</v>
      </c>
      <c r="K27" s="29">
        <v>6</v>
      </c>
      <c r="L27" s="29">
        <v>3</v>
      </c>
      <c r="M27" s="29"/>
      <c r="N27" s="29">
        <v>8</v>
      </c>
      <c r="O27" s="29">
        <v>1</v>
      </c>
      <c r="P27" s="29">
        <v>3</v>
      </c>
      <c r="Q27" s="29"/>
      <c r="R27" s="34"/>
      <c r="S27" s="4">
        <v>1</v>
      </c>
      <c r="T27" s="29"/>
      <c r="U27" s="29"/>
      <c r="V27" s="29">
        <v>1</v>
      </c>
      <c r="W27" s="34"/>
      <c r="X27" s="32">
        <v>2</v>
      </c>
      <c r="Y27" s="33">
        <v>1</v>
      </c>
      <c r="Z27" s="29">
        <v>1</v>
      </c>
      <c r="AA27" s="29"/>
      <c r="AB27" s="29"/>
      <c r="AC27" s="31"/>
    </row>
    <row r="28" spans="1:29" ht="13.8" customHeight="1" x14ac:dyDescent="0.4">
      <c r="A28" s="3" t="s">
        <v>86</v>
      </c>
      <c r="B28" s="14"/>
      <c r="C28" s="25">
        <v>20</v>
      </c>
      <c r="D28" s="27">
        <v>2</v>
      </c>
      <c r="E28" s="14"/>
      <c r="F28" s="14"/>
      <c r="G28" s="14"/>
      <c r="H28" s="28"/>
      <c r="I28" s="26">
        <v>2</v>
      </c>
      <c r="J28" s="50" t="s">
        <v>106</v>
      </c>
      <c r="K28" s="14">
        <v>1</v>
      </c>
      <c r="L28" s="14"/>
      <c r="M28" s="14"/>
      <c r="N28" s="14">
        <v>3</v>
      </c>
      <c r="O28" s="14">
        <v>1</v>
      </c>
      <c r="P28" s="14"/>
      <c r="Q28" s="14"/>
      <c r="R28" s="28"/>
      <c r="S28" s="3"/>
      <c r="T28" s="14">
        <v>1</v>
      </c>
      <c r="U28" s="14"/>
      <c r="V28" s="14"/>
      <c r="W28" s="28"/>
      <c r="X28" s="26">
        <v>1</v>
      </c>
      <c r="Y28" s="27"/>
      <c r="Z28" s="14">
        <v>1</v>
      </c>
      <c r="AA28" s="14"/>
      <c r="AB28" s="14"/>
      <c r="AC28" s="15"/>
    </row>
    <row r="29" spans="1:29" ht="13.8" customHeight="1" x14ac:dyDescent="0.4">
      <c r="A29" s="4" t="s">
        <v>87</v>
      </c>
      <c r="B29" s="29" t="s">
        <v>66</v>
      </c>
      <c r="C29" s="30">
        <v>30</v>
      </c>
      <c r="D29" s="33">
        <v>5</v>
      </c>
      <c r="E29" s="29">
        <v>6</v>
      </c>
      <c r="F29" s="29"/>
      <c r="G29" s="29"/>
      <c r="H29" s="34"/>
      <c r="I29" s="32">
        <v>11</v>
      </c>
      <c r="J29" s="105" t="s">
        <v>108</v>
      </c>
      <c r="K29" s="29">
        <v>1</v>
      </c>
      <c r="L29" s="29">
        <v>2</v>
      </c>
      <c r="M29" s="29">
        <v>3</v>
      </c>
      <c r="N29" s="29">
        <v>4</v>
      </c>
      <c r="O29" s="29">
        <v>3</v>
      </c>
      <c r="P29" s="29">
        <v>3</v>
      </c>
      <c r="Q29" s="29"/>
      <c r="R29" s="34"/>
      <c r="S29" s="4">
        <v>1</v>
      </c>
      <c r="T29" s="29"/>
      <c r="U29" s="29">
        <v>1</v>
      </c>
      <c r="V29" s="29">
        <v>1</v>
      </c>
      <c r="W29" s="34"/>
      <c r="X29" s="32">
        <v>3</v>
      </c>
      <c r="Y29" s="33">
        <v>1</v>
      </c>
      <c r="Z29" s="29">
        <v>2</v>
      </c>
      <c r="AA29" s="29"/>
      <c r="AB29" s="29"/>
      <c r="AC29" s="31"/>
    </row>
    <row r="30" spans="1:29" ht="13.8" customHeight="1" x14ac:dyDescent="0.4">
      <c r="A30" s="3" t="s">
        <v>88</v>
      </c>
      <c r="B30" s="14"/>
      <c r="C30" s="25">
        <v>8</v>
      </c>
      <c r="D30" s="27"/>
      <c r="E30" s="14"/>
      <c r="F30" s="14"/>
      <c r="G30" s="14"/>
      <c r="H30" s="28"/>
      <c r="I30" s="26"/>
      <c r="J30" s="50" t="s">
        <v>56</v>
      </c>
      <c r="K30" s="14"/>
      <c r="L30" s="14"/>
      <c r="M30" s="14"/>
      <c r="N30" s="14"/>
      <c r="O30" s="14"/>
      <c r="P30" s="14"/>
      <c r="Q30" s="14"/>
      <c r="R30" s="28"/>
      <c r="S30" s="3"/>
      <c r="T30" s="14"/>
      <c r="U30" s="14"/>
      <c r="V30" s="14"/>
      <c r="W30" s="28"/>
      <c r="X30" s="26"/>
      <c r="Y30" s="27"/>
      <c r="Z30" s="14"/>
      <c r="AA30" s="14"/>
      <c r="AB30" s="14"/>
      <c r="AC30" s="15"/>
    </row>
    <row r="31" spans="1:29" ht="13.8" customHeight="1" x14ac:dyDescent="0.4">
      <c r="A31" s="4" t="s">
        <v>89</v>
      </c>
      <c r="B31" s="29"/>
      <c r="C31" s="30">
        <v>10</v>
      </c>
      <c r="D31" s="33"/>
      <c r="E31" s="29"/>
      <c r="F31" s="29"/>
      <c r="G31" s="29"/>
      <c r="H31" s="34"/>
      <c r="I31" s="32"/>
      <c r="J31" s="51" t="s">
        <v>56</v>
      </c>
      <c r="K31" s="29"/>
      <c r="L31" s="29"/>
      <c r="M31" s="29"/>
      <c r="N31" s="29"/>
      <c r="O31" s="29"/>
      <c r="P31" s="29"/>
      <c r="Q31" s="29"/>
      <c r="R31" s="34"/>
      <c r="S31" s="4"/>
      <c r="T31" s="29"/>
      <c r="U31" s="29"/>
      <c r="V31" s="29"/>
      <c r="W31" s="34"/>
      <c r="X31" s="32"/>
      <c r="Y31" s="33"/>
      <c r="Z31" s="29"/>
      <c r="AA31" s="76"/>
      <c r="AB31" s="29"/>
      <c r="AC31" s="31"/>
    </row>
    <row r="32" spans="1:29" ht="13.8" customHeight="1" x14ac:dyDescent="0.4">
      <c r="A32" s="3" t="s">
        <v>90</v>
      </c>
      <c r="B32" s="14"/>
      <c r="C32" s="25">
        <v>11</v>
      </c>
      <c r="D32" s="27"/>
      <c r="E32" s="14"/>
      <c r="F32" s="14"/>
      <c r="G32" s="14"/>
      <c r="H32" s="28"/>
      <c r="I32" s="26"/>
      <c r="J32" s="50" t="s">
        <v>56</v>
      </c>
      <c r="K32" s="14"/>
      <c r="L32" s="14"/>
      <c r="M32" s="14"/>
      <c r="N32" s="14"/>
      <c r="O32" s="14"/>
      <c r="P32" s="14"/>
      <c r="Q32" s="14"/>
      <c r="R32" s="28"/>
      <c r="S32" s="3"/>
      <c r="T32" s="14"/>
      <c r="U32" s="14"/>
      <c r="V32" s="14"/>
      <c r="W32" s="28"/>
      <c r="X32" s="26"/>
      <c r="Y32" s="27"/>
      <c r="Z32" s="14"/>
      <c r="AA32" s="14"/>
      <c r="AB32" s="14"/>
      <c r="AC32" s="15"/>
    </row>
    <row r="33" spans="1:29" ht="13.8" customHeight="1" x14ac:dyDescent="0.4">
      <c r="A33" s="4" t="s">
        <v>91</v>
      </c>
      <c r="B33" s="29"/>
      <c r="C33" s="30">
        <v>35</v>
      </c>
      <c r="D33" s="33"/>
      <c r="E33" s="29"/>
      <c r="F33" s="29"/>
      <c r="G33" s="29"/>
      <c r="H33" s="34"/>
      <c r="I33" s="32"/>
      <c r="J33" s="105" t="s">
        <v>56</v>
      </c>
      <c r="K33" s="29"/>
      <c r="L33" s="29"/>
      <c r="M33" s="29"/>
      <c r="N33" s="29"/>
      <c r="O33" s="29"/>
      <c r="P33" s="29"/>
      <c r="Q33" s="29"/>
      <c r="R33" s="34"/>
      <c r="S33" s="4"/>
      <c r="T33" s="29"/>
      <c r="U33" s="29"/>
      <c r="V33" s="29"/>
      <c r="W33" s="34"/>
      <c r="X33" s="32"/>
      <c r="Y33" s="33"/>
      <c r="Z33" s="29"/>
      <c r="AA33" s="29"/>
      <c r="AB33" s="29"/>
      <c r="AC33" s="31"/>
    </row>
    <row r="34" spans="1:29" ht="13.8" customHeight="1" thickBot="1" x14ac:dyDescent="0.45">
      <c r="A34" s="152" t="s">
        <v>22</v>
      </c>
      <c r="B34" s="153"/>
      <c r="C34" s="154"/>
      <c r="D34" s="39">
        <v>28</v>
      </c>
      <c r="E34" s="36">
        <v>19</v>
      </c>
      <c r="F34" s="36">
        <v>19</v>
      </c>
      <c r="G34" s="36">
        <v>18</v>
      </c>
      <c r="H34" s="40"/>
      <c r="I34" s="38">
        <v>84</v>
      </c>
      <c r="J34" s="49" t="s">
        <v>35</v>
      </c>
      <c r="K34" s="36">
        <v>30</v>
      </c>
      <c r="L34" s="36">
        <v>6</v>
      </c>
      <c r="M34" s="36">
        <v>6</v>
      </c>
      <c r="N34" s="36">
        <v>33</v>
      </c>
      <c r="O34" s="36">
        <v>27</v>
      </c>
      <c r="P34" s="36">
        <v>12</v>
      </c>
      <c r="Q34" s="36">
        <v>1</v>
      </c>
      <c r="R34" s="40">
        <v>3</v>
      </c>
      <c r="S34" s="35">
        <v>3</v>
      </c>
      <c r="T34" s="36">
        <v>6</v>
      </c>
      <c r="U34" s="36">
        <v>4</v>
      </c>
      <c r="V34" s="36">
        <v>3</v>
      </c>
      <c r="W34" s="40"/>
      <c r="X34" s="38">
        <v>16</v>
      </c>
      <c r="Y34" s="39">
        <v>8</v>
      </c>
      <c r="Z34" s="36">
        <v>8</v>
      </c>
      <c r="AA34" s="36"/>
      <c r="AB34" s="36"/>
      <c r="AC34" s="37"/>
    </row>
    <row r="35" spans="1:29" ht="13.8" customHeight="1" thickBot="1" x14ac:dyDescent="0.45">
      <c r="A35" s="147" t="s">
        <v>93</v>
      </c>
      <c r="B35" s="136"/>
      <c r="C35" s="136"/>
      <c r="D35" s="136"/>
      <c r="E35" s="10" t="s">
        <v>9</v>
      </c>
      <c r="F35" s="10" t="s">
        <v>9</v>
      </c>
      <c r="G35" s="10" t="s">
        <v>9</v>
      </c>
      <c r="H35" s="10" t="s">
        <v>9</v>
      </c>
      <c r="I35" s="5" t="s">
        <v>9</v>
      </c>
      <c r="W35" s="5" t="s">
        <v>9</v>
      </c>
      <c r="X35" s="5" t="s">
        <v>9</v>
      </c>
      <c r="Y35" s="5" t="s">
        <v>9</v>
      </c>
      <c r="Z35" s="5" t="s">
        <v>24</v>
      </c>
      <c r="AA35" s="5" t="s">
        <v>24</v>
      </c>
      <c r="AB35" s="5" t="s">
        <v>24</v>
      </c>
      <c r="AC35" s="41"/>
    </row>
    <row r="36" spans="1:29" ht="13.8" customHeight="1" thickBot="1" x14ac:dyDescent="0.45">
      <c r="A36" s="148" t="s">
        <v>94</v>
      </c>
      <c r="B36" s="149"/>
      <c r="C36" s="149"/>
      <c r="D36" s="149"/>
      <c r="E36" s="17" t="s">
        <v>9</v>
      </c>
      <c r="F36" s="17" t="s">
        <v>9</v>
      </c>
      <c r="G36" s="17" t="s">
        <v>9</v>
      </c>
      <c r="H36" s="17" t="s">
        <v>9</v>
      </c>
      <c r="I36" s="17" t="s">
        <v>9</v>
      </c>
      <c r="J36" s="110" t="s">
        <v>23</v>
      </c>
      <c r="K36" s="162"/>
      <c r="L36" s="163" t="s">
        <v>95</v>
      </c>
      <c r="M36" s="164"/>
      <c r="N36" s="160" t="s">
        <v>96</v>
      </c>
      <c r="O36" s="151"/>
      <c r="P36" s="17"/>
      <c r="Q36" s="150" t="s">
        <v>97</v>
      </c>
      <c r="R36" s="161"/>
      <c r="S36" s="150" t="s">
        <v>98</v>
      </c>
      <c r="T36" s="151"/>
      <c r="U36" s="160"/>
      <c r="V36" s="151"/>
      <c r="W36" s="17" t="s">
        <v>9</v>
      </c>
      <c r="X36" s="17" t="s">
        <v>9</v>
      </c>
      <c r="Y36" s="17" t="s">
        <v>9</v>
      </c>
      <c r="Z36" s="17" t="s">
        <v>9</v>
      </c>
      <c r="AA36" s="17" t="s">
        <v>9</v>
      </c>
      <c r="AB36" s="17" t="s">
        <v>9</v>
      </c>
      <c r="AC36" s="18" t="s">
        <v>9</v>
      </c>
    </row>
    <row r="37" spans="1:29" ht="6" customHeight="1" thickBot="1" x14ac:dyDescent="0.45">
      <c r="A37" s="44"/>
      <c r="B37" s="44"/>
      <c r="C37" s="44"/>
      <c r="D37" s="44"/>
    </row>
    <row r="38" spans="1:29" ht="12" customHeight="1" x14ac:dyDescent="0.4">
      <c r="A38" s="45" t="s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8"/>
    </row>
    <row r="39" spans="1:29" ht="12" customHeight="1" thickBot="1" x14ac:dyDescent="0.45">
      <c r="A39" s="46" t="s">
        <v>26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8"/>
    </row>
  </sheetData>
  <mergeCells count="52">
    <mergeCell ref="N20:O20"/>
    <mergeCell ref="Q20:R20"/>
    <mergeCell ref="S20:T20"/>
    <mergeCell ref="U20:V20"/>
    <mergeCell ref="J36:K36"/>
    <mergeCell ref="L36:M36"/>
    <mergeCell ref="N36:O36"/>
    <mergeCell ref="Q36:R36"/>
    <mergeCell ref="S36:T36"/>
    <mergeCell ref="U36:V36"/>
    <mergeCell ref="A36:D36"/>
    <mergeCell ref="S22:AC22"/>
    <mergeCell ref="A34:C34"/>
    <mergeCell ref="A35:D35"/>
    <mergeCell ref="M22:M23"/>
    <mergeCell ref="N22:N23"/>
    <mergeCell ref="O22:O23"/>
    <mergeCell ref="P22:P23"/>
    <mergeCell ref="Q22:Q23"/>
    <mergeCell ref="R22:R23"/>
    <mergeCell ref="A22:C23"/>
    <mergeCell ref="D22:I22"/>
    <mergeCell ref="J22:J23"/>
    <mergeCell ref="K22:K23"/>
    <mergeCell ref="L22:L23"/>
    <mergeCell ref="A18:C18"/>
    <mergeCell ref="A19:D19"/>
    <mergeCell ref="A20:D20"/>
    <mergeCell ref="J20:K20"/>
    <mergeCell ref="L20:M20"/>
    <mergeCell ref="A8:C9"/>
    <mergeCell ref="B3:I3"/>
    <mergeCell ref="B2:D2"/>
    <mergeCell ref="B4:D4"/>
    <mergeCell ref="B5:E5"/>
    <mergeCell ref="D8:I8"/>
    <mergeCell ref="B6:F6"/>
    <mergeCell ref="F4:G4"/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</mergeCells>
  <phoneticPr fontId="18" type="noConversion"/>
  <printOptions horizontalCentered="1"/>
  <pageMargins left="0.59055118110236227" right="0.59055118110236227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6F24-7FEE-4CF5-B4F8-1925DA969E6C}">
  <dimension ref="A1:AF36"/>
  <sheetViews>
    <sheetView tabSelected="1" workbookViewId="0">
      <selection activeCell="M2" sqref="M2:Z3"/>
    </sheetView>
  </sheetViews>
  <sheetFormatPr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thickBot="1" x14ac:dyDescent="0.45"/>
    <row r="2" spans="1:32" ht="15" customHeight="1" x14ac:dyDescent="0.4">
      <c r="A2" s="6" t="s">
        <v>31</v>
      </c>
      <c r="B2" s="138" t="s">
        <v>1</v>
      </c>
      <c r="C2" s="138"/>
      <c r="D2" s="138"/>
      <c r="E2" s="7"/>
      <c r="F2" s="7"/>
      <c r="G2" s="7"/>
      <c r="H2" s="7"/>
      <c r="I2" s="7"/>
      <c r="J2" s="8"/>
      <c r="K2" s="57"/>
      <c r="L2" s="57"/>
      <c r="M2" s="178" t="s">
        <v>0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32" ht="15" customHeight="1" thickBot="1" x14ac:dyDescent="0.45">
      <c r="A3" s="9" t="s">
        <v>50</v>
      </c>
      <c r="B3" s="136" t="s">
        <v>58</v>
      </c>
      <c r="C3" s="136"/>
      <c r="D3" s="136"/>
      <c r="E3" s="136"/>
      <c r="F3" s="136"/>
      <c r="G3" s="136"/>
      <c r="H3" s="136"/>
      <c r="I3" s="136"/>
      <c r="J3" s="137"/>
      <c r="K3" s="57"/>
      <c r="L3" s="57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32" ht="15" customHeight="1" x14ac:dyDescent="0.4">
      <c r="A4" s="9" t="s">
        <v>32</v>
      </c>
      <c r="B4" s="136" t="s">
        <v>57</v>
      </c>
      <c r="C4" s="136"/>
      <c r="D4" s="136"/>
      <c r="G4" s="143" t="s">
        <v>33</v>
      </c>
      <c r="H4" s="143"/>
      <c r="I4" s="80">
        <v>8</v>
      </c>
      <c r="J4" s="11" t="s">
        <v>9</v>
      </c>
      <c r="K4" s="57"/>
      <c r="L4" s="57"/>
      <c r="M4" s="171" t="s">
        <v>2</v>
      </c>
      <c r="N4" s="165"/>
      <c r="O4" s="165"/>
      <c r="P4" s="165"/>
      <c r="Q4" s="165"/>
      <c r="R4" s="165"/>
      <c r="S4" s="158"/>
      <c r="T4" s="98" t="s">
        <v>3</v>
      </c>
      <c r="U4" s="98" t="s">
        <v>4</v>
      </c>
      <c r="V4" s="98" t="s">
        <v>5</v>
      </c>
      <c r="W4" s="98" t="s">
        <v>6</v>
      </c>
      <c r="X4" s="98" t="s">
        <v>7</v>
      </c>
      <c r="Y4" s="98" t="s">
        <v>8</v>
      </c>
      <c r="Z4" s="97" t="s">
        <v>7</v>
      </c>
    </row>
    <row r="5" spans="1:32" ht="15" customHeight="1" x14ac:dyDescent="0.4">
      <c r="A5" s="9" t="s">
        <v>59</v>
      </c>
      <c r="B5" s="136" t="s">
        <v>62</v>
      </c>
      <c r="C5" s="136"/>
      <c r="D5" s="136"/>
      <c r="E5" s="136"/>
      <c r="F5" s="10" t="s">
        <v>9</v>
      </c>
      <c r="G5" s="10" t="s">
        <v>9</v>
      </c>
      <c r="H5" s="10" t="s">
        <v>9</v>
      </c>
      <c r="I5" s="10" t="s">
        <v>9</v>
      </c>
      <c r="J5" s="11" t="s">
        <v>9</v>
      </c>
      <c r="K5" s="57" t="s">
        <v>9</v>
      </c>
      <c r="L5" s="57" t="s">
        <v>9</v>
      </c>
      <c r="M5" s="90" t="s">
        <v>49</v>
      </c>
      <c r="N5" s="172" t="s">
        <v>63</v>
      </c>
      <c r="O5" s="173" t="s">
        <v>63</v>
      </c>
      <c r="P5" s="173" t="s">
        <v>63</v>
      </c>
      <c r="Q5" s="173" t="s">
        <v>63</v>
      </c>
      <c r="R5" s="173" t="s">
        <v>63</v>
      </c>
      <c r="S5" s="174" t="s">
        <v>63</v>
      </c>
      <c r="T5" s="83">
        <v>15</v>
      </c>
      <c r="U5" s="83">
        <v>20</v>
      </c>
      <c r="V5" s="83">
        <v>18</v>
      </c>
      <c r="W5" s="83">
        <v>29</v>
      </c>
      <c r="X5" s="83">
        <f>SUM(T5:W5)</f>
        <v>82</v>
      </c>
      <c r="Y5" s="83"/>
      <c r="Z5" s="84">
        <f>X5+Y5</f>
        <v>82</v>
      </c>
    </row>
    <row r="6" spans="1:32" ht="15" customHeight="1" thickBot="1" x14ac:dyDescent="0.45">
      <c r="A6" s="16" t="s">
        <v>34</v>
      </c>
      <c r="B6" s="142">
        <v>44644.645833333336</v>
      </c>
      <c r="C6" s="142"/>
      <c r="D6" s="142"/>
      <c r="E6" s="142"/>
      <c r="F6" s="142"/>
      <c r="G6" s="17"/>
      <c r="H6" s="17"/>
      <c r="I6" s="17"/>
      <c r="J6" s="18"/>
      <c r="K6" s="57" t="s">
        <v>9</v>
      </c>
      <c r="L6" s="57" t="s">
        <v>9</v>
      </c>
      <c r="M6" s="87" t="s">
        <v>38</v>
      </c>
      <c r="N6" s="175" t="s">
        <v>64</v>
      </c>
      <c r="O6" s="176" t="s">
        <v>64</v>
      </c>
      <c r="P6" s="176" t="s">
        <v>64</v>
      </c>
      <c r="Q6" s="176" t="s">
        <v>64</v>
      </c>
      <c r="R6" s="176" t="s">
        <v>64</v>
      </c>
      <c r="S6" s="177" t="s">
        <v>64</v>
      </c>
      <c r="T6" s="85">
        <v>28</v>
      </c>
      <c r="U6" s="85">
        <v>19</v>
      </c>
      <c r="V6" s="85">
        <v>19</v>
      </c>
      <c r="W6" s="85">
        <v>18</v>
      </c>
      <c r="X6" s="85">
        <f>SUM(T6:W6)</f>
        <v>84</v>
      </c>
      <c r="Y6" s="85"/>
      <c r="Z6" s="86">
        <f>X6+Y6</f>
        <v>84</v>
      </c>
    </row>
    <row r="7" spans="1:32" ht="9" customHeight="1" thickBot="1" x14ac:dyDescent="0.45">
      <c r="D7" s="56" t="s">
        <v>9</v>
      </c>
      <c r="E7" s="56" t="s">
        <v>9</v>
      </c>
      <c r="F7" s="56" t="s">
        <v>9</v>
      </c>
      <c r="G7" s="56" t="s">
        <v>9</v>
      </c>
      <c r="H7" s="56" t="s">
        <v>9</v>
      </c>
      <c r="I7" s="56" t="s">
        <v>9</v>
      </c>
      <c r="J7" s="56" t="s">
        <v>9</v>
      </c>
      <c r="K7" s="56" t="s">
        <v>9</v>
      </c>
      <c r="N7" s="56" t="s">
        <v>9</v>
      </c>
      <c r="R7" s="56" t="s">
        <v>9</v>
      </c>
      <c r="U7" s="56" t="s">
        <v>9</v>
      </c>
      <c r="X7" s="56" t="s">
        <v>9</v>
      </c>
      <c r="Y7" s="56" t="s">
        <v>9</v>
      </c>
      <c r="Z7" s="56" t="s">
        <v>9</v>
      </c>
      <c r="AA7" s="56" t="s">
        <v>9</v>
      </c>
      <c r="AB7" s="56" t="s">
        <v>9</v>
      </c>
      <c r="AC7" s="56" t="s">
        <v>9</v>
      </c>
      <c r="AE7" s="56" t="s">
        <v>9</v>
      </c>
      <c r="AF7" s="56" t="s">
        <v>9</v>
      </c>
    </row>
    <row r="8" spans="1:32" ht="15" customHeight="1" x14ac:dyDescent="0.4">
      <c r="A8" s="130" t="s">
        <v>74</v>
      </c>
      <c r="B8" s="131"/>
      <c r="C8" s="132"/>
      <c r="D8" s="125" t="s">
        <v>36</v>
      </c>
      <c r="E8" s="125"/>
      <c r="F8" s="125"/>
      <c r="G8" s="125"/>
      <c r="H8" s="125"/>
      <c r="I8" s="125"/>
      <c r="J8" s="158" t="s">
        <v>11</v>
      </c>
      <c r="K8" s="166" t="s">
        <v>28</v>
      </c>
      <c r="L8" s="167"/>
      <c r="M8" s="168"/>
      <c r="N8" s="166" t="s">
        <v>29</v>
      </c>
      <c r="O8" s="167"/>
      <c r="P8" s="168"/>
      <c r="Q8" s="169" t="s">
        <v>40</v>
      </c>
      <c r="R8" s="155" t="s">
        <v>12</v>
      </c>
      <c r="S8" s="165"/>
      <c r="T8" s="158"/>
      <c r="U8" s="155" t="s">
        <v>41</v>
      </c>
      <c r="V8" s="165"/>
      <c r="W8" s="158"/>
      <c r="X8" s="182" t="s">
        <v>14</v>
      </c>
      <c r="Y8" s="184" t="s">
        <v>15</v>
      </c>
      <c r="Z8" s="184" t="s">
        <v>16</v>
      </c>
      <c r="AA8" s="186" t="s">
        <v>17</v>
      </c>
      <c r="AB8" s="184" t="s">
        <v>46</v>
      </c>
      <c r="AC8" s="184"/>
      <c r="AD8" s="186"/>
      <c r="AE8" s="182" t="s">
        <v>47</v>
      </c>
      <c r="AF8" s="188" t="s">
        <v>48</v>
      </c>
    </row>
    <row r="9" spans="1:32" ht="15" customHeight="1" x14ac:dyDescent="0.4">
      <c r="A9" s="133"/>
      <c r="B9" s="134"/>
      <c r="C9" s="135"/>
      <c r="D9" s="104" t="s">
        <v>3</v>
      </c>
      <c r="E9" s="100" t="s">
        <v>4</v>
      </c>
      <c r="F9" s="100" t="s">
        <v>5</v>
      </c>
      <c r="G9" s="100" t="s">
        <v>6</v>
      </c>
      <c r="H9" s="104" t="s">
        <v>8</v>
      </c>
      <c r="I9" s="99" t="s">
        <v>7</v>
      </c>
      <c r="J9" s="159"/>
      <c r="K9" s="52" t="s">
        <v>37</v>
      </c>
      <c r="L9" s="54" t="s">
        <v>38</v>
      </c>
      <c r="M9" s="53" t="s">
        <v>39</v>
      </c>
      <c r="N9" s="52" t="s">
        <v>37</v>
      </c>
      <c r="O9" s="54" t="s">
        <v>38</v>
      </c>
      <c r="P9" s="53" t="s">
        <v>39</v>
      </c>
      <c r="Q9" s="170"/>
      <c r="R9" s="52" t="s">
        <v>37</v>
      </c>
      <c r="S9" s="54" t="s">
        <v>38</v>
      </c>
      <c r="T9" s="53" t="s">
        <v>39</v>
      </c>
      <c r="U9" s="107" t="s">
        <v>42</v>
      </c>
      <c r="V9" s="100" t="s">
        <v>43</v>
      </c>
      <c r="W9" s="99" t="s">
        <v>44</v>
      </c>
      <c r="X9" s="183"/>
      <c r="Y9" s="185"/>
      <c r="Z9" s="185"/>
      <c r="AA9" s="187"/>
      <c r="AB9" s="100" t="s">
        <v>18</v>
      </c>
      <c r="AC9" s="100" t="s">
        <v>45</v>
      </c>
      <c r="AD9" s="99" t="s">
        <v>7</v>
      </c>
      <c r="AE9" s="183"/>
      <c r="AF9" s="189"/>
    </row>
    <row r="10" spans="1:32" ht="15" customHeight="1" x14ac:dyDescent="0.4">
      <c r="A10" s="74" t="s">
        <v>65</v>
      </c>
      <c r="B10" s="75" t="s">
        <v>66</v>
      </c>
      <c r="C10" s="25">
        <v>1</v>
      </c>
      <c r="D10" s="102">
        <v>6</v>
      </c>
      <c r="E10" s="102">
        <v>6</v>
      </c>
      <c r="F10" s="102">
        <v>4</v>
      </c>
      <c r="G10" s="102">
        <v>4</v>
      </c>
      <c r="H10" s="102"/>
      <c r="I10" s="103">
        <v>20</v>
      </c>
      <c r="J10" s="61" t="s">
        <v>99</v>
      </c>
      <c r="K10" s="101">
        <v>10</v>
      </c>
      <c r="L10" s="102">
        <v>17</v>
      </c>
      <c r="M10" s="103">
        <f t="shared" ref="M10:M18" si="0">(K10/L10)*100</f>
        <v>58.82352941176471</v>
      </c>
      <c r="N10" s="101"/>
      <c r="O10" s="102"/>
      <c r="P10" s="103"/>
      <c r="Q10" s="83">
        <f t="shared" ref="Q10:Q18" si="1">(K10+N10)/(L10+O10)*100</f>
        <v>58.82352941176471</v>
      </c>
      <c r="R10" s="101"/>
      <c r="S10" s="102">
        <v>1</v>
      </c>
      <c r="T10" s="103">
        <f t="shared" ref="T10:T18" si="2">(R10/S10)*100</f>
        <v>0</v>
      </c>
      <c r="U10" s="202">
        <v>9</v>
      </c>
      <c r="V10" s="203">
        <v>16</v>
      </c>
      <c r="W10" s="103">
        <v>25</v>
      </c>
      <c r="X10" s="101">
        <v>5</v>
      </c>
      <c r="Y10" s="102">
        <v>2</v>
      </c>
      <c r="Z10" s="102"/>
      <c r="AA10" s="103">
        <v>3</v>
      </c>
      <c r="AB10" s="102">
        <v>4</v>
      </c>
      <c r="AC10" s="102">
        <v>1</v>
      </c>
      <c r="AD10" s="103">
        <v>5</v>
      </c>
      <c r="AE10" s="101">
        <v>3</v>
      </c>
      <c r="AF10" s="63"/>
    </row>
    <row r="11" spans="1:32" ht="15" customHeight="1" x14ac:dyDescent="0.4">
      <c r="A11" s="4" t="s">
        <v>67</v>
      </c>
      <c r="B11" s="29" t="s">
        <v>66</v>
      </c>
      <c r="C11" s="30">
        <v>3</v>
      </c>
      <c r="D11" s="65"/>
      <c r="E11" s="65">
        <v>6</v>
      </c>
      <c r="F11" s="65">
        <v>8</v>
      </c>
      <c r="G11" s="65">
        <v>5</v>
      </c>
      <c r="H11" s="65"/>
      <c r="I11" s="64">
        <v>19</v>
      </c>
      <c r="J11" s="66" t="s">
        <v>61</v>
      </c>
      <c r="K11" s="67">
        <v>4</v>
      </c>
      <c r="L11" s="65">
        <v>9</v>
      </c>
      <c r="M11" s="64">
        <f t="shared" si="0"/>
        <v>44.444444444444443</v>
      </c>
      <c r="N11" s="67">
        <v>2</v>
      </c>
      <c r="O11" s="65">
        <v>4</v>
      </c>
      <c r="P11" s="64">
        <f t="shared" ref="P10:P18" si="3">(N11/O11)*100</f>
        <v>50</v>
      </c>
      <c r="Q11" s="68">
        <f t="shared" si="1"/>
        <v>46.153846153846153</v>
      </c>
      <c r="R11" s="67">
        <v>5</v>
      </c>
      <c r="S11" s="65">
        <v>5</v>
      </c>
      <c r="T11" s="64">
        <f t="shared" si="2"/>
        <v>100</v>
      </c>
      <c r="U11" s="67">
        <v>1</v>
      </c>
      <c r="V11" s="65">
        <v>4</v>
      </c>
      <c r="W11" s="64">
        <v>5</v>
      </c>
      <c r="X11" s="67">
        <v>2</v>
      </c>
      <c r="Y11" s="65">
        <v>4</v>
      </c>
      <c r="Z11" s="65"/>
      <c r="AA11" s="64"/>
      <c r="AB11" s="65">
        <v>2</v>
      </c>
      <c r="AC11" s="65">
        <v>2</v>
      </c>
      <c r="AD11" s="64">
        <v>4</v>
      </c>
      <c r="AE11" s="67">
        <v>5</v>
      </c>
      <c r="AF11" s="69"/>
    </row>
    <row r="12" spans="1:32" ht="15" customHeight="1" x14ac:dyDescent="0.4">
      <c r="A12" s="74" t="s">
        <v>68</v>
      </c>
      <c r="B12" s="75" t="s">
        <v>66</v>
      </c>
      <c r="C12" s="25">
        <v>5</v>
      </c>
      <c r="D12" s="102">
        <v>5</v>
      </c>
      <c r="E12" s="102">
        <v>6</v>
      </c>
      <c r="F12" s="102">
        <v>3</v>
      </c>
      <c r="G12" s="102">
        <v>11</v>
      </c>
      <c r="H12" s="102"/>
      <c r="I12" s="103">
        <v>25</v>
      </c>
      <c r="J12" s="61" t="s">
        <v>61</v>
      </c>
      <c r="K12" s="101">
        <v>8</v>
      </c>
      <c r="L12" s="102">
        <v>16</v>
      </c>
      <c r="M12" s="103">
        <f t="shared" si="0"/>
        <v>50</v>
      </c>
      <c r="N12" s="101">
        <v>2</v>
      </c>
      <c r="O12" s="102">
        <v>4</v>
      </c>
      <c r="P12" s="103">
        <f t="shared" si="3"/>
        <v>50</v>
      </c>
      <c r="Q12" s="83">
        <f t="shared" si="1"/>
        <v>50</v>
      </c>
      <c r="R12" s="101">
        <v>3</v>
      </c>
      <c r="S12" s="102">
        <v>3</v>
      </c>
      <c r="T12" s="103">
        <f t="shared" si="2"/>
        <v>100</v>
      </c>
      <c r="U12" s="101"/>
      <c r="V12" s="102"/>
      <c r="W12" s="103"/>
      <c r="X12" s="101">
        <v>4</v>
      </c>
      <c r="Y12" s="102"/>
      <c r="Z12" s="102"/>
      <c r="AA12" s="103"/>
      <c r="AB12" s="102">
        <v>1</v>
      </c>
      <c r="AC12" s="102">
        <v>1</v>
      </c>
      <c r="AD12" s="103">
        <v>2</v>
      </c>
      <c r="AE12" s="101">
        <v>4</v>
      </c>
      <c r="AF12" s="63"/>
    </row>
    <row r="13" spans="1:32" ht="15" customHeight="1" x14ac:dyDescent="0.4">
      <c r="A13" s="4" t="s">
        <v>69</v>
      </c>
      <c r="B13" s="29"/>
      <c r="C13" s="30">
        <v>6</v>
      </c>
      <c r="D13" s="65"/>
      <c r="E13" s="65"/>
      <c r="F13" s="65"/>
      <c r="G13" s="65"/>
      <c r="H13" s="65"/>
      <c r="I13" s="64"/>
      <c r="J13" s="66" t="s">
        <v>101</v>
      </c>
      <c r="K13" s="67"/>
      <c r="L13" s="65"/>
      <c r="M13" s="64"/>
      <c r="N13" s="67"/>
      <c r="O13" s="65"/>
      <c r="P13" s="64"/>
      <c r="Q13" s="68"/>
      <c r="R13" s="67"/>
      <c r="S13" s="65"/>
      <c r="T13" s="64"/>
      <c r="U13" s="67"/>
      <c r="V13" s="65"/>
      <c r="W13" s="64"/>
      <c r="X13" s="67"/>
      <c r="Y13" s="65"/>
      <c r="Z13" s="65"/>
      <c r="AA13" s="64"/>
      <c r="AB13" s="65"/>
      <c r="AC13" s="65"/>
      <c r="AD13" s="64"/>
      <c r="AE13" s="67"/>
      <c r="AF13" s="69"/>
    </row>
    <row r="14" spans="1:32" ht="15" customHeight="1" x14ac:dyDescent="0.4">
      <c r="A14" s="74" t="s">
        <v>70</v>
      </c>
      <c r="B14" s="75" t="s">
        <v>66</v>
      </c>
      <c r="C14" s="25">
        <v>7</v>
      </c>
      <c r="D14" s="102">
        <v>2</v>
      </c>
      <c r="E14" s="102">
        <v>2</v>
      </c>
      <c r="F14" s="102">
        <v>1</v>
      </c>
      <c r="G14" s="102">
        <v>5</v>
      </c>
      <c r="H14" s="102"/>
      <c r="I14" s="103">
        <v>10</v>
      </c>
      <c r="J14" s="61" t="s">
        <v>61</v>
      </c>
      <c r="K14" s="101">
        <v>2</v>
      </c>
      <c r="L14" s="102">
        <v>7</v>
      </c>
      <c r="M14" s="103">
        <f t="shared" si="0"/>
        <v>28.571428571428569</v>
      </c>
      <c r="N14" s="101">
        <v>1</v>
      </c>
      <c r="O14" s="102">
        <v>10</v>
      </c>
      <c r="P14" s="103">
        <f t="shared" si="3"/>
        <v>10</v>
      </c>
      <c r="Q14" s="83">
        <f t="shared" si="1"/>
        <v>17.647058823529413</v>
      </c>
      <c r="R14" s="101">
        <v>3</v>
      </c>
      <c r="S14" s="102">
        <v>4</v>
      </c>
      <c r="T14" s="103">
        <f t="shared" si="2"/>
        <v>75</v>
      </c>
      <c r="U14" s="101">
        <v>2</v>
      </c>
      <c r="V14" s="102">
        <v>3</v>
      </c>
      <c r="W14" s="103">
        <v>5</v>
      </c>
      <c r="X14" s="101">
        <v>2</v>
      </c>
      <c r="Y14" s="102">
        <v>1</v>
      </c>
      <c r="Z14" s="102"/>
      <c r="AA14" s="103"/>
      <c r="AB14" s="102"/>
      <c r="AC14" s="102">
        <v>2</v>
      </c>
      <c r="AD14" s="103">
        <v>2</v>
      </c>
      <c r="AE14" s="101">
        <v>5</v>
      </c>
      <c r="AF14" s="63"/>
    </row>
    <row r="15" spans="1:32" ht="15" customHeight="1" x14ac:dyDescent="0.4">
      <c r="A15" s="4" t="s">
        <v>71</v>
      </c>
      <c r="B15" s="29" t="s">
        <v>66</v>
      </c>
      <c r="C15" s="30">
        <v>11</v>
      </c>
      <c r="D15" s="65">
        <v>2</v>
      </c>
      <c r="E15" s="65"/>
      <c r="F15" s="65">
        <v>2</v>
      </c>
      <c r="G15" s="65">
        <v>4</v>
      </c>
      <c r="H15" s="65"/>
      <c r="I15" s="64">
        <v>8</v>
      </c>
      <c r="J15" s="66" t="s">
        <v>61</v>
      </c>
      <c r="K15" s="67">
        <v>4</v>
      </c>
      <c r="L15" s="65">
        <v>11</v>
      </c>
      <c r="M15" s="64">
        <f t="shared" si="0"/>
        <v>36.363636363636367</v>
      </c>
      <c r="N15" s="67"/>
      <c r="O15" s="65"/>
      <c r="P15" s="64"/>
      <c r="Q15" s="68">
        <f t="shared" si="1"/>
        <v>36.363636363636367</v>
      </c>
      <c r="R15" s="67"/>
      <c r="S15" s="65"/>
      <c r="T15" s="64"/>
      <c r="U15" s="204">
        <v>5</v>
      </c>
      <c r="V15" s="205">
        <v>8</v>
      </c>
      <c r="W15" s="64">
        <v>13</v>
      </c>
      <c r="X15" s="67">
        <v>4</v>
      </c>
      <c r="Y15" s="65">
        <v>1</v>
      </c>
      <c r="Z15" s="65"/>
      <c r="AA15" s="64"/>
      <c r="AB15" s="65">
        <v>3</v>
      </c>
      <c r="AC15" s="65">
        <v>1</v>
      </c>
      <c r="AD15" s="64">
        <v>4</v>
      </c>
      <c r="AE15" s="67">
        <v>1</v>
      </c>
      <c r="AF15" s="69"/>
    </row>
    <row r="16" spans="1:32" ht="15" customHeight="1" x14ac:dyDescent="0.4">
      <c r="A16" s="74" t="s">
        <v>72</v>
      </c>
      <c r="B16" s="75"/>
      <c r="C16" s="25">
        <v>10</v>
      </c>
      <c r="D16" s="102"/>
      <c r="E16" s="102"/>
      <c r="F16" s="102"/>
      <c r="G16" s="102"/>
      <c r="H16" s="102"/>
      <c r="I16" s="103"/>
      <c r="J16" s="61" t="s">
        <v>56</v>
      </c>
      <c r="K16" s="101"/>
      <c r="L16" s="102"/>
      <c r="M16" s="103"/>
      <c r="N16" s="101"/>
      <c r="O16" s="102"/>
      <c r="P16" s="103"/>
      <c r="Q16" s="83"/>
      <c r="R16" s="101"/>
      <c r="S16" s="102"/>
      <c r="T16" s="103"/>
      <c r="U16" s="101"/>
      <c r="V16" s="102"/>
      <c r="W16" s="103"/>
      <c r="X16" s="101"/>
      <c r="Y16" s="102"/>
      <c r="Z16" s="102"/>
      <c r="AA16" s="103"/>
      <c r="AB16" s="102"/>
      <c r="AC16" s="102"/>
      <c r="AD16" s="103"/>
      <c r="AE16" s="101"/>
      <c r="AF16" s="63"/>
    </row>
    <row r="17" spans="1:32" ht="15" customHeight="1" x14ac:dyDescent="0.4">
      <c r="A17" s="4" t="s">
        <v>73</v>
      </c>
      <c r="B17" s="29"/>
      <c r="C17" s="30">
        <v>23</v>
      </c>
      <c r="D17" s="65"/>
      <c r="E17" s="65"/>
      <c r="F17" s="65"/>
      <c r="G17" s="65"/>
      <c r="H17" s="65"/>
      <c r="I17" s="64"/>
      <c r="J17" s="66" t="s">
        <v>56</v>
      </c>
      <c r="K17" s="67"/>
      <c r="L17" s="65"/>
      <c r="M17" s="64"/>
      <c r="N17" s="67"/>
      <c r="O17" s="65"/>
      <c r="P17" s="64"/>
      <c r="Q17" s="68"/>
      <c r="R17" s="67"/>
      <c r="S17" s="65"/>
      <c r="T17" s="64"/>
      <c r="U17" s="67"/>
      <c r="V17" s="65"/>
      <c r="W17" s="64"/>
      <c r="X17" s="67"/>
      <c r="Y17" s="65"/>
      <c r="Z17" s="65"/>
      <c r="AA17" s="64"/>
      <c r="AB17" s="65"/>
      <c r="AC17" s="65"/>
      <c r="AD17" s="64"/>
      <c r="AE17" s="67"/>
      <c r="AF17" s="69"/>
    </row>
    <row r="18" spans="1:32" ht="15" customHeight="1" thickBot="1" x14ac:dyDescent="0.45">
      <c r="A18" s="144" t="s">
        <v>22</v>
      </c>
      <c r="B18" s="145"/>
      <c r="C18" s="146"/>
      <c r="D18" s="91">
        <f>SUM(D10:D17)</f>
        <v>15</v>
      </c>
      <c r="E18" s="91">
        <f>SUM(E10:E17)</f>
        <v>20</v>
      </c>
      <c r="F18" s="91">
        <f>SUM(F10:F17)</f>
        <v>18</v>
      </c>
      <c r="G18" s="91">
        <f>SUM(G10:G17)</f>
        <v>29</v>
      </c>
      <c r="H18" s="91"/>
      <c r="I18" s="91">
        <f>SUM(I10:I17)</f>
        <v>82</v>
      </c>
      <c r="J18" s="95" t="s">
        <v>55</v>
      </c>
      <c r="K18" s="91">
        <f>SUM(K10:K17)</f>
        <v>28</v>
      </c>
      <c r="L18" s="91">
        <f>SUM(L10:L17)</f>
        <v>60</v>
      </c>
      <c r="M18" s="106">
        <f t="shared" si="0"/>
        <v>46.666666666666664</v>
      </c>
      <c r="N18" s="91">
        <f>SUM(N10:N17)</f>
        <v>5</v>
      </c>
      <c r="O18" s="91">
        <f>SUM(O10:O17)</f>
        <v>18</v>
      </c>
      <c r="P18" s="92">
        <f t="shared" si="3"/>
        <v>27.777777777777779</v>
      </c>
      <c r="Q18" s="79">
        <f t="shared" si="1"/>
        <v>42.307692307692307</v>
      </c>
      <c r="R18" s="91">
        <f>SUM(R10:R17)</f>
        <v>11</v>
      </c>
      <c r="S18" s="91">
        <f>SUM(S10:S17)</f>
        <v>13</v>
      </c>
      <c r="T18" s="92">
        <f t="shared" si="2"/>
        <v>84.615384615384613</v>
      </c>
      <c r="U18" s="91">
        <f t="shared" ref="U18:AE18" si="4">SUM(U10:U17)</f>
        <v>17</v>
      </c>
      <c r="V18" s="91">
        <f t="shared" si="4"/>
        <v>31</v>
      </c>
      <c r="W18" s="91">
        <f t="shared" si="4"/>
        <v>48</v>
      </c>
      <c r="X18" s="93">
        <f t="shared" si="4"/>
        <v>17</v>
      </c>
      <c r="Y18" s="91">
        <f t="shared" si="4"/>
        <v>8</v>
      </c>
      <c r="Z18" s="91">
        <f t="shared" si="4"/>
        <v>0</v>
      </c>
      <c r="AA18" s="92">
        <f t="shared" si="4"/>
        <v>3</v>
      </c>
      <c r="AB18" s="93">
        <f t="shared" si="4"/>
        <v>10</v>
      </c>
      <c r="AC18" s="91">
        <f t="shared" si="4"/>
        <v>7</v>
      </c>
      <c r="AD18" s="92">
        <f t="shared" si="4"/>
        <v>17</v>
      </c>
      <c r="AE18" s="91">
        <f t="shared" si="4"/>
        <v>18</v>
      </c>
      <c r="AF18" s="94"/>
    </row>
    <row r="19" spans="1:32" ht="9" customHeight="1" thickBot="1" x14ac:dyDescent="0.45">
      <c r="A19" s="58"/>
      <c r="B19" s="58"/>
      <c r="C19" s="58"/>
      <c r="D19" s="58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</row>
    <row r="20" spans="1:32" ht="15" customHeight="1" x14ac:dyDescent="0.4">
      <c r="A20" s="196" t="s">
        <v>92</v>
      </c>
      <c r="B20" s="197"/>
      <c r="C20" s="198"/>
      <c r="D20" s="125" t="s">
        <v>36</v>
      </c>
      <c r="E20" s="125"/>
      <c r="F20" s="125"/>
      <c r="G20" s="125"/>
      <c r="H20" s="125"/>
      <c r="I20" s="125"/>
      <c r="J20" s="125" t="s">
        <v>11</v>
      </c>
      <c r="K20" s="166" t="s">
        <v>28</v>
      </c>
      <c r="L20" s="167"/>
      <c r="M20" s="168"/>
      <c r="N20" s="166" t="s">
        <v>29</v>
      </c>
      <c r="O20" s="167"/>
      <c r="P20" s="168"/>
      <c r="Q20" s="169" t="s">
        <v>40</v>
      </c>
      <c r="R20" s="155" t="s">
        <v>12</v>
      </c>
      <c r="S20" s="165"/>
      <c r="T20" s="158"/>
      <c r="U20" s="155" t="s">
        <v>41</v>
      </c>
      <c r="V20" s="165"/>
      <c r="W20" s="158"/>
      <c r="X20" s="182" t="s">
        <v>14</v>
      </c>
      <c r="Y20" s="184" t="s">
        <v>15</v>
      </c>
      <c r="Z20" s="184" t="s">
        <v>16</v>
      </c>
      <c r="AA20" s="186" t="s">
        <v>17</v>
      </c>
      <c r="AB20" s="182" t="s">
        <v>46</v>
      </c>
      <c r="AC20" s="184"/>
      <c r="AD20" s="186"/>
      <c r="AE20" s="184" t="s">
        <v>47</v>
      </c>
      <c r="AF20" s="188" t="s">
        <v>48</v>
      </c>
    </row>
    <row r="21" spans="1:32" ht="15" customHeight="1" x14ac:dyDescent="0.4">
      <c r="A21" s="199"/>
      <c r="B21" s="200"/>
      <c r="C21" s="201"/>
      <c r="D21" s="2" t="s">
        <v>3</v>
      </c>
      <c r="E21" s="55" t="s">
        <v>4</v>
      </c>
      <c r="F21" s="55" t="s">
        <v>5</v>
      </c>
      <c r="G21" s="55" t="s">
        <v>6</v>
      </c>
      <c r="H21" s="55" t="s">
        <v>8</v>
      </c>
      <c r="I21" s="1" t="s">
        <v>7</v>
      </c>
      <c r="J21" s="126"/>
      <c r="K21" s="52" t="s">
        <v>37</v>
      </c>
      <c r="L21" s="54" t="s">
        <v>38</v>
      </c>
      <c r="M21" s="53" t="s">
        <v>39</v>
      </c>
      <c r="N21" s="52" t="s">
        <v>37</v>
      </c>
      <c r="O21" s="54" t="s">
        <v>38</v>
      </c>
      <c r="P21" s="53" t="s">
        <v>39</v>
      </c>
      <c r="Q21" s="170"/>
      <c r="R21" s="52" t="s">
        <v>37</v>
      </c>
      <c r="S21" s="54" t="s">
        <v>38</v>
      </c>
      <c r="T21" s="53" t="s">
        <v>39</v>
      </c>
      <c r="U21" s="107" t="s">
        <v>42</v>
      </c>
      <c r="V21" s="55" t="s">
        <v>43</v>
      </c>
      <c r="W21" s="1" t="s">
        <v>44</v>
      </c>
      <c r="X21" s="183"/>
      <c r="Y21" s="185"/>
      <c r="Z21" s="185"/>
      <c r="AA21" s="187"/>
      <c r="AB21" s="2" t="s">
        <v>18</v>
      </c>
      <c r="AC21" s="55" t="s">
        <v>45</v>
      </c>
      <c r="AD21" s="1" t="s">
        <v>7</v>
      </c>
      <c r="AE21" s="185"/>
      <c r="AF21" s="189"/>
    </row>
    <row r="22" spans="1:32" ht="15" customHeight="1" x14ac:dyDescent="0.4">
      <c r="A22" s="74" t="s">
        <v>82</v>
      </c>
      <c r="B22" s="75" t="s">
        <v>66</v>
      </c>
      <c r="C22" s="25">
        <v>1</v>
      </c>
      <c r="D22" s="62">
        <v>6</v>
      </c>
      <c r="E22" s="60">
        <v>2</v>
      </c>
      <c r="F22" s="60">
        <v>8</v>
      </c>
      <c r="G22" s="60">
        <v>2</v>
      </c>
      <c r="H22" s="60"/>
      <c r="I22" s="59">
        <v>18</v>
      </c>
      <c r="J22" s="70" t="s">
        <v>103</v>
      </c>
      <c r="K22" s="62">
        <v>9</v>
      </c>
      <c r="L22" s="60">
        <v>11</v>
      </c>
      <c r="M22" s="89">
        <f t="shared" ref="M22:M32" si="5">(K22/L22)*100</f>
        <v>81.818181818181827</v>
      </c>
      <c r="N22" s="96"/>
      <c r="O22" s="88">
        <v>2</v>
      </c>
      <c r="P22" s="89">
        <f t="shared" ref="P22:P32" si="6">(N22/O22)*100</f>
        <v>0</v>
      </c>
      <c r="Q22" s="83">
        <f t="shared" ref="Q22:Q32" si="7">(K22+N22)/(L22+O22)*100</f>
        <v>69.230769230769226</v>
      </c>
      <c r="R22" s="96"/>
      <c r="S22" s="88"/>
      <c r="T22" s="89"/>
      <c r="U22" s="202"/>
      <c r="V22" s="203">
        <v>2</v>
      </c>
      <c r="W22" s="59">
        <v>2</v>
      </c>
      <c r="X22" s="62">
        <v>3</v>
      </c>
      <c r="Y22" s="60">
        <v>1</v>
      </c>
      <c r="Z22" s="60"/>
      <c r="AA22" s="59"/>
      <c r="AB22" s="62">
        <v>3</v>
      </c>
      <c r="AC22" s="60"/>
      <c r="AD22" s="59">
        <v>3</v>
      </c>
      <c r="AE22" s="60">
        <v>1</v>
      </c>
      <c r="AF22" s="63"/>
    </row>
    <row r="23" spans="1:32" ht="15" customHeight="1" x14ac:dyDescent="0.4">
      <c r="A23" s="4" t="s">
        <v>83</v>
      </c>
      <c r="B23" s="29" t="s">
        <v>66</v>
      </c>
      <c r="C23" s="30">
        <v>5</v>
      </c>
      <c r="D23" s="67">
        <v>4</v>
      </c>
      <c r="E23" s="65">
        <v>4</v>
      </c>
      <c r="F23" s="65"/>
      <c r="G23" s="65">
        <v>5</v>
      </c>
      <c r="H23" s="65"/>
      <c r="I23" s="64">
        <v>13</v>
      </c>
      <c r="J23" s="71" t="s">
        <v>61</v>
      </c>
      <c r="K23" s="67">
        <v>6</v>
      </c>
      <c r="L23" s="65">
        <v>10</v>
      </c>
      <c r="M23" s="64">
        <f t="shared" si="5"/>
        <v>60</v>
      </c>
      <c r="N23" s="67"/>
      <c r="O23" s="65">
        <v>2</v>
      </c>
      <c r="P23" s="64">
        <f t="shared" si="6"/>
        <v>0</v>
      </c>
      <c r="Q23" s="68">
        <f t="shared" si="7"/>
        <v>50</v>
      </c>
      <c r="R23" s="67">
        <v>1</v>
      </c>
      <c r="S23" s="65">
        <v>1</v>
      </c>
      <c r="T23" s="64">
        <f t="shared" ref="T22:T32" si="8">(R23/S23)*100</f>
        <v>100</v>
      </c>
      <c r="U23" s="67">
        <v>4</v>
      </c>
      <c r="V23" s="65">
        <v>4</v>
      </c>
      <c r="W23" s="64">
        <v>8</v>
      </c>
      <c r="X23" s="67">
        <v>8</v>
      </c>
      <c r="Y23" s="65">
        <v>2</v>
      </c>
      <c r="Z23" s="65">
        <v>1</v>
      </c>
      <c r="AA23" s="64">
        <v>3</v>
      </c>
      <c r="AB23" s="67">
        <v>2</v>
      </c>
      <c r="AC23" s="65">
        <v>1</v>
      </c>
      <c r="AD23" s="64">
        <v>3</v>
      </c>
      <c r="AE23" s="65"/>
      <c r="AF23" s="69"/>
    </row>
    <row r="24" spans="1:32" ht="15" customHeight="1" x14ac:dyDescent="0.4">
      <c r="A24" s="74" t="s">
        <v>84</v>
      </c>
      <c r="B24" s="75" t="s">
        <v>66</v>
      </c>
      <c r="C24" s="25">
        <v>7</v>
      </c>
      <c r="D24" s="62">
        <v>4</v>
      </c>
      <c r="E24" s="60">
        <v>7</v>
      </c>
      <c r="F24" s="60">
        <v>5</v>
      </c>
      <c r="G24" s="60">
        <v>3</v>
      </c>
      <c r="H24" s="60"/>
      <c r="I24" s="59">
        <v>19</v>
      </c>
      <c r="J24" s="70" t="s">
        <v>61</v>
      </c>
      <c r="K24" s="62">
        <v>7</v>
      </c>
      <c r="L24" s="60">
        <v>8</v>
      </c>
      <c r="M24" s="89">
        <f t="shared" si="5"/>
        <v>87.5</v>
      </c>
      <c r="N24" s="96">
        <v>1</v>
      </c>
      <c r="O24" s="88">
        <v>4</v>
      </c>
      <c r="P24" s="89">
        <f t="shared" si="6"/>
        <v>25</v>
      </c>
      <c r="Q24" s="83">
        <f t="shared" si="7"/>
        <v>66.666666666666657</v>
      </c>
      <c r="R24" s="96">
        <v>2</v>
      </c>
      <c r="S24" s="88">
        <v>7</v>
      </c>
      <c r="T24" s="89">
        <f t="shared" si="8"/>
        <v>28.571428571428569</v>
      </c>
      <c r="U24" s="62"/>
      <c r="V24" s="60">
        <v>8</v>
      </c>
      <c r="W24" s="59">
        <v>8</v>
      </c>
      <c r="X24" s="62">
        <v>11</v>
      </c>
      <c r="Y24" s="60">
        <v>3</v>
      </c>
      <c r="Z24" s="60"/>
      <c r="AA24" s="59"/>
      <c r="AB24" s="62">
        <v>1</v>
      </c>
      <c r="AC24" s="60">
        <v>3</v>
      </c>
      <c r="AD24" s="59">
        <v>4</v>
      </c>
      <c r="AE24" s="60">
        <v>3</v>
      </c>
      <c r="AF24" s="63"/>
    </row>
    <row r="25" spans="1:32" ht="15" customHeight="1" x14ac:dyDescent="0.4">
      <c r="A25" s="4" t="s">
        <v>85</v>
      </c>
      <c r="B25" s="29" t="s">
        <v>66</v>
      </c>
      <c r="C25" s="30">
        <v>9</v>
      </c>
      <c r="D25" s="67">
        <v>7</v>
      </c>
      <c r="E25" s="65"/>
      <c r="F25" s="65">
        <v>6</v>
      </c>
      <c r="G25" s="65">
        <v>8</v>
      </c>
      <c r="H25" s="65"/>
      <c r="I25" s="64">
        <v>21</v>
      </c>
      <c r="J25" s="71" t="s">
        <v>61</v>
      </c>
      <c r="K25" s="67">
        <v>6</v>
      </c>
      <c r="L25" s="65">
        <v>15</v>
      </c>
      <c r="M25" s="64">
        <f t="shared" si="5"/>
        <v>40</v>
      </c>
      <c r="N25" s="67">
        <v>3</v>
      </c>
      <c r="O25" s="65">
        <v>6</v>
      </c>
      <c r="P25" s="64">
        <f t="shared" si="6"/>
        <v>50</v>
      </c>
      <c r="Q25" s="68">
        <f t="shared" si="7"/>
        <v>42.857142857142854</v>
      </c>
      <c r="R25" s="67"/>
      <c r="S25" s="65">
        <v>3</v>
      </c>
      <c r="T25" s="64">
        <f t="shared" si="8"/>
        <v>0</v>
      </c>
      <c r="U25" s="67">
        <v>1</v>
      </c>
      <c r="V25" s="65">
        <v>7</v>
      </c>
      <c r="W25" s="64">
        <v>8</v>
      </c>
      <c r="X25" s="67">
        <v>1</v>
      </c>
      <c r="Y25" s="65">
        <v>3</v>
      </c>
      <c r="Z25" s="65"/>
      <c r="AA25" s="64"/>
      <c r="AB25" s="67">
        <v>1</v>
      </c>
      <c r="AC25" s="65">
        <v>1</v>
      </c>
      <c r="AD25" s="64">
        <v>2</v>
      </c>
      <c r="AE25" s="65">
        <v>4</v>
      </c>
      <c r="AF25" s="69"/>
    </row>
    <row r="26" spans="1:32" ht="15" customHeight="1" x14ac:dyDescent="0.4">
      <c r="A26" s="74" t="s">
        <v>86</v>
      </c>
      <c r="B26" s="75"/>
      <c r="C26" s="25">
        <v>20</v>
      </c>
      <c r="D26" s="62">
        <v>2</v>
      </c>
      <c r="E26" s="60"/>
      <c r="F26" s="60"/>
      <c r="G26" s="60"/>
      <c r="H26" s="60"/>
      <c r="I26" s="59">
        <v>2</v>
      </c>
      <c r="J26" s="70" t="s">
        <v>105</v>
      </c>
      <c r="K26" s="62">
        <v>1</v>
      </c>
      <c r="L26" s="60">
        <v>1</v>
      </c>
      <c r="M26" s="89">
        <f t="shared" si="5"/>
        <v>100</v>
      </c>
      <c r="N26" s="96"/>
      <c r="O26" s="88"/>
      <c r="P26" s="89"/>
      <c r="Q26" s="83">
        <f t="shared" si="7"/>
        <v>100</v>
      </c>
      <c r="R26" s="96"/>
      <c r="S26" s="88">
        <v>2</v>
      </c>
      <c r="T26" s="89">
        <f t="shared" si="8"/>
        <v>0</v>
      </c>
      <c r="U26" s="202"/>
      <c r="V26" s="203">
        <v>3</v>
      </c>
      <c r="W26" s="59">
        <v>3</v>
      </c>
      <c r="X26" s="62">
        <v>1</v>
      </c>
      <c r="Y26" s="60"/>
      <c r="Z26" s="60"/>
      <c r="AA26" s="59"/>
      <c r="AB26" s="62"/>
      <c r="AC26" s="60">
        <v>1</v>
      </c>
      <c r="AD26" s="59">
        <v>1</v>
      </c>
      <c r="AE26" s="60">
        <v>2</v>
      </c>
      <c r="AF26" s="63"/>
    </row>
    <row r="27" spans="1:32" ht="15" customHeight="1" x14ac:dyDescent="0.4">
      <c r="A27" s="4" t="s">
        <v>87</v>
      </c>
      <c r="B27" s="29" t="s">
        <v>66</v>
      </c>
      <c r="C27" s="30">
        <v>30</v>
      </c>
      <c r="D27" s="67">
        <v>5</v>
      </c>
      <c r="E27" s="65">
        <v>6</v>
      </c>
      <c r="F27" s="65"/>
      <c r="G27" s="65"/>
      <c r="H27" s="65"/>
      <c r="I27" s="64">
        <v>11</v>
      </c>
      <c r="J27" s="71" t="s">
        <v>107</v>
      </c>
      <c r="K27" s="67">
        <v>1</v>
      </c>
      <c r="L27" s="65">
        <v>9</v>
      </c>
      <c r="M27" s="64">
        <f t="shared" si="5"/>
        <v>11.111111111111111</v>
      </c>
      <c r="N27" s="67">
        <v>2</v>
      </c>
      <c r="O27" s="65">
        <v>7</v>
      </c>
      <c r="P27" s="64">
        <f t="shared" si="6"/>
        <v>28.571428571428569</v>
      </c>
      <c r="Q27" s="68">
        <f t="shared" si="7"/>
        <v>18.75</v>
      </c>
      <c r="R27" s="67">
        <v>3</v>
      </c>
      <c r="S27" s="65">
        <v>4</v>
      </c>
      <c r="T27" s="64">
        <f t="shared" si="8"/>
        <v>75</v>
      </c>
      <c r="U27" s="67">
        <v>2</v>
      </c>
      <c r="V27" s="65">
        <v>2</v>
      </c>
      <c r="W27" s="64">
        <v>4</v>
      </c>
      <c r="X27" s="67">
        <v>3</v>
      </c>
      <c r="Y27" s="65">
        <v>3</v>
      </c>
      <c r="Z27" s="65"/>
      <c r="AA27" s="64"/>
      <c r="AB27" s="67">
        <v>1</v>
      </c>
      <c r="AC27" s="65">
        <v>2</v>
      </c>
      <c r="AD27" s="64">
        <v>3</v>
      </c>
      <c r="AE27" s="65">
        <v>1</v>
      </c>
      <c r="AF27" s="69"/>
    </row>
    <row r="28" spans="1:32" ht="15" customHeight="1" x14ac:dyDescent="0.4">
      <c r="A28" s="74" t="s">
        <v>88</v>
      </c>
      <c r="B28" s="75"/>
      <c r="C28" s="25">
        <v>8</v>
      </c>
      <c r="D28" s="62"/>
      <c r="E28" s="60"/>
      <c r="F28" s="60"/>
      <c r="G28" s="60"/>
      <c r="H28" s="60"/>
      <c r="I28" s="59"/>
      <c r="J28" s="70" t="s">
        <v>56</v>
      </c>
      <c r="K28" s="62"/>
      <c r="L28" s="60"/>
      <c r="M28" s="89"/>
      <c r="N28" s="96"/>
      <c r="O28" s="88"/>
      <c r="P28" s="89"/>
      <c r="Q28" s="83"/>
      <c r="R28" s="96"/>
      <c r="S28" s="88"/>
      <c r="T28" s="89"/>
      <c r="U28" s="62"/>
      <c r="V28" s="60"/>
      <c r="W28" s="59"/>
      <c r="X28" s="62"/>
      <c r="Y28" s="60"/>
      <c r="Z28" s="60"/>
      <c r="AA28" s="59"/>
      <c r="AB28" s="62"/>
      <c r="AC28" s="60"/>
      <c r="AD28" s="59"/>
      <c r="AE28" s="60"/>
      <c r="AF28" s="63"/>
    </row>
    <row r="29" spans="1:32" ht="15" customHeight="1" x14ac:dyDescent="0.4">
      <c r="A29" s="4" t="s">
        <v>89</v>
      </c>
      <c r="B29" s="29"/>
      <c r="C29" s="30">
        <v>10</v>
      </c>
      <c r="D29" s="67"/>
      <c r="E29" s="65"/>
      <c r="F29" s="65"/>
      <c r="G29" s="65"/>
      <c r="H29" s="65"/>
      <c r="I29" s="64"/>
      <c r="J29" s="71" t="s">
        <v>56</v>
      </c>
      <c r="K29" s="67"/>
      <c r="L29" s="65"/>
      <c r="M29" s="64"/>
      <c r="N29" s="67"/>
      <c r="O29" s="65"/>
      <c r="P29" s="64"/>
      <c r="Q29" s="68"/>
      <c r="R29" s="67"/>
      <c r="S29" s="65"/>
      <c r="T29" s="64"/>
      <c r="U29" s="67"/>
      <c r="V29" s="65"/>
      <c r="W29" s="64"/>
      <c r="X29" s="67"/>
      <c r="Y29" s="65"/>
      <c r="Z29" s="65"/>
      <c r="AA29" s="64"/>
      <c r="AB29" s="67"/>
      <c r="AC29" s="65"/>
      <c r="AD29" s="64"/>
      <c r="AE29" s="65"/>
      <c r="AF29" s="69"/>
    </row>
    <row r="30" spans="1:32" ht="15" customHeight="1" x14ac:dyDescent="0.4">
      <c r="A30" s="74" t="s">
        <v>90</v>
      </c>
      <c r="B30" s="75"/>
      <c r="C30" s="25">
        <v>11</v>
      </c>
      <c r="D30" s="62"/>
      <c r="E30" s="60"/>
      <c r="F30" s="60"/>
      <c r="G30" s="60"/>
      <c r="H30" s="60"/>
      <c r="I30" s="59"/>
      <c r="J30" s="70" t="s">
        <v>56</v>
      </c>
      <c r="K30" s="62"/>
      <c r="L30" s="60"/>
      <c r="M30" s="89"/>
      <c r="N30" s="96"/>
      <c r="O30" s="88"/>
      <c r="P30" s="89"/>
      <c r="Q30" s="83"/>
      <c r="R30" s="96"/>
      <c r="S30" s="88"/>
      <c r="T30" s="89"/>
      <c r="U30" s="62"/>
      <c r="V30" s="60"/>
      <c r="W30" s="59"/>
      <c r="X30" s="62"/>
      <c r="Y30" s="60"/>
      <c r="Z30" s="60"/>
      <c r="AA30" s="59"/>
      <c r="AB30" s="62"/>
      <c r="AC30" s="60"/>
      <c r="AD30" s="59"/>
      <c r="AE30" s="60"/>
      <c r="AF30" s="63"/>
    </row>
    <row r="31" spans="1:32" ht="15" customHeight="1" x14ac:dyDescent="0.4">
      <c r="A31" s="4" t="s">
        <v>91</v>
      </c>
      <c r="B31" s="29"/>
      <c r="C31" s="30">
        <v>35</v>
      </c>
      <c r="D31" s="67"/>
      <c r="E31" s="65"/>
      <c r="F31" s="65"/>
      <c r="G31" s="65"/>
      <c r="H31" s="65"/>
      <c r="I31" s="64"/>
      <c r="J31" s="71" t="s">
        <v>56</v>
      </c>
      <c r="K31" s="67"/>
      <c r="L31" s="65"/>
      <c r="M31" s="64"/>
      <c r="N31" s="67"/>
      <c r="O31" s="65"/>
      <c r="P31" s="64"/>
      <c r="Q31" s="68"/>
      <c r="R31" s="67"/>
      <c r="S31" s="65"/>
      <c r="T31" s="64"/>
      <c r="U31" s="67"/>
      <c r="V31" s="65"/>
      <c r="W31" s="64"/>
      <c r="X31" s="67"/>
      <c r="Y31" s="65"/>
      <c r="Z31" s="65"/>
      <c r="AA31" s="64"/>
      <c r="AB31" s="67"/>
      <c r="AC31" s="65"/>
      <c r="AD31" s="64"/>
      <c r="AE31" s="65"/>
      <c r="AF31" s="69"/>
    </row>
    <row r="32" spans="1:32" ht="15" customHeight="1" thickBot="1" x14ac:dyDescent="0.45">
      <c r="A32" s="144" t="s">
        <v>22</v>
      </c>
      <c r="B32" s="145"/>
      <c r="C32" s="146"/>
      <c r="D32" s="93">
        <f t="shared" ref="D32:I32" si="9">SUM(D22:D31)</f>
        <v>28</v>
      </c>
      <c r="E32" s="91">
        <f t="shared" si="9"/>
        <v>19</v>
      </c>
      <c r="F32" s="91">
        <f t="shared" si="9"/>
        <v>19</v>
      </c>
      <c r="G32" s="91">
        <f t="shared" si="9"/>
        <v>18</v>
      </c>
      <c r="H32" s="91">
        <f t="shared" si="9"/>
        <v>0</v>
      </c>
      <c r="I32" s="92">
        <f t="shared" si="9"/>
        <v>84</v>
      </c>
      <c r="J32" s="95" t="s">
        <v>55</v>
      </c>
      <c r="K32" s="93">
        <f>SUM(K22:K31)</f>
        <v>30</v>
      </c>
      <c r="L32" s="91">
        <f>SUM(L22:L31)</f>
        <v>54</v>
      </c>
      <c r="M32" s="106">
        <f t="shared" si="5"/>
        <v>55.555555555555557</v>
      </c>
      <c r="N32" s="93">
        <f>SUM(N22:N31)</f>
        <v>6</v>
      </c>
      <c r="O32" s="91">
        <f>SUM(O22:O31)</f>
        <v>21</v>
      </c>
      <c r="P32" s="92">
        <f t="shared" si="6"/>
        <v>28.571428571428569</v>
      </c>
      <c r="Q32" s="79">
        <f t="shared" si="7"/>
        <v>48</v>
      </c>
      <c r="R32" s="93">
        <f>SUM(R22:R31)</f>
        <v>6</v>
      </c>
      <c r="S32" s="91">
        <f>SUM(S22:S31)</f>
        <v>17</v>
      </c>
      <c r="T32" s="92">
        <f t="shared" si="8"/>
        <v>35.294117647058826</v>
      </c>
      <c r="U32" s="93">
        <f t="shared" ref="U32:AE32" si="10">SUM(U22:U31)</f>
        <v>7</v>
      </c>
      <c r="V32" s="91">
        <f t="shared" si="10"/>
        <v>26</v>
      </c>
      <c r="W32" s="92">
        <f t="shared" si="10"/>
        <v>33</v>
      </c>
      <c r="X32" s="93">
        <f t="shared" si="10"/>
        <v>27</v>
      </c>
      <c r="Y32" s="91">
        <f t="shared" si="10"/>
        <v>12</v>
      </c>
      <c r="Z32" s="91">
        <f t="shared" si="10"/>
        <v>1</v>
      </c>
      <c r="AA32" s="92">
        <f t="shared" si="10"/>
        <v>3</v>
      </c>
      <c r="AB32" s="93">
        <f t="shared" si="10"/>
        <v>8</v>
      </c>
      <c r="AC32" s="91">
        <f t="shared" si="10"/>
        <v>8</v>
      </c>
      <c r="AD32" s="92">
        <f t="shared" si="10"/>
        <v>16</v>
      </c>
      <c r="AE32" s="91">
        <f t="shared" si="10"/>
        <v>11</v>
      </c>
      <c r="AF32" s="94"/>
    </row>
    <row r="33" spans="1:32" ht="9" customHeight="1" x14ac:dyDescent="0.4">
      <c r="A33" s="56"/>
      <c r="B33" s="56"/>
      <c r="C33" s="56"/>
    </row>
    <row r="34" spans="1:32" s="73" customFormat="1" ht="12" customHeight="1" x14ac:dyDescent="0.4">
      <c r="A34" s="190" t="s">
        <v>51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2"/>
      <c r="W34" s="72"/>
      <c r="X34" s="190" t="s">
        <v>53</v>
      </c>
      <c r="Y34" s="191"/>
      <c r="Z34" s="191"/>
      <c r="AA34" s="191"/>
      <c r="AB34" s="191"/>
      <c r="AC34" s="191"/>
      <c r="AD34" s="191"/>
      <c r="AE34" s="191"/>
      <c r="AF34" s="192"/>
    </row>
    <row r="35" spans="1:32" s="73" customFormat="1" ht="12" customHeight="1" x14ac:dyDescent="0.4">
      <c r="A35" s="193" t="s">
        <v>52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5"/>
      <c r="W35" s="72"/>
      <c r="X35" s="193" t="s">
        <v>54</v>
      </c>
      <c r="Y35" s="194"/>
      <c r="Z35" s="194"/>
      <c r="AA35" s="194"/>
      <c r="AB35" s="194"/>
      <c r="AC35" s="194"/>
      <c r="AD35" s="194"/>
      <c r="AE35" s="194"/>
      <c r="AF35" s="195"/>
    </row>
    <row r="36" spans="1:32" s="73" customFormat="1" ht="12" customHeight="1" x14ac:dyDescent="0.4">
      <c r="A36" s="179" t="s">
        <v>60</v>
      </c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1"/>
      <c r="W36" s="72"/>
      <c r="X36" s="179"/>
      <c r="Y36" s="180"/>
      <c r="Z36" s="180"/>
      <c r="AA36" s="180"/>
      <c r="AB36" s="180"/>
      <c r="AC36" s="180"/>
      <c r="AD36" s="180"/>
      <c r="AE36" s="180"/>
      <c r="AF36" s="181"/>
    </row>
  </sheetData>
  <mergeCells count="48">
    <mergeCell ref="A36:V36"/>
    <mergeCell ref="A18:C18"/>
    <mergeCell ref="D20:I20"/>
    <mergeCell ref="J20:J21"/>
    <mergeCell ref="A35:V35"/>
    <mergeCell ref="K20:M20"/>
    <mergeCell ref="N20:P20"/>
    <mergeCell ref="Q20:Q21"/>
    <mergeCell ref="R20:T20"/>
    <mergeCell ref="U20:W20"/>
    <mergeCell ref="A34:V34"/>
    <mergeCell ref="A32:C32"/>
    <mergeCell ref="A20:C21"/>
    <mergeCell ref="AF8:AF9"/>
    <mergeCell ref="AE8:AE9"/>
    <mergeCell ref="X8:X9"/>
    <mergeCell ref="Y8:Y9"/>
    <mergeCell ref="Z8:Z9"/>
    <mergeCell ref="AA8:AA9"/>
    <mergeCell ref="AB8:AD8"/>
    <mergeCell ref="X36:AF36"/>
    <mergeCell ref="X20:X21"/>
    <mergeCell ref="Y20:Y21"/>
    <mergeCell ref="Z20:Z21"/>
    <mergeCell ref="AA20:AA21"/>
    <mergeCell ref="AB20:AD20"/>
    <mergeCell ref="AE20:AE21"/>
    <mergeCell ref="AF20:AF21"/>
    <mergeCell ref="X34:AF34"/>
    <mergeCell ref="X35:AF35"/>
    <mergeCell ref="M4:S4"/>
    <mergeCell ref="N5:S5"/>
    <mergeCell ref="N6:S6"/>
    <mergeCell ref="M2:Z3"/>
    <mergeCell ref="G4:H4"/>
    <mergeCell ref="B2:D2"/>
    <mergeCell ref="B4:D4"/>
    <mergeCell ref="B5:E5"/>
    <mergeCell ref="B6:F6"/>
    <mergeCell ref="B3:J3"/>
    <mergeCell ref="U8:W8"/>
    <mergeCell ref="A8:C9"/>
    <mergeCell ref="D8:I8"/>
    <mergeCell ref="J8:J9"/>
    <mergeCell ref="K8:M8"/>
    <mergeCell ref="N8:P8"/>
    <mergeCell ref="Q8:Q9"/>
    <mergeCell ref="R8:T8"/>
  </mergeCells>
  <phoneticPr fontId="18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lastPrinted>2022-05-21T06:11:38Z</cp:lastPrinted>
  <dcterms:created xsi:type="dcterms:W3CDTF">2022-05-19T01:52:58Z</dcterms:created>
  <dcterms:modified xsi:type="dcterms:W3CDTF">2022-06-01T06:02:24Z</dcterms:modified>
</cp:coreProperties>
</file>