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경기부2\Desktop\경기력 평가지표\59 춘계농구\"/>
    </mc:Choice>
  </mc:AlternateContent>
  <xr:revisionPtr revIDLastSave="0" documentId="8_{D1A4304D-0D49-4A4E-A119-981F2FFC6C30}" xr6:coauthVersionLast="47" xr6:coauthVersionMax="47" xr10:uidLastSave="{00000000-0000-0000-0000-000000000000}"/>
  <bookViews>
    <workbookView xWindow="-17145" yWindow="1350" windowWidth="17100" windowHeight="11610" activeTab="1" xr2:uid="{00000000-000D-0000-FFFF-FFFF00000000}"/>
  </bookViews>
  <sheets>
    <sheet name="중고기록지" sheetId="1" r:id="rId1"/>
    <sheet name="중고-대학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6" i="2" l="1"/>
  <c r="Z5" i="2"/>
  <c r="X6" i="2"/>
  <c r="X5" i="2"/>
  <c r="AE38" i="2"/>
  <c r="AD38" i="2"/>
  <c r="AC38" i="2"/>
  <c r="AB38" i="2"/>
  <c r="AA38" i="2"/>
  <c r="Y38" i="2"/>
  <c r="X38" i="2"/>
  <c r="W38" i="2"/>
  <c r="V38" i="2"/>
  <c r="U38" i="2"/>
  <c r="S38" i="2"/>
  <c r="R38" i="2"/>
  <c r="O38" i="2"/>
  <c r="N38" i="2"/>
  <c r="L38" i="2"/>
  <c r="K38" i="2"/>
  <c r="I38" i="2"/>
  <c r="G38" i="2"/>
  <c r="F38" i="2"/>
  <c r="E38" i="2"/>
  <c r="D38" i="2"/>
  <c r="AE22" i="2"/>
  <c r="AD22" i="2"/>
  <c r="AC22" i="2"/>
  <c r="AB22" i="2"/>
  <c r="AA22" i="2"/>
  <c r="Z22" i="2"/>
  <c r="Y22" i="2"/>
  <c r="X22" i="2"/>
  <c r="W22" i="2"/>
  <c r="V22" i="2"/>
  <c r="U22" i="2"/>
  <c r="S22" i="2"/>
  <c r="R22" i="2"/>
  <c r="O22" i="2"/>
  <c r="N22" i="2"/>
  <c r="L22" i="2"/>
  <c r="M22" i="2" s="1"/>
  <c r="K22" i="2"/>
  <c r="I22" i="2"/>
  <c r="G22" i="2"/>
  <c r="F22" i="2"/>
  <c r="E22" i="2"/>
  <c r="D22" i="2"/>
  <c r="Q32" i="2"/>
  <c r="P32" i="2"/>
  <c r="M32" i="2"/>
  <c r="T31" i="2"/>
  <c r="Q31" i="2"/>
  <c r="M31" i="2"/>
  <c r="Q30" i="2"/>
  <c r="P30" i="2"/>
  <c r="M30" i="2"/>
  <c r="Q29" i="2"/>
  <c r="M29" i="2"/>
  <c r="T28" i="2"/>
  <c r="Q28" i="2"/>
  <c r="P28" i="2"/>
  <c r="M28" i="2"/>
  <c r="Q27" i="2"/>
  <c r="P27" i="2"/>
  <c r="T26" i="2"/>
  <c r="Q26" i="2"/>
  <c r="P26" i="2"/>
  <c r="M26" i="2"/>
  <c r="T16" i="2"/>
  <c r="Q15" i="2"/>
  <c r="M15" i="2"/>
  <c r="Q14" i="2"/>
  <c r="P14" i="2"/>
  <c r="M14" i="2"/>
  <c r="T13" i="2"/>
  <c r="Q13" i="2"/>
  <c r="P13" i="2"/>
  <c r="M13" i="2"/>
  <c r="T12" i="2"/>
  <c r="Q12" i="2"/>
  <c r="P12" i="2"/>
  <c r="M12" i="2"/>
  <c r="T11" i="2"/>
  <c r="Q11" i="2"/>
  <c r="P11" i="2"/>
  <c r="M11" i="2"/>
  <c r="T10" i="2"/>
  <c r="Q10" i="2"/>
  <c r="P10" i="2"/>
  <c r="M10" i="2"/>
  <c r="T38" i="2" l="1"/>
  <c r="T22" i="2"/>
  <c r="P22" i="2"/>
  <c r="M38" i="2"/>
  <c r="P38" i="2"/>
  <c r="Q38" i="2"/>
  <c r="Q22" i="2"/>
</calcChain>
</file>

<file path=xl/sharedStrings.xml><?xml version="1.0" encoding="utf-8"?>
<sst xmlns="http://schemas.openxmlformats.org/spreadsheetml/2006/main" count="443" uniqueCount="121">
  <si>
    <t>한경기 종합기록</t>
  </si>
  <si>
    <t>고등부대회</t>
  </si>
  <si>
    <t>TEAM</t>
  </si>
  <si>
    <t>1Q</t>
  </si>
  <si>
    <t>2Q</t>
  </si>
  <si>
    <t>3Q</t>
  </si>
  <si>
    <t>4Q</t>
  </si>
  <si>
    <t>TOT</t>
  </si>
  <si>
    <t>EX</t>
  </si>
  <si>
    <t xml:space="preserve"> </t>
  </si>
  <si>
    <t>U</t>
  </si>
  <si>
    <t>MIN</t>
  </si>
  <si>
    <t>FT</t>
  </si>
  <si>
    <t>REB</t>
  </si>
  <si>
    <t>AS</t>
  </si>
  <si>
    <t>ST</t>
  </si>
  <si>
    <t>GD</t>
  </si>
  <si>
    <t>BS</t>
  </si>
  <si>
    <t>W</t>
  </si>
  <si>
    <t>W/O</t>
  </si>
  <si>
    <t>T</t>
  </si>
  <si>
    <t>D</t>
  </si>
  <si>
    <t>TOTAL</t>
  </si>
  <si>
    <t>Time Outs</t>
  </si>
  <si>
    <t xml:space="preserve">        </t>
  </si>
  <si>
    <t xml:space="preserve"> 비고 : </t>
  </si>
  <si>
    <t xml:space="preserve">            </t>
  </si>
  <si>
    <t>POINTS</t>
    <phoneticPr fontId="18" type="noConversion"/>
  </si>
  <si>
    <t>2P</t>
    <phoneticPr fontId="18" type="noConversion"/>
  </si>
  <si>
    <t>3P</t>
    <phoneticPr fontId="18" type="noConversion"/>
  </si>
  <si>
    <t>FOULS</t>
    <phoneticPr fontId="18" type="noConversion"/>
  </si>
  <si>
    <t>대회구분:</t>
    <phoneticPr fontId="18" type="noConversion"/>
  </si>
  <si>
    <t>경기구분:</t>
    <phoneticPr fontId="18" type="noConversion"/>
  </si>
  <si>
    <t>경기번호:</t>
    <phoneticPr fontId="18" type="noConversion"/>
  </si>
  <si>
    <t>경기일시:</t>
    <phoneticPr fontId="18" type="noConversion"/>
  </si>
  <si>
    <t>0:00</t>
    <phoneticPr fontId="18" type="noConversion"/>
  </si>
  <si>
    <t>200:00</t>
    <phoneticPr fontId="18" type="noConversion"/>
  </si>
  <si>
    <t>SCORING</t>
    <phoneticPr fontId="18" type="noConversion"/>
  </si>
  <si>
    <t>M</t>
    <phoneticPr fontId="18" type="noConversion"/>
  </si>
  <si>
    <t>A</t>
    <phoneticPr fontId="18" type="noConversion"/>
  </si>
  <si>
    <t>%</t>
    <phoneticPr fontId="18" type="noConversion"/>
  </si>
  <si>
    <t>FG%</t>
    <phoneticPr fontId="18" type="noConversion"/>
  </si>
  <si>
    <t>REBOUNDS</t>
    <phoneticPr fontId="18" type="noConversion"/>
  </si>
  <si>
    <t>OR</t>
    <phoneticPr fontId="18" type="noConversion"/>
  </si>
  <si>
    <t>DR</t>
    <phoneticPr fontId="18" type="noConversion"/>
  </si>
  <si>
    <t>TOT</t>
    <phoneticPr fontId="18" type="noConversion"/>
  </si>
  <si>
    <t>WO</t>
    <phoneticPr fontId="18" type="noConversion"/>
  </si>
  <si>
    <t>PF</t>
    <phoneticPr fontId="18" type="noConversion"/>
  </si>
  <si>
    <t>TO</t>
    <phoneticPr fontId="18" type="noConversion"/>
  </si>
  <si>
    <t>TF</t>
    <phoneticPr fontId="18" type="noConversion"/>
  </si>
  <si>
    <t>H</t>
    <phoneticPr fontId="18" type="noConversion"/>
  </si>
  <si>
    <t>대 회 명:</t>
    <phoneticPr fontId="18" type="noConversion"/>
  </si>
  <si>
    <t>&lt;범례&gt;2P:2점슛    DK:덩크슛     OR:공격리바운드  ST:스틸      WO:파울         FBP:속공점수  S:성공  M:성공  GD:굿디펜스</t>
  </si>
  <si>
    <t xml:space="preserve">      3P:3점슛    TO:턴오버     DR:수비리바운드  AS:어시스트   W:파울_자유투   FB:속공      F:실패  A:시도  TF:테크니컬파울</t>
  </si>
  <si>
    <t xml:space="preserve">&lt;심  판&gt;   </t>
  </si>
  <si>
    <t xml:space="preserve">&lt;기록원&gt;    </t>
  </si>
  <si>
    <t>감독 : 박규택</t>
  </si>
  <si>
    <t>코치 : 이세범 정선규</t>
  </si>
  <si>
    <t>200:00</t>
  </si>
  <si>
    <t>0:00</t>
  </si>
  <si>
    <t>제59회 춘계 전국남녀중고농구연맹전</t>
  </si>
  <si>
    <t>해남 우슬체육관</t>
  </si>
  <si>
    <t>경 기 장:</t>
    <phoneticPr fontId="18" type="noConversion"/>
  </si>
  <si>
    <t xml:space="preserve">      FT:자유투  TTO:팀턴오버   TR:팀리바운드    BS:블록슛   FG%:야투성공율    EX:연장점수         FD:파울_상대방으로부터</t>
    <phoneticPr fontId="18" type="noConversion"/>
  </si>
  <si>
    <t>40:00</t>
  </si>
  <si>
    <t>(남)준결승</t>
  </si>
  <si>
    <t>경복고등학교</t>
  </si>
  <si>
    <t>용산고등학교</t>
  </si>
  <si>
    <t>경복고등학교</t>
    <phoneticPr fontId="18" type="noConversion"/>
  </si>
  <si>
    <t>강태현</t>
  </si>
  <si>
    <t>*</t>
  </si>
  <si>
    <t>이경민</t>
  </si>
  <si>
    <t>김서원</t>
  </si>
  <si>
    <t>임성채</t>
  </si>
  <si>
    <t>백경</t>
  </si>
  <si>
    <t>홍상민</t>
  </si>
  <si>
    <t>윤현성</t>
  </si>
  <si>
    <t>민경진</t>
  </si>
  <si>
    <t>권정인</t>
  </si>
  <si>
    <t>김민호</t>
  </si>
  <si>
    <t>이제</t>
  </si>
  <si>
    <t>김두진</t>
  </si>
  <si>
    <t>감독 : 사공병구</t>
  </si>
  <si>
    <t>코치 : 임성인 이지원</t>
  </si>
  <si>
    <t>1Q  5:13</t>
  </si>
  <si>
    <t>2Q  2:44</t>
  </si>
  <si>
    <t>3Q  5:36</t>
  </si>
  <si>
    <t>4Q  6:59</t>
  </si>
  <si>
    <t>용산고등학교</t>
    <phoneticPr fontId="18" type="noConversion"/>
  </si>
  <si>
    <t>김승우</t>
  </si>
  <si>
    <t>허동근</t>
  </si>
  <si>
    <t>이채형</t>
  </si>
  <si>
    <t>이유진</t>
  </si>
  <si>
    <t>윤기찬</t>
  </si>
  <si>
    <t>김윤성</t>
  </si>
  <si>
    <t>이관우</t>
  </si>
  <si>
    <t>유지훈</t>
  </si>
  <si>
    <t>라세현</t>
  </si>
  <si>
    <t>이성준</t>
  </si>
  <si>
    <t>김승연</t>
  </si>
  <si>
    <t>장혁준</t>
  </si>
  <si>
    <t>3Q  3:50</t>
  </si>
  <si>
    <t>37:05</t>
  </si>
  <si>
    <t>37:05</t>
    <phoneticPr fontId="18" type="noConversion"/>
  </si>
  <si>
    <t>2:55</t>
  </si>
  <si>
    <t>2:55</t>
    <phoneticPr fontId="18" type="noConversion"/>
  </si>
  <si>
    <t>34:58</t>
  </si>
  <si>
    <t>34:58</t>
    <phoneticPr fontId="18" type="noConversion"/>
  </si>
  <si>
    <t>5:02</t>
  </si>
  <si>
    <t>5:02</t>
    <phoneticPr fontId="18" type="noConversion"/>
  </si>
  <si>
    <t>27:12</t>
  </si>
  <si>
    <t>27:12</t>
    <phoneticPr fontId="18" type="noConversion"/>
  </si>
  <si>
    <t>35:22</t>
  </si>
  <si>
    <t>35:22</t>
    <phoneticPr fontId="18" type="noConversion"/>
  </si>
  <si>
    <t>1:58</t>
  </si>
  <si>
    <t>1:58</t>
    <phoneticPr fontId="18" type="noConversion"/>
  </si>
  <si>
    <t>38:02</t>
  </si>
  <si>
    <t>38:02</t>
    <phoneticPr fontId="18" type="noConversion"/>
  </si>
  <si>
    <t>17:26</t>
  </si>
  <si>
    <t>17:26</t>
    <phoneticPr fontId="18" type="noConversion"/>
  </si>
  <si>
    <t>(남)준결승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</si>
</sst>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14">
    <xf numFmtId="0" fontId="0" fillId="0" borderId="0" xfId="0">
      <alignment vertical="center"/>
    </xf>
    <xf numFmtId="0" fontId="19" fillId="33" borderId="27" xfId="0" applyFont="1" applyFill="1" applyBorder="1" applyAlignment="1">
      <alignment horizontal="center" vertical="center"/>
    </xf>
    <xf numFmtId="0" fontId="19" fillId="33" borderId="40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top"/>
    </xf>
    <xf numFmtId="0" fontId="19" fillId="34" borderId="16" xfId="0" applyFont="1" applyFill="1" applyBorder="1" applyAlignment="1">
      <alignment horizontal="center" vertical="top"/>
    </xf>
    <xf numFmtId="0" fontId="19" fillId="0" borderId="0" xfId="0" applyFont="1" applyAlignment="1">
      <alignment vertical="top"/>
    </xf>
    <xf numFmtId="0" fontId="19" fillId="0" borderId="42" xfId="0" applyFont="1" applyBorder="1" applyAlignment="1">
      <alignment horizontal="right" vertical="top"/>
    </xf>
    <xf numFmtId="0" fontId="19" fillId="0" borderId="43" xfId="0" applyFont="1" applyBorder="1" applyAlignment="1">
      <alignment vertical="top"/>
    </xf>
    <xf numFmtId="0" fontId="19" fillId="0" borderId="44" xfId="0" applyFont="1" applyBorder="1" applyAlignment="1">
      <alignment vertical="top"/>
    </xf>
    <xf numFmtId="0" fontId="19" fillId="0" borderId="21" xfId="0" applyFont="1" applyBorder="1" applyAlignment="1">
      <alignment horizontal="right" vertical="top"/>
    </xf>
    <xf numFmtId="0" fontId="19" fillId="0" borderId="0" xfId="0" applyFont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33" borderId="14" xfId="0" applyFont="1" applyFill="1" applyBorder="1" applyAlignment="1">
      <alignment horizontal="center" vertical="top"/>
    </xf>
    <xf numFmtId="0" fontId="19" fillId="33" borderId="15" xfId="0" applyFont="1" applyFill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19" fillId="0" borderId="17" xfId="0" applyFont="1" applyBorder="1" applyAlignment="1">
      <alignment horizontal="center" vertical="top"/>
    </xf>
    <xf numFmtId="0" fontId="19" fillId="0" borderId="18" xfId="0" applyFont="1" applyBorder="1" applyAlignment="1">
      <alignment horizontal="right" vertical="top"/>
    </xf>
    <xf numFmtId="0" fontId="19" fillId="0" borderId="19" xfId="0" applyFont="1" applyBorder="1" applyAlignment="1">
      <alignment vertical="top"/>
    </xf>
    <xf numFmtId="0" fontId="19" fillId="0" borderId="20" xfId="0" applyFont="1" applyBorder="1" applyAlignment="1">
      <alignment vertical="top"/>
    </xf>
    <xf numFmtId="0" fontId="19" fillId="33" borderId="13" xfId="0" applyFont="1" applyFill="1" applyBorder="1" applyAlignment="1">
      <alignment horizontal="center" vertical="top"/>
    </xf>
    <xf numFmtId="0" fontId="19" fillId="33" borderId="32" xfId="0" applyFont="1" applyFill="1" applyBorder="1" applyAlignment="1">
      <alignment horizontal="center" vertical="top"/>
    </xf>
    <xf numFmtId="0" fontId="19" fillId="33" borderId="12" xfId="0" applyFont="1" applyFill="1" applyBorder="1" applyAlignment="1">
      <alignment horizontal="center" vertical="top"/>
    </xf>
    <xf numFmtId="0" fontId="19" fillId="33" borderId="35" xfId="0" applyFont="1" applyFill="1" applyBorder="1" applyAlignment="1">
      <alignment horizontal="center" vertical="top"/>
    </xf>
    <xf numFmtId="0" fontId="19" fillId="33" borderId="11" xfId="0" applyFont="1" applyFill="1" applyBorder="1" applyAlignment="1">
      <alignment horizontal="center" vertical="top"/>
    </xf>
    <xf numFmtId="0" fontId="19" fillId="33" borderId="36" xfId="0" applyFont="1" applyFill="1" applyBorder="1" applyAlignment="1">
      <alignment horizontal="center" vertical="top"/>
    </xf>
    <xf numFmtId="0" fontId="19" fillId="0" borderId="17" xfId="0" applyFont="1" applyBorder="1" applyAlignment="1">
      <alignment horizontal="left" vertical="top"/>
    </xf>
    <xf numFmtId="0" fontId="19" fillId="0" borderId="33" xfId="0" applyFont="1" applyBorder="1" applyAlignment="1">
      <alignment horizontal="center" vertical="top"/>
    </xf>
    <xf numFmtId="0" fontId="19" fillId="0" borderId="27" xfId="0" applyFont="1" applyBorder="1" applyAlignment="1">
      <alignment horizontal="center" vertical="top"/>
    </xf>
    <xf numFmtId="0" fontId="19" fillId="0" borderId="40" xfId="0" applyFont="1" applyBorder="1" applyAlignment="1">
      <alignment horizontal="center" vertical="top"/>
    </xf>
    <xf numFmtId="0" fontId="19" fillId="34" borderId="10" xfId="0" applyFont="1" applyFill="1" applyBorder="1" applyAlignment="1">
      <alignment horizontal="center" vertical="top"/>
    </xf>
    <xf numFmtId="0" fontId="19" fillId="34" borderId="17" xfId="0" applyFont="1" applyFill="1" applyBorder="1" applyAlignment="1">
      <alignment horizontal="left" vertical="top"/>
    </xf>
    <xf numFmtId="0" fontId="19" fillId="34" borderId="17" xfId="0" applyFont="1" applyFill="1" applyBorder="1" applyAlignment="1">
      <alignment horizontal="center" vertical="top"/>
    </xf>
    <xf numFmtId="0" fontId="19" fillId="34" borderId="33" xfId="0" applyFont="1" applyFill="1" applyBorder="1" applyAlignment="1">
      <alignment horizontal="center" vertical="top"/>
    </xf>
    <xf numFmtId="0" fontId="19" fillId="34" borderId="27" xfId="0" applyFont="1" applyFill="1" applyBorder="1" applyAlignment="1">
      <alignment horizontal="center" vertical="top"/>
    </xf>
    <xf numFmtId="0" fontId="19" fillId="34" borderId="40" xfId="0" applyFont="1" applyFill="1" applyBorder="1" applyAlignment="1">
      <alignment horizontal="center" vertical="top"/>
    </xf>
    <xf numFmtId="0" fontId="19" fillId="33" borderId="23" xfId="0" applyFont="1" applyFill="1" applyBorder="1" applyAlignment="1">
      <alignment horizontal="center" vertical="top"/>
    </xf>
    <xf numFmtId="0" fontId="19" fillId="33" borderId="24" xfId="0" applyFont="1" applyFill="1" applyBorder="1" applyAlignment="1">
      <alignment horizontal="center" vertical="top"/>
    </xf>
    <xf numFmtId="0" fontId="19" fillId="33" borderId="25" xfId="0" applyFont="1" applyFill="1" applyBorder="1" applyAlignment="1">
      <alignment horizontal="center" vertical="top"/>
    </xf>
    <xf numFmtId="0" fontId="19" fillId="33" borderId="34" xfId="0" applyFont="1" applyFill="1" applyBorder="1" applyAlignment="1">
      <alignment horizontal="center" vertical="top"/>
    </xf>
    <xf numFmtId="0" fontId="19" fillId="33" borderId="28" xfId="0" applyFont="1" applyFill="1" applyBorder="1" applyAlignment="1">
      <alignment horizontal="center" vertical="top"/>
    </xf>
    <xf numFmtId="0" fontId="19" fillId="33" borderId="41" xfId="0" applyFont="1" applyFill="1" applyBorder="1" applyAlignment="1">
      <alignment horizontal="center" vertical="top"/>
    </xf>
    <xf numFmtId="0" fontId="19" fillId="0" borderId="22" xfId="0" applyFont="1" applyBorder="1" applyAlignment="1">
      <alignment horizontal="center" vertical="top"/>
    </xf>
    <xf numFmtId="0" fontId="19" fillId="0" borderId="0" xfId="0" applyFont="1" applyBorder="1" applyAlignment="1">
      <alignment horizontal="left" vertical="top"/>
    </xf>
    <xf numFmtId="0" fontId="19" fillId="33" borderId="49" xfId="0" applyFont="1" applyFill="1" applyBorder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42" xfId="0" applyFont="1" applyBorder="1" applyAlignment="1">
      <alignment vertical="top"/>
    </xf>
    <xf numFmtId="0" fontId="19" fillId="0" borderId="18" xfId="0" applyFont="1" applyBorder="1" applyAlignment="1">
      <alignment vertical="top"/>
    </xf>
    <xf numFmtId="0" fontId="19" fillId="0" borderId="16" xfId="0" quotePrefix="1" applyNumberFormat="1" applyFont="1" applyBorder="1" applyAlignment="1">
      <alignment horizontal="right" vertical="top"/>
    </xf>
    <xf numFmtId="0" fontId="19" fillId="34" borderId="16" xfId="0" quotePrefix="1" applyNumberFormat="1" applyFont="1" applyFill="1" applyBorder="1" applyAlignment="1">
      <alignment horizontal="right" vertical="top"/>
    </xf>
    <xf numFmtId="0" fontId="19" fillId="33" borderId="23" xfId="0" quotePrefix="1" applyNumberFormat="1" applyFont="1" applyFill="1" applyBorder="1" applyAlignment="1">
      <alignment horizontal="right" vertical="top"/>
    </xf>
    <xf numFmtId="0" fontId="19" fillId="0" borderId="27" xfId="0" quotePrefix="1" applyNumberFormat="1" applyFont="1" applyBorder="1" applyAlignment="1">
      <alignment horizontal="right" vertical="top"/>
    </xf>
    <xf numFmtId="0" fontId="19" fillId="34" borderId="27" xfId="0" quotePrefix="1" applyNumberFormat="1" applyFont="1" applyFill="1" applyBorder="1" applyAlignment="1">
      <alignment horizontal="right" vertical="top"/>
    </xf>
    <xf numFmtId="18" fontId="19" fillId="33" borderId="40" xfId="0" applyNumberFormat="1" applyFont="1" applyFill="1" applyBorder="1" applyAlignment="1">
      <alignment horizontal="center" vertical="center"/>
    </xf>
    <xf numFmtId="18" fontId="19" fillId="33" borderId="27" xfId="0" applyNumberFormat="1" applyFont="1" applyFill="1" applyBorder="1" applyAlignment="1">
      <alignment horizontal="center" vertical="center"/>
    </xf>
    <xf numFmtId="18" fontId="19" fillId="33" borderId="53" xfId="0" applyNumberFormat="1" applyFont="1" applyFill="1" applyBorder="1" applyAlignment="1">
      <alignment horizontal="center" vertical="center"/>
    </xf>
    <xf numFmtId="0" fontId="19" fillId="33" borderId="53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27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quotePrefix="1" applyNumberFormat="1" applyFont="1" applyBorder="1" applyAlignment="1">
      <alignment horizontal="right" vertical="center"/>
    </xf>
    <xf numFmtId="0" fontId="19" fillId="0" borderId="40" xfId="0" applyFont="1" applyBorder="1" applyAlignment="1">
      <alignment horizontal="center" vertical="center"/>
    </xf>
    <xf numFmtId="0" fontId="19" fillId="0" borderId="51" xfId="0" applyFont="1" applyBorder="1" applyAlignment="1">
      <alignment horizontal="center" vertical="center"/>
    </xf>
    <xf numFmtId="0" fontId="19" fillId="34" borderId="27" xfId="0" applyFont="1" applyFill="1" applyBorder="1" applyAlignment="1">
      <alignment horizontal="center" vertical="center"/>
    </xf>
    <xf numFmtId="0" fontId="19" fillId="34" borderId="53" xfId="0" applyFont="1" applyFill="1" applyBorder="1" applyAlignment="1">
      <alignment horizontal="center" vertical="center"/>
    </xf>
    <xf numFmtId="0" fontId="19" fillId="34" borderId="27" xfId="0" quotePrefix="1" applyNumberFormat="1" applyFont="1" applyFill="1" applyBorder="1" applyAlignment="1">
      <alignment horizontal="right" vertical="center"/>
    </xf>
    <xf numFmtId="0" fontId="19" fillId="34" borderId="4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4" borderId="51" xfId="0" applyFont="1" applyFill="1" applyBorder="1" applyAlignment="1">
      <alignment horizontal="center" vertical="center"/>
    </xf>
    <xf numFmtId="0" fontId="19" fillId="0" borderId="10" xfId="0" quotePrefix="1" applyNumberFormat="1" applyFont="1" applyBorder="1" applyAlignment="1">
      <alignment horizontal="right" vertical="center"/>
    </xf>
    <xf numFmtId="0" fontId="19" fillId="34" borderId="10" xfId="0" quotePrefix="1" applyNumberFormat="1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19" fillId="0" borderId="16" xfId="0" applyFont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19" fillId="34" borderId="10" xfId="0" quotePrefix="1" applyFont="1" applyFill="1" applyBorder="1" applyAlignment="1">
      <alignment horizontal="center" vertical="top"/>
    </xf>
    <xf numFmtId="0" fontId="19" fillId="0" borderId="16" xfId="0" applyFont="1" applyFill="1" applyBorder="1" applyAlignment="1">
      <alignment horizontal="center" vertical="top"/>
    </xf>
    <xf numFmtId="0" fontId="19" fillId="0" borderId="10" xfId="0" applyFont="1" applyFill="1" applyBorder="1" applyAlignment="1">
      <alignment horizontal="center" vertical="top"/>
    </xf>
    <xf numFmtId="0" fontId="19" fillId="0" borderId="17" xfId="0" applyFont="1" applyFill="1" applyBorder="1" applyAlignment="1">
      <alignment horizontal="left" vertical="top"/>
    </xf>
    <xf numFmtId="0" fontId="19" fillId="0" borderId="17" xfId="0" applyFont="1" applyFill="1" applyBorder="1" applyAlignment="1">
      <alignment horizontal="center" vertical="top"/>
    </xf>
    <xf numFmtId="0" fontId="19" fillId="0" borderId="33" xfId="0" applyFont="1" applyFill="1" applyBorder="1" applyAlignment="1">
      <alignment horizontal="center" vertical="top"/>
    </xf>
    <xf numFmtId="0" fontId="19" fillId="0" borderId="16" xfId="0" quotePrefix="1" applyNumberFormat="1" applyFont="1" applyFill="1" applyBorder="1" applyAlignment="1">
      <alignment horizontal="right" vertical="top"/>
    </xf>
    <xf numFmtId="0" fontId="19" fillId="0" borderId="27" xfId="0" applyFont="1" applyFill="1" applyBorder="1" applyAlignment="1">
      <alignment horizontal="center" vertical="top"/>
    </xf>
    <xf numFmtId="0" fontId="19" fillId="0" borderId="40" xfId="0" applyFont="1" applyFill="1" applyBorder="1" applyAlignment="1">
      <alignment horizontal="center" vertical="top"/>
    </xf>
    <xf numFmtId="0" fontId="19" fillId="0" borderId="27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center" vertical="center"/>
    </xf>
    <xf numFmtId="0" fontId="19" fillId="0" borderId="27" xfId="0" quotePrefix="1" applyNumberFormat="1" applyFont="1" applyFill="1" applyBorder="1" applyAlignment="1">
      <alignment horizontal="right" vertical="center"/>
    </xf>
    <xf numFmtId="0" fontId="19" fillId="0" borderId="40" xfId="0" applyFont="1" applyFill="1" applyBorder="1" applyAlignment="1">
      <alignment horizontal="center" vertical="center"/>
    </xf>
    <xf numFmtId="0" fontId="19" fillId="0" borderId="51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top"/>
    </xf>
    <xf numFmtId="0" fontId="19" fillId="33" borderId="24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19" fillId="0" borderId="24" xfId="0" applyFont="1" applyBorder="1" applyAlignment="1">
      <alignment horizontal="center" vertical="top"/>
    </xf>
    <xf numFmtId="0" fontId="19" fillId="0" borderId="25" xfId="0" applyFont="1" applyBorder="1" applyAlignment="1">
      <alignment horizontal="center" vertical="top"/>
    </xf>
    <xf numFmtId="0" fontId="19" fillId="0" borderId="1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19" fillId="33" borderId="64" xfId="0" applyFont="1" applyFill="1" applyBorder="1" applyAlignment="1">
      <alignment horizontal="center" vertical="center"/>
    </xf>
    <xf numFmtId="0" fontId="19" fillId="33" borderId="28" xfId="0" applyFont="1" applyFill="1" applyBorder="1" applyAlignment="1">
      <alignment horizontal="center" vertical="center"/>
    </xf>
    <xf numFmtId="0" fontId="19" fillId="33" borderId="41" xfId="0" applyFont="1" applyFill="1" applyBorder="1" applyAlignment="1">
      <alignment horizontal="center" vertical="center"/>
    </xf>
    <xf numFmtId="0" fontId="19" fillId="33" borderId="65" xfId="0" applyFont="1" applyFill="1" applyBorder="1" applyAlignment="1">
      <alignment horizontal="center" vertical="center"/>
    </xf>
    <xf numFmtId="0" fontId="19" fillId="33" borderId="24" xfId="0" quotePrefix="1" applyNumberFormat="1" applyFont="1" applyFill="1" applyBorder="1" applyAlignment="1">
      <alignment horizontal="right" vertical="center"/>
    </xf>
    <xf numFmtId="0" fontId="19" fillId="0" borderId="40" xfId="0" applyFont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27" xfId="0" applyFont="1" applyFill="1" applyBorder="1" applyAlignment="1">
      <alignment horizontal="center" vertical="center"/>
    </xf>
    <xf numFmtId="0" fontId="19" fillId="33" borderId="53" xfId="0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33" borderId="54" xfId="0" applyFont="1" applyFill="1" applyBorder="1" applyAlignment="1">
      <alignment horizontal="center" vertical="center"/>
    </xf>
    <xf numFmtId="0" fontId="19" fillId="34" borderId="10" xfId="0" quotePrefix="1" applyFont="1" applyFill="1" applyBorder="1" applyAlignment="1">
      <alignment horizontal="right" vertical="center"/>
    </xf>
    <xf numFmtId="1" fontId="19" fillId="33" borderId="28" xfId="42" applyNumberFormat="1" applyFont="1" applyFill="1" applyBorder="1" applyAlignment="1">
      <alignment horizontal="center" vertical="center"/>
    </xf>
    <xf numFmtId="0" fontId="19" fillId="33" borderId="40" xfId="0" applyFont="1" applyFill="1" applyBorder="1" applyAlignment="1">
      <alignment horizontal="center" vertical="center"/>
    </xf>
    <xf numFmtId="0" fontId="19" fillId="0" borderId="48" xfId="0" applyFont="1" applyBorder="1" applyAlignment="1">
      <alignment horizontal="center" vertical="top"/>
    </xf>
    <xf numFmtId="0" fontId="19" fillId="0" borderId="39" xfId="0" applyFont="1" applyBorder="1" applyAlignment="1">
      <alignment horizontal="center" vertical="top"/>
    </xf>
    <xf numFmtId="0" fontId="19" fillId="0" borderId="37" xfId="0" applyFont="1" applyBorder="1" applyAlignment="1">
      <alignment horizontal="center" vertical="top"/>
    </xf>
    <xf numFmtId="0" fontId="19" fillId="0" borderId="50" xfId="0" applyFont="1" applyBorder="1" applyAlignment="1">
      <alignment horizontal="center" vertical="top"/>
    </xf>
    <xf numFmtId="0" fontId="19" fillId="0" borderId="68" xfId="0" applyFont="1" applyBorder="1" applyAlignment="1">
      <alignment horizontal="center" vertical="top"/>
    </xf>
    <xf numFmtId="0" fontId="19" fillId="0" borderId="70" xfId="0" applyFont="1" applyBorder="1" applyAlignment="1">
      <alignment horizontal="center" vertical="top"/>
    </xf>
    <xf numFmtId="0" fontId="19" fillId="0" borderId="46" xfId="0" applyFont="1" applyBorder="1" applyAlignment="1">
      <alignment horizontal="center" vertical="top"/>
    </xf>
    <xf numFmtId="0" fontId="19" fillId="0" borderId="47" xfId="0" applyFont="1" applyBorder="1" applyAlignment="1">
      <alignment horizontal="center" vertical="top"/>
    </xf>
    <xf numFmtId="0" fontId="19" fillId="0" borderId="18" xfId="0" applyFont="1" applyBorder="1" applyAlignment="1">
      <alignment horizontal="left" vertical="top"/>
    </xf>
    <xf numFmtId="0" fontId="19" fillId="0" borderId="19" xfId="0" applyFont="1" applyBorder="1" applyAlignment="1">
      <alignment horizontal="left" vertical="top"/>
    </xf>
    <xf numFmtId="0" fontId="19" fillId="33" borderId="37" xfId="0" applyFont="1" applyFill="1" applyBorder="1" applyAlignment="1">
      <alignment horizontal="center" vertical="top"/>
    </xf>
    <xf numFmtId="0" fontId="19" fillId="33" borderId="38" xfId="0" applyFont="1" applyFill="1" applyBorder="1" applyAlignment="1">
      <alignment horizontal="center" vertical="top"/>
    </xf>
    <xf numFmtId="0" fontId="19" fillId="33" borderId="39" xfId="0" applyFont="1" applyFill="1" applyBorder="1" applyAlignment="1">
      <alignment horizontal="center" vertical="top"/>
    </xf>
    <xf numFmtId="0" fontId="19" fillId="33" borderId="23" xfId="0" applyFont="1" applyFill="1" applyBorder="1" applyAlignment="1">
      <alignment horizontal="center" vertical="top"/>
    </xf>
    <xf numFmtId="0" fontId="19" fillId="33" borderId="24" xfId="0" applyFont="1" applyFill="1" applyBorder="1" applyAlignment="1">
      <alignment horizontal="center" vertical="top"/>
    </xf>
    <xf numFmtId="0" fontId="19" fillId="33" borderId="25" xfId="0" applyFont="1" applyFill="1" applyBorder="1" applyAlignment="1">
      <alignment horizontal="center" vertical="top"/>
    </xf>
    <xf numFmtId="0" fontId="19" fillId="0" borderId="21" xfId="0" applyFont="1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33" borderId="14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45" xfId="0" applyFont="1" applyFill="1" applyBorder="1" applyAlignment="1">
      <alignment horizontal="center" vertical="center"/>
    </xf>
    <xf numFmtId="0" fontId="19" fillId="33" borderId="40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/>
    </xf>
    <xf numFmtId="0" fontId="19" fillId="33" borderId="48" xfId="0" applyFont="1" applyFill="1" applyBorder="1" applyAlignment="1">
      <alignment horizontal="center" vertical="top"/>
    </xf>
    <xf numFmtId="0" fontId="19" fillId="33" borderId="26" xfId="0" applyFont="1" applyFill="1" applyBorder="1" applyAlignment="1">
      <alignment horizontal="center" vertical="center"/>
    </xf>
    <xf numFmtId="0" fontId="19" fillId="33" borderId="27" xfId="0" applyFont="1" applyFill="1" applyBorder="1" applyAlignment="1">
      <alignment horizontal="center" vertical="center"/>
    </xf>
    <xf numFmtId="18" fontId="19" fillId="33" borderId="14" xfId="0" applyNumberFormat="1" applyFont="1" applyFill="1" applyBorder="1" applyAlignment="1">
      <alignment horizontal="center" vertical="center"/>
    </xf>
    <xf numFmtId="18" fontId="19" fillId="33" borderId="10" xfId="0" applyNumberFormat="1" applyFont="1" applyFill="1" applyBorder="1" applyAlignment="1">
      <alignment horizontal="center" vertical="center"/>
    </xf>
    <xf numFmtId="0" fontId="19" fillId="33" borderId="66" xfId="0" applyFont="1" applyFill="1" applyBorder="1" applyAlignment="1">
      <alignment horizontal="center" vertical="top"/>
    </xf>
    <xf numFmtId="0" fontId="19" fillId="33" borderId="64" xfId="0" applyFont="1" applyFill="1" applyBorder="1" applyAlignment="1">
      <alignment horizontal="center" vertical="top"/>
    </xf>
    <xf numFmtId="0" fontId="19" fillId="33" borderId="65" xfId="0" applyFont="1" applyFill="1" applyBorder="1" applyAlignment="1">
      <alignment horizontal="center" vertical="top"/>
    </xf>
    <xf numFmtId="0" fontId="19" fillId="0" borderId="19" xfId="0" applyFont="1" applyBorder="1" applyAlignment="1">
      <alignment horizontal="center" vertical="top"/>
    </xf>
    <xf numFmtId="0" fontId="19" fillId="0" borderId="22" xfId="0" applyFont="1" applyBorder="1" applyAlignment="1">
      <alignment horizontal="left" vertical="top"/>
    </xf>
    <xf numFmtId="0" fontId="19" fillId="0" borderId="43" xfId="0" applyFont="1" applyBorder="1" applyAlignment="1">
      <alignment horizontal="left" vertical="top"/>
    </xf>
    <xf numFmtId="0" fontId="19" fillId="33" borderId="30" xfId="0" applyFont="1" applyFill="1" applyBorder="1" applyAlignment="1">
      <alignment horizontal="center" vertical="top"/>
    </xf>
    <xf numFmtId="0" fontId="19" fillId="33" borderId="29" xfId="0" applyFont="1" applyFill="1" applyBorder="1" applyAlignment="1">
      <alignment horizontal="center" vertical="top"/>
    </xf>
    <xf numFmtId="0" fontId="19" fillId="33" borderId="31" xfId="0" applyFont="1" applyFill="1" applyBorder="1" applyAlignment="1">
      <alignment horizontal="center" vertical="top"/>
    </xf>
    <xf numFmtId="22" fontId="19" fillId="0" borderId="19" xfId="0" applyNumberFormat="1" applyFont="1" applyBorder="1" applyAlignment="1">
      <alignment horizontal="left" vertical="top"/>
    </xf>
    <xf numFmtId="0" fontId="19" fillId="0" borderId="0" xfId="0" applyFont="1" applyBorder="1" applyAlignment="1">
      <alignment horizontal="right" vertical="top"/>
    </xf>
    <xf numFmtId="0" fontId="19" fillId="0" borderId="18" xfId="0" applyFont="1" applyBorder="1" applyAlignment="1">
      <alignment horizontal="center" vertical="top"/>
    </xf>
    <xf numFmtId="0" fontId="19" fillId="0" borderId="63" xfId="0" applyFont="1" applyBorder="1" applyAlignment="1">
      <alignment horizontal="center" vertical="top"/>
    </xf>
    <xf numFmtId="0" fontId="19" fillId="0" borderId="53" xfId="0" applyFont="1" applyBorder="1" applyAlignment="1">
      <alignment horizontal="center" vertical="top"/>
    </xf>
    <xf numFmtId="0" fontId="19" fillId="0" borderId="27" xfId="0" applyFont="1" applyBorder="1" applyAlignment="1">
      <alignment horizontal="center" vertical="top"/>
    </xf>
    <xf numFmtId="0" fontId="19" fillId="33" borderId="42" xfId="0" applyFont="1" applyFill="1" applyBorder="1" applyAlignment="1">
      <alignment horizontal="center" vertical="top"/>
    </xf>
    <xf numFmtId="0" fontId="19" fillId="33" borderId="43" xfId="0" applyFont="1" applyFill="1" applyBorder="1" applyAlignment="1">
      <alignment horizontal="center" vertical="top"/>
    </xf>
    <xf numFmtId="0" fontId="19" fillId="33" borderId="55" xfId="0" applyFont="1" applyFill="1" applyBorder="1" applyAlignment="1">
      <alignment horizontal="center" vertical="top"/>
    </xf>
    <xf numFmtId="0" fontId="21" fillId="0" borderId="0" xfId="0" applyFont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22" fillId="0" borderId="11" xfId="0" applyFont="1" applyBorder="1" applyAlignment="1">
      <alignment horizontal="left" vertical="center"/>
    </xf>
    <xf numFmtId="0" fontId="22" fillId="0" borderId="54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22" fillId="0" borderId="61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60" xfId="0" applyFont="1" applyBorder="1" applyAlignment="1">
      <alignment horizontal="left" vertical="center"/>
    </xf>
    <xf numFmtId="18" fontId="19" fillId="33" borderId="45" xfId="0" applyNumberFormat="1" applyFont="1" applyFill="1" applyBorder="1" applyAlignment="1">
      <alignment horizontal="center" vertical="center"/>
    </xf>
    <xf numFmtId="18" fontId="19" fillId="33" borderId="52" xfId="0" applyNumberFormat="1" applyFont="1" applyFill="1" applyBorder="1" applyAlignment="1">
      <alignment horizontal="center" vertical="center"/>
    </xf>
    <xf numFmtId="18" fontId="19" fillId="33" borderId="26" xfId="0" applyNumberFormat="1" applyFont="1" applyFill="1" applyBorder="1" applyAlignment="1">
      <alignment horizontal="center" vertical="center"/>
    </xf>
    <xf numFmtId="18" fontId="19" fillId="33" borderId="29" xfId="0" applyNumberFormat="1" applyFont="1" applyFill="1" applyBorder="1" applyAlignment="1">
      <alignment horizontal="center" vertical="center"/>
    </xf>
    <xf numFmtId="18" fontId="19" fillId="33" borderId="35" xfId="0" applyNumberFormat="1" applyFont="1" applyFill="1" applyBorder="1" applyAlignment="1">
      <alignment horizontal="center" vertical="center"/>
    </xf>
    <xf numFmtId="0" fontId="19" fillId="33" borderId="52" xfId="0" applyFont="1" applyFill="1" applyBorder="1" applyAlignment="1">
      <alignment horizontal="center" vertical="center"/>
    </xf>
    <xf numFmtId="0" fontId="22" fillId="0" borderId="59" xfId="0" applyFont="1" applyBorder="1" applyAlignment="1">
      <alignment horizontal="left" vertical="center"/>
    </xf>
    <xf numFmtId="0" fontId="22" fillId="0" borderId="57" xfId="0" applyFont="1" applyBorder="1" applyAlignment="1">
      <alignment horizontal="left" vertical="center"/>
    </xf>
    <xf numFmtId="0" fontId="22" fillId="0" borderId="58" xfId="0" applyFont="1" applyBorder="1" applyAlignment="1">
      <alignment horizontal="left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0" fillId="33" borderId="44" xfId="0" applyFont="1" applyFill="1" applyBorder="1" applyAlignment="1">
      <alignment horizontal="center" vertical="center"/>
    </xf>
    <xf numFmtId="0" fontId="20" fillId="33" borderId="67" xfId="0" applyFont="1" applyFill="1" applyBorder="1" applyAlignment="1">
      <alignment horizontal="center" vertical="center"/>
    </xf>
    <xf numFmtId="0" fontId="20" fillId="33" borderId="54" xfId="0" applyFont="1" applyFill="1" applyBorder="1" applyAlignment="1">
      <alignment horizontal="center" vertical="center"/>
    </xf>
    <xf numFmtId="0" fontId="20" fillId="33" borderId="56" xfId="0" applyFont="1" applyFill="1" applyBorder="1" applyAlignment="1">
      <alignment horizontal="center" vertical="center"/>
    </xf>
    <xf numFmtId="0" fontId="19" fillId="33" borderId="44" xfId="0" applyFont="1" applyFill="1" applyBorder="1" applyAlignment="1">
      <alignment horizontal="center" vertical="center"/>
    </xf>
    <xf numFmtId="0" fontId="19" fillId="33" borderId="56" xfId="0" applyFont="1" applyFill="1" applyBorder="1" applyAlignment="1">
      <alignment horizontal="center" vertical="center"/>
    </xf>
    <xf numFmtId="0" fontId="19" fillId="33" borderId="62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43" xfId="0" applyFont="1" applyFill="1" applyBorder="1" applyAlignment="1">
      <alignment horizontal="center" vertical="center"/>
    </xf>
    <xf numFmtId="0" fontId="19" fillId="33" borderId="54" xfId="0" applyFont="1" applyFill="1" applyBorder="1" applyAlignment="1">
      <alignment horizontal="center" vertical="center"/>
    </xf>
    <xf numFmtId="0" fontId="19" fillId="33" borderId="55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71" xfId="0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"/>
  <sheetViews>
    <sheetView workbookViewId="0">
      <selection activeCell="K2" sqref="K2:W3"/>
    </sheetView>
  </sheetViews>
  <sheetFormatPr defaultRowHeight="15.6" x14ac:dyDescent="0.4"/>
  <cols>
    <col min="1" max="1" width="8" style="5" customWidth="1"/>
    <col min="2" max="2" width="2" style="5" customWidth="1"/>
    <col min="3" max="9" width="3.8984375" style="5" customWidth="1"/>
    <col min="10" max="10" width="7" style="5" customWidth="1"/>
    <col min="11" max="29" width="4" style="5" customWidth="1"/>
    <col min="30" max="16384" width="8.796875" style="5"/>
  </cols>
  <sheetData>
    <row r="1" spans="1:29" ht="5.4" customHeight="1" thickBot="1" x14ac:dyDescent="0.45"/>
    <row r="2" spans="1:29" ht="13.8" customHeight="1" x14ac:dyDescent="0.4">
      <c r="A2" s="6" t="s">
        <v>31</v>
      </c>
      <c r="B2" s="158" t="s">
        <v>1</v>
      </c>
      <c r="C2" s="158"/>
      <c r="D2" s="158"/>
      <c r="E2" s="7"/>
      <c r="F2" s="7"/>
      <c r="G2" s="7"/>
      <c r="H2" s="7"/>
      <c r="I2" s="8"/>
      <c r="K2" s="171" t="s">
        <v>0</v>
      </c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</row>
    <row r="3" spans="1:29" ht="13.8" customHeight="1" thickBot="1" x14ac:dyDescent="0.45">
      <c r="A3" s="9" t="s">
        <v>51</v>
      </c>
      <c r="B3" s="137" t="s">
        <v>60</v>
      </c>
      <c r="C3" s="137"/>
      <c r="D3" s="137"/>
      <c r="E3" s="137"/>
      <c r="F3" s="137"/>
      <c r="G3" s="137"/>
      <c r="H3" s="137"/>
      <c r="I3" s="157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</row>
    <row r="4" spans="1:29" ht="13.8" customHeight="1" x14ac:dyDescent="0.4">
      <c r="A4" s="9" t="s">
        <v>32</v>
      </c>
      <c r="B4" s="137" t="s">
        <v>65</v>
      </c>
      <c r="C4" s="137"/>
      <c r="D4" s="137"/>
      <c r="F4" s="163" t="s">
        <v>33</v>
      </c>
      <c r="G4" s="163"/>
      <c r="H4" s="92">
        <v>2</v>
      </c>
      <c r="I4" s="11"/>
      <c r="J4" s="5" t="s">
        <v>9</v>
      </c>
      <c r="K4" s="168" t="s">
        <v>2</v>
      </c>
      <c r="L4" s="169"/>
      <c r="M4" s="169"/>
      <c r="N4" s="169"/>
      <c r="O4" s="169"/>
      <c r="P4" s="170"/>
      <c r="Q4" s="90" t="s">
        <v>3</v>
      </c>
      <c r="R4" s="90" t="s">
        <v>4</v>
      </c>
      <c r="S4" s="90" t="s">
        <v>5</v>
      </c>
      <c r="T4" s="90" t="s">
        <v>6</v>
      </c>
      <c r="U4" s="90" t="s">
        <v>7</v>
      </c>
      <c r="V4" s="90" t="s">
        <v>8</v>
      </c>
      <c r="W4" s="13" t="s">
        <v>7</v>
      </c>
    </row>
    <row r="5" spans="1:29" ht="13.8" customHeight="1" x14ac:dyDescent="0.4">
      <c r="A5" s="9" t="s">
        <v>62</v>
      </c>
      <c r="B5" s="137" t="s">
        <v>61</v>
      </c>
      <c r="C5" s="137"/>
      <c r="D5" s="137"/>
      <c r="E5" s="137"/>
      <c r="F5" s="10" t="s">
        <v>9</v>
      </c>
      <c r="G5" s="10" t="s">
        <v>9</v>
      </c>
      <c r="H5" s="10" t="s">
        <v>9</v>
      </c>
      <c r="I5" s="11" t="s">
        <v>9</v>
      </c>
      <c r="J5" s="5" t="s">
        <v>9</v>
      </c>
      <c r="K5" s="165" t="s">
        <v>66</v>
      </c>
      <c r="L5" s="166" t="s">
        <v>66</v>
      </c>
      <c r="M5" s="166" t="s">
        <v>66</v>
      </c>
      <c r="N5" s="166" t="s">
        <v>66</v>
      </c>
      <c r="O5" s="166" t="s">
        <v>66</v>
      </c>
      <c r="P5" s="167" t="s">
        <v>66</v>
      </c>
      <c r="Q5" s="75">
        <v>16</v>
      </c>
      <c r="R5" s="75">
        <v>10</v>
      </c>
      <c r="S5" s="75">
        <v>18</v>
      </c>
      <c r="T5" s="75">
        <v>13</v>
      </c>
      <c r="U5" s="75">
        <v>57</v>
      </c>
      <c r="V5" s="75"/>
      <c r="W5" s="15">
        <v>57</v>
      </c>
    </row>
    <row r="6" spans="1:29" ht="13.8" customHeight="1" thickBot="1" x14ac:dyDescent="0.45">
      <c r="A6" s="16" t="s">
        <v>34</v>
      </c>
      <c r="B6" s="162">
        <v>44646.520833333336</v>
      </c>
      <c r="C6" s="162"/>
      <c r="D6" s="162"/>
      <c r="E6" s="162"/>
      <c r="F6" s="162"/>
      <c r="G6" s="17"/>
      <c r="H6" s="17"/>
      <c r="I6" s="18"/>
      <c r="K6" s="164" t="s">
        <v>67</v>
      </c>
      <c r="L6" s="156" t="s">
        <v>67</v>
      </c>
      <c r="M6" s="156" t="s">
        <v>67</v>
      </c>
      <c r="N6" s="156" t="s">
        <v>67</v>
      </c>
      <c r="O6" s="156" t="s">
        <v>67</v>
      </c>
      <c r="P6" s="124" t="s">
        <v>67</v>
      </c>
      <c r="Q6" s="93">
        <v>14</v>
      </c>
      <c r="R6" s="93">
        <v>26</v>
      </c>
      <c r="S6" s="93">
        <v>13</v>
      </c>
      <c r="T6" s="93">
        <v>21</v>
      </c>
      <c r="U6" s="93">
        <v>74</v>
      </c>
      <c r="V6" s="93"/>
      <c r="W6" s="94">
        <v>74</v>
      </c>
    </row>
    <row r="7" spans="1:29" ht="6" customHeight="1" thickBot="1" x14ac:dyDescent="0.45">
      <c r="D7" s="5" t="s">
        <v>9</v>
      </c>
      <c r="E7" s="5" t="s">
        <v>9</v>
      </c>
      <c r="F7" s="5" t="s">
        <v>9</v>
      </c>
      <c r="G7" s="5" t="s">
        <v>9</v>
      </c>
      <c r="H7" s="5" t="s">
        <v>9</v>
      </c>
      <c r="I7" s="5" t="s">
        <v>9</v>
      </c>
      <c r="J7" s="5" t="s">
        <v>9</v>
      </c>
      <c r="K7" s="5" t="s">
        <v>9</v>
      </c>
      <c r="L7" s="5" t="s">
        <v>9</v>
      </c>
      <c r="M7" s="5" t="s">
        <v>9</v>
      </c>
      <c r="N7" s="5" t="s">
        <v>9</v>
      </c>
      <c r="O7" s="5" t="s">
        <v>9</v>
      </c>
      <c r="P7" s="5" t="s">
        <v>9</v>
      </c>
      <c r="Q7" s="5" t="s">
        <v>9</v>
      </c>
      <c r="R7" s="5" t="s">
        <v>9</v>
      </c>
      <c r="S7" s="5" t="s">
        <v>9</v>
      </c>
      <c r="T7" s="5" t="s">
        <v>9</v>
      </c>
      <c r="U7" s="5" t="s">
        <v>9</v>
      </c>
      <c r="V7" s="5" t="s">
        <v>9</v>
      </c>
      <c r="W7" s="5" t="s">
        <v>9</v>
      </c>
      <c r="X7" s="5" t="s">
        <v>9</v>
      </c>
      <c r="Y7" s="5" t="s">
        <v>9</v>
      </c>
      <c r="Z7" s="5" t="s">
        <v>9</v>
      </c>
      <c r="AA7" s="5" t="s">
        <v>9</v>
      </c>
      <c r="AB7" s="5" t="s">
        <v>9</v>
      </c>
      <c r="AC7" s="5" t="s">
        <v>9</v>
      </c>
    </row>
    <row r="8" spans="1:29" ht="13.8" customHeight="1" thickBot="1" x14ac:dyDescent="0.45">
      <c r="A8" s="142" t="s">
        <v>68</v>
      </c>
      <c r="B8" s="143"/>
      <c r="C8" s="144"/>
      <c r="D8" s="159" t="s">
        <v>27</v>
      </c>
      <c r="E8" s="160"/>
      <c r="F8" s="160"/>
      <c r="G8" s="160"/>
      <c r="H8" s="160"/>
      <c r="I8" s="161"/>
      <c r="J8" s="173" t="s">
        <v>11</v>
      </c>
      <c r="K8" s="151" t="s">
        <v>28</v>
      </c>
      <c r="L8" s="151" t="s">
        <v>29</v>
      </c>
      <c r="M8" s="138" t="s">
        <v>12</v>
      </c>
      <c r="N8" s="138" t="s">
        <v>13</v>
      </c>
      <c r="O8" s="138" t="s">
        <v>14</v>
      </c>
      <c r="P8" s="138" t="s">
        <v>15</v>
      </c>
      <c r="Q8" s="138" t="s">
        <v>16</v>
      </c>
      <c r="R8" s="175" t="s">
        <v>17</v>
      </c>
      <c r="S8" s="130" t="s">
        <v>30</v>
      </c>
      <c r="T8" s="131"/>
      <c r="U8" s="131"/>
      <c r="V8" s="131"/>
      <c r="W8" s="131"/>
      <c r="X8" s="131"/>
      <c r="Y8" s="131"/>
      <c r="Z8" s="131"/>
      <c r="AA8" s="131"/>
      <c r="AB8" s="131"/>
      <c r="AC8" s="132"/>
    </row>
    <row r="9" spans="1:29" ht="13.8" customHeight="1" x14ac:dyDescent="0.4">
      <c r="A9" s="145"/>
      <c r="B9" s="146"/>
      <c r="C9" s="147"/>
      <c r="D9" s="19" t="s">
        <v>3</v>
      </c>
      <c r="E9" s="12" t="s">
        <v>4</v>
      </c>
      <c r="F9" s="12" t="s">
        <v>5</v>
      </c>
      <c r="G9" s="12" t="s">
        <v>6</v>
      </c>
      <c r="H9" s="13" t="s">
        <v>8</v>
      </c>
      <c r="I9" s="20" t="s">
        <v>7</v>
      </c>
      <c r="J9" s="174"/>
      <c r="K9" s="152"/>
      <c r="L9" s="152"/>
      <c r="M9" s="139"/>
      <c r="N9" s="139"/>
      <c r="O9" s="139"/>
      <c r="P9" s="139"/>
      <c r="Q9" s="139"/>
      <c r="R9" s="176"/>
      <c r="S9" s="21" t="s">
        <v>3</v>
      </c>
      <c r="T9" s="22" t="s">
        <v>4</v>
      </c>
      <c r="U9" s="22" t="s">
        <v>5</v>
      </c>
      <c r="V9" s="22" t="s">
        <v>6</v>
      </c>
      <c r="W9" s="23" t="s">
        <v>8</v>
      </c>
      <c r="X9" s="20" t="s">
        <v>7</v>
      </c>
      <c r="Y9" s="21" t="s">
        <v>18</v>
      </c>
      <c r="Z9" s="22" t="s">
        <v>19</v>
      </c>
      <c r="AA9" s="22" t="s">
        <v>20</v>
      </c>
      <c r="AB9" s="22" t="s">
        <v>10</v>
      </c>
      <c r="AC9" s="24" t="s">
        <v>21</v>
      </c>
    </row>
    <row r="10" spans="1:29" ht="13.8" customHeight="1" x14ac:dyDescent="0.4">
      <c r="A10" s="74" t="s">
        <v>69</v>
      </c>
      <c r="B10" s="75" t="s">
        <v>70</v>
      </c>
      <c r="C10" s="25">
        <v>1</v>
      </c>
      <c r="D10" s="3">
        <v>4</v>
      </c>
      <c r="E10" s="14"/>
      <c r="F10" s="14"/>
      <c r="G10" s="14">
        <v>2</v>
      </c>
      <c r="H10" s="15"/>
      <c r="I10" s="26">
        <v>6</v>
      </c>
      <c r="J10" s="47" t="s">
        <v>103</v>
      </c>
      <c r="K10" s="14">
        <v>2</v>
      </c>
      <c r="L10" s="14"/>
      <c r="M10" s="14">
        <v>2</v>
      </c>
      <c r="N10" s="14">
        <v>11</v>
      </c>
      <c r="O10" s="14"/>
      <c r="P10" s="14"/>
      <c r="Q10" s="14"/>
      <c r="R10" s="15">
        <v>3</v>
      </c>
      <c r="S10" s="27"/>
      <c r="T10" s="14"/>
      <c r="U10" s="14">
        <v>1</v>
      </c>
      <c r="V10" s="14">
        <v>1</v>
      </c>
      <c r="W10" s="28"/>
      <c r="X10" s="26">
        <v>2</v>
      </c>
      <c r="Y10" s="27">
        <v>2</v>
      </c>
      <c r="Z10" s="14"/>
      <c r="AA10" s="14"/>
      <c r="AB10" s="14"/>
      <c r="AC10" s="15"/>
    </row>
    <row r="11" spans="1:29" ht="13.8" customHeight="1" x14ac:dyDescent="0.4">
      <c r="A11" s="4" t="s">
        <v>71</v>
      </c>
      <c r="B11" s="29" t="s">
        <v>70</v>
      </c>
      <c r="C11" s="30">
        <v>5</v>
      </c>
      <c r="D11" s="4">
        <v>3</v>
      </c>
      <c r="E11" s="29"/>
      <c r="F11" s="29">
        <v>4</v>
      </c>
      <c r="G11" s="29"/>
      <c r="H11" s="31"/>
      <c r="I11" s="32">
        <v>7</v>
      </c>
      <c r="J11" s="117" t="s">
        <v>64</v>
      </c>
      <c r="K11" s="29"/>
      <c r="L11" s="29">
        <v>2</v>
      </c>
      <c r="M11" s="29">
        <v>1</v>
      </c>
      <c r="N11" s="29">
        <v>2</v>
      </c>
      <c r="O11" s="29">
        <v>6</v>
      </c>
      <c r="P11" s="29">
        <v>1</v>
      </c>
      <c r="Q11" s="29"/>
      <c r="R11" s="31">
        <v>1</v>
      </c>
      <c r="S11" s="33"/>
      <c r="T11" s="29">
        <v>1</v>
      </c>
      <c r="U11" s="29">
        <v>1</v>
      </c>
      <c r="V11" s="29"/>
      <c r="W11" s="34"/>
      <c r="X11" s="32">
        <v>2</v>
      </c>
      <c r="Y11" s="33"/>
      <c r="Z11" s="29">
        <v>2</v>
      </c>
      <c r="AA11" s="29"/>
      <c r="AB11" s="29"/>
      <c r="AC11" s="31"/>
    </row>
    <row r="12" spans="1:29" ht="13.8" customHeight="1" x14ac:dyDescent="0.4">
      <c r="A12" s="74" t="s">
        <v>72</v>
      </c>
      <c r="B12" s="75" t="s">
        <v>70</v>
      </c>
      <c r="C12" s="25">
        <v>7</v>
      </c>
      <c r="D12" s="3">
        <v>2</v>
      </c>
      <c r="E12" s="14">
        <v>2</v>
      </c>
      <c r="F12" s="14"/>
      <c r="G12" s="14">
        <v>3</v>
      </c>
      <c r="H12" s="15"/>
      <c r="I12" s="26">
        <v>7</v>
      </c>
      <c r="J12" s="47" t="s">
        <v>64</v>
      </c>
      <c r="K12" s="14">
        <v>2</v>
      </c>
      <c r="L12" s="14"/>
      <c r="M12" s="14">
        <v>3</v>
      </c>
      <c r="N12" s="14">
        <v>8</v>
      </c>
      <c r="O12" s="14">
        <v>4</v>
      </c>
      <c r="P12" s="14">
        <v>2</v>
      </c>
      <c r="Q12" s="14"/>
      <c r="R12" s="15"/>
      <c r="S12" s="27"/>
      <c r="T12" s="14"/>
      <c r="U12" s="14"/>
      <c r="V12" s="14"/>
      <c r="W12" s="28"/>
      <c r="X12" s="26"/>
      <c r="Y12" s="27"/>
      <c r="Z12" s="14"/>
      <c r="AA12" s="14"/>
      <c r="AB12" s="14"/>
      <c r="AC12" s="15"/>
    </row>
    <row r="13" spans="1:29" ht="13.8" customHeight="1" x14ac:dyDescent="0.4">
      <c r="A13" s="4" t="s">
        <v>73</v>
      </c>
      <c r="B13" s="29" t="s">
        <v>70</v>
      </c>
      <c r="C13" s="30">
        <v>10</v>
      </c>
      <c r="D13" s="4">
        <v>3</v>
      </c>
      <c r="E13" s="29"/>
      <c r="F13" s="29">
        <v>14</v>
      </c>
      <c r="G13" s="29">
        <v>2</v>
      </c>
      <c r="H13" s="31"/>
      <c r="I13" s="32">
        <v>19</v>
      </c>
      <c r="J13" s="117" t="s">
        <v>64</v>
      </c>
      <c r="K13" s="29"/>
      <c r="L13" s="29">
        <v>5</v>
      </c>
      <c r="M13" s="29">
        <v>4</v>
      </c>
      <c r="N13" s="29">
        <v>8</v>
      </c>
      <c r="O13" s="29">
        <v>5</v>
      </c>
      <c r="P13" s="29"/>
      <c r="Q13" s="29"/>
      <c r="R13" s="31"/>
      <c r="S13" s="33"/>
      <c r="T13" s="29">
        <v>1</v>
      </c>
      <c r="U13" s="29"/>
      <c r="V13" s="29"/>
      <c r="W13" s="34"/>
      <c r="X13" s="32">
        <v>1</v>
      </c>
      <c r="Y13" s="33">
        <v>1</v>
      </c>
      <c r="Z13" s="29"/>
      <c r="AA13" s="29"/>
      <c r="AB13" s="29"/>
      <c r="AC13" s="31"/>
    </row>
    <row r="14" spans="1:29" ht="13.8" customHeight="1" x14ac:dyDescent="0.4">
      <c r="A14" s="74" t="s">
        <v>74</v>
      </c>
      <c r="B14" s="75"/>
      <c r="C14" s="25">
        <v>11</v>
      </c>
      <c r="D14" s="3"/>
      <c r="E14" s="14">
        <v>2</v>
      </c>
      <c r="F14" s="14"/>
      <c r="G14" s="14"/>
      <c r="H14" s="15"/>
      <c r="I14" s="26">
        <v>2</v>
      </c>
      <c r="J14" s="47" t="s">
        <v>105</v>
      </c>
      <c r="K14" s="14">
        <v>1</v>
      </c>
      <c r="L14" s="14"/>
      <c r="M14" s="14"/>
      <c r="N14" s="14"/>
      <c r="O14" s="14"/>
      <c r="P14" s="14"/>
      <c r="Q14" s="14"/>
      <c r="R14" s="15"/>
      <c r="S14" s="27"/>
      <c r="T14" s="14"/>
      <c r="U14" s="14"/>
      <c r="V14" s="14"/>
      <c r="W14" s="28"/>
      <c r="X14" s="26"/>
      <c r="Y14" s="27"/>
      <c r="Z14" s="14"/>
      <c r="AA14" s="14"/>
      <c r="AB14" s="14"/>
      <c r="AC14" s="15"/>
    </row>
    <row r="15" spans="1:29" ht="13.8" customHeight="1" x14ac:dyDescent="0.4">
      <c r="A15" s="4" t="s">
        <v>75</v>
      </c>
      <c r="B15" s="29" t="s">
        <v>70</v>
      </c>
      <c r="C15" s="30">
        <v>23</v>
      </c>
      <c r="D15" s="4">
        <v>4</v>
      </c>
      <c r="E15" s="29">
        <v>6</v>
      </c>
      <c r="F15" s="29"/>
      <c r="G15" s="29">
        <v>6</v>
      </c>
      <c r="H15" s="31"/>
      <c r="I15" s="32">
        <v>16</v>
      </c>
      <c r="J15" s="48" t="s">
        <v>107</v>
      </c>
      <c r="K15" s="29">
        <v>8</v>
      </c>
      <c r="L15" s="29"/>
      <c r="M15" s="29"/>
      <c r="N15" s="29">
        <v>10</v>
      </c>
      <c r="O15" s="29">
        <v>1</v>
      </c>
      <c r="P15" s="29"/>
      <c r="Q15" s="29">
        <v>1</v>
      </c>
      <c r="R15" s="31">
        <v>2</v>
      </c>
      <c r="S15" s="33">
        <v>1</v>
      </c>
      <c r="T15" s="29">
        <v>2</v>
      </c>
      <c r="U15" s="29">
        <v>1</v>
      </c>
      <c r="V15" s="29"/>
      <c r="W15" s="34"/>
      <c r="X15" s="32">
        <v>4</v>
      </c>
      <c r="Y15" s="33">
        <v>2</v>
      </c>
      <c r="Z15" s="29">
        <v>2</v>
      </c>
      <c r="AA15" s="29"/>
      <c r="AB15" s="29"/>
      <c r="AC15" s="31"/>
    </row>
    <row r="16" spans="1:29" ht="13.8" customHeight="1" x14ac:dyDescent="0.4">
      <c r="A16" s="74" t="s">
        <v>76</v>
      </c>
      <c r="B16" s="75"/>
      <c r="C16" s="25">
        <v>34</v>
      </c>
      <c r="D16" s="3"/>
      <c r="E16" s="14"/>
      <c r="F16" s="14"/>
      <c r="G16" s="14"/>
      <c r="H16" s="15"/>
      <c r="I16" s="26"/>
      <c r="J16" s="47" t="s">
        <v>109</v>
      </c>
      <c r="K16" s="14"/>
      <c r="L16" s="14"/>
      <c r="M16" s="14"/>
      <c r="N16" s="14">
        <v>2</v>
      </c>
      <c r="O16" s="14"/>
      <c r="P16" s="14"/>
      <c r="Q16" s="14"/>
      <c r="R16" s="15"/>
      <c r="S16" s="27"/>
      <c r="T16" s="14"/>
      <c r="U16" s="14"/>
      <c r="V16" s="14"/>
      <c r="W16" s="28"/>
      <c r="X16" s="26"/>
      <c r="Y16" s="27"/>
      <c r="Z16" s="14"/>
      <c r="AA16" s="14"/>
      <c r="AB16" s="14"/>
      <c r="AC16" s="15"/>
    </row>
    <row r="17" spans="1:29" ht="13.8" customHeight="1" x14ac:dyDescent="0.4">
      <c r="A17" s="4" t="s">
        <v>77</v>
      </c>
      <c r="B17" s="29"/>
      <c r="C17" s="30">
        <v>2</v>
      </c>
      <c r="D17" s="4"/>
      <c r="E17" s="29"/>
      <c r="F17" s="29"/>
      <c r="G17" s="29"/>
      <c r="H17" s="31"/>
      <c r="I17" s="32"/>
      <c r="J17" s="48" t="s">
        <v>59</v>
      </c>
      <c r="K17" s="29"/>
      <c r="L17" s="29"/>
      <c r="M17" s="29"/>
      <c r="N17" s="29"/>
      <c r="O17" s="29"/>
      <c r="P17" s="29"/>
      <c r="Q17" s="29"/>
      <c r="R17" s="31"/>
      <c r="S17" s="33"/>
      <c r="T17" s="29"/>
      <c r="U17" s="29"/>
      <c r="V17" s="29"/>
      <c r="W17" s="34"/>
      <c r="X17" s="32"/>
      <c r="Y17" s="33"/>
      <c r="Z17" s="29"/>
      <c r="AA17" s="29"/>
      <c r="AB17" s="29"/>
      <c r="AC17" s="31"/>
    </row>
    <row r="18" spans="1:29" ht="13.8" customHeight="1" x14ac:dyDescent="0.4">
      <c r="A18" s="74" t="s">
        <v>78</v>
      </c>
      <c r="B18" s="75"/>
      <c r="C18" s="25">
        <v>3</v>
      </c>
      <c r="D18" s="3"/>
      <c r="E18" s="14"/>
      <c r="F18" s="14"/>
      <c r="G18" s="14"/>
      <c r="H18" s="15"/>
      <c r="I18" s="26"/>
      <c r="J18" s="82" t="s">
        <v>59</v>
      </c>
      <c r="K18" s="14"/>
      <c r="L18" s="14"/>
      <c r="M18" s="14"/>
      <c r="N18" s="14"/>
      <c r="O18" s="14"/>
      <c r="P18" s="14"/>
      <c r="Q18" s="14"/>
      <c r="R18" s="15"/>
      <c r="S18" s="27"/>
      <c r="T18" s="14"/>
      <c r="U18" s="14"/>
      <c r="V18" s="14"/>
      <c r="W18" s="28"/>
      <c r="X18" s="26"/>
      <c r="Y18" s="27"/>
      <c r="Z18" s="14"/>
      <c r="AA18" s="14"/>
      <c r="AB18" s="14"/>
      <c r="AC18" s="15"/>
    </row>
    <row r="19" spans="1:29" ht="13.8" customHeight="1" x14ac:dyDescent="0.4">
      <c r="A19" s="4" t="s">
        <v>79</v>
      </c>
      <c r="B19" s="29"/>
      <c r="C19" s="30">
        <v>6</v>
      </c>
      <c r="D19" s="4"/>
      <c r="E19" s="29"/>
      <c r="F19" s="29"/>
      <c r="G19" s="29"/>
      <c r="H19" s="31"/>
      <c r="I19" s="32"/>
      <c r="J19" s="48" t="s">
        <v>59</v>
      </c>
      <c r="K19" s="29"/>
      <c r="L19" s="29"/>
      <c r="M19" s="29"/>
      <c r="N19" s="29"/>
      <c r="O19" s="29"/>
      <c r="P19" s="29"/>
      <c r="Q19" s="29"/>
      <c r="R19" s="31"/>
      <c r="S19" s="33"/>
      <c r="T19" s="29"/>
      <c r="U19" s="29"/>
      <c r="V19" s="29"/>
      <c r="W19" s="34"/>
      <c r="X19" s="32"/>
      <c r="Y19" s="33"/>
      <c r="Z19" s="29"/>
      <c r="AA19" s="29"/>
      <c r="AB19" s="29"/>
      <c r="AC19" s="31"/>
    </row>
    <row r="20" spans="1:29" ht="13.8" customHeight="1" x14ac:dyDescent="0.4">
      <c r="A20" s="77" t="s">
        <v>80</v>
      </c>
      <c r="B20" s="78"/>
      <c r="C20" s="79">
        <v>8</v>
      </c>
      <c r="D20" s="77"/>
      <c r="E20" s="78"/>
      <c r="F20" s="78"/>
      <c r="G20" s="78"/>
      <c r="H20" s="80"/>
      <c r="I20" s="81"/>
      <c r="J20" s="82" t="s">
        <v>59</v>
      </c>
      <c r="K20" s="78"/>
      <c r="L20" s="78"/>
      <c r="M20" s="78"/>
      <c r="N20" s="78"/>
      <c r="O20" s="78"/>
      <c r="P20" s="78"/>
      <c r="Q20" s="78"/>
      <c r="R20" s="80"/>
      <c r="S20" s="83"/>
      <c r="T20" s="78"/>
      <c r="U20" s="78"/>
      <c r="V20" s="78"/>
      <c r="W20" s="84"/>
      <c r="X20" s="81"/>
      <c r="Y20" s="83"/>
      <c r="Z20" s="78"/>
      <c r="AA20" s="78"/>
      <c r="AB20" s="78"/>
      <c r="AC20" s="80"/>
    </row>
    <row r="21" spans="1:29" ht="13.8" customHeight="1" x14ac:dyDescent="0.4">
      <c r="A21" s="4" t="s">
        <v>81</v>
      </c>
      <c r="B21" s="29"/>
      <c r="C21" s="30">
        <v>9</v>
      </c>
      <c r="D21" s="4"/>
      <c r="E21" s="29"/>
      <c r="F21" s="29"/>
      <c r="G21" s="29"/>
      <c r="H21" s="31"/>
      <c r="I21" s="32"/>
      <c r="J21" s="48" t="s">
        <v>59</v>
      </c>
      <c r="K21" s="29"/>
      <c r="L21" s="29"/>
      <c r="M21" s="29"/>
      <c r="N21" s="29"/>
      <c r="O21" s="29"/>
      <c r="P21" s="29"/>
      <c r="Q21" s="29"/>
      <c r="R21" s="31"/>
      <c r="S21" s="33"/>
      <c r="T21" s="29"/>
      <c r="U21" s="29"/>
      <c r="V21" s="29"/>
      <c r="W21" s="34"/>
      <c r="X21" s="32"/>
      <c r="Y21" s="33"/>
      <c r="Z21" s="29"/>
      <c r="AA21" s="29"/>
      <c r="AB21" s="29"/>
      <c r="AC21" s="31"/>
    </row>
    <row r="22" spans="1:29" ht="13.8" customHeight="1" thickBot="1" x14ac:dyDescent="0.45">
      <c r="A22" s="153" t="s">
        <v>22</v>
      </c>
      <c r="B22" s="154"/>
      <c r="C22" s="155"/>
      <c r="D22" s="35">
        <v>16</v>
      </c>
      <c r="E22" s="36">
        <v>10</v>
      </c>
      <c r="F22" s="36">
        <v>18</v>
      </c>
      <c r="G22" s="36">
        <v>13</v>
      </c>
      <c r="H22" s="37"/>
      <c r="I22" s="38">
        <v>57</v>
      </c>
      <c r="J22" s="49" t="s">
        <v>36</v>
      </c>
      <c r="K22" s="36">
        <v>13</v>
      </c>
      <c r="L22" s="36">
        <v>7</v>
      </c>
      <c r="M22" s="36">
        <v>10</v>
      </c>
      <c r="N22" s="36">
        <v>41</v>
      </c>
      <c r="O22" s="36">
        <v>16</v>
      </c>
      <c r="P22" s="36">
        <v>3</v>
      </c>
      <c r="Q22" s="36">
        <v>1</v>
      </c>
      <c r="R22" s="37">
        <v>6</v>
      </c>
      <c r="S22" s="39">
        <v>1</v>
      </c>
      <c r="T22" s="36">
        <v>4</v>
      </c>
      <c r="U22" s="36">
        <v>3</v>
      </c>
      <c r="V22" s="36">
        <v>1</v>
      </c>
      <c r="W22" s="40"/>
      <c r="X22" s="38">
        <v>9</v>
      </c>
      <c r="Y22" s="39">
        <v>5</v>
      </c>
      <c r="Z22" s="36">
        <v>4</v>
      </c>
      <c r="AA22" s="36"/>
      <c r="AB22" s="36"/>
      <c r="AC22" s="37"/>
    </row>
    <row r="23" spans="1:29" ht="13.8" customHeight="1" thickBot="1" x14ac:dyDescent="0.45">
      <c r="A23" s="136" t="s">
        <v>82</v>
      </c>
      <c r="B23" s="137"/>
      <c r="C23" s="137"/>
      <c r="D23" s="137"/>
      <c r="E23" s="10" t="s">
        <v>9</v>
      </c>
      <c r="F23" s="10" t="s">
        <v>9</v>
      </c>
      <c r="G23" s="10" t="s">
        <v>9</v>
      </c>
      <c r="H23" s="10" t="s">
        <v>9</v>
      </c>
      <c r="I23" s="5" t="s">
        <v>9</v>
      </c>
      <c r="W23" s="5" t="s">
        <v>9</v>
      </c>
      <c r="X23" s="5" t="s">
        <v>9</v>
      </c>
      <c r="Y23" s="5" t="s">
        <v>9</v>
      </c>
      <c r="Z23" s="5" t="s">
        <v>24</v>
      </c>
      <c r="AA23" s="5" t="s">
        <v>24</v>
      </c>
      <c r="AB23" s="5" t="s">
        <v>24</v>
      </c>
      <c r="AC23" s="41"/>
    </row>
    <row r="24" spans="1:29" ht="13.8" customHeight="1" thickBot="1" x14ac:dyDescent="0.45">
      <c r="A24" s="128" t="s">
        <v>83</v>
      </c>
      <c r="B24" s="129"/>
      <c r="C24" s="129"/>
      <c r="D24" s="129"/>
      <c r="E24" s="17" t="s">
        <v>9</v>
      </c>
      <c r="F24" s="17" t="s">
        <v>9</v>
      </c>
      <c r="G24" s="17" t="s">
        <v>9</v>
      </c>
      <c r="H24" s="17" t="s">
        <v>9</v>
      </c>
      <c r="I24" s="17" t="s">
        <v>9</v>
      </c>
      <c r="J24" s="156" t="s">
        <v>23</v>
      </c>
      <c r="K24" s="156"/>
      <c r="L24" s="122" t="s">
        <v>84</v>
      </c>
      <c r="M24" s="121"/>
      <c r="N24" s="120" t="s">
        <v>85</v>
      </c>
      <c r="O24" s="121"/>
      <c r="P24" s="17"/>
      <c r="Q24" s="122" t="s">
        <v>86</v>
      </c>
      <c r="R24" s="123"/>
      <c r="S24" s="122" t="s">
        <v>87</v>
      </c>
      <c r="T24" s="121"/>
      <c r="U24" s="120"/>
      <c r="V24" s="121"/>
      <c r="W24" s="17" t="s">
        <v>9</v>
      </c>
      <c r="X24" s="17" t="s">
        <v>9</v>
      </c>
      <c r="Y24" s="17" t="s">
        <v>9</v>
      </c>
      <c r="Z24" s="17" t="s">
        <v>9</v>
      </c>
      <c r="AA24" s="17" t="s">
        <v>9</v>
      </c>
      <c r="AB24" s="17" t="s">
        <v>9</v>
      </c>
      <c r="AC24" s="18" t="s">
        <v>9</v>
      </c>
    </row>
    <row r="25" spans="1:29" ht="6" customHeight="1" thickBot="1" x14ac:dyDescent="0.45">
      <c r="A25" s="42"/>
      <c r="B25" s="42"/>
      <c r="C25" s="42"/>
      <c r="D25" s="42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ht="13.8" customHeight="1" thickBot="1" x14ac:dyDescent="0.45">
      <c r="A26" s="142" t="s">
        <v>88</v>
      </c>
      <c r="B26" s="143"/>
      <c r="C26" s="144"/>
      <c r="D26" s="148" t="s">
        <v>27</v>
      </c>
      <c r="E26" s="131"/>
      <c r="F26" s="131"/>
      <c r="G26" s="131"/>
      <c r="H26" s="131"/>
      <c r="I26" s="132"/>
      <c r="J26" s="149" t="s">
        <v>11</v>
      </c>
      <c r="K26" s="151" t="s">
        <v>28</v>
      </c>
      <c r="L26" s="151" t="s">
        <v>29</v>
      </c>
      <c r="M26" s="138" t="s">
        <v>12</v>
      </c>
      <c r="N26" s="138" t="s">
        <v>13</v>
      </c>
      <c r="O26" s="138" t="s">
        <v>14</v>
      </c>
      <c r="P26" s="138" t="s">
        <v>15</v>
      </c>
      <c r="Q26" s="138" t="s">
        <v>16</v>
      </c>
      <c r="R26" s="140" t="s">
        <v>17</v>
      </c>
      <c r="S26" s="130" t="s">
        <v>30</v>
      </c>
      <c r="T26" s="131"/>
      <c r="U26" s="131"/>
      <c r="V26" s="131"/>
      <c r="W26" s="131"/>
      <c r="X26" s="131"/>
      <c r="Y26" s="131"/>
      <c r="Z26" s="131"/>
      <c r="AA26" s="131"/>
      <c r="AB26" s="131"/>
      <c r="AC26" s="132"/>
    </row>
    <row r="27" spans="1:29" ht="13.8" customHeight="1" x14ac:dyDescent="0.4">
      <c r="A27" s="145"/>
      <c r="B27" s="146"/>
      <c r="C27" s="147"/>
      <c r="D27" s="21" t="s">
        <v>3</v>
      </c>
      <c r="E27" s="22" t="s">
        <v>4</v>
      </c>
      <c r="F27" s="22" t="s">
        <v>5</v>
      </c>
      <c r="G27" s="22" t="s">
        <v>6</v>
      </c>
      <c r="H27" s="23" t="s">
        <v>8</v>
      </c>
      <c r="I27" s="20" t="s">
        <v>7</v>
      </c>
      <c r="J27" s="150"/>
      <c r="K27" s="152"/>
      <c r="L27" s="152"/>
      <c r="M27" s="139"/>
      <c r="N27" s="139"/>
      <c r="O27" s="139"/>
      <c r="P27" s="139"/>
      <c r="Q27" s="139"/>
      <c r="R27" s="141"/>
      <c r="S27" s="43" t="s">
        <v>3</v>
      </c>
      <c r="T27" s="22" t="s">
        <v>4</v>
      </c>
      <c r="U27" s="22" t="s">
        <v>5</v>
      </c>
      <c r="V27" s="22" t="s">
        <v>6</v>
      </c>
      <c r="W27" s="23" t="s">
        <v>8</v>
      </c>
      <c r="X27" s="20" t="s">
        <v>7</v>
      </c>
      <c r="Y27" s="21" t="s">
        <v>18</v>
      </c>
      <c r="Z27" s="22" t="s">
        <v>19</v>
      </c>
      <c r="AA27" s="22" t="s">
        <v>20</v>
      </c>
      <c r="AB27" s="22" t="s">
        <v>10</v>
      </c>
      <c r="AC27" s="24" t="s">
        <v>21</v>
      </c>
    </row>
    <row r="28" spans="1:29" ht="13.8" customHeight="1" x14ac:dyDescent="0.4">
      <c r="A28" s="3" t="s">
        <v>89</v>
      </c>
      <c r="B28" s="14" t="s">
        <v>70</v>
      </c>
      <c r="C28" s="25">
        <v>1</v>
      </c>
      <c r="D28" s="27">
        <v>6</v>
      </c>
      <c r="E28" s="14">
        <v>6</v>
      </c>
      <c r="F28" s="14">
        <v>4</v>
      </c>
      <c r="G28" s="14">
        <v>9</v>
      </c>
      <c r="H28" s="28"/>
      <c r="I28" s="26">
        <v>25</v>
      </c>
      <c r="J28" s="50" t="s">
        <v>64</v>
      </c>
      <c r="K28" s="14">
        <v>7</v>
      </c>
      <c r="L28" s="14">
        <v>3</v>
      </c>
      <c r="M28" s="14">
        <v>2</v>
      </c>
      <c r="N28" s="14">
        <v>7</v>
      </c>
      <c r="O28" s="14">
        <v>4</v>
      </c>
      <c r="P28" s="14"/>
      <c r="Q28" s="14"/>
      <c r="R28" s="28">
        <v>2</v>
      </c>
      <c r="S28" s="3">
        <v>1</v>
      </c>
      <c r="T28" s="14"/>
      <c r="U28" s="14">
        <v>1</v>
      </c>
      <c r="V28" s="14">
        <v>1</v>
      </c>
      <c r="W28" s="28"/>
      <c r="X28" s="26">
        <v>3</v>
      </c>
      <c r="Y28" s="27">
        <v>3</v>
      </c>
      <c r="Z28" s="14"/>
      <c r="AA28" s="14"/>
      <c r="AB28" s="14"/>
      <c r="AC28" s="15"/>
    </row>
    <row r="29" spans="1:29" ht="13.8" customHeight="1" x14ac:dyDescent="0.4">
      <c r="A29" s="4" t="s">
        <v>90</v>
      </c>
      <c r="B29" s="29" t="s">
        <v>70</v>
      </c>
      <c r="C29" s="30">
        <v>5</v>
      </c>
      <c r="D29" s="33"/>
      <c r="E29" s="29"/>
      <c r="F29" s="29"/>
      <c r="G29" s="29"/>
      <c r="H29" s="34"/>
      <c r="I29" s="32"/>
      <c r="J29" s="51" t="s">
        <v>111</v>
      </c>
      <c r="K29" s="29"/>
      <c r="L29" s="29"/>
      <c r="M29" s="29"/>
      <c r="N29" s="29">
        <v>4</v>
      </c>
      <c r="O29" s="29">
        <v>2</v>
      </c>
      <c r="P29" s="29"/>
      <c r="Q29" s="29"/>
      <c r="R29" s="34"/>
      <c r="S29" s="4">
        <v>1</v>
      </c>
      <c r="T29" s="29">
        <v>1</v>
      </c>
      <c r="U29" s="29"/>
      <c r="V29" s="29"/>
      <c r="W29" s="34"/>
      <c r="X29" s="32">
        <v>2</v>
      </c>
      <c r="Y29" s="33">
        <v>1</v>
      </c>
      <c r="Z29" s="29">
        <v>1</v>
      </c>
      <c r="AA29" s="29"/>
      <c r="AB29" s="29"/>
      <c r="AC29" s="31"/>
    </row>
    <row r="30" spans="1:29" ht="13.8" customHeight="1" x14ac:dyDescent="0.4">
      <c r="A30" s="3" t="s">
        <v>91</v>
      </c>
      <c r="B30" s="14" t="s">
        <v>70</v>
      </c>
      <c r="C30" s="25">
        <v>7</v>
      </c>
      <c r="D30" s="27">
        <v>3</v>
      </c>
      <c r="E30" s="14">
        <v>2</v>
      </c>
      <c r="F30" s="14">
        <v>2</v>
      </c>
      <c r="G30" s="14">
        <v>4</v>
      </c>
      <c r="H30" s="28"/>
      <c r="I30" s="26">
        <v>11</v>
      </c>
      <c r="J30" s="50" t="s">
        <v>113</v>
      </c>
      <c r="K30" s="14">
        <v>2</v>
      </c>
      <c r="L30" s="14">
        <v>2</v>
      </c>
      <c r="M30" s="14">
        <v>1</v>
      </c>
      <c r="N30" s="14">
        <v>12</v>
      </c>
      <c r="O30" s="14">
        <v>6</v>
      </c>
      <c r="P30" s="14">
        <v>2</v>
      </c>
      <c r="Q30" s="14"/>
      <c r="R30" s="28"/>
      <c r="S30" s="3">
        <v>1</v>
      </c>
      <c r="T30" s="14">
        <v>1</v>
      </c>
      <c r="U30" s="14"/>
      <c r="V30" s="14"/>
      <c r="W30" s="28"/>
      <c r="X30" s="26">
        <v>2</v>
      </c>
      <c r="Y30" s="27">
        <v>1</v>
      </c>
      <c r="Z30" s="14">
        <v>1</v>
      </c>
      <c r="AA30" s="14"/>
      <c r="AB30" s="14"/>
      <c r="AC30" s="15"/>
    </row>
    <row r="31" spans="1:29" ht="13.8" customHeight="1" x14ac:dyDescent="0.4">
      <c r="A31" s="4" t="s">
        <v>92</v>
      </c>
      <c r="B31" s="29"/>
      <c r="C31" s="30">
        <v>9</v>
      </c>
      <c r="D31" s="33"/>
      <c r="E31" s="29">
        <v>2</v>
      </c>
      <c r="F31" s="29"/>
      <c r="G31" s="29"/>
      <c r="H31" s="34"/>
      <c r="I31" s="32">
        <v>2</v>
      </c>
      <c r="J31" s="51" t="s">
        <v>115</v>
      </c>
      <c r="K31" s="29">
        <v>1</v>
      </c>
      <c r="L31" s="29"/>
      <c r="M31" s="29"/>
      <c r="N31" s="29"/>
      <c r="O31" s="29"/>
      <c r="P31" s="29"/>
      <c r="Q31" s="29"/>
      <c r="R31" s="34"/>
      <c r="S31" s="4"/>
      <c r="T31" s="29"/>
      <c r="U31" s="29"/>
      <c r="V31" s="29"/>
      <c r="W31" s="34"/>
      <c r="X31" s="32"/>
      <c r="Y31" s="33"/>
      <c r="Z31" s="29"/>
      <c r="AA31" s="29"/>
      <c r="AB31" s="29"/>
      <c r="AC31" s="31"/>
    </row>
    <row r="32" spans="1:29" ht="13.8" customHeight="1" x14ac:dyDescent="0.4">
      <c r="A32" s="3" t="s">
        <v>93</v>
      </c>
      <c r="B32" s="14" t="s">
        <v>70</v>
      </c>
      <c r="C32" s="25">
        <v>10</v>
      </c>
      <c r="D32" s="27">
        <v>5</v>
      </c>
      <c r="E32" s="14">
        <v>5</v>
      </c>
      <c r="F32" s="14">
        <v>2</v>
      </c>
      <c r="G32" s="14"/>
      <c r="H32" s="28"/>
      <c r="I32" s="26">
        <v>12</v>
      </c>
      <c r="J32" s="50" t="s">
        <v>64</v>
      </c>
      <c r="K32" s="14">
        <v>3</v>
      </c>
      <c r="L32" s="14">
        <v>2</v>
      </c>
      <c r="M32" s="14"/>
      <c r="N32" s="14">
        <v>12</v>
      </c>
      <c r="O32" s="14">
        <v>4</v>
      </c>
      <c r="P32" s="14">
        <v>5</v>
      </c>
      <c r="Q32" s="14"/>
      <c r="R32" s="28">
        <v>1</v>
      </c>
      <c r="S32" s="3">
        <v>1</v>
      </c>
      <c r="T32" s="14"/>
      <c r="U32" s="14">
        <v>1</v>
      </c>
      <c r="V32" s="14">
        <v>1</v>
      </c>
      <c r="W32" s="28"/>
      <c r="X32" s="26">
        <v>3</v>
      </c>
      <c r="Y32" s="27">
        <v>3</v>
      </c>
      <c r="Z32" s="14"/>
      <c r="AA32" s="14"/>
      <c r="AB32" s="14"/>
      <c r="AC32" s="15"/>
    </row>
    <row r="33" spans="1:29" ht="13.8" customHeight="1" x14ac:dyDescent="0.4">
      <c r="A33" s="4" t="s">
        <v>94</v>
      </c>
      <c r="B33" s="29" t="s">
        <v>70</v>
      </c>
      <c r="C33" s="30">
        <v>11</v>
      </c>
      <c r="D33" s="33"/>
      <c r="E33" s="29">
        <v>9</v>
      </c>
      <c r="F33" s="29">
        <v>2</v>
      </c>
      <c r="G33" s="29">
        <v>6</v>
      </c>
      <c r="H33" s="34"/>
      <c r="I33" s="32">
        <v>17</v>
      </c>
      <c r="J33" s="117" t="s">
        <v>117</v>
      </c>
      <c r="K33" s="29">
        <v>6</v>
      </c>
      <c r="L33" s="29"/>
      <c r="M33" s="29">
        <v>5</v>
      </c>
      <c r="N33" s="29">
        <v>13</v>
      </c>
      <c r="O33" s="29"/>
      <c r="P33" s="29">
        <v>1</v>
      </c>
      <c r="Q33" s="29"/>
      <c r="R33" s="34">
        <v>1</v>
      </c>
      <c r="S33" s="4"/>
      <c r="T33" s="29">
        <v>1</v>
      </c>
      <c r="U33" s="29">
        <v>1</v>
      </c>
      <c r="V33" s="29"/>
      <c r="W33" s="34"/>
      <c r="X33" s="32">
        <v>2</v>
      </c>
      <c r="Y33" s="33">
        <v>1</v>
      </c>
      <c r="Z33" s="29">
        <v>1</v>
      </c>
      <c r="AA33" s="29"/>
      <c r="AB33" s="29"/>
      <c r="AC33" s="31"/>
    </row>
    <row r="34" spans="1:29" ht="13.8" customHeight="1" x14ac:dyDescent="0.4">
      <c r="A34" s="3" t="s">
        <v>95</v>
      </c>
      <c r="B34" s="14"/>
      <c r="C34" s="25">
        <v>23</v>
      </c>
      <c r="D34" s="27"/>
      <c r="E34" s="14">
        <v>2</v>
      </c>
      <c r="F34" s="14">
        <v>3</v>
      </c>
      <c r="G34" s="14">
        <v>2</v>
      </c>
      <c r="H34" s="28"/>
      <c r="I34" s="26">
        <v>7</v>
      </c>
      <c r="J34" s="50" t="s">
        <v>119</v>
      </c>
      <c r="K34" s="14">
        <v>2</v>
      </c>
      <c r="L34" s="14">
        <v>1</v>
      </c>
      <c r="M34" s="14"/>
      <c r="N34" s="14">
        <v>4</v>
      </c>
      <c r="O34" s="14">
        <v>6</v>
      </c>
      <c r="P34" s="14">
        <v>3</v>
      </c>
      <c r="Q34" s="14"/>
      <c r="R34" s="28"/>
      <c r="S34" s="3"/>
      <c r="T34" s="14"/>
      <c r="U34" s="14">
        <v>1</v>
      </c>
      <c r="V34" s="14"/>
      <c r="W34" s="28"/>
      <c r="X34" s="26">
        <v>1</v>
      </c>
      <c r="Y34" s="27"/>
      <c r="Z34" s="14">
        <v>1</v>
      </c>
      <c r="AA34" s="14"/>
      <c r="AB34" s="14"/>
      <c r="AC34" s="15"/>
    </row>
    <row r="35" spans="1:29" ht="13.8" customHeight="1" x14ac:dyDescent="0.4">
      <c r="A35" s="4" t="s">
        <v>96</v>
      </c>
      <c r="B35" s="29"/>
      <c r="C35" s="30">
        <v>2</v>
      </c>
      <c r="D35" s="33"/>
      <c r="E35" s="29"/>
      <c r="F35" s="29"/>
      <c r="G35" s="29"/>
      <c r="H35" s="34"/>
      <c r="I35" s="32"/>
      <c r="J35" s="51" t="s">
        <v>59</v>
      </c>
      <c r="K35" s="29"/>
      <c r="L35" s="29"/>
      <c r="M35" s="29"/>
      <c r="N35" s="29"/>
      <c r="O35" s="29"/>
      <c r="P35" s="29"/>
      <c r="Q35" s="29"/>
      <c r="R35" s="34"/>
      <c r="S35" s="4"/>
      <c r="T35" s="29"/>
      <c r="U35" s="29"/>
      <c r="V35" s="29"/>
      <c r="W35" s="34"/>
      <c r="X35" s="32"/>
      <c r="Y35" s="33"/>
      <c r="Z35" s="29"/>
      <c r="AA35" s="76"/>
      <c r="AB35" s="29"/>
      <c r="AC35" s="31"/>
    </row>
    <row r="36" spans="1:29" ht="13.8" customHeight="1" x14ac:dyDescent="0.4">
      <c r="A36" s="3" t="s">
        <v>97</v>
      </c>
      <c r="B36" s="14"/>
      <c r="C36" s="25">
        <v>4</v>
      </c>
      <c r="D36" s="27"/>
      <c r="E36" s="14"/>
      <c r="F36" s="14"/>
      <c r="G36" s="14"/>
      <c r="H36" s="28"/>
      <c r="I36" s="26"/>
      <c r="J36" s="50" t="s">
        <v>35</v>
      </c>
      <c r="K36" s="14"/>
      <c r="L36" s="14"/>
      <c r="M36" s="14"/>
      <c r="N36" s="14"/>
      <c r="O36" s="14"/>
      <c r="P36" s="14"/>
      <c r="Q36" s="14"/>
      <c r="R36" s="28"/>
      <c r="S36" s="3"/>
      <c r="T36" s="14"/>
      <c r="U36" s="14"/>
      <c r="V36" s="14"/>
      <c r="W36" s="28"/>
      <c r="X36" s="26"/>
      <c r="Y36" s="27"/>
      <c r="Z36" s="14"/>
      <c r="AA36" s="14"/>
      <c r="AB36" s="14"/>
      <c r="AC36" s="15"/>
    </row>
    <row r="37" spans="1:29" ht="13.8" customHeight="1" x14ac:dyDescent="0.4">
      <c r="A37" s="4" t="s">
        <v>98</v>
      </c>
      <c r="B37" s="29"/>
      <c r="C37" s="30">
        <v>6</v>
      </c>
      <c r="D37" s="33"/>
      <c r="E37" s="29"/>
      <c r="F37" s="29"/>
      <c r="G37" s="29"/>
      <c r="H37" s="34"/>
      <c r="I37" s="32"/>
      <c r="J37" s="48" t="s">
        <v>59</v>
      </c>
      <c r="K37" s="29"/>
      <c r="L37" s="29"/>
      <c r="M37" s="29"/>
      <c r="N37" s="29"/>
      <c r="O37" s="29"/>
      <c r="P37" s="29"/>
      <c r="Q37" s="29"/>
      <c r="R37" s="34"/>
      <c r="S37" s="4"/>
      <c r="T37" s="29"/>
      <c r="U37" s="29"/>
      <c r="V37" s="29"/>
      <c r="W37" s="34"/>
      <c r="X37" s="32"/>
      <c r="Y37" s="33"/>
      <c r="Z37" s="29"/>
      <c r="AA37" s="29"/>
      <c r="AB37" s="29"/>
      <c r="AC37" s="31"/>
    </row>
    <row r="38" spans="1:29" ht="13.8" customHeight="1" x14ac:dyDescent="0.4">
      <c r="A38" s="3" t="s">
        <v>99</v>
      </c>
      <c r="B38" s="14"/>
      <c r="C38" s="25">
        <v>8</v>
      </c>
      <c r="D38" s="27"/>
      <c r="E38" s="14"/>
      <c r="F38" s="14"/>
      <c r="G38" s="14"/>
      <c r="H38" s="28"/>
      <c r="I38" s="26"/>
      <c r="J38" s="50" t="s">
        <v>35</v>
      </c>
      <c r="K38" s="14"/>
      <c r="L38" s="14"/>
      <c r="M38" s="14"/>
      <c r="N38" s="14"/>
      <c r="O38" s="14"/>
      <c r="P38" s="14"/>
      <c r="Q38" s="14"/>
      <c r="R38" s="28"/>
      <c r="S38" s="3"/>
      <c r="T38" s="14"/>
      <c r="U38" s="14"/>
      <c r="V38" s="14"/>
      <c r="W38" s="28"/>
      <c r="X38" s="26"/>
      <c r="Y38" s="27"/>
      <c r="Z38" s="14"/>
      <c r="AA38" s="14"/>
      <c r="AB38" s="14"/>
      <c r="AC38" s="15"/>
    </row>
    <row r="39" spans="1:29" ht="13.8" customHeight="1" x14ac:dyDescent="0.4">
      <c r="A39" s="4" t="s">
        <v>100</v>
      </c>
      <c r="B39" s="29"/>
      <c r="C39" s="30">
        <v>17</v>
      </c>
      <c r="D39" s="33"/>
      <c r="E39" s="29"/>
      <c r="F39" s="29"/>
      <c r="G39" s="29"/>
      <c r="H39" s="34"/>
      <c r="I39" s="32"/>
      <c r="J39" s="48" t="s">
        <v>59</v>
      </c>
      <c r="K39" s="29"/>
      <c r="L39" s="29"/>
      <c r="M39" s="29"/>
      <c r="N39" s="29"/>
      <c r="O39" s="29"/>
      <c r="P39" s="29"/>
      <c r="Q39" s="29"/>
      <c r="R39" s="34"/>
      <c r="S39" s="4"/>
      <c r="T39" s="29"/>
      <c r="U39" s="29"/>
      <c r="V39" s="29"/>
      <c r="W39" s="34"/>
      <c r="X39" s="32"/>
      <c r="Y39" s="33"/>
      <c r="Z39" s="29"/>
      <c r="AA39" s="29"/>
      <c r="AB39" s="29"/>
      <c r="AC39" s="31"/>
    </row>
    <row r="40" spans="1:29" ht="13.8" customHeight="1" thickBot="1" x14ac:dyDescent="0.45">
      <c r="A40" s="133" t="s">
        <v>22</v>
      </c>
      <c r="B40" s="134"/>
      <c r="C40" s="135"/>
      <c r="D40" s="39">
        <v>14</v>
      </c>
      <c r="E40" s="36">
        <v>26</v>
      </c>
      <c r="F40" s="36">
        <v>13</v>
      </c>
      <c r="G40" s="36">
        <v>21</v>
      </c>
      <c r="H40" s="40"/>
      <c r="I40" s="38">
        <v>74</v>
      </c>
      <c r="J40" s="49" t="s">
        <v>36</v>
      </c>
      <c r="K40" s="36">
        <v>21</v>
      </c>
      <c r="L40" s="36">
        <v>8</v>
      </c>
      <c r="M40" s="36">
        <v>8</v>
      </c>
      <c r="N40" s="36">
        <v>52</v>
      </c>
      <c r="O40" s="36">
        <v>22</v>
      </c>
      <c r="P40" s="36">
        <v>11</v>
      </c>
      <c r="Q40" s="36"/>
      <c r="R40" s="40">
        <v>4</v>
      </c>
      <c r="S40" s="35">
        <v>4</v>
      </c>
      <c r="T40" s="36">
        <v>3</v>
      </c>
      <c r="U40" s="36">
        <v>4</v>
      </c>
      <c r="V40" s="36">
        <v>2</v>
      </c>
      <c r="W40" s="40"/>
      <c r="X40" s="38">
        <v>13</v>
      </c>
      <c r="Y40" s="39">
        <v>9</v>
      </c>
      <c r="Z40" s="36">
        <v>4</v>
      </c>
      <c r="AA40" s="36"/>
      <c r="AB40" s="36"/>
      <c r="AC40" s="37"/>
    </row>
    <row r="41" spans="1:29" ht="13.8" customHeight="1" thickBot="1" x14ac:dyDescent="0.45">
      <c r="A41" s="136" t="s">
        <v>56</v>
      </c>
      <c r="B41" s="137"/>
      <c r="C41" s="137"/>
      <c r="D41" s="137"/>
      <c r="E41" s="10" t="s">
        <v>9</v>
      </c>
      <c r="F41" s="10" t="s">
        <v>9</v>
      </c>
      <c r="G41" s="10" t="s">
        <v>9</v>
      </c>
      <c r="H41" s="10" t="s">
        <v>9</v>
      </c>
      <c r="I41" s="5" t="s">
        <v>9</v>
      </c>
      <c r="W41" s="5" t="s">
        <v>9</v>
      </c>
      <c r="X41" s="5" t="s">
        <v>9</v>
      </c>
      <c r="Y41" s="5" t="s">
        <v>9</v>
      </c>
      <c r="Z41" s="5" t="s">
        <v>24</v>
      </c>
      <c r="AA41" s="5" t="s">
        <v>24</v>
      </c>
      <c r="AB41" s="5" t="s">
        <v>24</v>
      </c>
      <c r="AC41" s="41"/>
    </row>
    <row r="42" spans="1:29" ht="13.8" customHeight="1" thickBot="1" x14ac:dyDescent="0.45">
      <c r="A42" s="128" t="s">
        <v>57</v>
      </c>
      <c r="B42" s="129"/>
      <c r="C42" s="129"/>
      <c r="D42" s="129"/>
      <c r="E42" s="17" t="s">
        <v>9</v>
      </c>
      <c r="F42" s="17" t="s">
        <v>9</v>
      </c>
      <c r="G42" s="17" t="s">
        <v>9</v>
      </c>
      <c r="H42" s="17" t="s">
        <v>9</v>
      </c>
      <c r="I42" s="17" t="s">
        <v>9</v>
      </c>
      <c r="J42" s="124" t="s">
        <v>23</v>
      </c>
      <c r="K42" s="125"/>
      <c r="L42" s="126"/>
      <c r="M42" s="127"/>
      <c r="N42" s="120"/>
      <c r="O42" s="121"/>
      <c r="P42" s="17"/>
      <c r="Q42" s="122" t="s">
        <v>101</v>
      </c>
      <c r="R42" s="123"/>
      <c r="S42" s="122"/>
      <c r="T42" s="121"/>
      <c r="U42" s="120"/>
      <c r="V42" s="121"/>
      <c r="W42" s="17" t="s">
        <v>9</v>
      </c>
      <c r="X42" s="17" t="s">
        <v>9</v>
      </c>
      <c r="Y42" s="17" t="s">
        <v>9</v>
      </c>
      <c r="Z42" s="17" t="s">
        <v>9</v>
      </c>
      <c r="AA42" s="17" t="s">
        <v>9</v>
      </c>
      <c r="AB42" s="17" t="s">
        <v>9</v>
      </c>
      <c r="AC42" s="18" t="s">
        <v>9</v>
      </c>
    </row>
    <row r="43" spans="1:29" ht="6" customHeight="1" thickBot="1" x14ac:dyDescent="0.45">
      <c r="A43" s="44"/>
      <c r="B43" s="44"/>
      <c r="C43" s="44"/>
      <c r="D43" s="44"/>
    </row>
    <row r="44" spans="1:29" ht="12" customHeight="1" x14ac:dyDescent="0.4">
      <c r="A44" s="45" t="s">
        <v>25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8"/>
    </row>
    <row r="45" spans="1:29" ht="12" customHeight="1" thickBot="1" x14ac:dyDescent="0.45">
      <c r="A45" s="46" t="s">
        <v>26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8"/>
    </row>
  </sheetData>
  <mergeCells count="52">
    <mergeCell ref="K6:P6"/>
    <mergeCell ref="K5:P5"/>
    <mergeCell ref="K4:P4"/>
    <mergeCell ref="K2:W3"/>
    <mergeCell ref="J8:J9"/>
    <mergeCell ref="K8:K9"/>
    <mergeCell ref="L8:L9"/>
    <mergeCell ref="R8:R9"/>
    <mergeCell ref="Q8:Q9"/>
    <mergeCell ref="P8:P9"/>
    <mergeCell ref="O8:O9"/>
    <mergeCell ref="N8:N9"/>
    <mergeCell ref="M8:M9"/>
    <mergeCell ref="S8:AC8"/>
    <mergeCell ref="A8:C9"/>
    <mergeCell ref="B3:I3"/>
    <mergeCell ref="B2:D2"/>
    <mergeCell ref="B4:D4"/>
    <mergeCell ref="B5:E5"/>
    <mergeCell ref="D8:I8"/>
    <mergeCell ref="B6:F6"/>
    <mergeCell ref="F4:G4"/>
    <mergeCell ref="A22:C22"/>
    <mergeCell ref="A23:D23"/>
    <mergeCell ref="A24:D24"/>
    <mergeCell ref="J24:K24"/>
    <mergeCell ref="L24:M24"/>
    <mergeCell ref="A42:D42"/>
    <mergeCell ref="S26:AC26"/>
    <mergeCell ref="A40:C40"/>
    <mergeCell ref="A41:D41"/>
    <mergeCell ref="M26:M27"/>
    <mergeCell ref="N26:N27"/>
    <mergeCell ref="O26:O27"/>
    <mergeCell ref="P26:P27"/>
    <mergeCell ref="Q26:Q27"/>
    <mergeCell ref="R26:R27"/>
    <mergeCell ref="A26:C27"/>
    <mergeCell ref="D26:I26"/>
    <mergeCell ref="J26:J27"/>
    <mergeCell ref="K26:K27"/>
    <mergeCell ref="L26:L27"/>
    <mergeCell ref="N24:O24"/>
    <mergeCell ref="Q24:R24"/>
    <mergeCell ref="S24:T24"/>
    <mergeCell ref="U24:V24"/>
    <mergeCell ref="J42:K42"/>
    <mergeCell ref="L42:M42"/>
    <mergeCell ref="N42:O42"/>
    <mergeCell ref="Q42:R42"/>
    <mergeCell ref="S42:T42"/>
    <mergeCell ref="U42:V42"/>
  </mergeCells>
  <phoneticPr fontId="18" type="noConversion"/>
  <printOptions horizontalCentered="1"/>
  <pageMargins left="0.59055118110236227" right="0.59055118110236227" top="0.19685039370078741" bottom="0.19685039370078741" header="0" footer="0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6F24-7FEE-4CF5-B4F8-1925DA969E6C}">
  <dimension ref="A1:AF42"/>
  <sheetViews>
    <sheetView tabSelected="1" workbookViewId="0">
      <selection activeCell="M2" sqref="M2:Z3"/>
    </sheetView>
  </sheetViews>
  <sheetFormatPr defaultRowHeight="15.6" x14ac:dyDescent="0.4"/>
  <cols>
    <col min="1" max="1" width="8" style="5" customWidth="1"/>
    <col min="2" max="2" width="2" style="5" customWidth="1"/>
    <col min="3" max="3" width="3.8984375" style="5" customWidth="1"/>
    <col min="4" max="9" width="4" style="56" customWidth="1"/>
    <col min="10" max="10" width="6.5" style="56" customWidth="1"/>
    <col min="11" max="32" width="4" style="56" customWidth="1"/>
    <col min="33" max="16384" width="8.796875" style="56"/>
  </cols>
  <sheetData>
    <row r="1" spans="1:32" ht="5.4" customHeight="1" thickBot="1" x14ac:dyDescent="0.45"/>
    <row r="2" spans="1:32" ht="15" customHeight="1" x14ac:dyDescent="0.4">
      <c r="A2" s="6" t="s">
        <v>31</v>
      </c>
      <c r="B2" s="158" t="s">
        <v>1</v>
      </c>
      <c r="C2" s="158"/>
      <c r="D2" s="158"/>
      <c r="E2" s="7"/>
      <c r="F2" s="7"/>
      <c r="G2" s="7"/>
      <c r="H2" s="7"/>
      <c r="I2" s="7"/>
      <c r="J2" s="8"/>
      <c r="K2" s="57"/>
      <c r="L2" s="57"/>
      <c r="M2" s="213" t="s">
        <v>0</v>
      </c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</row>
    <row r="3" spans="1:32" ht="15" customHeight="1" thickBot="1" x14ac:dyDescent="0.45">
      <c r="A3" s="9" t="s">
        <v>51</v>
      </c>
      <c r="B3" s="137" t="s">
        <v>60</v>
      </c>
      <c r="C3" s="137"/>
      <c r="D3" s="137"/>
      <c r="E3" s="137"/>
      <c r="F3" s="137"/>
      <c r="G3" s="137"/>
      <c r="H3" s="137"/>
      <c r="I3" s="137"/>
      <c r="J3" s="157"/>
      <c r="K3" s="57"/>
      <c r="L3" s="57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</row>
    <row r="4" spans="1:32" ht="15" customHeight="1" x14ac:dyDescent="0.4">
      <c r="A4" s="9" t="s">
        <v>32</v>
      </c>
      <c r="B4" s="137" t="s">
        <v>120</v>
      </c>
      <c r="C4" s="137"/>
      <c r="D4" s="137"/>
      <c r="G4" s="163" t="s">
        <v>33</v>
      </c>
      <c r="H4" s="163"/>
      <c r="I4" s="92">
        <v>2</v>
      </c>
      <c r="J4" s="11" t="s">
        <v>9</v>
      </c>
      <c r="K4" s="57"/>
      <c r="L4" s="57"/>
      <c r="M4" s="206" t="s">
        <v>2</v>
      </c>
      <c r="N4" s="188"/>
      <c r="O4" s="188"/>
      <c r="P4" s="188"/>
      <c r="Q4" s="188"/>
      <c r="R4" s="188"/>
      <c r="S4" s="149"/>
      <c r="T4" s="110" t="s">
        <v>3</v>
      </c>
      <c r="U4" s="110" t="s">
        <v>4</v>
      </c>
      <c r="V4" s="110" t="s">
        <v>5</v>
      </c>
      <c r="W4" s="110" t="s">
        <v>6</v>
      </c>
      <c r="X4" s="110" t="s">
        <v>7</v>
      </c>
      <c r="Y4" s="110" t="s">
        <v>8</v>
      </c>
      <c r="Z4" s="109" t="s">
        <v>7</v>
      </c>
    </row>
    <row r="5" spans="1:32" ht="15" customHeight="1" x14ac:dyDescent="0.4">
      <c r="A5" s="9" t="s">
        <v>62</v>
      </c>
      <c r="B5" s="137" t="s">
        <v>61</v>
      </c>
      <c r="C5" s="137"/>
      <c r="D5" s="137"/>
      <c r="E5" s="137"/>
      <c r="F5" s="10" t="s">
        <v>9</v>
      </c>
      <c r="G5" s="10" t="s">
        <v>9</v>
      </c>
      <c r="H5" s="10" t="s">
        <v>9</v>
      </c>
      <c r="I5" s="10" t="s">
        <v>9</v>
      </c>
      <c r="J5" s="11" t="s">
        <v>9</v>
      </c>
      <c r="K5" s="57" t="s">
        <v>9</v>
      </c>
      <c r="L5" s="57" t="s">
        <v>9</v>
      </c>
      <c r="M5" s="102" t="s">
        <v>50</v>
      </c>
      <c r="N5" s="207" t="s">
        <v>66</v>
      </c>
      <c r="O5" s="208" t="s">
        <v>66</v>
      </c>
      <c r="P5" s="208" t="s">
        <v>66</v>
      </c>
      <c r="Q5" s="208" t="s">
        <v>66</v>
      </c>
      <c r="R5" s="208" t="s">
        <v>66</v>
      </c>
      <c r="S5" s="209" t="s">
        <v>66</v>
      </c>
      <c r="T5" s="95">
        <v>16</v>
      </c>
      <c r="U5" s="95">
        <v>10</v>
      </c>
      <c r="V5" s="95">
        <v>18</v>
      </c>
      <c r="W5" s="95">
        <v>13</v>
      </c>
      <c r="X5" s="95">
        <f>SUM(T5:W5)</f>
        <v>57</v>
      </c>
      <c r="Y5" s="95"/>
      <c r="Z5" s="96">
        <f>X5+Y5</f>
        <v>57</v>
      </c>
    </row>
    <row r="6" spans="1:32" ht="15" customHeight="1" thickBot="1" x14ac:dyDescent="0.45">
      <c r="A6" s="16" t="s">
        <v>34</v>
      </c>
      <c r="B6" s="162">
        <v>44646.520833333336</v>
      </c>
      <c r="C6" s="162"/>
      <c r="D6" s="162"/>
      <c r="E6" s="162"/>
      <c r="F6" s="162"/>
      <c r="G6" s="17"/>
      <c r="H6" s="17"/>
      <c r="I6" s="17"/>
      <c r="J6" s="18"/>
      <c r="K6" s="57" t="s">
        <v>9</v>
      </c>
      <c r="L6" s="57" t="s">
        <v>9</v>
      </c>
      <c r="M6" s="99" t="s">
        <v>39</v>
      </c>
      <c r="N6" s="210" t="s">
        <v>67</v>
      </c>
      <c r="O6" s="211" t="s">
        <v>67</v>
      </c>
      <c r="P6" s="211" t="s">
        <v>67</v>
      </c>
      <c r="Q6" s="211" t="s">
        <v>67</v>
      </c>
      <c r="R6" s="211" t="s">
        <v>67</v>
      </c>
      <c r="S6" s="212" t="s">
        <v>67</v>
      </c>
      <c r="T6" s="97">
        <v>14</v>
      </c>
      <c r="U6" s="97">
        <v>26</v>
      </c>
      <c r="V6" s="97">
        <v>13</v>
      </c>
      <c r="W6" s="97">
        <v>21</v>
      </c>
      <c r="X6" s="97">
        <f>SUM(T6:W6)</f>
        <v>74</v>
      </c>
      <c r="Y6" s="97"/>
      <c r="Z6" s="98">
        <f>X6+Y6</f>
        <v>74</v>
      </c>
    </row>
    <row r="7" spans="1:32" ht="9" customHeight="1" thickBot="1" x14ac:dyDescent="0.45">
      <c r="D7" s="56" t="s">
        <v>9</v>
      </c>
      <c r="E7" s="56" t="s">
        <v>9</v>
      </c>
      <c r="F7" s="56" t="s">
        <v>9</v>
      </c>
      <c r="G7" s="56" t="s">
        <v>9</v>
      </c>
      <c r="H7" s="56" t="s">
        <v>9</v>
      </c>
      <c r="I7" s="56" t="s">
        <v>9</v>
      </c>
      <c r="J7" s="56" t="s">
        <v>9</v>
      </c>
      <c r="K7" s="56" t="s">
        <v>9</v>
      </c>
      <c r="N7" s="56" t="s">
        <v>9</v>
      </c>
      <c r="R7" s="56" t="s">
        <v>9</v>
      </c>
      <c r="U7" s="56" t="s">
        <v>9</v>
      </c>
      <c r="X7" s="56" t="s">
        <v>9</v>
      </c>
      <c r="Y7" s="56" t="s">
        <v>9</v>
      </c>
      <c r="Z7" s="56" t="s">
        <v>9</v>
      </c>
      <c r="AA7" s="56" t="s">
        <v>9</v>
      </c>
      <c r="AB7" s="56" t="s">
        <v>9</v>
      </c>
      <c r="AC7" s="56" t="s">
        <v>9</v>
      </c>
      <c r="AE7" s="56" t="s">
        <v>9</v>
      </c>
      <c r="AF7" s="56" t="s">
        <v>9</v>
      </c>
    </row>
    <row r="8" spans="1:32" ht="15" customHeight="1" x14ac:dyDescent="0.4">
      <c r="A8" s="142" t="s">
        <v>68</v>
      </c>
      <c r="B8" s="143"/>
      <c r="C8" s="144"/>
      <c r="D8" s="138" t="s">
        <v>37</v>
      </c>
      <c r="E8" s="138"/>
      <c r="F8" s="138"/>
      <c r="G8" s="138"/>
      <c r="H8" s="138"/>
      <c r="I8" s="138"/>
      <c r="J8" s="149" t="s">
        <v>11</v>
      </c>
      <c r="K8" s="183" t="s">
        <v>28</v>
      </c>
      <c r="L8" s="184"/>
      <c r="M8" s="185"/>
      <c r="N8" s="183" t="s">
        <v>29</v>
      </c>
      <c r="O8" s="184"/>
      <c r="P8" s="185"/>
      <c r="Q8" s="186" t="s">
        <v>41</v>
      </c>
      <c r="R8" s="140" t="s">
        <v>12</v>
      </c>
      <c r="S8" s="188"/>
      <c r="T8" s="149"/>
      <c r="U8" s="140" t="s">
        <v>42</v>
      </c>
      <c r="V8" s="188"/>
      <c r="W8" s="149"/>
      <c r="X8" s="200" t="s">
        <v>14</v>
      </c>
      <c r="Y8" s="202" t="s">
        <v>15</v>
      </c>
      <c r="Z8" s="202" t="s">
        <v>16</v>
      </c>
      <c r="AA8" s="204" t="s">
        <v>17</v>
      </c>
      <c r="AB8" s="202" t="s">
        <v>47</v>
      </c>
      <c r="AC8" s="202"/>
      <c r="AD8" s="204"/>
      <c r="AE8" s="200" t="s">
        <v>48</v>
      </c>
      <c r="AF8" s="198" t="s">
        <v>49</v>
      </c>
    </row>
    <row r="9" spans="1:32" ht="15" customHeight="1" x14ac:dyDescent="0.4">
      <c r="A9" s="145"/>
      <c r="B9" s="146"/>
      <c r="C9" s="147"/>
      <c r="D9" s="116" t="s">
        <v>3</v>
      </c>
      <c r="E9" s="112" t="s">
        <v>4</v>
      </c>
      <c r="F9" s="112" t="s">
        <v>5</v>
      </c>
      <c r="G9" s="112" t="s">
        <v>6</v>
      </c>
      <c r="H9" s="116" t="s">
        <v>8</v>
      </c>
      <c r="I9" s="111" t="s">
        <v>7</v>
      </c>
      <c r="J9" s="150"/>
      <c r="K9" s="52" t="s">
        <v>38</v>
      </c>
      <c r="L9" s="54" t="s">
        <v>39</v>
      </c>
      <c r="M9" s="53" t="s">
        <v>40</v>
      </c>
      <c r="N9" s="52" t="s">
        <v>38</v>
      </c>
      <c r="O9" s="54" t="s">
        <v>39</v>
      </c>
      <c r="P9" s="53" t="s">
        <v>40</v>
      </c>
      <c r="Q9" s="187"/>
      <c r="R9" s="52" t="s">
        <v>38</v>
      </c>
      <c r="S9" s="54" t="s">
        <v>39</v>
      </c>
      <c r="T9" s="53" t="s">
        <v>40</v>
      </c>
      <c r="U9" s="119" t="s">
        <v>43</v>
      </c>
      <c r="V9" s="112" t="s">
        <v>44</v>
      </c>
      <c r="W9" s="111" t="s">
        <v>45</v>
      </c>
      <c r="X9" s="201"/>
      <c r="Y9" s="203"/>
      <c r="Z9" s="203"/>
      <c r="AA9" s="205"/>
      <c r="AB9" s="112" t="s">
        <v>18</v>
      </c>
      <c r="AC9" s="112" t="s">
        <v>46</v>
      </c>
      <c r="AD9" s="111" t="s">
        <v>7</v>
      </c>
      <c r="AE9" s="201"/>
      <c r="AF9" s="199"/>
    </row>
    <row r="10" spans="1:32" ht="15" customHeight="1" x14ac:dyDescent="0.4">
      <c r="A10" s="74" t="s">
        <v>69</v>
      </c>
      <c r="B10" s="75" t="s">
        <v>70</v>
      </c>
      <c r="C10" s="25">
        <v>1</v>
      </c>
      <c r="D10" s="114">
        <v>4</v>
      </c>
      <c r="E10" s="114"/>
      <c r="F10" s="114"/>
      <c r="G10" s="114">
        <v>2</v>
      </c>
      <c r="H10" s="114"/>
      <c r="I10" s="115">
        <v>6</v>
      </c>
      <c r="J10" s="61" t="s">
        <v>102</v>
      </c>
      <c r="K10" s="113">
        <v>2</v>
      </c>
      <c r="L10" s="114">
        <v>4</v>
      </c>
      <c r="M10" s="115">
        <f t="shared" ref="M10:M22" si="0">(K10/L10)*100</f>
        <v>50</v>
      </c>
      <c r="N10" s="113"/>
      <c r="O10" s="114">
        <v>4</v>
      </c>
      <c r="P10" s="115">
        <f t="shared" ref="P10:P22" si="1">(N10/O10)*100</f>
        <v>0</v>
      </c>
      <c r="Q10" s="95">
        <f t="shared" ref="Q10:Q22" si="2">(K10+N10)/(L10+O10)*100</f>
        <v>25</v>
      </c>
      <c r="R10" s="113">
        <v>2</v>
      </c>
      <c r="S10" s="114">
        <v>5</v>
      </c>
      <c r="T10" s="115">
        <f t="shared" ref="T10:T22" si="3">(R10/S10)*100</f>
        <v>40</v>
      </c>
      <c r="U10" s="88">
        <v>2</v>
      </c>
      <c r="V10" s="86">
        <v>9</v>
      </c>
      <c r="W10" s="115">
        <v>11</v>
      </c>
      <c r="X10" s="113"/>
      <c r="Y10" s="114"/>
      <c r="Z10" s="114"/>
      <c r="AA10" s="115">
        <v>3</v>
      </c>
      <c r="AB10" s="114">
        <v>2</v>
      </c>
      <c r="AC10" s="114"/>
      <c r="AD10" s="115">
        <v>2</v>
      </c>
      <c r="AE10" s="113">
        <v>1</v>
      </c>
      <c r="AF10" s="63"/>
    </row>
    <row r="11" spans="1:32" ht="15" customHeight="1" x14ac:dyDescent="0.4">
      <c r="A11" s="4" t="s">
        <v>71</v>
      </c>
      <c r="B11" s="29" t="s">
        <v>70</v>
      </c>
      <c r="C11" s="30">
        <v>5</v>
      </c>
      <c r="D11" s="65">
        <v>3</v>
      </c>
      <c r="E11" s="65"/>
      <c r="F11" s="65">
        <v>4</v>
      </c>
      <c r="G11" s="65"/>
      <c r="H11" s="65"/>
      <c r="I11" s="64">
        <v>7</v>
      </c>
      <c r="J11" s="66" t="s">
        <v>64</v>
      </c>
      <c r="K11" s="67"/>
      <c r="L11" s="65">
        <v>4</v>
      </c>
      <c r="M11" s="64">
        <f t="shared" si="0"/>
        <v>0</v>
      </c>
      <c r="N11" s="67">
        <v>2</v>
      </c>
      <c r="O11" s="65">
        <v>6</v>
      </c>
      <c r="P11" s="64">
        <f t="shared" si="1"/>
        <v>33.333333333333329</v>
      </c>
      <c r="Q11" s="68">
        <f t="shared" si="2"/>
        <v>20</v>
      </c>
      <c r="R11" s="67">
        <v>1</v>
      </c>
      <c r="S11" s="65">
        <v>2</v>
      </c>
      <c r="T11" s="64">
        <f t="shared" si="3"/>
        <v>50</v>
      </c>
      <c r="U11" s="67"/>
      <c r="V11" s="65">
        <v>2</v>
      </c>
      <c r="W11" s="64">
        <v>2</v>
      </c>
      <c r="X11" s="67">
        <v>6</v>
      </c>
      <c r="Y11" s="65">
        <v>1</v>
      </c>
      <c r="Z11" s="65"/>
      <c r="AA11" s="64">
        <v>1</v>
      </c>
      <c r="AB11" s="65"/>
      <c r="AC11" s="65">
        <v>2</v>
      </c>
      <c r="AD11" s="64">
        <v>2</v>
      </c>
      <c r="AE11" s="67">
        <v>6</v>
      </c>
      <c r="AF11" s="69"/>
    </row>
    <row r="12" spans="1:32" ht="15" customHeight="1" x14ac:dyDescent="0.4">
      <c r="A12" s="74" t="s">
        <v>72</v>
      </c>
      <c r="B12" s="75" t="s">
        <v>70</v>
      </c>
      <c r="C12" s="25">
        <v>7</v>
      </c>
      <c r="D12" s="114">
        <v>2</v>
      </c>
      <c r="E12" s="114">
        <v>2</v>
      </c>
      <c r="F12" s="114"/>
      <c r="G12" s="114">
        <v>3</v>
      </c>
      <c r="H12" s="114"/>
      <c r="I12" s="115">
        <v>7</v>
      </c>
      <c r="J12" s="61" t="s">
        <v>64</v>
      </c>
      <c r="K12" s="113">
        <v>2</v>
      </c>
      <c r="L12" s="114">
        <v>8</v>
      </c>
      <c r="M12" s="115">
        <f t="shared" si="0"/>
        <v>25</v>
      </c>
      <c r="N12" s="113"/>
      <c r="O12" s="114">
        <v>5</v>
      </c>
      <c r="P12" s="115">
        <f t="shared" si="1"/>
        <v>0</v>
      </c>
      <c r="Q12" s="95">
        <f t="shared" si="2"/>
        <v>15.384615384615385</v>
      </c>
      <c r="R12" s="113">
        <v>3</v>
      </c>
      <c r="S12" s="114">
        <v>4</v>
      </c>
      <c r="T12" s="115">
        <f t="shared" si="3"/>
        <v>75</v>
      </c>
      <c r="U12" s="88">
        <v>2</v>
      </c>
      <c r="V12" s="86">
        <v>6</v>
      </c>
      <c r="W12" s="115">
        <v>8</v>
      </c>
      <c r="X12" s="113">
        <v>4</v>
      </c>
      <c r="Y12" s="114">
        <v>2</v>
      </c>
      <c r="Z12" s="114"/>
      <c r="AA12" s="115"/>
      <c r="AB12" s="114"/>
      <c r="AC12" s="114"/>
      <c r="AD12" s="115"/>
      <c r="AE12" s="113">
        <v>2</v>
      </c>
      <c r="AF12" s="63"/>
    </row>
    <row r="13" spans="1:32" ht="15" customHeight="1" x14ac:dyDescent="0.4">
      <c r="A13" s="4" t="s">
        <v>73</v>
      </c>
      <c r="B13" s="29" t="s">
        <v>70</v>
      </c>
      <c r="C13" s="30">
        <v>10</v>
      </c>
      <c r="D13" s="65">
        <v>3</v>
      </c>
      <c r="E13" s="65"/>
      <c r="F13" s="65">
        <v>14</v>
      </c>
      <c r="G13" s="65">
        <v>2</v>
      </c>
      <c r="H13" s="65"/>
      <c r="I13" s="64">
        <v>19</v>
      </c>
      <c r="J13" s="66" t="s">
        <v>64</v>
      </c>
      <c r="K13" s="67"/>
      <c r="L13" s="65">
        <v>1</v>
      </c>
      <c r="M13" s="64">
        <f t="shared" si="0"/>
        <v>0</v>
      </c>
      <c r="N13" s="67">
        <v>5</v>
      </c>
      <c r="O13" s="65">
        <v>15</v>
      </c>
      <c r="P13" s="64">
        <f t="shared" si="1"/>
        <v>33.333333333333329</v>
      </c>
      <c r="Q13" s="68">
        <f t="shared" si="2"/>
        <v>31.25</v>
      </c>
      <c r="R13" s="67">
        <v>4</v>
      </c>
      <c r="S13" s="65">
        <v>4</v>
      </c>
      <c r="T13" s="64">
        <f t="shared" si="3"/>
        <v>100</v>
      </c>
      <c r="U13" s="67">
        <v>4</v>
      </c>
      <c r="V13" s="65">
        <v>4</v>
      </c>
      <c r="W13" s="64">
        <v>8</v>
      </c>
      <c r="X13" s="67">
        <v>5</v>
      </c>
      <c r="Y13" s="65"/>
      <c r="Z13" s="65"/>
      <c r="AA13" s="64"/>
      <c r="AB13" s="65">
        <v>1</v>
      </c>
      <c r="AC13" s="65"/>
      <c r="AD13" s="64">
        <v>1</v>
      </c>
      <c r="AE13" s="67">
        <v>3</v>
      </c>
      <c r="AF13" s="69"/>
    </row>
    <row r="14" spans="1:32" ht="15" customHeight="1" x14ac:dyDescent="0.4">
      <c r="A14" s="74" t="s">
        <v>74</v>
      </c>
      <c r="B14" s="75"/>
      <c r="C14" s="25">
        <v>11</v>
      </c>
      <c r="D14" s="114"/>
      <c r="E14" s="114">
        <v>2</v>
      </c>
      <c r="F14" s="114"/>
      <c r="G14" s="114"/>
      <c r="H14" s="114"/>
      <c r="I14" s="115">
        <v>2</v>
      </c>
      <c r="J14" s="61" t="s">
        <v>104</v>
      </c>
      <c r="K14" s="113">
        <v>1</v>
      </c>
      <c r="L14" s="114">
        <v>1</v>
      </c>
      <c r="M14" s="115">
        <f t="shared" si="0"/>
        <v>100</v>
      </c>
      <c r="N14" s="113"/>
      <c r="O14" s="114">
        <v>1</v>
      </c>
      <c r="P14" s="115">
        <f t="shared" si="1"/>
        <v>0</v>
      </c>
      <c r="Q14" s="95">
        <f t="shared" si="2"/>
        <v>50</v>
      </c>
      <c r="R14" s="113"/>
      <c r="S14" s="114"/>
      <c r="T14" s="115"/>
      <c r="U14" s="113"/>
      <c r="V14" s="114"/>
      <c r="W14" s="115"/>
      <c r="X14" s="113"/>
      <c r="Y14" s="114"/>
      <c r="Z14" s="114"/>
      <c r="AA14" s="115"/>
      <c r="AB14" s="114"/>
      <c r="AC14" s="114"/>
      <c r="AD14" s="115"/>
      <c r="AE14" s="113">
        <v>1</v>
      </c>
      <c r="AF14" s="63"/>
    </row>
    <row r="15" spans="1:32" ht="15" customHeight="1" x14ac:dyDescent="0.4">
      <c r="A15" s="4" t="s">
        <v>75</v>
      </c>
      <c r="B15" s="29" t="s">
        <v>70</v>
      </c>
      <c r="C15" s="30">
        <v>23</v>
      </c>
      <c r="D15" s="65">
        <v>4</v>
      </c>
      <c r="E15" s="65">
        <v>6</v>
      </c>
      <c r="F15" s="65"/>
      <c r="G15" s="65">
        <v>6</v>
      </c>
      <c r="H15" s="65"/>
      <c r="I15" s="64">
        <v>16</v>
      </c>
      <c r="J15" s="66" t="s">
        <v>106</v>
      </c>
      <c r="K15" s="67">
        <v>8</v>
      </c>
      <c r="L15" s="65">
        <v>13</v>
      </c>
      <c r="M15" s="64">
        <f t="shared" si="0"/>
        <v>61.53846153846154</v>
      </c>
      <c r="N15" s="67"/>
      <c r="O15" s="65"/>
      <c r="P15" s="64"/>
      <c r="Q15" s="68">
        <f t="shared" si="2"/>
        <v>61.53846153846154</v>
      </c>
      <c r="R15" s="67"/>
      <c r="S15" s="65"/>
      <c r="T15" s="64"/>
      <c r="U15" s="67">
        <v>4</v>
      </c>
      <c r="V15" s="65">
        <v>6</v>
      </c>
      <c r="W15" s="64">
        <v>10</v>
      </c>
      <c r="X15" s="67">
        <v>1</v>
      </c>
      <c r="Y15" s="65"/>
      <c r="Z15" s="65">
        <v>1</v>
      </c>
      <c r="AA15" s="64">
        <v>2</v>
      </c>
      <c r="AB15" s="65">
        <v>2</v>
      </c>
      <c r="AC15" s="65">
        <v>2</v>
      </c>
      <c r="AD15" s="64">
        <v>4</v>
      </c>
      <c r="AE15" s="67">
        <v>2</v>
      </c>
      <c r="AF15" s="69"/>
    </row>
    <row r="16" spans="1:32" ht="15" customHeight="1" x14ac:dyDescent="0.4">
      <c r="A16" s="74" t="s">
        <v>76</v>
      </c>
      <c r="B16" s="75"/>
      <c r="C16" s="25">
        <v>34</v>
      </c>
      <c r="D16" s="114"/>
      <c r="E16" s="114"/>
      <c r="F16" s="114"/>
      <c r="G16" s="114"/>
      <c r="H16" s="114"/>
      <c r="I16" s="115"/>
      <c r="J16" s="61" t="s">
        <v>108</v>
      </c>
      <c r="K16" s="113"/>
      <c r="L16" s="114"/>
      <c r="M16" s="115"/>
      <c r="N16" s="113"/>
      <c r="O16" s="114"/>
      <c r="P16" s="115"/>
      <c r="Q16" s="95"/>
      <c r="R16" s="113"/>
      <c r="S16" s="114">
        <v>2</v>
      </c>
      <c r="T16" s="115">
        <f t="shared" si="3"/>
        <v>0</v>
      </c>
      <c r="U16" s="113">
        <v>1</v>
      </c>
      <c r="V16" s="114">
        <v>1</v>
      </c>
      <c r="W16" s="115">
        <v>2</v>
      </c>
      <c r="X16" s="113"/>
      <c r="Y16" s="114"/>
      <c r="Z16" s="114"/>
      <c r="AA16" s="115"/>
      <c r="AB16" s="114"/>
      <c r="AC16" s="114"/>
      <c r="AD16" s="115"/>
      <c r="AE16" s="113"/>
      <c r="AF16" s="63"/>
    </row>
    <row r="17" spans="1:32" ht="15" customHeight="1" x14ac:dyDescent="0.4">
      <c r="A17" s="4" t="s">
        <v>77</v>
      </c>
      <c r="B17" s="29"/>
      <c r="C17" s="30">
        <v>2</v>
      </c>
      <c r="D17" s="65"/>
      <c r="E17" s="65"/>
      <c r="F17" s="65"/>
      <c r="G17" s="65"/>
      <c r="H17" s="65"/>
      <c r="I17" s="64"/>
      <c r="J17" s="66" t="s">
        <v>59</v>
      </c>
      <c r="K17" s="67"/>
      <c r="L17" s="65"/>
      <c r="M17" s="64"/>
      <c r="N17" s="67"/>
      <c r="O17" s="65"/>
      <c r="P17" s="64"/>
      <c r="Q17" s="68"/>
      <c r="R17" s="67"/>
      <c r="S17" s="65"/>
      <c r="T17" s="64"/>
      <c r="U17" s="67"/>
      <c r="V17" s="65"/>
      <c r="W17" s="64"/>
      <c r="X17" s="67"/>
      <c r="Y17" s="65"/>
      <c r="Z17" s="65"/>
      <c r="AA17" s="64"/>
      <c r="AB17" s="65"/>
      <c r="AC17" s="65"/>
      <c r="AD17" s="64"/>
      <c r="AE17" s="67"/>
      <c r="AF17" s="69"/>
    </row>
    <row r="18" spans="1:32" ht="15" customHeight="1" x14ac:dyDescent="0.4">
      <c r="A18" s="74" t="s">
        <v>78</v>
      </c>
      <c r="B18" s="75"/>
      <c r="C18" s="25">
        <v>3</v>
      </c>
      <c r="D18" s="114"/>
      <c r="E18" s="114"/>
      <c r="F18" s="114"/>
      <c r="G18" s="114"/>
      <c r="H18" s="114"/>
      <c r="I18" s="115"/>
      <c r="J18" s="61" t="s">
        <v>59</v>
      </c>
      <c r="K18" s="113"/>
      <c r="L18" s="114"/>
      <c r="M18" s="115"/>
      <c r="N18" s="113"/>
      <c r="O18" s="114"/>
      <c r="P18" s="115"/>
      <c r="Q18" s="95"/>
      <c r="R18" s="113"/>
      <c r="S18" s="114"/>
      <c r="T18" s="115"/>
      <c r="U18" s="113"/>
      <c r="V18" s="114"/>
      <c r="W18" s="115"/>
      <c r="X18" s="113"/>
      <c r="Y18" s="114"/>
      <c r="Z18" s="114"/>
      <c r="AA18" s="115"/>
      <c r="AB18" s="114"/>
      <c r="AC18" s="114"/>
      <c r="AD18" s="115"/>
      <c r="AE18" s="113"/>
      <c r="AF18" s="63"/>
    </row>
    <row r="19" spans="1:32" ht="15" customHeight="1" x14ac:dyDescent="0.4">
      <c r="A19" s="4" t="s">
        <v>79</v>
      </c>
      <c r="B19" s="29"/>
      <c r="C19" s="30">
        <v>6</v>
      </c>
      <c r="D19" s="65"/>
      <c r="E19" s="65"/>
      <c r="F19" s="65"/>
      <c r="G19" s="65"/>
      <c r="H19" s="65"/>
      <c r="I19" s="64"/>
      <c r="J19" s="66" t="s">
        <v>59</v>
      </c>
      <c r="K19" s="67"/>
      <c r="L19" s="65"/>
      <c r="M19" s="64"/>
      <c r="N19" s="67"/>
      <c r="O19" s="65"/>
      <c r="P19" s="64"/>
      <c r="Q19" s="68"/>
      <c r="R19" s="67"/>
      <c r="S19" s="65"/>
      <c r="T19" s="64"/>
      <c r="U19" s="67"/>
      <c r="V19" s="65"/>
      <c r="W19" s="64"/>
      <c r="X19" s="67"/>
      <c r="Y19" s="65"/>
      <c r="Z19" s="65"/>
      <c r="AA19" s="64"/>
      <c r="AB19" s="65"/>
      <c r="AC19" s="65"/>
      <c r="AD19" s="64"/>
      <c r="AE19" s="67"/>
      <c r="AF19" s="69"/>
    </row>
    <row r="20" spans="1:32" ht="15" customHeight="1" x14ac:dyDescent="0.4">
      <c r="A20" s="77" t="s">
        <v>80</v>
      </c>
      <c r="B20" s="78"/>
      <c r="C20" s="79">
        <v>8</v>
      </c>
      <c r="D20" s="86"/>
      <c r="E20" s="86"/>
      <c r="F20" s="86"/>
      <c r="G20" s="86"/>
      <c r="H20" s="86"/>
      <c r="I20" s="85"/>
      <c r="J20" s="87" t="s">
        <v>59</v>
      </c>
      <c r="K20" s="88"/>
      <c r="L20" s="86"/>
      <c r="M20" s="115"/>
      <c r="N20" s="113"/>
      <c r="O20" s="114"/>
      <c r="P20" s="115"/>
      <c r="Q20" s="95"/>
      <c r="R20" s="113"/>
      <c r="S20" s="114"/>
      <c r="T20" s="115"/>
      <c r="U20" s="88"/>
      <c r="V20" s="86"/>
      <c r="W20" s="85"/>
      <c r="X20" s="88"/>
      <c r="Y20" s="86"/>
      <c r="Z20" s="86"/>
      <c r="AA20" s="85"/>
      <c r="AB20" s="86"/>
      <c r="AC20" s="86"/>
      <c r="AD20" s="85"/>
      <c r="AE20" s="88"/>
      <c r="AF20" s="89"/>
    </row>
    <row r="21" spans="1:32" ht="15" customHeight="1" x14ac:dyDescent="0.4">
      <c r="A21" s="4" t="s">
        <v>81</v>
      </c>
      <c r="B21" s="29"/>
      <c r="C21" s="30">
        <v>9</v>
      </c>
      <c r="D21" s="65"/>
      <c r="E21" s="65"/>
      <c r="F21" s="65"/>
      <c r="G21" s="65"/>
      <c r="H21" s="65"/>
      <c r="I21" s="64"/>
      <c r="J21" s="66" t="s">
        <v>59</v>
      </c>
      <c r="K21" s="67"/>
      <c r="L21" s="65"/>
      <c r="M21" s="64"/>
      <c r="N21" s="67"/>
      <c r="O21" s="65"/>
      <c r="P21" s="64"/>
      <c r="Q21" s="68"/>
      <c r="R21" s="67"/>
      <c r="S21" s="65"/>
      <c r="T21" s="64"/>
      <c r="U21" s="67"/>
      <c r="V21" s="65"/>
      <c r="W21" s="64"/>
      <c r="X21" s="67"/>
      <c r="Y21" s="65"/>
      <c r="Z21" s="65"/>
      <c r="AA21" s="64"/>
      <c r="AB21" s="65"/>
      <c r="AC21" s="65"/>
      <c r="AD21" s="64"/>
      <c r="AE21" s="67"/>
      <c r="AF21" s="69"/>
    </row>
    <row r="22" spans="1:32" ht="15" customHeight="1" thickBot="1" x14ac:dyDescent="0.45">
      <c r="A22" s="153" t="s">
        <v>22</v>
      </c>
      <c r="B22" s="154"/>
      <c r="C22" s="155"/>
      <c r="D22" s="103">
        <f t="shared" ref="D22:I22" si="4">SUM(D10:D21)</f>
        <v>16</v>
      </c>
      <c r="E22" s="103">
        <f t="shared" si="4"/>
        <v>10</v>
      </c>
      <c r="F22" s="103">
        <f t="shared" si="4"/>
        <v>18</v>
      </c>
      <c r="G22" s="103">
        <f t="shared" si="4"/>
        <v>13</v>
      </c>
      <c r="H22" s="103"/>
      <c r="I22" s="103">
        <f t="shared" si="4"/>
        <v>57</v>
      </c>
      <c r="J22" s="107" t="s">
        <v>58</v>
      </c>
      <c r="K22" s="103">
        <f>SUM(K10:K21)</f>
        <v>13</v>
      </c>
      <c r="L22" s="103">
        <f>SUM(L10:L21)</f>
        <v>31</v>
      </c>
      <c r="M22" s="118">
        <f t="shared" si="0"/>
        <v>41.935483870967744</v>
      </c>
      <c r="N22" s="103">
        <f>SUM(N10:N21)</f>
        <v>7</v>
      </c>
      <c r="O22" s="103">
        <f>SUM(O10:O21)</f>
        <v>31</v>
      </c>
      <c r="P22" s="104">
        <f t="shared" si="1"/>
        <v>22.58064516129032</v>
      </c>
      <c r="Q22" s="91">
        <f t="shared" si="2"/>
        <v>32.258064516129032</v>
      </c>
      <c r="R22" s="103">
        <f>SUM(R10:R21)</f>
        <v>10</v>
      </c>
      <c r="S22" s="103">
        <f>SUM(S10:S21)</f>
        <v>17</v>
      </c>
      <c r="T22" s="104">
        <f t="shared" si="3"/>
        <v>58.82352941176471</v>
      </c>
      <c r="U22" s="103">
        <f t="shared" ref="U22:AE22" si="5">SUM(U10:U21)</f>
        <v>13</v>
      </c>
      <c r="V22" s="103">
        <f t="shared" si="5"/>
        <v>28</v>
      </c>
      <c r="W22" s="103">
        <f t="shared" si="5"/>
        <v>41</v>
      </c>
      <c r="X22" s="105">
        <f t="shared" si="5"/>
        <v>16</v>
      </c>
      <c r="Y22" s="103">
        <f t="shared" si="5"/>
        <v>3</v>
      </c>
      <c r="Z22" s="103">
        <f t="shared" si="5"/>
        <v>1</v>
      </c>
      <c r="AA22" s="104">
        <f t="shared" si="5"/>
        <v>6</v>
      </c>
      <c r="AB22" s="105">
        <f t="shared" si="5"/>
        <v>5</v>
      </c>
      <c r="AC22" s="103">
        <f t="shared" si="5"/>
        <v>4</v>
      </c>
      <c r="AD22" s="104">
        <f t="shared" si="5"/>
        <v>9</v>
      </c>
      <c r="AE22" s="103">
        <f t="shared" si="5"/>
        <v>15</v>
      </c>
      <c r="AF22" s="106"/>
    </row>
    <row r="23" spans="1:32" ht="9" customHeight="1" thickBot="1" x14ac:dyDescent="0.45">
      <c r="A23" s="58"/>
      <c r="B23" s="58"/>
      <c r="C23" s="58"/>
      <c r="D23" s="58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</row>
    <row r="24" spans="1:32" ht="15" customHeight="1" x14ac:dyDescent="0.4">
      <c r="A24" s="192" t="s">
        <v>88</v>
      </c>
      <c r="B24" s="193"/>
      <c r="C24" s="194"/>
      <c r="D24" s="138" t="s">
        <v>37</v>
      </c>
      <c r="E24" s="138"/>
      <c r="F24" s="138"/>
      <c r="G24" s="138"/>
      <c r="H24" s="138"/>
      <c r="I24" s="138"/>
      <c r="J24" s="138" t="s">
        <v>11</v>
      </c>
      <c r="K24" s="183" t="s">
        <v>28</v>
      </c>
      <c r="L24" s="184"/>
      <c r="M24" s="185"/>
      <c r="N24" s="183" t="s">
        <v>29</v>
      </c>
      <c r="O24" s="184"/>
      <c r="P24" s="185"/>
      <c r="Q24" s="186" t="s">
        <v>41</v>
      </c>
      <c r="R24" s="140" t="s">
        <v>12</v>
      </c>
      <c r="S24" s="188"/>
      <c r="T24" s="149"/>
      <c r="U24" s="140" t="s">
        <v>42</v>
      </c>
      <c r="V24" s="188"/>
      <c r="W24" s="149"/>
      <c r="X24" s="200" t="s">
        <v>14</v>
      </c>
      <c r="Y24" s="202" t="s">
        <v>15</v>
      </c>
      <c r="Z24" s="202" t="s">
        <v>16</v>
      </c>
      <c r="AA24" s="204" t="s">
        <v>17</v>
      </c>
      <c r="AB24" s="200" t="s">
        <v>47</v>
      </c>
      <c r="AC24" s="202"/>
      <c r="AD24" s="204"/>
      <c r="AE24" s="202" t="s">
        <v>48</v>
      </c>
      <c r="AF24" s="198" t="s">
        <v>49</v>
      </c>
    </row>
    <row r="25" spans="1:32" ht="15" customHeight="1" x14ac:dyDescent="0.4">
      <c r="A25" s="195"/>
      <c r="B25" s="196"/>
      <c r="C25" s="197"/>
      <c r="D25" s="2" t="s">
        <v>3</v>
      </c>
      <c r="E25" s="55" t="s">
        <v>4</v>
      </c>
      <c r="F25" s="55" t="s">
        <v>5</v>
      </c>
      <c r="G25" s="55" t="s">
        <v>6</v>
      </c>
      <c r="H25" s="55" t="s">
        <v>8</v>
      </c>
      <c r="I25" s="1" t="s">
        <v>7</v>
      </c>
      <c r="J25" s="139"/>
      <c r="K25" s="52" t="s">
        <v>38</v>
      </c>
      <c r="L25" s="54" t="s">
        <v>39</v>
      </c>
      <c r="M25" s="53" t="s">
        <v>40</v>
      </c>
      <c r="N25" s="52" t="s">
        <v>38</v>
      </c>
      <c r="O25" s="54" t="s">
        <v>39</v>
      </c>
      <c r="P25" s="53" t="s">
        <v>40</v>
      </c>
      <c r="Q25" s="187"/>
      <c r="R25" s="52" t="s">
        <v>38</v>
      </c>
      <c r="S25" s="54" t="s">
        <v>39</v>
      </c>
      <c r="T25" s="53" t="s">
        <v>40</v>
      </c>
      <c r="U25" s="119" t="s">
        <v>43</v>
      </c>
      <c r="V25" s="55" t="s">
        <v>44</v>
      </c>
      <c r="W25" s="1" t="s">
        <v>45</v>
      </c>
      <c r="X25" s="201"/>
      <c r="Y25" s="203"/>
      <c r="Z25" s="203"/>
      <c r="AA25" s="205"/>
      <c r="AB25" s="2" t="s">
        <v>18</v>
      </c>
      <c r="AC25" s="55" t="s">
        <v>46</v>
      </c>
      <c r="AD25" s="1" t="s">
        <v>7</v>
      </c>
      <c r="AE25" s="203"/>
      <c r="AF25" s="199"/>
    </row>
    <row r="26" spans="1:32" ht="15" customHeight="1" x14ac:dyDescent="0.4">
      <c r="A26" s="74" t="s">
        <v>89</v>
      </c>
      <c r="B26" s="75" t="s">
        <v>70</v>
      </c>
      <c r="C26" s="25">
        <v>1</v>
      </c>
      <c r="D26" s="62">
        <v>6</v>
      </c>
      <c r="E26" s="60">
        <v>6</v>
      </c>
      <c r="F26" s="60">
        <v>4</v>
      </c>
      <c r="G26" s="60">
        <v>9</v>
      </c>
      <c r="H26" s="60"/>
      <c r="I26" s="59">
        <v>25</v>
      </c>
      <c r="J26" s="70" t="s">
        <v>64</v>
      </c>
      <c r="K26" s="62">
        <v>7</v>
      </c>
      <c r="L26" s="60">
        <v>10</v>
      </c>
      <c r="M26" s="101">
        <f t="shared" ref="M26:M38" si="6">(K26/L26)*100</f>
        <v>70</v>
      </c>
      <c r="N26" s="108">
        <v>3</v>
      </c>
      <c r="O26" s="100">
        <v>9</v>
      </c>
      <c r="P26" s="101">
        <f t="shared" ref="P26:P38" si="7">(N26/O26)*100</f>
        <v>33.333333333333329</v>
      </c>
      <c r="Q26" s="95">
        <f t="shared" ref="Q26:Q38" si="8">(K26+N26)/(L26+O26)*100</f>
        <v>52.631578947368418</v>
      </c>
      <c r="R26" s="108">
        <v>2</v>
      </c>
      <c r="S26" s="100">
        <v>3</v>
      </c>
      <c r="T26" s="101">
        <f t="shared" ref="T26:T38" si="9">(R26/S26)*100</f>
        <v>66.666666666666657</v>
      </c>
      <c r="U26" s="62">
        <v>2</v>
      </c>
      <c r="V26" s="60">
        <v>5</v>
      </c>
      <c r="W26" s="59">
        <v>7</v>
      </c>
      <c r="X26" s="62">
        <v>4</v>
      </c>
      <c r="Y26" s="60"/>
      <c r="Z26" s="60"/>
      <c r="AA26" s="59">
        <v>2</v>
      </c>
      <c r="AB26" s="62">
        <v>3</v>
      </c>
      <c r="AC26" s="60"/>
      <c r="AD26" s="59">
        <v>3</v>
      </c>
      <c r="AE26" s="60"/>
      <c r="AF26" s="63"/>
    </row>
    <row r="27" spans="1:32" ht="15" customHeight="1" x14ac:dyDescent="0.4">
      <c r="A27" s="4" t="s">
        <v>90</v>
      </c>
      <c r="B27" s="29" t="s">
        <v>70</v>
      </c>
      <c r="C27" s="30">
        <v>5</v>
      </c>
      <c r="D27" s="67"/>
      <c r="E27" s="65"/>
      <c r="F27" s="65"/>
      <c r="G27" s="65"/>
      <c r="H27" s="65"/>
      <c r="I27" s="64"/>
      <c r="J27" s="71" t="s">
        <v>110</v>
      </c>
      <c r="K27" s="67"/>
      <c r="L27" s="65"/>
      <c r="M27" s="64"/>
      <c r="N27" s="67"/>
      <c r="O27" s="65">
        <v>1</v>
      </c>
      <c r="P27" s="64">
        <f t="shared" si="7"/>
        <v>0</v>
      </c>
      <c r="Q27" s="68">
        <f t="shared" si="8"/>
        <v>0</v>
      </c>
      <c r="R27" s="67"/>
      <c r="S27" s="65"/>
      <c r="T27" s="64"/>
      <c r="U27" s="67">
        <v>1</v>
      </c>
      <c r="V27" s="65">
        <v>3</v>
      </c>
      <c r="W27" s="64">
        <v>4</v>
      </c>
      <c r="X27" s="67">
        <v>2</v>
      </c>
      <c r="Y27" s="65"/>
      <c r="Z27" s="65"/>
      <c r="AA27" s="64"/>
      <c r="AB27" s="67">
        <v>1</v>
      </c>
      <c r="AC27" s="65">
        <v>1</v>
      </c>
      <c r="AD27" s="64">
        <v>2</v>
      </c>
      <c r="AE27" s="65"/>
      <c r="AF27" s="69"/>
    </row>
    <row r="28" spans="1:32" ht="15" customHeight="1" x14ac:dyDescent="0.4">
      <c r="A28" s="74" t="s">
        <v>91</v>
      </c>
      <c r="B28" s="75" t="s">
        <v>70</v>
      </c>
      <c r="C28" s="25">
        <v>7</v>
      </c>
      <c r="D28" s="62">
        <v>3</v>
      </c>
      <c r="E28" s="60">
        <v>2</v>
      </c>
      <c r="F28" s="60">
        <v>2</v>
      </c>
      <c r="G28" s="60">
        <v>4</v>
      </c>
      <c r="H28" s="60"/>
      <c r="I28" s="59">
        <v>11</v>
      </c>
      <c r="J28" s="70" t="s">
        <v>112</v>
      </c>
      <c r="K28" s="62">
        <v>2</v>
      </c>
      <c r="L28" s="60">
        <v>11</v>
      </c>
      <c r="M28" s="101">
        <f t="shared" si="6"/>
        <v>18.181818181818183</v>
      </c>
      <c r="N28" s="108">
        <v>2</v>
      </c>
      <c r="O28" s="100">
        <v>5</v>
      </c>
      <c r="P28" s="101">
        <f t="shared" si="7"/>
        <v>40</v>
      </c>
      <c r="Q28" s="95">
        <f t="shared" si="8"/>
        <v>25</v>
      </c>
      <c r="R28" s="108">
        <v>1</v>
      </c>
      <c r="S28" s="100">
        <v>2</v>
      </c>
      <c r="T28" s="101">
        <f t="shared" si="9"/>
        <v>50</v>
      </c>
      <c r="U28" s="62">
        <v>4</v>
      </c>
      <c r="V28" s="60">
        <v>8</v>
      </c>
      <c r="W28" s="59">
        <v>12</v>
      </c>
      <c r="X28" s="62">
        <v>6</v>
      </c>
      <c r="Y28" s="60">
        <v>2</v>
      </c>
      <c r="Z28" s="60"/>
      <c r="AA28" s="59"/>
      <c r="AB28" s="62">
        <v>1</v>
      </c>
      <c r="AC28" s="60">
        <v>1</v>
      </c>
      <c r="AD28" s="59">
        <v>2</v>
      </c>
      <c r="AE28" s="60">
        <v>2</v>
      </c>
      <c r="AF28" s="63"/>
    </row>
    <row r="29" spans="1:32" ht="15" customHeight="1" x14ac:dyDescent="0.4">
      <c r="A29" s="4" t="s">
        <v>92</v>
      </c>
      <c r="B29" s="29"/>
      <c r="C29" s="30">
        <v>9</v>
      </c>
      <c r="D29" s="67"/>
      <c r="E29" s="65">
        <v>2</v>
      </c>
      <c r="F29" s="65"/>
      <c r="G29" s="65"/>
      <c r="H29" s="65"/>
      <c r="I29" s="64">
        <v>2</v>
      </c>
      <c r="J29" s="71" t="s">
        <v>114</v>
      </c>
      <c r="K29" s="67">
        <v>1</v>
      </c>
      <c r="L29" s="65">
        <v>1</v>
      </c>
      <c r="M29" s="64">
        <f t="shared" si="6"/>
        <v>100</v>
      </c>
      <c r="N29" s="67"/>
      <c r="O29" s="65"/>
      <c r="P29" s="64"/>
      <c r="Q29" s="68">
        <f t="shared" si="8"/>
        <v>100</v>
      </c>
      <c r="R29" s="67"/>
      <c r="S29" s="65"/>
      <c r="T29" s="64"/>
      <c r="U29" s="67"/>
      <c r="V29" s="65"/>
      <c r="W29" s="64"/>
      <c r="X29" s="67"/>
      <c r="Y29" s="65"/>
      <c r="Z29" s="65"/>
      <c r="AA29" s="64"/>
      <c r="AB29" s="67"/>
      <c r="AC29" s="65"/>
      <c r="AD29" s="64"/>
      <c r="AE29" s="65"/>
      <c r="AF29" s="69"/>
    </row>
    <row r="30" spans="1:32" ht="15" customHeight="1" x14ac:dyDescent="0.4">
      <c r="A30" s="74" t="s">
        <v>93</v>
      </c>
      <c r="B30" s="75" t="s">
        <v>70</v>
      </c>
      <c r="C30" s="25">
        <v>10</v>
      </c>
      <c r="D30" s="62">
        <v>5</v>
      </c>
      <c r="E30" s="60">
        <v>5</v>
      </c>
      <c r="F30" s="60">
        <v>2</v>
      </c>
      <c r="G30" s="60"/>
      <c r="H30" s="60"/>
      <c r="I30" s="59">
        <v>12</v>
      </c>
      <c r="J30" s="70" t="s">
        <v>64</v>
      </c>
      <c r="K30" s="62">
        <v>3</v>
      </c>
      <c r="L30" s="60">
        <v>14</v>
      </c>
      <c r="M30" s="101">
        <f t="shared" si="6"/>
        <v>21.428571428571427</v>
      </c>
      <c r="N30" s="108">
        <v>2</v>
      </c>
      <c r="O30" s="100">
        <v>5</v>
      </c>
      <c r="P30" s="101">
        <f t="shared" si="7"/>
        <v>40</v>
      </c>
      <c r="Q30" s="95">
        <f t="shared" si="8"/>
        <v>26.315789473684209</v>
      </c>
      <c r="R30" s="108"/>
      <c r="S30" s="100"/>
      <c r="T30" s="101"/>
      <c r="U30" s="62">
        <v>3</v>
      </c>
      <c r="V30" s="60">
        <v>9</v>
      </c>
      <c r="W30" s="59">
        <v>12</v>
      </c>
      <c r="X30" s="62">
        <v>4</v>
      </c>
      <c r="Y30" s="60">
        <v>5</v>
      </c>
      <c r="Z30" s="60"/>
      <c r="AA30" s="59">
        <v>1</v>
      </c>
      <c r="AB30" s="62">
        <v>3</v>
      </c>
      <c r="AC30" s="60"/>
      <c r="AD30" s="59">
        <v>3</v>
      </c>
      <c r="AE30" s="60">
        <v>1</v>
      </c>
      <c r="AF30" s="63"/>
    </row>
    <row r="31" spans="1:32" ht="15" customHeight="1" x14ac:dyDescent="0.4">
      <c r="A31" s="4" t="s">
        <v>94</v>
      </c>
      <c r="B31" s="29" t="s">
        <v>70</v>
      </c>
      <c r="C31" s="30">
        <v>11</v>
      </c>
      <c r="D31" s="67"/>
      <c r="E31" s="65">
        <v>9</v>
      </c>
      <c r="F31" s="65">
        <v>2</v>
      </c>
      <c r="G31" s="65">
        <v>6</v>
      </c>
      <c r="H31" s="65"/>
      <c r="I31" s="64">
        <v>17</v>
      </c>
      <c r="J31" s="71" t="s">
        <v>116</v>
      </c>
      <c r="K31" s="67">
        <v>6</v>
      </c>
      <c r="L31" s="65">
        <v>17</v>
      </c>
      <c r="M31" s="64">
        <f t="shared" si="6"/>
        <v>35.294117647058826</v>
      </c>
      <c r="N31" s="67"/>
      <c r="O31" s="65"/>
      <c r="P31" s="64"/>
      <c r="Q31" s="68">
        <f t="shared" si="8"/>
        <v>35.294117647058826</v>
      </c>
      <c r="R31" s="67">
        <v>5</v>
      </c>
      <c r="S31" s="65">
        <v>5</v>
      </c>
      <c r="T31" s="64">
        <f t="shared" si="9"/>
        <v>100</v>
      </c>
      <c r="U31" s="67">
        <v>8</v>
      </c>
      <c r="V31" s="65">
        <v>5</v>
      </c>
      <c r="W31" s="64">
        <v>13</v>
      </c>
      <c r="X31" s="67"/>
      <c r="Y31" s="65">
        <v>1</v>
      </c>
      <c r="Z31" s="65"/>
      <c r="AA31" s="64">
        <v>1</v>
      </c>
      <c r="AB31" s="67">
        <v>1</v>
      </c>
      <c r="AC31" s="65">
        <v>1</v>
      </c>
      <c r="AD31" s="64">
        <v>2</v>
      </c>
      <c r="AE31" s="65">
        <v>3</v>
      </c>
      <c r="AF31" s="69"/>
    </row>
    <row r="32" spans="1:32" ht="15" customHeight="1" x14ac:dyDescent="0.4">
      <c r="A32" s="74" t="s">
        <v>95</v>
      </c>
      <c r="B32" s="75"/>
      <c r="C32" s="25">
        <v>23</v>
      </c>
      <c r="D32" s="62"/>
      <c r="E32" s="60">
        <v>2</v>
      </c>
      <c r="F32" s="60">
        <v>3</v>
      </c>
      <c r="G32" s="60">
        <v>2</v>
      </c>
      <c r="H32" s="60"/>
      <c r="I32" s="59">
        <v>7</v>
      </c>
      <c r="J32" s="70" t="s">
        <v>118</v>
      </c>
      <c r="K32" s="62">
        <v>2</v>
      </c>
      <c r="L32" s="60">
        <v>5</v>
      </c>
      <c r="M32" s="101">
        <f t="shared" si="6"/>
        <v>40</v>
      </c>
      <c r="N32" s="108">
        <v>1</v>
      </c>
      <c r="O32" s="100">
        <v>4</v>
      </c>
      <c r="P32" s="101">
        <f t="shared" si="7"/>
        <v>25</v>
      </c>
      <c r="Q32" s="95">
        <f t="shared" si="8"/>
        <v>33.333333333333329</v>
      </c>
      <c r="R32" s="108"/>
      <c r="S32" s="100"/>
      <c r="T32" s="101"/>
      <c r="U32" s="88">
        <v>4</v>
      </c>
      <c r="V32" s="86"/>
      <c r="W32" s="59">
        <v>4</v>
      </c>
      <c r="X32" s="62">
        <v>6</v>
      </c>
      <c r="Y32" s="60">
        <v>3</v>
      </c>
      <c r="Z32" s="60"/>
      <c r="AA32" s="59"/>
      <c r="AB32" s="62"/>
      <c r="AC32" s="60">
        <v>1</v>
      </c>
      <c r="AD32" s="59">
        <v>1</v>
      </c>
      <c r="AE32" s="60">
        <v>1</v>
      </c>
      <c r="AF32" s="63"/>
    </row>
    <row r="33" spans="1:32" ht="15" customHeight="1" x14ac:dyDescent="0.4">
      <c r="A33" s="4" t="s">
        <v>96</v>
      </c>
      <c r="B33" s="29"/>
      <c r="C33" s="30">
        <v>2</v>
      </c>
      <c r="D33" s="67"/>
      <c r="E33" s="65"/>
      <c r="F33" s="65"/>
      <c r="G33" s="65"/>
      <c r="H33" s="65"/>
      <c r="I33" s="64"/>
      <c r="J33" s="71" t="s">
        <v>59</v>
      </c>
      <c r="K33" s="67"/>
      <c r="L33" s="65"/>
      <c r="M33" s="64"/>
      <c r="N33" s="67"/>
      <c r="O33" s="65"/>
      <c r="P33" s="64"/>
      <c r="Q33" s="68"/>
      <c r="R33" s="67"/>
      <c r="S33" s="65"/>
      <c r="T33" s="64"/>
      <c r="U33" s="67"/>
      <c r="V33" s="65"/>
      <c r="W33" s="64"/>
      <c r="X33" s="67"/>
      <c r="Y33" s="65"/>
      <c r="Z33" s="65"/>
      <c r="AA33" s="64"/>
      <c r="AB33" s="67"/>
      <c r="AC33" s="65"/>
      <c r="AD33" s="64"/>
      <c r="AE33" s="65"/>
      <c r="AF33" s="69"/>
    </row>
    <row r="34" spans="1:32" ht="15" customHeight="1" x14ac:dyDescent="0.4">
      <c r="A34" s="74" t="s">
        <v>97</v>
      </c>
      <c r="B34" s="75"/>
      <c r="C34" s="25">
        <v>4</v>
      </c>
      <c r="D34" s="62"/>
      <c r="E34" s="60"/>
      <c r="F34" s="60"/>
      <c r="G34" s="60"/>
      <c r="H34" s="60"/>
      <c r="I34" s="59"/>
      <c r="J34" s="70" t="s">
        <v>59</v>
      </c>
      <c r="K34" s="62"/>
      <c r="L34" s="60"/>
      <c r="M34" s="101"/>
      <c r="N34" s="108"/>
      <c r="O34" s="100"/>
      <c r="P34" s="101"/>
      <c r="Q34" s="95"/>
      <c r="R34" s="108"/>
      <c r="S34" s="100"/>
      <c r="T34" s="101"/>
      <c r="U34" s="62"/>
      <c r="V34" s="60"/>
      <c r="W34" s="59"/>
      <c r="X34" s="62"/>
      <c r="Y34" s="60"/>
      <c r="Z34" s="60"/>
      <c r="AA34" s="59"/>
      <c r="AB34" s="62"/>
      <c r="AC34" s="60"/>
      <c r="AD34" s="59"/>
      <c r="AE34" s="60"/>
      <c r="AF34" s="63"/>
    </row>
    <row r="35" spans="1:32" ht="15" customHeight="1" x14ac:dyDescent="0.4">
      <c r="A35" s="4" t="s">
        <v>98</v>
      </c>
      <c r="B35" s="29"/>
      <c r="C35" s="30">
        <v>6</v>
      </c>
      <c r="D35" s="67"/>
      <c r="E35" s="65"/>
      <c r="F35" s="65"/>
      <c r="G35" s="65"/>
      <c r="H35" s="65"/>
      <c r="I35" s="64"/>
      <c r="J35" s="71" t="s">
        <v>59</v>
      </c>
      <c r="K35" s="67"/>
      <c r="L35" s="65"/>
      <c r="M35" s="64"/>
      <c r="N35" s="67"/>
      <c r="O35" s="65"/>
      <c r="P35" s="64"/>
      <c r="Q35" s="68"/>
      <c r="R35" s="67"/>
      <c r="S35" s="65"/>
      <c r="T35" s="64"/>
      <c r="U35" s="67"/>
      <c r="V35" s="65"/>
      <c r="W35" s="64"/>
      <c r="X35" s="67"/>
      <c r="Y35" s="65"/>
      <c r="Z35" s="65"/>
      <c r="AA35" s="64"/>
      <c r="AB35" s="67"/>
      <c r="AC35" s="65"/>
      <c r="AD35" s="64"/>
      <c r="AE35" s="65"/>
      <c r="AF35" s="69"/>
    </row>
    <row r="36" spans="1:32" ht="15" customHeight="1" x14ac:dyDescent="0.4">
      <c r="A36" s="74" t="s">
        <v>99</v>
      </c>
      <c r="B36" s="75"/>
      <c r="C36" s="25">
        <v>8</v>
      </c>
      <c r="D36" s="62"/>
      <c r="E36" s="60"/>
      <c r="F36" s="60"/>
      <c r="G36" s="60"/>
      <c r="H36" s="60"/>
      <c r="I36" s="59"/>
      <c r="J36" s="70" t="s">
        <v>59</v>
      </c>
      <c r="K36" s="62"/>
      <c r="L36" s="60"/>
      <c r="M36" s="101"/>
      <c r="N36" s="108"/>
      <c r="O36" s="100"/>
      <c r="P36" s="101"/>
      <c r="Q36" s="95"/>
      <c r="R36" s="108"/>
      <c r="S36" s="100"/>
      <c r="T36" s="101"/>
      <c r="U36" s="62"/>
      <c r="V36" s="60"/>
      <c r="W36" s="59"/>
      <c r="X36" s="62"/>
      <c r="Y36" s="60"/>
      <c r="Z36" s="60"/>
      <c r="AA36" s="59"/>
      <c r="AB36" s="62"/>
      <c r="AC36" s="60"/>
      <c r="AD36" s="59"/>
      <c r="AE36" s="60"/>
      <c r="AF36" s="63"/>
    </row>
    <row r="37" spans="1:32" ht="15" customHeight="1" x14ac:dyDescent="0.4">
      <c r="A37" s="4" t="s">
        <v>100</v>
      </c>
      <c r="B37" s="29"/>
      <c r="C37" s="30">
        <v>17</v>
      </c>
      <c r="D37" s="67"/>
      <c r="E37" s="65"/>
      <c r="F37" s="65"/>
      <c r="G37" s="65"/>
      <c r="H37" s="65"/>
      <c r="I37" s="64"/>
      <c r="J37" s="71" t="s">
        <v>59</v>
      </c>
      <c r="K37" s="67"/>
      <c r="L37" s="65"/>
      <c r="M37" s="64"/>
      <c r="N37" s="67"/>
      <c r="O37" s="65"/>
      <c r="P37" s="64"/>
      <c r="Q37" s="68"/>
      <c r="R37" s="67"/>
      <c r="S37" s="65"/>
      <c r="T37" s="64"/>
      <c r="U37" s="67"/>
      <c r="V37" s="65"/>
      <c r="W37" s="64"/>
      <c r="X37" s="67"/>
      <c r="Y37" s="65"/>
      <c r="Z37" s="65"/>
      <c r="AA37" s="64"/>
      <c r="AB37" s="67"/>
      <c r="AC37" s="65"/>
      <c r="AD37" s="64"/>
      <c r="AE37" s="65"/>
      <c r="AF37" s="69"/>
    </row>
    <row r="38" spans="1:32" ht="15" customHeight="1" thickBot="1" x14ac:dyDescent="0.45">
      <c r="A38" s="153" t="s">
        <v>22</v>
      </c>
      <c r="B38" s="154"/>
      <c r="C38" s="155"/>
      <c r="D38" s="105">
        <f t="shared" ref="D38:I38" si="10">SUM(D26:D37)</f>
        <v>14</v>
      </c>
      <c r="E38" s="103">
        <f t="shared" si="10"/>
        <v>26</v>
      </c>
      <c r="F38" s="103">
        <f t="shared" si="10"/>
        <v>13</v>
      </c>
      <c r="G38" s="103">
        <f t="shared" si="10"/>
        <v>21</v>
      </c>
      <c r="H38" s="103"/>
      <c r="I38" s="104">
        <f t="shared" si="10"/>
        <v>74</v>
      </c>
      <c r="J38" s="107" t="s">
        <v>58</v>
      </c>
      <c r="K38" s="105">
        <f>SUM(K26:K37)</f>
        <v>21</v>
      </c>
      <c r="L38" s="103">
        <f>SUM(L26:L37)</f>
        <v>58</v>
      </c>
      <c r="M38" s="118">
        <f t="shared" si="6"/>
        <v>36.206896551724135</v>
      </c>
      <c r="N38" s="105">
        <f>SUM(N26:N37)</f>
        <v>8</v>
      </c>
      <c r="O38" s="103">
        <f>SUM(O26:O37)</f>
        <v>24</v>
      </c>
      <c r="P38" s="104">
        <f t="shared" si="7"/>
        <v>33.333333333333329</v>
      </c>
      <c r="Q38" s="91">
        <f t="shared" si="8"/>
        <v>35.365853658536587</v>
      </c>
      <c r="R38" s="105">
        <f>SUM(R26:R37)</f>
        <v>8</v>
      </c>
      <c r="S38" s="103">
        <f>SUM(S26:S37)</f>
        <v>10</v>
      </c>
      <c r="T38" s="104">
        <f t="shared" si="9"/>
        <v>80</v>
      </c>
      <c r="U38" s="105">
        <f t="shared" ref="U38:AE38" si="11">SUM(U26:U37)</f>
        <v>22</v>
      </c>
      <c r="V38" s="103">
        <f t="shared" si="11"/>
        <v>30</v>
      </c>
      <c r="W38" s="104">
        <f t="shared" si="11"/>
        <v>52</v>
      </c>
      <c r="X38" s="105">
        <f t="shared" si="11"/>
        <v>22</v>
      </c>
      <c r="Y38" s="103">
        <f t="shared" si="11"/>
        <v>11</v>
      </c>
      <c r="Z38" s="103"/>
      <c r="AA38" s="104">
        <f t="shared" si="11"/>
        <v>4</v>
      </c>
      <c r="AB38" s="105">
        <f t="shared" si="11"/>
        <v>9</v>
      </c>
      <c r="AC38" s="103">
        <f t="shared" si="11"/>
        <v>4</v>
      </c>
      <c r="AD38" s="104">
        <f t="shared" si="11"/>
        <v>13</v>
      </c>
      <c r="AE38" s="103">
        <f t="shared" si="11"/>
        <v>7</v>
      </c>
      <c r="AF38" s="106"/>
    </row>
    <row r="39" spans="1:32" ht="9" customHeight="1" x14ac:dyDescent="0.4">
      <c r="A39" s="56"/>
      <c r="B39" s="56"/>
      <c r="C39" s="56"/>
    </row>
    <row r="40" spans="1:32" s="73" customFormat="1" ht="12" customHeight="1" x14ac:dyDescent="0.4">
      <c r="A40" s="189" t="s">
        <v>52</v>
      </c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1"/>
      <c r="W40" s="72"/>
      <c r="X40" s="189" t="s">
        <v>54</v>
      </c>
      <c r="Y40" s="190"/>
      <c r="Z40" s="190"/>
      <c r="AA40" s="190"/>
      <c r="AB40" s="190"/>
      <c r="AC40" s="190"/>
      <c r="AD40" s="190"/>
      <c r="AE40" s="190"/>
      <c r="AF40" s="191"/>
    </row>
    <row r="41" spans="1:32" s="73" customFormat="1" ht="12" customHeight="1" x14ac:dyDescent="0.4">
      <c r="A41" s="180" t="s">
        <v>53</v>
      </c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2"/>
      <c r="W41" s="72"/>
      <c r="X41" s="180" t="s">
        <v>55</v>
      </c>
      <c r="Y41" s="181"/>
      <c r="Z41" s="181"/>
      <c r="AA41" s="181"/>
      <c r="AB41" s="181"/>
      <c r="AC41" s="181"/>
      <c r="AD41" s="181"/>
      <c r="AE41" s="181"/>
      <c r="AF41" s="182"/>
    </row>
    <row r="42" spans="1:32" s="73" customFormat="1" ht="12" customHeight="1" x14ac:dyDescent="0.4">
      <c r="A42" s="177" t="s">
        <v>63</v>
      </c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9"/>
      <c r="W42" s="72"/>
      <c r="X42" s="177"/>
      <c r="Y42" s="178"/>
      <c r="Z42" s="178"/>
      <c r="AA42" s="178"/>
      <c r="AB42" s="178"/>
      <c r="AC42" s="178"/>
      <c r="AD42" s="178"/>
      <c r="AE42" s="178"/>
      <c r="AF42" s="179"/>
    </row>
  </sheetData>
  <mergeCells count="48">
    <mergeCell ref="U8:W8"/>
    <mergeCell ref="A8:C9"/>
    <mergeCell ref="D8:I8"/>
    <mergeCell ref="J8:J9"/>
    <mergeCell ref="K8:M8"/>
    <mergeCell ref="N8:P8"/>
    <mergeCell ref="Q8:Q9"/>
    <mergeCell ref="R8:T8"/>
    <mergeCell ref="B2:D2"/>
    <mergeCell ref="B4:D4"/>
    <mergeCell ref="B5:E5"/>
    <mergeCell ref="B6:F6"/>
    <mergeCell ref="B3:J3"/>
    <mergeCell ref="M4:S4"/>
    <mergeCell ref="N5:S5"/>
    <mergeCell ref="N6:S6"/>
    <mergeCell ref="M2:Z3"/>
    <mergeCell ref="G4:H4"/>
    <mergeCell ref="X42:AF42"/>
    <mergeCell ref="X24:X25"/>
    <mergeCell ref="Y24:Y25"/>
    <mergeCell ref="Z24:Z25"/>
    <mergeCell ref="AA24:AA25"/>
    <mergeCell ref="AB24:AD24"/>
    <mergeCell ref="AE24:AE25"/>
    <mergeCell ref="AF24:AF25"/>
    <mergeCell ref="X40:AF40"/>
    <mergeCell ref="X41:AF41"/>
    <mergeCell ref="AF8:AF9"/>
    <mergeCell ref="AE8:AE9"/>
    <mergeCell ref="X8:X9"/>
    <mergeCell ref="Y8:Y9"/>
    <mergeCell ref="Z8:Z9"/>
    <mergeCell ref="AA8:AA9"/>
    <mergeCell ref="AB8:AD8"/>
    <mergeCell ref="A42:V42"/>
    <mergeCell ref="A22:C22"/>
    <mergeCell ref="D24:I24"/>
    <mergeCell ref="J24:J25"/>
    <mergeCell ref="A41:V41"/>
    <mergeCell ref="K24:M24"/>
    <mergeCell ref="N24:P24"/>
    <mergeCell ref="Q24:Q25"/>
    <mergeCell ref="R24:T24"/>
    <mergeCell ref="U24:W24"/>
    <mergeCell ref="A40:V40"/>
    <mergeCell ref="A38:C38"/>
    <mergeCell ref="A24:C25"/>
  </mergeCells>
  <phoneticPr fontId="18" type="noConversion"/>
  <printOptions horizontalCentered="1" verticalCentered="1"/>
  <pageMargins left="0.19685039370078741" right="0.19685039370078741" top="0.19685039370078741" bottom="0.19685039370078741" header="0" footer="0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중고기록지</vt:lpstr>
      <vt:lpstr>중고-대학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경기부2</dc:creator>
  <cp:lastModifiedBy>경기부2</cp:lastModifiedBy>
  <cp:lastPrinted>2022-05-21T06:11:38Z</cp:lastPrinted>
  <dcterms:created xsi:type="dcterms:W3CDTF">2022-05-19T01:52:58Z</dcterms:created>
  <dcterms:modified xsi:type="dcterms:W3CDTF">2022-06-01T06:05:53Z</dcterms:modified>
</cp:coreProperties>
</file>