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029"/>
  <workbookPr hidePivotFieldList="1"/>
  <mc:AlternateContent xmlns:mc="http://schemas.openxmlformats.org/markup-compatibility/2006">
    <mc:Choice Requires="x15">
      <x15ac:absPath xmlns:x15ac="http://schemas.microsoft.com/office/spreadsheetml/2010/11/ac" url="B:\Ravi Folder\Learning Folder\Ravi Projects\Excel\"/>
    </mc:Choice>
  </mc:AlternateContent>
  <xr:revisionPtr revIDLastSave="0" documentId="13_ncr:1_{AB0F292C-B4C2-4951-8661-3D8BD75DD1FF}" xr6:coauthVersionLast="40" xr6:coauthVersionMax="40" xr10:uidLastSave="{00000000-0000-0000-0000-000000000000}"/>
  <bookViews>
    <workbookView xWindow="0" yWindow="0" windowWidth="20490" windowHeight="7005" activeTab="3" xr2:uid="{26D4546B-D2A1-4444-8EAF-A6228F96F0C1}"/>
  </bookViews>
  <sheets>
    <sheet name="ANALYSIS" sheetId="7" r:id="rId1"/>
    <sheet name="Data" sheetId="2" r:id="rId2"/>
    <sheet name="Assets" sheetId="4" r:id="rId3"/>
    <sheet name="Call Centre Report" sheetId="5" r:id="rId4"/>
  </sheets>
  <definedNames>
    <definedName name="_xlnm._FilterDatabase" localSheetId="1" hidden="1">Data!$B$3:$H$1003</definedName>
    <definedName name="_xlcn.WorksheetConnection_CallCentreAnalysis10thproject.xlsxcalls1" hidden="1">calls[]</definedName>
    <definedName name="_xlcn.WorksheetConnection_CallCentreAnalysis10thproject.xlsxcustomers1" hidden="1">customers[]</definedName>
    <definedName name="Slicer_Representative">#N/A</definedName>
  </definedNames>
  <calcPr calcId="191029"/>
  <pivotCaches>
    <pivotCache cacheId="360" r:id="rId5"/>
    <pivotCache cacheId="364" r:id="rId6"/>
    <pivotCache cacheId="1737" r:id="rId7"/>
    <pivotCache cacheId="1740" r:id="rId8"/>
    <pivotCache cacheId="1743" r:id="rId9"/>
    <pivotCache cacheId="1746" r:id="rId10"/>
    <pivotCache cacheId="1749" r:id="rId11"/>
    <pivotCache cacheId="1752" r:id="rId12"/>
    <pivotCache cacheId="1755" r:id="rId13"/>
  </pivotCaches>
  <extLst>
    <ext xmlns:x14="http://schemas.microsoft.com/office/spreadsheetml/2009/9/main" uri="{876F7934-8845-4945-9796-88D515C7AA90}">
      <x14:pivotCaches>
        <pivotCache cacheId="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Call Centre Analysis 10th project.xlsx!customers"/>
          <x15:modelTable id="calls" name="calls" connection="WorksheetConnection_Call Centre Analysis 10th project.xlsx!calls"/>
        </x15:modelTables>
        <x15:modelRelationships>
          <x15:modelRelationship fromTable="calls" fromColumn="Customer ID" toTable="customers" toColumn="Column1"/>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U12" i="7" l="1"/>
  <c r="W19" i="7" s="1"/>
  <c r="W18" i="7" l="1"/>
  <c r="W17" i="7"/>
  <c r="W16" i="7"/>
  <c r="V18" i="7"/>
  <c r="V19" i="7"/>
  <c r="V17" i="7"/>
  <c r="V16" i="7"/>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s="1"/>
  <c r="K6" i="2" a="1"/>
  <c r="K6" i="2" s="1"/>
  <c r="K7" i="2" a="1"/>
  <c r="K7" i="2" s="1"/>
  <c r="K8" i="2" a="1"/>
  <c r="K8" i="2" s="1"/>
  <c r="K9" i="2" a="1"/>
  <c r="K9" i="2" s="1"/>
  <c r="K10" i="2" a="1"/>
  <c r="K10" i="2"/>
  <c r="K11" i="2" a="1"/>
  <c r="K11" i="2" s="1"/>
  <c r="K12" i="2" a="1"/>
  <c r="K12" i="2" s="1"/>
  <c r="K13" i="2" a="1"/>
  <c r="K13" i="2" s="1"/>
  <c r="K14" i="2" a="1"/>
  <c r="K14" i="2" s="1"/>
  <c r="K15" i="2" a="1"/>
  <c r="K15" i="2" s="1"/>
  <c r="K16" i="2" a="1"/>
  <c r="K16" i="2" s="1"/>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s="1"/>
  <c r="K30" i="2" a="1"/>
  <c r="K30" i="2" s="1"/>
  <c r="K31" i="2" a="1"/>
  <c r="K31" i="2"/>
  <c r="K32" i="2" a="1"/>
  <c r="K32" i="2" s="1"/>
  <c r="K33" i="2" a="1"/>
  <c r="K33" i="2" s="1"/>
  <c r="K34" i="2" a="1"/>
  <c r="K34" i="2" s="1"/>
  <c r="K35" i="2" a="1"/>
  <c r="K35" i="2"/>
  <c r="K36" i="2" a="1"/>
  <c r="K36" i="2" s="1"/>
  <c r="K37" i="2" a="1"/>
  <c r="K37" i="2" s="1"/>
  <c r="K38" i="2" a="1"/>
  <c r="K38" i="2" s="1"/>
  <c r="K39" i="2" a="1"/>
  <c r="K39" i="2" s="1"/>
  <c r="K40" i="2" a="1"/>
  <c r="K40" i="2" s="1"/>
  <c r="K41" i="2" a="1"/>
  <c r="K41" i="2"/>
  <c r="K42" i="2" a="1"/>
  <c r="K42" i="2" s="1"/>
  <c r="K43" i="2" a="1"/>
  <c r="K43" i="2" s="1"/>
  <c r="K44" i="2" a="1"/>
  <c r="K44" i="2" s="1"/>
  <c r="K45" i="2" a="1"/>
  <c r="K45" i="2" s="1"/>
  <c r="K46" i="2" a="1"/>
  <c r="K46" i="2" s="1"/>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s="1"/>
  <c r="K60" i="2" a="1"/>
  <c r="K60" i="2" s="1"/>
  <c r="K61" i="2" a="1"/>
  <c r="K61" i="2" s="1"/>
  <c r="K62" i="2" a="1"/>
  <c r="K62" i="2" s="1"/>
  <c r="K63" i="2" a="1"/>
  <c r="K63" i="2" s="1"/>
  <c r="K64" i="2" a="1"/>
  <c r="K64" i="2" s="1"/>
  <c r="K65" i="2" a="1"/>
  <c r="K65" i="2" s="1"/>
  <c r="K66" i="2" a="1"/>
  <c r="K66" i="2" s="1"/>
  <c r="K67" i="2" a="1"/>
  <c r="K67" i="2"/>
  <c r="K68" i="2" a="1"/>
  <c r="K68" i="2" s="1"/>
  <c r="K69" i="2" a="1"/>
  <c r="K69" i="2" s="1"/>
  <c r="K70" i="2" a="1"/>
  <c r="K70" i="2" s="1"/>
  <c r="K71" i="2" a="1"/>
  <c r="K71" i="2" s="1"/>
  <c r="K72" i="2" a="1"/>
  <c r="K72" i="2" s="1"/>
  <c r="K73" i="2" a="1"/>
  <c r="K73" i="2" s="1"/>
  <c r="K74" i="2" a="1"/>
  <c r="K74" i="2" s="1"/>
  <c r="K75" i="2" a="1"/>
  <c r="K75" i="2" s="1"/>
  <c r="K76" i="2" a="1"/>
  <c r="K76" i="2" s="1"/>
  <c r="K77" i="2" a="1"/>
  <c r="K77" i="2" s="1"/>
  <c r="K78" i="2" a="1"/>
  <c r="K78" i="2" s="1"/>
  <c r="K79" i="2" a="1"/>
  <c r="K79" i="2" s="1"/>
  <c r="K80" i="2" a="1"/>
  <c r="K80" i="2" s="1"/>
  <c r="K81" i="2" a="1"/>
  <c r="K81" i="2" s="1"/>
  <c r="K82" i="2" a="1"/>
  <c r="K82" i="2" s="1"/>
  <c r="K83" i="2" a="1"/>
  <c r="K83" i="2"/>
  <c r="K84" i="2" a="1"/>
  <c r="K84" i="2" s="1"/>
  <c r="K85" i="2" a="1"/>
  <c r="K85" i="2" s="1"/>
  <c r="K86" i="2" a="1"/>
  <c r="K86" i="2" s="1"/>
  <c r="K87" i="2" a="1"/>
  <c r="K87" i="2" s="1"/>
  <c r="K88" i="2" a="1"/>
  <c r="K88" i="2" s="1"/>
  <c r="K89" i="2" a="1"/>
  <c r="K89" i="2"/>
  <c r="K90" i="2" a="1"/>
  <c r="K90" i="2" s="1"/>
  <c r="K91" i="2" a="1"/>
  <c r="K91" i="2" s="1"/>
  <c r="K92" i="2" a="1"/>
  <c r="K92" i="2" s="1"/>
  <c r="K93" i="2" a="1"/>
  <c r="K93" i="2" s="1"/>
  <c r="K94" i="2" a="1"/>
  <c r="K94" i="2" s="1"/>
  <c r="K95" i="2" a="1"/>
  <c r="K95" i="2"/>
  <c r="K96" i="2" a="1"/>
  <c r="K96" i="2" s="1"/>
  <c r="K97" i="2" a="1"/>
  <c r="K97" i="2" s="1"/>
  <c r="K98" i="2" a="1"/>
  <c r="K98" i="2" s="1"/>
  <c r="K99" i="2" a="1"/>
  <c r="K99" i="2" s="1"/>
  <c r="K100" i="2" a="1"/>
  <c r="K100" i="2" s="1"/>
  <c r="K101" i="2" a="1"/>
  <c r="K101" i="2" s="1"/>
  <c r="K102" i="2" a="1"/>
  <c r="K102" i="2" s="1"/>
  <c r="K103" i="2" a="1"/>
  <c r="K103" i="2"/>
  <c r="K104" i="2" a="1"/>
  <c r="K104" i="2" s="1"/>
  <c r="K105" i="2" a="1"/>
  <c r="K105" i="2" s="1"/>
  <c r="K106" i="2" a="1"/>
  <c r="K106" i="2" s="1"/>
  <c r="K107" i="2" a="1"/>
  <c r="K107" i="2" s="1"/>
  <c r="K108" i="2" a="1"/>
  <c r="K108" i="2" s="1"/>
  <c r="K109" i="2" a="1"/>
  <c r="K109" i="2" s="1"/>
  <c r="K110" i="2" a="1"/>
  <c r="K110" i="2" s="1"/>
  <c r="K111" i="2" a="1"/>
  <c r="K111" i="2" s="1"/>
  <c r="K112" i="2" a="1"/>
  <c r="K112" i="2" s="1"/>
  <c r="K113" i="2" a="1"/>
  <c r="K113" i="2" s="1"/>
  <c r="K114" i="2" a="1"/>
  <c r="K114" i="2" s="1"/>
  <c r="K115" i="2" a="1"/>
  <c r="K115" i="2" s="1"/>
  <c r="K116" i="2" a="1"/>
  <c r="K116" i="2" s="1"/>
  <c r="K117" i="2" a="1"/>
  <c r="K117" i="2" s="1"/>
  <c r="K118" i="2" a="1"/>
  <c r="K118" i="2" s="1"/>
  <c r="K119" i="2" a="1"/>
  <c r="K119" i="2" s="1"/>
  <c r="K120" i="2" a="1"/>
  <c r="K120" i="2" s="1"/>
  <c r="K121" i="2" a="1"/>
  <c r="K121" i="2" s="1"/>
  <c r="K122" i="2" a="1"/>
  <c r="K122" i="2" s="1"/>
  <c r="K123" i="2" a="1"/>
  <c r="K123" i="2" s="1"/>
  <c r="K124" i="2" a="1"/>
  <c r="K124" i="2" s="1"/>
  <c r="K125" i="2" a="1"/>
  <c r="K125" i="2" s="1"/>
  <c r="K126" i="2" a="1"/>
  <c r="K126" i="2" s="1"/>
  <c r="K127" i="2" a="1"/>
  <c r="K127" i="2" s="1"/>
  <c r="K128" i="2" a="1"/>
  <c r="K128" i="2"/>
  <c r="K129" i="2" a="1"/>
  <c r="K129" i="2" s="1"/>
  <c r="K130" i="2" a="1"/>
  <c r="K130" i="2" s="1"/>
  <c r="K131" i="2" a="1"/>
  <c r="K131" i="2" s="1"/>
  <c r="K132" i="2" a="1"/>
  <c r="K132" i="2" s="1"/>
  <c r="K133" i="2" a="1"/>
  <c r="K133" i="2" s="1"/>
  <c r="K134" i="2" a="1"/>
  <c r="K134" i="2" s="1"/>
  <c r="K135" i="2" a="1"/>
  <c r="K135" i="2" s="1"/>
  <c r="K136" i="2" a="1"/>
  <c r="K136" i="2" s="1"/>
  <c r="K137" i="2" a="1"/>
  <c r="K137" i="2" s="1"/>
  <c r="K138" i="2" a="1"/>
  <c r="K138" i="2" s="1"/>
  <c r="K139" i="2" a="1"/>
  <c r="K139" i="2" s="1"/>
  <c r="K140" i="2" a="1"/>
  <c r="K140" i="2" s="1"/>
  <c r="K141" i="2" a="1"/>
  <c r="K141" i="2" s="1"/>
  <c r="K142" i="2" a="1"/>
  <c r="K142" i="2" s="1"/>
  <c r="K143" i="2" a="1"/>
  <c r="K143" i="2" s="1"/>
  <c r="K144" i="2" a="1"/>
  <c r="K144" i="2" s="1"/>
  <c r="K145" i="2" a="1"/>
  <c r="K145" i="2" s="1"/>
  <c r="K146" i="2" a="1"/>
  <c r="K146" i="2" s="1"/>
  <c r="K147" i="2" a="1"/>
  <c r="K147" i="2" s="1"/>
  <c r="K148" i="2" a="1"/>
  <c r="K148" i="2" s="1"/>
  <c r="K149" i="2" a="1"/>
  <c r="K149" i="2" s="1"/>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s="1"/>
  <c r="K161" i="2" a="1"/>
  <c r="K161" i="2" s="1"/>
  <c r="K162" i="2" a="1"/>
  <c r="K162" i="2" s="1"/>
  <c r="K163" i="2" a="1"/>
  <c r="K163" i="2" s="1"/>
  <c r="K164" i="2" a="1"/>
  <c r="K164" i="2" s="1"/>
  <c r="K165" i="2" a="1"/>
  <c r="K165" i="2" s="1"/>
  <c r="K166" i="2" a="1"/>
  <c r="K166" i="2" s="1"/>
  <c r="K167" i="2" a="1"/>
  <c r="K167" i="2" s="1"/>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s="1"/>
  <c r="K179" i="2" a="1"/>
  <c r="K179" i="2" s="1"/>
  <c r="K180" i="2" a="1"/>
  <c r="K180" i="2" s="1"/>
  <c r="K181" i="2" a="1"/>
  <c r="K181" i="2" s="1"/>
  <c r="K182" i="2" a="1"/>
  <c r="K182" i="2"/>
  <c r="K183" i="2" a="1"/>
  <c r="K183" i="2" s="1"/>
  <c r="K184" i="2" a="1"/>
  <c r="K184" i="2" s="1"/>
  <c r="K185" i="2" a="1"/>
  <c r="K185" i="2" s="1"/>
  <c r="K186" i="2" a="1"/>
  <c r="K186" i="2" s="1"/>
  <c r="K187" i="2" a="1"/>
  <c r="K187" i="2" s="1"/>
  <c r="K188" i="2" a="1"/>
  <c r="K188" i="2" s="1"/>
  <c r="K189" i="2" a="1"/>
  <c r="K189" i="2" s="1"/>
  <c r="K190" i="2" a="1"/>
  <c r="K190" i="2" s="1"/>
  <c r="K191" i="2" a="1"/>
  <c r="K191" i="2" s="1"/>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s="1"/>
  <c r="K216" i="2" a="1"/>
  <c r="K216" i="2" s="1"/>
  <c r="K217" i="2" a="1"/>
  <c r="K217" i="2" s="1"/>
  <c r="K218" i="2" a="1"/>
  <c r="K218" i="2" s="1"/>
  <c r="K219" i="2" a="1"/>
  <c r="K219" i="2" s="1"/>
  <c r="K220" i="2" a="1"/>
  <c r="K220" i="2" s="1"/>
  <c r="K221" i="2" a="1"/>
  <c r="K221" i="2" s="1"/>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s="1"/>
  <c r="K491" i="2" a="1"/>
  <c r="K491" i="2" s="1"/>
  <c r="K492" i="2" a="1"/>
  <c r="K492" i="2"/>
  <c r="K493" i="2" a="1"/>
  <c r="K493" i="2" s="1"/>
  <c r="K494" i="2" a="1"/>
  <c r="K494" i="2" s="1"/>
  <c r="K495" i="2" a="1"/>
  <c r="K495" i="2" s="1"/>
  <c r="K496" i="2" a="1"/>
  <c r="K496" i="2" s="1"/>
  <c r="K497" i="2" a="1"/>
  <c r="K497" i="2" s="1"/>
  <c r="K498" i="2" a="1"/>
  <c r="K498" i="2" s="1"/>
  <c r="K499" i="2" a="1"/>
  <c r="K499" i="2" s="1"/>
  <c r="K500" i="2" a="1"/>
  <c r="K500" i="2" s="1"/>
  <c r="K501" i="2" a="1"/>
  <c r="K501" i="2" s="1"/>
  <c r="K502" i="2" a="1"/>
  <c r="K502" i="2" s="1"/>
  <c r="K503" i="2" a="1"/>
  <c r="K503" i="2" s="1"/>
  <c r="K504" i="2" a="1"/>
  <c r="K504" i="2" s="1"/>
  <c r="K505" i="2" a="1"/>
  <c r="K505" i="2" s="1"/>
  <c r="K506" i="2" a="1"/>
  <c r="K506" i="2" s="1"/>
  <c r="K507" i="2" a="1"/>
  <c r="K507" i="2" s="1"/>
  <c r="K508" i="2" a="1"/>
  <c r="K508" i="2" s="1"/>
  <c r="K509" i="2" a="1"/>
  <c r="K509" i="2" s="1"/>
  <c r="K510" i="2" a="1"/>
  <c r="K510" i="2" s="1"/>
  <c r="K511" i="2" a="1"/>
  <c r="K511" i="2" s="1"/>
  <c r="K512" i="2" a="1"/>
  <c r="K512" i="2" s="1"/>
  <c r="K513" i="2" a="1"/>
  <c r="K513" i="2" s="1"/>
  <c r="K514" i="2" a="1"/>
  <c r="K514" i="2" s="1"/>
  <c r="K515" i="2" a="1"/>
  <c r="K515" i="2" s="1"/>
  <c r="K516" i="2" a="1"/>
  <c r="K516" i="2" s="1"/>
  <c r="K517" i="2" a="1"/>
  <c r="K517" i="2"/>
  <c r="K518" i="2" a="1"/>
  <c r="K518" i="2" s="1"/>
  <c r="K519" i="2" a="1"/>
  <c r="K519" i="2" s="1"/>
  <c r="K520" i="2" a="1"/>
  <c r="K520" i="2" s="1"/>
  <c r="K521" i="2" a="1"/>
  <c r="K521" i="2" s="1"/>
  <c r="K522" i="2" a="1"/>
  <c r="K522" i="2" s="1"/>
  <c r="K523" i="2" a="1"/>
  <c r="K523" i="2" s="1"/>
  <c r="K524" i="2" a="1"/>
  <c r="K524" i="2" s="1"/>
  <c r="K525" i="2" a="1"/>
  <c r="K525" i="2" s="1"/>
  <c r="K526" i="2" a="1"/>
  <c r="K526" i="2" s="1"/>
  <c r="K527" i="2" a="1"/>
  <c r="K527" i="2" s="1"/>
  <c r="K528" i="2" a="1"/>
  <c r="K528" i="2" s="1"/>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s="1"/>
  <c r="K550" i="2" a="1"/>
  <c r="K550" i="2" s="1"/>
  <c r="K551" i="2" a="1"/>
  <c r="K551" i="2" s="1"/>
  <c r="K552" i="2" a="1"/>
  <c r="K552" i="2" s="1"/>
  <c r="K553" i="2" a="1"/>
  <c r="K553" i="2" s="1"/>
  <c r="K554" i="2" a="1"/>
  <c r="K554" i="2" s="1"/>
  <c r="K555" i="2" a="1"/>
  <c r="K555" i="2" s="1"/>
  <c r="K556" i="2" a="1"/>
  <c r="K556" i="2" s="1"/>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s="1"/>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s="1"/>
  <c r="K617" i="2" a="1"/>
  <c r="K617" i="2" s="1"/>
  <c r="K618" i="2" a="1"/>
  <c r="K618" i="2" s="1"/>
  <c r="K619" i="2" a="1"/>
  <c r="K619" i="2" s="1"/>
  <c r="K620" i="2" a="1"/>
  <c r="K620" i="2" s="1"/>
  <c r="K621" i="2" a="1"/>
  <c r="K621" i="2" s="1"/>
  <c r="K622" i="2" a="1"/>
  <c r="K622" i="2" s="1"/>
  <c r="K623" i="2" a="1"/>
  <c r="K623" i="2" s="1"/>
  <c r="K624" i="2" a="1"/>
  <c r="K624" i="2" s="1"/>
  <c r="K625" i="2" a="1"/>
  <c r="K625" i="2" s="1"/>
  <c r="K626" i="2" a="1"/>
  <c r="K626" i="2" s="1"/>
  <c r="K627" i="2" a="1"/>
  <c r="K627" i="2" s="1"/>
  <c r="K628" i="2" a="1"/>
  <c r="K628" i="2" s="1"/>
  <c r="K629" i="2" a="1"/>
  <c r="K629" i="2" s="1"/>
  <c r="K630" i="2" a="1"/>
  <c r="K630" i="2" s="1"/>
  <c r="K631" i="2" a="1"/>
  <c r="K631" i="2" s="1"/>
  <c r="K632" i="2" a="1"/>
  <c r="K632" i="2" s="1"/>
  <c r="K633" i="2" a="1"/>
  <c r="K633" i="2" s="1"/>
  <c r="K634" i="2" a="1"/>
  <c r="K634" i="2" s="1"/>
  <c r="K635" i="2" a="1"/>
  <c r="K635" i="2" s="1"/>
  <c r="K636" i="2" a="1"/>
  <c r="K636" i="2" s="1"/>
  <c r="K637" i="2" a="1"/>
  <c r="K637" i="2" s="1"/>
  <c r="K638" i="2" a="1"/>
  <c r="K638" i="2" s="1"/>
  <c r="K639" i="2" a="1"/>
  <c r="K639" i="2" s="1"/>
  <c r="K640" i="2" a="1"/>
  <c r="K640" i="2" s="1"/>
  <c r="K641" i="2" a="1"/>
  <c r="K641" i="2" s="1"/>
  <c r="K642" i="2" a="1"/>
  <c r="K642" i="2" s="1"/>
  <c r="K643" i="2" a="1"/>
  <c r="K643" i="2" s="1"/>
  <c r="K644" i="2" a="1"/>
  <c r="K644" i="2" s="1"/>
  <c r="K645" i="2" a="1"/>
  <c r="K645" i="2" s="1"/>
  <c r="K646" i="2" a="1"/>
  <c r="K646" i="2" s="1"/>
  <c r="K647" i="2" a="1"/>
  <c r="K647" i="2" s="1"/>
  <c r="K648" i="2" a="1"/>
  <c r="K648" i="2" s="1"/>
  <c r="K649" i="2" a="1"/>
  <c r="K649" i="2" s="1"/>
  <c r="K650" i="2" a="1"/>
  <c r="K650" i="2" s="1"/>
  <c r="K651" i="2" a="1"/>
  <c r="K651" i="2"/>
  <c r="K652" i="2" a="1"/>
  <c r="K652" i="2" s="1"/>
  <c r="K653" i="2" a="1"/>
  <c r="K653" i="2" s="1"/>
  <c r="K654" i="2" a="1"/>
  <c r="K654" i="2" s="1"/>
  <c r="K655" i="2" a="1"/>
  <c r="K655" i="2" s="1"/>
  <c r="K656" i="2" a="1"/>
  <c r="K656" i="2" s="1"/>
  <c r="K657" i="2" a="1"/>
  <c r="K657" i="2" s="1"/>
  <c r="K658" i="2" a="1"/>
  <c r="K658" i="2" s="1"/>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s="1"/>
  <c r="K671" i="2" a="1"/>
  <c r="K671" i="2" s="1"/>
  <c r="K672" i="2" a="1"/>
  <c r="K672" i="2" s="1"/>
  <c r="K673" i="2" a="1"/>
  <c r="K673" i="2" s="1"/>
  <c r="K674" i="2" a="1"/>
  <c r="K674" i="2" s="1"/>
  <c r="K675" i="2" a="1"/>
  <c r="K675" i="2"/>
  <c r="K676" i="2" a="1"/>
  <c r="K676" i="2" s="1"/>
  <c r="K677" i="2" a="1"/>
  <c r="K677" i="2" s="1"/>
  <c r="K678" i="2" a="1"/>
  <c r="K678" i="2" s="1"/>
  <c r="K679" i="2" a="1"/>
  <c r="K679" i="2" s="1"/>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s="1"/>
  <c r="K691" i="2" a="1"/>
  <c r="K691" i="2" s="1"/>
  <c r="K692" i="2" a="1"/>
  <c r="K692" i="2" s="1"/>
  <c r="K693" i="2" a="1"/>
  <c r="K693" i="2" s="1"/>
  <c r="K694" i="2" a="1"/>
  <c r="K694" i="2" s="1"/>
  <c r="K695" i="2" a="1"/>
  <c r="K695" i="2" s="1"/>
  <c r="K696" i="2" a="1"/>
  <c r="K696" i="2" s="1"/>
  <c r="K697" i="2" a="1"/>
  <c r="K697" i="2" s="1"/>
  <c r="K698" i="2" a="1"/>
  <c r="K698" i="2" s="1"/>
  <c r="K699" i="2" a="1"/>
  <c r="K699" i="2" s="1"/>
  <c r="K700" i="2" a="1"/>
  <c r="K700" i="2" s="1"/>
  <c r="K701" i="2" a="1"/>
  <c r="K701" i="2" s="1"/>
  <c r="K702" i="2" a="1"/>
  <c r="K702" i="2" s="1"/>
  <c r="K703" i="2" a="1"/>
  <c r="K703" i="2" s="1"/>
  <c r="K704" i="2" a="1"/>
  <c r="K704" i="2" s="1"/>
  <c r="K705" i="2" a="1"/>
  <c r="K705" i="2" s="1"/>
  <c r="K706" i="2" a="1"/>
  <c r="K706" i="2" s="1"/>
  <c r="K707" i="2" a="1"/>
  <c r="K707" i="2" s="1"/>
  <c r="K708" i="2" a="1"/>
  <c r="K708" i="2" s="1"/>
  <c r="K709" i="2" a="1"/>
  <c r="K709" i="2" s="1"/>
  <c r="K710" i="2" a="1"/>
  <c r="K710" i="2" s="1"/>
  <c r="K711" i="2" a="1"/>
  <c r="K711" i="2" s="1"/>
  <c r="K712" i="2" a="1"/>
  <c r="K712" i="2" s="1"/>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s="1"/>
  <c r="K725" i="2" a="1"/>
  <c r="K725" i="2" s="1"/>
  <c r="K726" i="2" a="1"/>
  <c r="K726" i="2" s="1"/>
  <c r="K727" i="2" a="1"/>
  <c r="K727" i="2" s="1"/>
  <c r="K728" i="2" a="1"/>
  <c r="K728" i="2" s="1"/>
  <c r="K729" i="2" a="1"/>
  <c r="K729" i="2" s="1"/>
  <c r="K730" i="2" a="1"/>
  <c r="K730" i="2" s="1"/>
  <c r="K731" i="2" a="1"/>
  <c r="K731" i="2" s="1"/>
  <c r="K732" i="2" a="1"/>
  <c r="K732" i="2" s="1"/>
  <c r="K733" i="2" a="1"/>
  <c r="K733" i="2" s="1"/>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s="1"/>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s="1"/>
  <c r="K761" i="2" a="1"/>
  <c r="K761" i="2" s="1"/>
  <c r="K762" i="2" a="1"/>
  <c r="K762" i="2"/>
  <c r="K763" i="2" a="1"/>
  <c r="K763" i="2" s="1"/>
  <c r="K764" i="2" a="1"/>
  <c r="K764" i="2" s="1"/>
  <c r="K765" i="2" a="1"/>
  <c r="K765" i="2" s="1"/>
  <c r="K766" i="2" a="1"/>
  <c r="K766" i="2"/>
  <c r="K767" i="2" a="1"/>
  <c r="K767" i="2" s="1"/>
  <c r="K768" i="2" a="1"/>
  <c r="K768" i="2" s="1"/>
  <c r="K769" i="2" a="1"/>
  <c r="K769" i="2" s="1"/>
  <c r="K770" i="2" a="1"/>
  <c r="K770" i="2" s="1"/>
  <c r="K771" i="2" a="1"/>
  <c r="K771" i="2" s="1"/>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s="1"/>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s="1"/>
  <c r="K809" i="2" a="1"/>
  <c r="K809" i="2" s="1"/>
  <c r="K810" i="2" a="1"/>
  <c r="K810" i="2" s="1"/>
  <c r="K811" i="2" a="1"/>
  <c r="K811" i="2" s="1"/>
  <c r="K812" i="2" a="1"/>
  <c r="K812" i="2" s="1"/>
  <c r="K813" i="2" a="1"/>
  <c r="K813" i="2"/>
  <c r="K814" i="2" a="1"/>
  <c r="K814" i="2" s="1"/>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s="1"/>
  <c r="K988" i="2" a="1"/>
  <c r="K988" i="2" s="1"/>
  <c r="K989" i="2" a="1"/>
  <c r="K989" i="2" s="1"/>
  <c r="K990" i="2" a="1"/>
  <c r="K990" i="2"/>
  <c r="K991" i="2" a="1"/>
  <c r="K991" i="2" s="1"/>
  <c r="K992" i="2" a="1"/>
  <c r="K992" i="2" s="1"/>
  <c r="K993" i="2" a="1"/>
  <c r="K993" i="2"/>
  <c r="K994" i="2" a="1"/>
  <c r="K994" i="2"/>
  <c r="K995" i="2" a="1"/>
  <c r="K995" i="2" s="1"/>
  <c r="K996" i="2" a="1"/>
  <c r="K996" i="2" s="1"/>
  <c r="K997" i="2" a="1"/>
  <c r="K997" i="2" s="1"/>
  <c r="K998" i="2" a="1"/>
  <c r="K998" i="2" s="1"/>
  <c r="K999" i="2" a="1"/>
  <c r="K999" i="2" s="1"/>
  <c r="K1000" i="2" a="1"/>
  <c r="K1000" i="2" s="1"/>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U17" i="7"/>
  <c r="T16" i="7"/>
  <c r="U18" i="7"/>
  <c r="U16" i="7"/>
  <c r="U15" i="7"/>
  <c r="U19" i="7"/>
  <c r="T15" i="7"/>
  <c r="T19" i="7"/>
  <c r="T18" i="7"/>
  <c r="T17" i="7"/>
  <c r="V15" i="7" l="1"/>
  <c r="W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73FD060-30F2-4902-AF0B-FC250351E6D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0BDF780-C939-4BD6-AB8D-4535CE722A14}" name="WorksheetConnection_Call Centre Analysis 10th project.xlsx!calls" type="102" refreshedVersion="6" minRefreshableVersion="5">
    <extLst>
      <ext xmlns:x15="http://schemas.microsoft.com/office/spreadsheetml/2010/11/main" uri="{DE250136-89BD-433C-8126-D09CA5730AF9}">
        <x15:connection id="calls" autoDelete="1">
          <x15:rangePr sourceName="_xlcn.WorksheetConnection_CallCentreAnalysis10thproject.xlsxcalls1"/>
        </x15:connection>
      </ext>
    </extLst>
  </connection>
  <connection id="3" xr16:uid="{895FB7FE-4F0D-46F3-8B29-977E18A4B8FA}" name="WorksheetConnection_Call Centre Analysis 10th project.xlsx!customers" type="102" refreshedVersion="6" minRefreshableVersion="5">
    <extLst>
      <ext xmlns:x15="http://schemas.microsoft.com/office/spreadsheetml/2010/11/main" uri="{DE250136-89BD-433C-8126-D09CA5730AF9}">
        <x15:connection id="customers">
          <x15:rangePr sourceName="_xlcn.WorksheetConnection_CallCentreAnalysis10thproject.xlsxcustomers1"/>
        </x15:connection>
      </ext>
    </extLst>
  </connection>
</connections>
</file>

<file path=xl/sharedStrings.xml><?xml version="1.0" encoding="utf-8"?>
<sst xmlns="http://schemas.openxmlformats.org/spreadsheetml/2006/main" count="3195" uniqueCount="1078">
  <si>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</si>
  <si>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</si>
  <si>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</si>
  <si>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</si>
  <si>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</si>
  <si>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</si>
  <si>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</si>
  <si>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</si>
  <si>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</si>
  <si>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</si>
  <si>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</si>
  <si>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</si>
  <si>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</si>
  <si>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</si>
  <si>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</si>
  <si>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</si>
  <si>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</si>
  <si>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</si>
  <si>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</si>
  <si>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</si>
  <si>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</si>
  <si>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</si>
  <si>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</si>
  <si>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</si>
  <si>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</si>
  <si>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</si>
  <si>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</si>
  <si>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</si>
  <si>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</si>
  <si>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</si>
  <si>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</si>
  <si>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</si>
  <si>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</si>
  <si>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</si>
  <si>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</si>
  <si>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</si>
  <si>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</si>
  <si>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</si>
  <si>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</si>
  <si>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</si>
  <si>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</si>
  <si>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</si>
  <si>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</si>
  <si>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</si>
  <si>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</si>
  <si>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</si>
  <si>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</si>
  <si>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</si>
  <si>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</si>
  <si>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</si>
  <si>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</si>
  <si>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</si>
  <si>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</si>
  <si>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</si>
  <si>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</si>
  <si>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</si>
  <si>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</si>
  <si>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</si>
  <si>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</si>
  <si>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</si>
  <si>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</si>
  <si>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</si>
  <si>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</si>
  <si>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</si>
  <si>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</si>
  <si>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</si>
  <si>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</si>
  <si>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</si>
  <si>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</si>
  <si>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</si>
  <si>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</si>
  <si>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</si>
  <si>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</si>
  <si>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</si>
  <si>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</si>
  <si>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</si>
  <si>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</si>
  <si>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</si>
  <si>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</si>
  <si>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</si>
  <si>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</si>
  <si>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</si>
  <si>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</si>
  <si>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</si>
  <si>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</si>
  <si>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</si>
  <si>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</si>
  <si>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</si>
  <si>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</si>
  <si>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</si>
  <si>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</si>
  <si>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</si>
  <si>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</si>
  <si>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</si>
  <si>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</si>
  <si>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</si>
  <si>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</si>
  <si>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</si>
  <si>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</si>
  <si>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</si>
  <si>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</si>
  <si>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</si>
  <si>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</si>
  <si>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</si>
  <si>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</si>
  <si>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</si>
  <si>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</si>
  <si>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</si>
  <si>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</si>
  <si>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</si>
  <si>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</si>
  <si>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</si>
  <si>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</si>
  <si>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</si>
  <si>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</si>
  <si>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</si>
  <si>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</si>
  <si>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</si>
  <si>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</si>
  <si>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</si>
  <si>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</si>
  <si>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</si>
  <si>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</si>
  <si>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</si>
  <si>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</si>
  <si>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</si>
  <si>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</si>
  <si>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</si>
  <si>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</si>
  <si>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</si>
  <si>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</si>
  <si>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</si>
  <si>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</si>
  <si>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</si>
  <si>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</si>
  <si>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</si>
  <si>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</si>
  <si>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</si>
  <si>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</si>
  <si>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</si>
  <si>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</si>
  <si>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</si>
  <si>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</si>
  <si>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</si>
  <si>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</si>
  <si>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</si>
  <si>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</si>
  <si>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</si>
  <si>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</si>
  <si>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</si>
  <si>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</si>
  <si>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</si>
  <si>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</si>
  <si>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</si>
  <si>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</si>
  <si>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</si>
  <si>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</si>
  <si>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</si>
  <si>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</si>
  <si>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</si>
  <si>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</si>
  <si>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</si>
  <si>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</si>
  <si>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</si>
  <si>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</si>
  <si>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</si>
  <si>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</si>
  <si>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</si>
  <si>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</si>
  <si>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</si>
  <si>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</si>
  <si>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</si>
  <si>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</si>
  <si>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</si>
  <si>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</si>
  <si>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</si>
  <si>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</si>
  <si>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</si>
  <si>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</si>
  <si>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</si>
  <si>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</si>
  <si>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</si>
  <si>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</si>
  <si>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</si>
  <si>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</si>
  <si>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</si>
  <si>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</si>
  <si>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</si>
  <si>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</si>
  <si>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</si>
  <si>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</si>
  <si>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</si>
  <si>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</si>
  <si>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</si>
  <si>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</si>
  <si>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</si>
  <si>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</si>
  <si>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</si>
  <si>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</si>
  <si>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</si>
  <si>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</si>
  <si>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</si>
  <si>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</si>
  <si>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</si>
  <si>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</si>
  <si>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</si>
  <si>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</si>
  <si>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</si>
  <si>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</si>
  <si>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</si>
  <si>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</si>
  <si>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</si>
  <si>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</si>
  <si>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</si>
  <si>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</si>
  <si>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</si>
  <si>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</si>
  <si>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</si>
  <si>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</si>
  <si>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</si>
  <si>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</si>
  <si>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</si>
  <si>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</si>
  <si>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</si>
  <si>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</si>
  <si>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</si>
  <si>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</si>
  <si>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</si>
  <si>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</si>
  <si>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</si>
  <si>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</si>
  <si>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</si>
  <si>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</si>
  <si>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</si>
  <si>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</si>
  <si>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</si>
  <si>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</si>
  <si>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</si>
  <si>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</si>
  <si>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</si>
  <si>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</si>
  <si>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</si>
  <si>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</si>
  <si>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</si>
  <si>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</si>
  <si>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</si>
  <si>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</si>
  <si>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</si>
  <si>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</si>
  <si>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</si>
  <si>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</si>
  <si>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</si>
  <si>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</si>
  <si>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</si>
  <si>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</si>
  <si>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</si>
  <si>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</si>
  <si>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</si>
  <si>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</si>
  <si>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</si>
  <si>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</si>
  <si>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</si>
  <si>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</si>
  <si>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</si>
  <si>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</si>
  <si>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</si>
  <si>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</si>
  <si>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</si>
  <si>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</si>
  <si>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</si>
  <si>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</si>
  <si>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</si>
  <si>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</si>
  <si>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</si>
  <si>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</si>
  <si>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</si>
  <si>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</si>
  <si>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</si>
  <si>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</si>
  <si>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</si>
  <si>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</si>
  <si>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</si>
  <si>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</si>
  <si>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</si>
  <si>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</si>
  <si>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</si>
  <si>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</si>
  <si>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</si>
  <si>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</si>
  <si>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</si>
  <si>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</si>
  <si>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</si>
  <si>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</si>
  <si>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</si>
  <si>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</si>
  <si>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</si>
  <si>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</si>
  <si>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</si>
  <si>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</si>
  <si>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</si>
  <si>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</si>
  <si>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</si>
  <si>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</si>
  <si>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</si>
  <si>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</si>
  <si>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</si>
  <si>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</si>
  <si>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</si>
  <si>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</si>
  <si>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</si>
  <si>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</si>
  <si>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</si>
  <si>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</si>
  <si>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</si>
  <si>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</si>
  <si>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</si>
  <si>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</si>
  <si>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</si>
  <si>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</si>
  <si>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</si>
  <si>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</si>
  <si>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</si>
  <si>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</si>
  <si>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</si>
  <si>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</si>
  <si>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</si>
  <si>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</si>
  <si>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</si>
  <si>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</si>
  <si>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</si>
  <si>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</si>
  <si>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</si>
  <si>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</si>
  <si>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</si>
  <si>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</si>
  <si>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</si>
  <si>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</si>
  <si>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</si>
  <si>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</si>
  <si>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</si>
  <si>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</si>
  <si>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</si>
  <si>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</si>
  <si>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</si>
  <si>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</si>
  <si>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</si>
  <si>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</si>
  <si>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</si>
  <si>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</si>
  <si>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</si>
  <si>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</si>
  <si>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</si>
  <si>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</si>
  <si>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</si>
  <si>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</si>
  <si>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</si>
  <si>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</si>
  <si>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</si>
  <si>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</si>
  <si>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</si>
  <si>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</si>
  <si>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</si>
  <si>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</si>
  <si>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</si>
  <si>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</si>
  <si>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</si>
  <si>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</si>
  <si>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</si>
  <si>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</si>
  <si>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</si>
  <si>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</si>
  <si>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</si>
  <si>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</si>
  <si>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</si>
  <si>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</si>
  <si>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</si>
  <si>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</si>
  <si>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</si>
  <si>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</si>
  <si>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</si>
  <si>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</si>
  <si>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</si>
  <si>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</si>
  <si>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</si>
  <si>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</si>
  <si>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</si>
  <si>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</si>
  <si>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</si>
  <si>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</si>
  <si>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</si>
  <si>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</si>
  <si>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</si>
  <si>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</si>
  <si>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</si>
  <si>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</si>
  <si>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</si>
  <si>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</si>
  <si>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</si>
  <si>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</si>
  <si>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</si>
  <si>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</si>
  <si>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</si>
  <si>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</si>
  <si>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</si>
  <si>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</si>
  <si>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</si>
  <si>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</si>
  <si>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</si>
  <si>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</si>
  <si>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</si>
  <si>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</si>
  <si>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</si>
  <si>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</si>
  <si>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</si>
  <si>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</si>
  <si>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</si>
  <si>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</si>
  <si>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</si>
  <si>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</si>
  <si>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</si>
  <si>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</si>
  <si>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</si>
  <si>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</si>
  <si>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</si>
  <si>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</si>
  <si>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</si>
  <si>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</si>
  <si>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</si>
  <si>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</si>
  <si>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</si>
  <si>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</si>
  <si>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</si>
  <si>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</si>
  <si>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</si>
  <si>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</si>
  <si>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</si>
  <si>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</si>
  <si>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</si>
  <si>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</si>
  <si>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</si>
  <si>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</si>
  <si>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</si>
  <si>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</si>
  <si>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</si>
  <si>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</si>
  <si>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</si>
  <si>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</si>
  <si>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</si>
  <si>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</si>
  <si>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</si>
  <si>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</si>
  <si>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</si>
  <si>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</si>
  <si>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</si>
  <si>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</si>
  <si>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</si>
  <si>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</si>
  <si>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</si>
  <si>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</si>
  <si>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</si>
  <si>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</si>
  <si>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</si>
  <si>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</si>
  <si>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</si>
  <si>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</si>
  <si>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</si>
  <si>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</si>
  <si>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</si>
  <si>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</si>
  <si>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</si>
  <si>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</si>
  <si>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</si>
  <si>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</si>
  <si>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</si>
  <si>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</si>
  <si>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</si>
  <si>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</si>
  <si>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</si>
  <si>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</si>
  <si>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</si>
  <si>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</si>
  <si>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</si>
  <si>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</si>
  <si>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</si>
  <si>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</si>
  <si>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</si>
  <si>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</si>
  <si>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</si>
  <si>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</si>
  <si>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</si>
  <si>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</si>
  <si>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</si>
  <si>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</si>
  <si>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</si>
  <si>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</si>
  <si>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</si>
  <si>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</si>
  <si>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</si>
  <si>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</si>
  <si>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</si>
  <si>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</si>
  <si>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</si>
  <si>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</si>
  <si>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</si>
  <si>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</si>
  <si>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</si>
  <si>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</si>
  <si>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</si>
  <si>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</si>
  <si>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</si>
  <si>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</si>
  <si>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</si>
  <si>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</si>
  <si>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</si>
  <si>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</si>
  <si>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</si>
  <si>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</si>
  <si>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</si>
  <si>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</si>
  <si>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</si>
  <si>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</si>
  <si>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</si>
  <si>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</si>
  <si>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</si>
  <si>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</si>
  <si>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</si>
  <si>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</si>
  <si>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</si>
  <si>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</si>
  <si>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</si>
  <si>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</si>
  <si>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</si>
  <si>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</si>
  <si>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</si>
  <si>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</si>
  <si>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</si>
  <si>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</si>
  <si>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</si>
  <si>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</si>
  <si>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</si>
  <si>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</si>
  <si>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</si>
  <si>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</si>
  <si>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</si>
  <si>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</si>
  <si>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</si>
  <si>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</si>
  <si>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</si>
  <si>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</si>
  <si>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</si>
  <si>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</si>
  <si>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</si>
  <si>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</si>
  <si>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</si>
  <si>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</si>
  <si>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</si>
  <si>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</si>
  <si>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</si>
  <si>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</si>
  <si>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</si>
  <si>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</si>
  <si>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</si>
  <si>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</si>
  <si>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</si>
  <si>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</si>
  <si>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</si>
  <si>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</si>
  <si>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</si>
  <si>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</si>
  <si>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</si>
  <si>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</si>
  <si>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</si>
  <si>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</si>
  <si>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</si>
  <si>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</si>
  <si>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</si>
  <si>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</si>
  <si>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</si>
  <si>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</si>
  <si>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</si>
  <si>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</si>
  <si>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</si>
  <si>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</si>
  <si>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</si>
  <si>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</si>
  <si>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</si>
  <si>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</si>
  <si>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</si>
  <si>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</si>
  <si>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</si>
  <si>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</si>
  <si>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</si>
  <si>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</si>
  <si>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</si>
  <si>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</si>
  <si>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</si>
  <si>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</si>
  <si>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</si>
  <si>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</si>
  <si>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</si>
  <si>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</si>
  <si>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</si>
  <si>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</si>
  <si>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</si>
  <si>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</si>
  <si>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</si>
  <si>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</si>
  <si>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</si>
  <si>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</si>
  <si>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</si>
  <si>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</si>
  <si>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</si>
  <si>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</si>
  <si>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</si>
  <si>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</si>
  <si>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</si>
  <si>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</si>
  <si>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</si>
  <si>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</si>
  <si>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</si>
  <si>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</si>
  <si>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</si>
  <si>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</si>
  <si>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</si>
  <si>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</si>
  <si>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</si>
  <si>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</si>
  <si>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</si>
  <si>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</si>
  <si>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</si>
  <si>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</si>
  <si>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</si>
  <si>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</si>
  <si>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</si>
  <si>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</si>
  <si>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</si>
  <si>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</si>
  <si>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</si>
  <si>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</si>
  <si>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</si>
  <si>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</si>
  <si>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</si>
  <si>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</si>
  <si>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</si>
  <si>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</si>
  <si>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</si>
  <si>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</si>
  <si>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</si>
  <si>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</si>
  <si>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</si>
  <si>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</si>
  <si>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</si>
  <si>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</si>
  <si>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</si>
  <si>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</si>
  <si>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</si>
  <si>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</si>
  <si>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</si>
  <si>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</si>
  <si>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</si>
  <si>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</si>
  <si>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</si>
  <si>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</si>
  <si>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</si>
  <si>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</si>
  <si>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</si>
  <si>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</si>
  <si>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</si>
  <si>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</si>
  <si>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</si>
  <si>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</si>
  <si>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</si>
  <si>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</si>
  <si>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</si>
  <si>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</si>
  <si>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</si>
  <si>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</si>
  <si>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</si>
  <si>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</si>
  <si>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</si>
  <si>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</si>
  <si>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</si>
  <si>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</si>
  <si>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</si>
  <si>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</si>
  <si>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</si>
  <si>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</si>
  <si>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</si>
  <si>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</si>
  <si>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</si>
  <si>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</si>
  <si>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</si>
  <si>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</si>
  <si>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</si>
  <si>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</si>
  <si>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</si>
  <si>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</si>
  <si>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</si>
  <si>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</si>
  <si>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</si>
  <si>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</si>
  <si>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</si>
  <si>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</si>
  <si>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</si>
  <si>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</si>
  <si>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</si>
  <si>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</si>
  <si>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</si>
  <si>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</si>
  <si>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</si>
  <si>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</si>
  <si>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</si>
  <si>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</si>
  <si>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</si>
  <si>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</si>
  <si>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</si>
  <si>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</si>
  <si>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</si>
  <si>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</si>
  <si>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</si>
  <si>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</si>
  <si>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</si>
  <si>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</si>
  <si>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</si>
  <si>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</si>
  <si>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</si>
  <si>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</si>
  <si>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</si>
  <si>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</si>
  <si>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</si>
  <si>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</si>
  <si>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</si>
  <si>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</si>
  <si>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</si>
  <si>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</si>
  <si>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</si>
  <si>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</si>
  <si>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</si>
  <si>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</si>
  <si>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</si>
  <si>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</si>
  <si>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</si>
  <si>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</si>
  <si>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</si>
  <si>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</si>
  <si>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</si>
  <si>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</si>
  <si>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</si>
  <si>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</si>
  <si>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</si>
  <si>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</si>
  <si>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</si>
  <si>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</si>
  <si>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</si>
  <si>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</si>
  <si>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</si>
  <si>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</si>
  <si>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</si>
  <si>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</si>
  <si>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</si>
  <si>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</si>
  <si>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</si>
  <si>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</si>
  <si>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</si>
  <si>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</si>
  <si>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</si>
  <si>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</si>
  <si>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</si>
  <si>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</si>
  <si>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</si>
  <si>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</si>
  <si>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</si>
  <si>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</si>
  <si>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</si>
  <si>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</si>
  <si>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</si>
  <si>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</si>
  <si>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</si>
  <si>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</si>
  <si>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</si>
  <si>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</si>
  <si>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</si>
  <si>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</si>
  <si>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</si>
  <si>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</si>
  <si>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</si>
  <si>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</si>
  <si>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</si>
  <si>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</si>
  <si>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</si>
  <si>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</si>
  <si>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</si>
  <si>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</si>
  <si>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</si>
  <si>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</si>
  <si>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</si>
  <si>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</si>
  <si>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</si>
  <si>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</si>
  <si>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</si>
  <si>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</si>
  <si>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</si>
  <si>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</si>
  <si>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</si>
  <si>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</si>
  <si>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</si>
  <si>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</si>
  <si>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</si>
  <si>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</si>
  <si>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</si>
  <si>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</si>
  <si>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</si>
  <si>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</si>
  <si>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</si>
  <si>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</si>
  <si>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</si>
  <si>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</si>
  <si>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</si>
  <si>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</si>
  <si>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</si>
  <si>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</si>
  <si>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</si>
  <si>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</si>
  <si>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</si>
  <si>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</si>
  <si>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</si>
  <si>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</si>
  <si>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</si>
  <si>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</si>
  <si>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</si>
  <si>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</si>
  <si>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</si>
  <si>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</si>
  <si>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</si>
  <si>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</si>
  <si>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</si>
  <si>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</si>
  <si>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</si>
  <si>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</si>
  <si>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</si>
  <si>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</si>
  <si>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</si>
  <si>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</si>
  <si>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</si>
  <si>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</si>
  <si>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</si>
  <si>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</si>
  <si>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</si>
  <si>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</si>
  <si>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</si>
  <si>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</si>
  <si>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</si>
  <si>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</si>
  <si>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</si>
  <si>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</si>
  <si>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</si>
  <si>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</si>
  <si>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</si>
  <si>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</si>
  <si>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</si>
  <si>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</si>
  <si>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</si>
  <si>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</si>
  <si>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</si>
  <si>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</si>
  <si>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</si>
  <si>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</si>
  <si>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</si>
  <si>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</si>
  <si>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</si>
  <si>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</si>
  <si>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</si>
  <si>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</si>
  <si>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</si>
  <si>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</si>
  <si>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</si>
  <si>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</si>
  <si>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</si>
  <si>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</si>
  <si>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</si>
  <si>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</si>
  <si>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</si>
  <si>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</si>
  <si>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</si>
  <si>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</si>
  <si>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</si>
  <si>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</si>
  <si>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</si>
  <si>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</si>
  <si>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</si>
  <si>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</si>
  <si>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</si>
  <si>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</si>
  <si>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</si>
  <si>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</si>
  <si>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</si>
  <si>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</si>
  <si>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</si>
  <si>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</si>
  <si>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</si>
  <si>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</si>
  <si>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</si>
  <si>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</si>
  <si>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</si>
  <si>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</si>
  <si>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</si>
  <si>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</si>
  <si>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</si>
  <si>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</si>
  <si>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</si>
  <si>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</si>
  <si>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</si>
  <si>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</si>
  <si>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</si>
  <si>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</si>
  <si>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</si>
  <si>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</si>
  <si>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</si>
  <si>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</si>
  <si>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</si>
  <si>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</si>
  <si>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</si>
  <si>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</si>
  <si>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</si>
  <si>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</si>
  <si>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</si>
  <si>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</si>
  <si>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</si>
  <si>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</si>
  <si>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</si>
  <si>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</si>
  <si>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</si>
  <si>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</si>
  <si>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</si>
  <si>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</si>
  <si>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</si>
  <si>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</si>
  <si>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</si>
  <si>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</si>
  <si>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</si>
  <si>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</si>
  <si>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</si>
  <si>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</si>
  <si>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</si>
  <si>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</si>
  <si>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</si>
  <si>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</si>
  <si>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</si>
  <si>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</si>
  <si>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</si>
  <si>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</si>
  <si>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</si>
  <si>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</si>
  <si>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</si>
  <si>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</si>
  <si>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</si>
  <si>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</si>
  <si>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</si>
  <si>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</si>
  <si>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</si>
  <si>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</si>
  <si>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</si>
  <si>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</si>
  <si>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</si>
  <si>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</si>
  <si>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</si>
  <si>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</si>
  <si>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</si>
  <si>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</si>
  <si>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</si>
  <si>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</si>
  <si>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</si>
  <si>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</si>
  <si>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</si>
  <si>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</si>
  <si>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</si>
  <si>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</si>
  <si>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</si>
  <si>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</si>
  <si>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</si>
  <si>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</si>
  <si>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</si>
  <si>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</si>
  <si>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</si>
  <si>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</si>
  <si>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</si>
  <si>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</si>
  <si>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</si>
  <si>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</si>
  <si>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</si>
  <si>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</si>
  <si>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</si>
  <si>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</si>
  <si>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</si>
  <si>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</si>
  <si>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</si>
  <si>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</si>
  <si>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</si>
  <si>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</si>
  <si>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</si>
  <si>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</si>
  <si>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</si>
  <si>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</si>
  <si>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</si>
  <si>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</si>
  <si>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</si>
  <si>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</si>
  <si>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</si>
  <si>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</si>
  <si>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</si>
  <si>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</si>
  <si>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</si>
  <si>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</si>
  <si>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</si>
  <si>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</si>
  <si>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</si>
  <si>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</si>
  <si>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</si>
  <si>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</si>
  <si>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</si>
  <si>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</si>
  <si>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</si>
  <si>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</si>
  <si>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</si>
  <si>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</si>
  <si>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</si>
  <si>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</si>
  <si>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</si>
  <si>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</si>
  <si>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</si>
  <si>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</si>
  <si>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</si>
  <si>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</si>
  <si>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</si>
  <si>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</si>
  <si>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</si>
  <si>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</si>
  <si>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</si>
  <si>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</si>
  <si>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</si>
  <si>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</si>
  <si>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</si>
  <si>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Column1</t>
  </si>
  <si>
    <t>Call count</t>
  </si>
  <si>
    <t xml:space="preserve">Total Amount </t>
  </si>
  <si>
    <t>Total duration</t>
  </si>
  <si>
    <t>Avg Rating</t>
  </si>
  <si>
    <t>5 stars calls</t>
  </si>
  <si>
    <t>Jan</t>
  </si>
  <si>
    <t>Feb</t>
  </si>
  <si>
    <t>Mar</t>
  </si>
  <si>
    <t>Apr</t>
  </si>
  <si>
    <t>May</t>
  </si>
  <si>
    <t>Jun</t>
  </si>
  <si>
    <t>Jul</t>
  </si>
  <si>
    <t>Aug</t>
  </si>
  <si>
    <t>Sep</t>
  </si>
  <si>
    <t>Oct</t>
  </si>
  <si>
    <t>Nov</t>
  </si>
  <si>
    <t>Dec</t>
  </si>
  <si>
    <t>Grand Total</t>
  </si>
  <si>
    <t>Row Labels</t>
  </si>
  <si>
    <t>Call count2</t>
  </si>
  <si>
    <t>Friday</t>
  </si>
  <si>
    <t>Monday</t>
  </si>
  <si>
    <t>Saturday</t>
  </si>
  <si>
    <t>Sunday</t>
  </si>
  <si>
    <t>Thursday</t>
  </si>
  <si>
    <t>Tuesday</t>
  </si>
  <si>
    <t>Wednesday</t>
  </si>
  <si>
    <t>REPRESENTATIVES</t>
  </si>
  <si>
    <t>Call Count</t>
  </si>
  <si>
    <t xml:space="preserve">Amount </t>
  </si>
  <si>
    <t>Sele. Calls</t>
  </si>
  <si>
    <t>Sele. Amount</t>
  </si>
  <si>
    <t xml:space="preserve">Selected Rep </t>
  </si>
  <si>
    <t>Column Labels</t>
  </si>
  <si>
    <t xml:space="preserve">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</si>
</sst>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0;\-\$#,##0;\$#,##0"/>
    <numFmt numFmtId="166" formatCode="0.0"/>
    <numFmt numFmtId="167" formatCode="\$#.0,&quot;K&quot;"/>
  </numFmts>
  <fonts count="8">
    <font>
      <sz val="11"/>
      <color theme="1"/>
      <name val="Calibri"/>
      <family val="2"/>
      <scheme val="minor"/>
    </font>
    <font>
      <b/>
      <sz val="11"/>
      <color theme="1"/>
      <name val="Calibri"/>
      <family val="2"/>
      <scheme val="minor"/>
    </font>
    <font>
      <sz val="8"/>
      <name val="Calibri"/>
      <family val="2"/>
      <scheme val="minor"/>
    </font>
    <font>
      <sz val="11"/>
      <color theme="1"/>
      <name val="Arial"/>
      <family val="2"/>
    </font>
    <font>
      <b/>
      <sz val="18"/>
      <color theme="1"/>
      <name val="Aptos ExtraBold"/>
    </font>
    <font>
      <sz val="11"/>
      <color theme="1"/>
      <name val="Arial"/>
    </font>
    <font>
      <sz val="10"/>
      <color theme="1"/>
      <name val="Calibri"/>
      <family val="2"/>
      <scheme val="minor"/>
    </font>
    <font>
      <b/>
      <sz val="10"/>
      <color theme="1"/>
      <name val="Calibri"/>
      <family val="2"/>
      <scheme val="minor"/>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tint="-0.249977111117893"/>
        <bgColor indexed="64"/>
      </patternFill>
    </fill>
    <fill>
      <patternFill patternType="solid">
        <fgColor theme="0" tint="-4.9989318521683403E-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8">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0" fontId="4" fillId="2" borderId="0" xfId="0" applyFont="1" applyFill="1" applyAlignment="1">
      <alignment vertical="center"/>
    </xf>
    <xf numFmtId="3" fontId="3" fillId="0" borderId="0" xfId="0" applyNumberFormat="1" applyFont="1"/>
    <xf numFmtId="165" fontId="3" fillId="0" borderId="0" xfId="0" applyNumberFormat="1" applyFont="1"/>
    <xf numFmtId="166" fontId="3" fillId="0" borderId="0" xfId="0" applyNumberFormat="1" applyFont="1"/>
    <xf numFmtId="1" fontId="3" fillId="0" borderId="0" xfId="0" applyNumberFormat="1" applyFont="1"/>
    <xf numFmtId="3" fontId="5" fillId="0" borderId="0" xfId="0" applyNumberFormat="1" applyFont="1"/>
    <xf numFmtId="165" fontId="5" fillId="0" borderId="0" xfId="0" applyNumberFormat="1" applyFont="1"/>
    <xf numFmtId="166" fontId="5" fillId="0" borderId="0" xfId="0" applyNumberFormat="1" applyFont="1"/>
    <xf numFmtId="1" fontId="5" fillId="0" borderId="0" xfId="0" applyNumberFormat="1" applyFont="1"/>
    <xf numFmtId="0" fontId="0" fillId="0" borderId="0" xfId="0" pivotButton="1"/>
    <xf numFmtId="3" fontId="0" fillId="0" borderId="0" xfId="0" applyNumberFormat="1"/>
    <xf numFmtId="165" fontId="0" fillId="0" borderId="0" xfId="0" applyNumberFormat="1"/>
    <xf numFmtId="0" fontId="0" fillId="0" borderId="0" xfId="0" applyAlignment="1">
      <alignment horizontal="left"/>
    </xf>
    <xf numFmtId="167" fontId="0" fillId="0" borderId="0" xfId="0" applyNumberFormat="1"/>
    <xf numFmtId="0" fontId="3" fillId="0" borderId="0" xfId="0" applyFont="1"/>
    <xf numFmtId="0" fontId="0" fillId="4" borderId="0" xfId="0" applyFill="1" applyAlignment="1">
      <alignment horizontal="left"/>
    </xf>
    <xf numFmtId="0" fontId="0" fillId="0" borderId="0" xfId="0" applyAlignment="1">
      <alignment horizontal="left" indent="1"/>
    </xf>
    <xf numFmtId="0" fontId="0" fillId="0" borderId="0" xfId="0" applyNumberFormat="1"/>
    <xf numFmtId="165" fontId="6" fillId="3" borderId="0" xfId="0" applyNumberFormat="1" applyFont="1" applyFill="1" applyBorder="1"/>
    <xf numFmtId="0" fontId="7" fillId="5" borderId="0" xfId="0" applyFont="1" applyFill="1" applyBorder="1" applyAlignment="1">
      <alignment horizontal="center" vertical="center"/>
    </xf>
    <xf numFmtId="0" fontId="7" fillId="3" borderId="0" xfId="0" applyFont="1" applyFill="1" applyBorder="1" applyAlignment="1">
      <alignment horizontal="left"/>
    </xf>
    <xf numFmtId="0" fontId="6" fillId="3" borderId="0" xfId="0" applyFont="1" applyFill="1" applyBorder="1"/>
    <xf numFmtId="0" fontId="6" fillId="3" borderId="0" xfId="0" applyFont="1" applyFill="1" applyBorder="1" applyAlignment="1">
      <alignment horizontal="center"/>
    </xf>
    <xf numFmtId="0" fontId="7" fillId="3" borderId="0" xfId="0" applyNumberFormat="1" applyFont="1" applyFill="1" applyBorder="1"/>
    <xf numFmtId="0" fontId="0" fillId="3" borderId="0" xfId="0" applyFill="1" applyBorder="1"/>
    <xf numFmtId="0" fontId="0" fillId="3" borderId="0" xfId="0" applyFont="1" applyFill="1"/>
    <xf numFmtId="165" fontId="7" fillId="3" borderId="0" xfId="0" applyNumberFormat="1" applyFont="1" applyFill="1" applyBorder="1" applyAlignment="1">
      <alignment horizontal="center"/>
    </xf>
    <xf numFmtId="0" fontId="7" fillId="3" borderId="0" xfId="0" applyNumberFormat="1" applyFont="1" applyFill="1" applyBorder="1" applyAlignment="1">
      <alignment horizontal="center"/>
    </xf>
  </cellXfs>
  <cellStyles count="1">
    <cellStyle name="Normal" xfId="0" builtinId="0"/>
  </cellStyles>
  <dxfs count="115">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bgColor theme="8" tint="0.59996337778862885"/>
        </patternFill>
      </fill>
      <border>
        <vertical/>
        <horizontal/>
      </border>
    </dxf>
    <dxf>
      <font>
        <name val="Arial"/>
        <scheme val="none"/>
      </font>
    </dxf>
    <dxf>
      <font>
        <name val="Arial"/>
        <scheme val="none"/>
      </font>
    </dxf>
    <dxf>
      <numFmt numFmtId="166" formatCode="0.0"/>
    </dxf>
    <dxf>
      <font>
        <name val="Arial"/>
        <scheme val="none"/>
      </font>
    </dxf>
    <dxf>
      <font>
        <name val="Arial"/>
        <scheme val="none"/>
      </font>
    </dxf>
    <dxf>
      <numFmt numFmtId="166" formatCode="0.0"/>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ont>
        <name val="Arial"/>
        <scheme val="none"/>
      </font>
    </dxf>
    <dxf>
      <font>
        <name val="Arial"/>
        <scheme val="none"/>
      </font>
    </dxf>
    <dxf>
      <numFmt numFmtId="166" formatCode="0.0"/>
    </dxf>
    <dxf>
      <font>
        <name val="Arial"/>
        <scheme val="none"/>
      </font>
    </dxf>
    <dxf>
      <font>
        <name val="Arial"/>
        <scheme val="none"/>
      </font>
    </dxf>
    <dxf>
      <font>
        <name val="Arial"/>
        <scheme val="none"/>
      </font>
    </dxf>
    <dxf>
      <font>
        <name val="Arial"/>
        <scheme val="none"/>
      </font>
    </dxf>
    <dxf>
      <fill>
        <patternFill patternType="solid">
          <bgColor rgb="FFFFFF00"/>
        </patternFill>
      </fill>
    </dxf>
    <dxf>
      <fill>
        <patternFill>
          <bgColor theme="8" tint="-0.249977111117893"/>
        </patternFill>
      </fill>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ill>
        <patternFill patternType="solid">
          <bgColor rgb="FFFFFF00"/>
        </patternFill>
      </fill>
    </dxf>
    <dxf>
      <fill>
        <patternFill>
          <bgColor theme="8" tint="-0.249977111117893"/>
        </patternFill>
      </fill>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numFmt numFmtId="166" formatCode="0.0"/>
    </dxf>
    <dxf>
      <font>
        <b/>
        <color theme="1"/>
      </font>
      <border>
        <bottom style="thin">
          <color theme="8"/>
        </bottom>
        <vertical/>
        <horizontal/>
      </border>
    </dxf>
    <dxf>
      <font>
        <color theme="1"/>
      </font>
      <border diagonalUp="0" diagonalDown="0">
        <left/>
        <right/>
        <top/>
        <bottom/>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166" formatCode="0.0"/>
    </dxf>
    <dxf>
      <font>
        <name val="Arial"/>
        <scheme val="none"/>
      </font>
    </dxf>
    <dxf>
      <font>
        <name val="Arial"/>
        <scheme val="none"/>
      </font>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14"/>
    </tableStyle>
    <tableStyle name="SlicerStyleDark5 2" pivot="0" table="0" count="10" xr9:uid="{3F335AD4-CE4B-4002-A1FE-B104002D12E6}">
      <tableStyleElement type="wholeTable" dxfId="96"/>
      <tableStyleElement type="headerRow" dxfId="95"/>
    </tableStyle>
  </tableStyles>
  <extLst>
    <ext xmlns:x14="http://schemas.microsoft.com/office/spreadsheetml/2009/9/main" uri="{46F421CA-312F-682f-3DD2-61675219B42D}">
      <x14:dxfs count="8">
        <dxf>
          <font>
            <color rgb="FF000000"/>
          </font>
          <fill>
            <patternFill patternType="solid">
              <fgColor auto="1"/>
              <bgColor theme="9"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59996337778862885"/>
            </pattern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22/10/relationships/richValueRel" Target="richData/richValueRel.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updated.xlsx]ANALYSIS!Monthly Trend</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ANALYSIS!$E$12</c:f>
              <c:strCache>
                <c:ptCount val="1"/>
                <c:pt idx="0">
                  <c:v>Call count2</c:v>
                </c:pt>
              </c:strCache>
            </c:strRef>
          </c:tx>
          <c:spPr>
            <a:solidFill>
              <a:schemeClr val="accent2"/>
            </a:solidFill>
            <a:ln>
              <a:noFill/>
            </a:ln>
            <a:effectLst/>
          </c:spPr>
          <c:cat>
            <c:strRef>
              <c:f>ANALYSIS!$C$13:$C$25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ANALYSIS!$E$13:$E$25</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1-E384-4D58-8E1E-9D43DB17DDF2}"/>
            </c:ext>
          </c:extLst>
        </c:ser>
        <c:dLbls>
          <c:showLegendKey val="0"/>
          <c:showVal val="0"/>
          <c:showCatName val="0"/>
          <c:showSerName val="0"/>
          <c:showPercent val="0"/>
          <c:showBubbleSize val="0"/>
        </c:dLbls>
        <c:axId val="404888080"/>
        <c:axId val="404889064"/>
      </c:areaChart>
      <c:lineChart>
        <c:grouping val="stacked"/>
        <c:varyColors val="0"/>
        <c:ser>
          <c:idx val="0"/>
          <c:order val="0"/>
          <c:tx>
            <c:strRef>
              <c:f>ANALYSIS!$D$12</c:f>
              <c:strCache>
                <c:ptCount val="1"/>
                <c:pt idx="0">
                  <c:v>Call count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ANALYSIS!$D$13:$D$25</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E384-4D58-8E1E-9D43DB17DDF2}"/>
            </c:ext>
          </c:extLst>
        </c:ser>
        <c:dLbls>
          <c:showLegendKey val="0"/>
          <c:showVal val="0"/>
          <c:showCatName val="0"/>
          <c:showSerName val="0"/>
          <c:showPercent val="0"/>
          <c:showBubbleSize val="0"/>
        </c:dLbls>
        <c:marker val="1"/>
        <c:smooth val="0"/>
        <c:axId val="404888080"/>
        <c:axId val="404889064"/>
      </c:lineChart>
      <c:catAx>
        <c:axId val="4048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89064"/>
        <c:crosses val="autoZero"/>
        <c:auto val="1"/>
        <c:lblAlgn val="ctr"/>
        <c:lblOffset val="100"/>
        <c:noMultiLvlLbl val="0"/>
      </c:catAx>
      <c:valAx>
        <c:axId val="4048890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8880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updated.xlsx]ANALYSIS!Weekly Trend</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ANALYSIS!$D$28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ANALYSIS!$C$29:$C$36</c:f>
              <c:strCache>
                <c:ptCount val="7"/>
                <c:pt idx="0">
                  <c:v>Sunday</c:v>
                </c:pt>
                <c:pt idx="1">
                  <c:v>Monday</c:v>
                </c:pt>
                <c:pt idx="2">
                  <c:v>Tuesday</c:v>
                </c:pt>
                <c:pt idx="3">
                  <c:v>Wednesday</c:v>
                </c:pt>
                <c:pt idx="4">
                  <c:v>Thursday</c:v>
                </c:pt>
                <c:pt idx="5">
                  <c:v>Friday</c:v>
                </c:pt>
                <c:pt idx="6">
                  <c:v>Saturday</c:v>
                </c:pt>
              </c:strCache>
            </c:strRef>
          </c:cat>
          <c:val>
            <c:numRef>
              <c:f>ANALYSIS!$D$29:$D$36</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F572-4911-B60F-68068ED8C519}"/>
            </c:ext>
          </c:extLst>
        </c:ser>
        <c:dLbls>
          <c:dLblPos val="inEnd"/>
          <c:showLegendKey val="0"/>
          <c:showVal val="1"/>
          <c:showCatName val="0"/>
          <c:showSerName val="0"/>
          <c:showPercent val="0"/>
          <c:showBubbleSize val="0"/>
        </c:dLbls>
        <c:gapWidth val="150"/>
        <c:overlap val="100"/>
        <c:axId val="642318080"/>
        <c:axId val="642319392"/>
      </c:barChart>
      <c:catAx>
        <c:axId val="64231808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319392"/>
        <c:crosses val="autoZero"/>
        <c:auto val="1"/>
        <c:lblAlgn val="ctr"/>
        <c:lblOffset val="100"/>
        <c:noMultiLvlLbl val="0"/>
      </c:catAx>
      <c:valAx>
        <c:axId val="642319392"/>
        <c:scaling>
          <c:orientation val="minMax"/>
        </c:scaling>
        <c:delete val="1"/>
        <c:axPos val="t"/>
        <c:numFmt formatCode="#,##0" sourceLinked="1"/>
        <c:majorTickMark val="none"/>
        <c:minorTickMark val="none"/>
        <c:tickLblPos val="nextTo"/>
        <c:crossAx val="64231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369873577123614"/>
          <c:y val="4.7986276680558757E-2"/>
          <c:w val="0.85676846997898848"/>
          <c:h val="0.91773781140475641"/>
        </c:manualLayout>
      </c:layout>
      <c:barChart>
        <c:barDir val="bar"/>
        <c:grouping val="clustered"/>
        <c:varyColors val="0"/>
        <c:ser>
          <c:idx val="0"/>
          <c:order val="0"/>
          <c:tx>
            <c:strRef>
              <c:f>ANALYSIS!$T$14</c:f>
              <c:strCache>
                <c:ptCount val="1"/>
                <c:pt idx="0">
                  <c:v>Call Count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ANALYSIS!$S$15:$S$19</c:f>
              <c:strCache>
                <c:ptCount val="5"/>
                <c:pt idx="0">
                  <c:v>R01</c:v>
                </c:pt>
                <c:pt idx="1">
                  <c:v>R02</c:v>
                </c:pt>
                <c:pt idx="2">
                  <c:v>R03</c:v>
                </c:pt>
                <c:pt idx="3">
                  <c:v>R04</c:v>
                </c:pt>
                <c:pt idx="4">
                  <c:v>R05</c:v>
                </c:pt>
              </c:strCache>
            </c:strRef>
          </c:cat>
          <c:val>
            <c:numRef>
              <c:f>ANALYSIS!$T$15:$T$19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957F-4E50-B121-A5A6AEA5FE3F}"/>
            </c:ext>
          </c:extLst>
        </c:ser>
        <c:ser>
          <c:idx val="1"/>
          <c:order val="1"/>
          <c:tx>
            <c:strRef>
              <c:f>ANALYSIS!$V$14</c:f>
              <c:strCache>
                <c:ptCount val="1"/>
                <c:pt idx="0">
                  <c:v>Sele. Calls</c:v>
                </c:pt>
              </c:strCache>
            </c:strRef>
          </c:tx>
          <c:spPr>
            <a:gradFill flip="none" rotWithShape="1">
              <a:gsLst>
                <a:gs pos="0">
                  <a:schemeClr val="accent6">
                    <a:lumMod val="60000"/>
                    <a:lumOff val="40000"/>
                  </a:schemeClr>
                </a:gs>
                <a:gs pos="100000">
                  <a:schemeClr val="accent6"/>
                </a:gs>
              </a:gsLst>
              <a:lin ang="16200000" scaled="1"/>
              <a:tileRect/>
            </a:gradFill>
            <a:ln>
              <a:noFill/>
            </a:ln>
            <a:effectLst/>
          </c:spPr>
          <c:invertIfNegative val="0"/>
          <c:dLbls>
            <c:delete val="1"/>
          </c:dLbls>
          <c:val>
            <c:numRef>
              <c:f>ANALYSIS!$V$15:$V$19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957F-4E50-B121-A5A6AEA5FE3F}"/>
            </c:ext>
          </c:extLst>
        </c:ser>
        <c:dLbls>
          <c:dLblPos val="outEnd"/>
          <c:showLegendKey val="0"/>
          <c:showVal val="1"/>
          <c:showCatName val="0"/>
          <c:showSerName val="0"/>
          <c:showPercent val="0"/>
          <c:showBubbleSize val="0"/>
        </c:dLbls>
        <c:gapWidth val="25"/>
        <c:overlap val="100"/>
        <c:axId val="645612416"/>
        <c:axId val="645616024"/>
      </c:barChart>
      <c:catAx>
        <c:axId val="64561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16024"/>
        <c:crosses val="autoZero"/>
        <c:auto val="1"/>
        <c:lblAlgn val="ctr"/>
        <c:lblOffset val="100"/>
        <c:noMultiLvlLbl val="0"/>
      </c:catAx>
      <c:valAx>
        <c:axId val="645616024"/>
        <c:scaling>
          <c:orientation val="minMax"/>
        </c:scaling>
        <c:delete val="1"/>
        <c:axPos val="b"/>
        <c:numFmt formatCode="General" sourceLinked="1"/>
        <c:majorTickMark val="none"/>
        <c:minorTickMark val="none"/>
        <c:tickLblPos val="nextTo"/>
        <c:crossAx val="64561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623030504872692"/>
          <c:y val="5.373634179275226E-2"/>
          <c:w val="0.83945952375288435"/>
          <c:h val="0.89252731641449556"/>
        </c:manualLayout>
      </c:layout>
      <c:barChart>
        <c:barDir val="bar"/>
        <c:grouping val="clustered"/>
        <c:varyColors val="0"/>
        <c:ser>
          <c:idx val="0"/>
          <c:order val="0"/>
          <c:tx>
            <c:strRef>
              <c:f>ANALYSIS!$U$14</c:f>
              <c:strCache>
                <c:ptCount val="1"/>
                <c:pt idx="0">
                  <c:v>Amount </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ANALYSIS!$S$15:$S$19</c:f>
              <c:strCache>
                <c:ptCount val="5"/>
                <c:pt idx="0">
                  <c:v>R01</c:v>
                </c:pt>
                <c:pt idx="1">
                  <c:v>R02</c:v>
                </c:pt>
                <c:pt idx="2">
                  <c:v>R03</c:v>
                </c:pt>
                <c:pt idx="3">
                  <c:v>R04</c:v>
                </c:pt>
                <c:pt idx="4">
                  <c:v>R05</c:v>
                </c:pt>
              </c:strCache>
            </c:strRef>
          </c:cat>
          <c:val>
            <c:numRef>
              <c:f>ANALYSIS!$U$15:$U$19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53B7-4AFC-9EA9-A9E279DCC6B2}"/>
            </c:ext>
          </c:extLst>
        </c:ser>
        <c:ser>
          <c:idx val="1"/>
          <c:order val="1"/>
          <c:tx>
            <c:strRef>
              <c:f>ANALYSIS!$W$14</c:f>
              <c:strCache>
                <c:ptCount val="1"/>
                <c:pt idx="0">
                  <c:v>Sele. Amount</c:v>
                </c:pt>
              </c:strCache>
            </c:strRef>
          </c:tx>
          <c:spPr>
            <a:gradFill>
              <a:gsLst>
                <a:gs pos="0">
                  <a:schemeClr val="accent6">
                    <a:lumMod val="60000"/>
                    <a:lumOff val="40000"/>
                  </a:schemeClr>
                </a:gs>
                <a:gs pos="100000">
                  <a:schemeClr val="accent6"/>
                </a:gs>
              </a:gsLst>
              <a:lin ang="16200000" scaled="1"/>
            </a:gradFill>
            <a:ln>
              <a:noFill/>
            </a:ln>
            <a:effectLst/>
          </c:spPr>
          <c:invertIfNegative val="0"/>
          <c:dLbls>
            <c:delete val="1"/>
          </c:dLbls>
          <c:val>
            <c:numRef>
              <c:f>ANALYSIS!$W$15:$W$19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53B7-4AFC-9EA9-A9E279DCC6B2}"/>
            </c:ext>
          </c:extLst>
        </c:ser>
        <c:dLbls>
          <c:dLblPos val="outEnd"/>
          <c:showLegendKey val="0"/>
          <c:showVal val="1"/>
          <c:showCatName val="0"/>
          <c:showSerName val="0"/>
          <c:showPercent val="0"/>
          <c:showBubbleSize val="0"/>
        </c:dLbls>
        <c:gapWidth val="25"/>
        <c:overlap val="100"/>
        <c:axId val="720279416"/>
        <c:axId val="720281056"/>
      </c:barChart>
      <c:catAx>
        <c:axId val="720279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0281056"/>
        <c:crosses val="autoZero"/>
        <c:auto val="1"/>
        <c:lblAlgn val="ctr"/>
        <c:lblOffset val="100"/>
        <c:noMultiLvlLbl val="0"/>
      </c:catAx>
      <c:valAx>
        <c:axId val="720281056"/>
        <c:scaling>
          <c:orientation val="minMax"/>
        </c:scaling>
        <c:delete val="1"/>
        <c:axPos val="b"/>
        <c:numFmt formatCode="\$#.0,&quot;K&quot;" sourceLinked="1"/>
        <c:majorTickMark val="none"/>
        <c:minorTickMark val="none"/>
        <c:tickLblPos val="nextTo"/>
        <c:crossAx val="72027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updated.xlsx]ANALYSIS!Gender count</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stacked"/>
        <c:varyColors val="0"/>
        <c:ser>
          <c:idx val="0"/>
          <c:order val="0"/>
          <c:tx>
            <c:strRef>
              <c:f>ANALYSIS!$D$42:$D$43</c:f>
              <c:strCache>
                <c:ptCount val="1"/>
                <c:pt idx="0">
                  <c:v>Female</c:v>
                </c:pt>
              </c:strCache>
            </c:strRef>
          </c:tx>
          <c:spPr>
            <a:solidFill>
              <a:schemeClr val="accent1"/>
            </a:solidFill>
            <a:ln>
              <a:noFill/>
            </a:ln>
            <a:effectLst/>
          </c:spPr>
          <c:invertIfNegative val="0"/>
          <c:cat>
            <c:strRef>
              <c:f>ANALYSIS!$C$44:$C$47</c:f>
              <c:strCache>
                <c:ptCount val="3"/>
                <c:pt idx="0">
                  <c:v>Cincinnati</c:v>
                </c:pt>
                <c:pt idx="1">
                  <c:v>Cleveland</c:v>
                </c:pt>
                <c:pt idx="2">
                  <c:v>Columbus</c:v>
                </c:pt>
              </c:strCache>
            </c:strRef>
          </c:cat>
          <c:val>
            <c:numRef>
              <c:f>ANALYSIS!$D$44:$D$47</c:f>
              <c:numCache>
                <c:formatCode>#,##0</c:formatCode>
                <c:ptCount val="3"/>
                <c:pt idx="0">
                  <c:v>144</c:v>
                </c:pt>
                <c:pt idx="1">
                  <c:v>326</c:v>
                </c:pt>
                <c:pt idx="2">
                  <c:v>129</c:v>
                </c:pt>
              </c:numCache>
            </c:numRef>
          </c:val>
          <c:extLst>
            <c:ext xmlns:c16="http://schemas.microsoft.com/office/drawing/2014/chart" uri="{C3380CC4-5D6E-409C-BE32-E72D297353CC}">
              <c16:uniqueId val="{00000000-BEC0-46BC-ACA6-E686BF396DD8}"/>
            </c:ext>
          </c:extLst>
        </c:ser>
        <c:ser>
          <c:idx val="1"/>
          <c:order val="1"/>
          <c:tx>
            <c:strRef>
              <c:f>ANALYSIS!$E$42:$E$43</c:f>
              <c:strCache>
                <c:ptCount val="1"/>
                <c:pt idx="0">
                  <c:v>Male</c:v>
                </c:pt>
              </c:strCache>
            </c:strRef>
          </c:tx>
          <c:spPr>
            <a:solidFill>
              <a:schemeClr val="accent2"/>
            </a:solidFill>
            <a:ln>
              <a:noFill/>
            </a:ln>
            <a:effectLst/>
          </c:spPr>
          <c:invertIfNegative val="0"/>
          <c:cat>
            <c:strRef>
              <c:f>ANALYSIS!$C$44:$C$47</c:f>
              <c:strCache>
                <c:ptCount val="3"/>
                <c:pt idx="0">
                  <c:v>Cincinnati</c:v>
                </c:pt>
                <c:pt idx="1">
                  <c:v>Cleveland</c:v>
                </c:pt>
                <c:pt idx="2">
                  <c:v>Columbus</c:v>
                </c:pt>
              </c:strCache>
            </c:strRef>
          </c:cat>
          <c:val>
            <c:numRef>
              <c:f>ANALYSIS!$E$44:$E$47</c:f>
              <c:numCache>
                <c:formatCode>#,##0</c:formatCode>
                <c:ptCount val="3"/>
                <c:pt idx="0">
                  <c:v>132</c:v>
                </c:pt>
                <c:pt idx="1">
                  <c:v>63</c:v>
                </c:pt>
                <c:pt idx="2">
                  <c:v>206</c:v>
                </c:pt>
              </c:numCache>
            </c:numRef>
          </c:val>
          <c:extLst>
            <c:ext xmlns:c16="http://schemas.microsoft.com/office/drawing/2014/chart" uri="{C3380CC4-5D6E-409C-BE32-E72D297353CC}">
              <c16:uniqueId val="{00000001-BEC0-46BC-ACA6-E686BF396DD8}"/>
            </c:ext>
          </c:extLst>
        </c:ser>
        <c:dLbls>
          <c:showLegendKey val="0"/>
          <c:showVal val="0"/>
          <c:showCatName val="0"/>
          <c:showSerName val="0"/>
          <c:showPercent val="0"/>
          <c:showBubbleSize val="0"/>
        </c:dLbls>
        <c:gapWidth val="150"/>
        <c:overlap val="100"/>
        <c:axId val="471455288"/>
        <c:axId val="471459224"/>
      </c:barChart>
      <c:catAx>
        <c:axId val="47145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9224"/>
        <c:crosses val="autoZero"/>
        <c:auto val="1"/>
        <c:lblAlgn val="ctr"/>
        <c:lblOffset val="100"/>
        <c:noMultiLvlLbl val="0"/>
      </c:catAx>
      <c:valAx>
        <c:axId val="471459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455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updated.xlsx]ANALYSIS!rating</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ANALYSIS!$D$50</c:f>
              <c:strCache>
                <c:ptCount val="1"/>
                <c:pt idx="0">
                  <c:v>Total</c:v>
                </c:pt>
              </c:strCache>
            </c:strRef>
          </c:tx>
          <c:spPr>
            <a:solidFill>
              <a:schemeClr val="accent1"/>
            </a:solidFill>
            <a:ln>
              <a:noFill/>
            </a:ln>
            <a:effectLst/>
          </c:spPr>
          <c:invertIfNegative val="0"/>
          <c:cat>
            <c:strRef>
              <c:f>ANALYSIS!$C$51:$C$57</c:f>
              <c:strCache>
                <c:ptCount val="6"/>
                <c:pt idx="0">
                  <c:v>0</c:v>
                </c:pt>
                <c:pt idx="1">
                  <c:v>1</c:v>
                </c:pt>
                <c:pt idx="2">
                  <c:v>2</c:v>
                </c:pt>
                <c:pt idx="3">
                  <c:v>3</c:v>
                </c:pt>
                <c:pt idx="4">
                  <c:v>4</c:v>
                </c:pt>
                <c:pt idx="5">
                  <c:v>5</c:v>
                </c:pt>
              </c:strCache>
            </c:strRef>
          </c:cat>
          <c:val>
            <c:numRef>
              <c:f>ANALYSIS!$D$51:$D$57</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15D0-4A9A-97C6-8CC7C10EA693}"/>
            </c:ext>
          </c:extLst>
        </c:ser>
        <c:dLbls>
          <c:showLegendKey val="0"/>
          <c:showVal val="0"/>
          <c:showCatName val="0"/>
          <c:showSerName val="0"/>
          <c:showPercent val="0"/>
          <c:showBubbleSize val="0"/>
        </c:dLbls>
        <c:gapWidth val="150"/>
        <c:overlap val="100"/>
        <c:axId val="788679920"/>
        <c:axId val="788680576"/>
      </c:barChart>
      <c:catAx>
        <c:axId val="78867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80576"/>
        <c:crosses val="autoZero"/>
        <c:auto val="1"/>
        <c:lblAlgn val="ctr"/>
        <c:lblOffset val="100"/>
        <c:noMultiLvlLbl val="0"/>
      </c:catAx>
      <c:valAx>
        <c:axId val="7886805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updated.xlsx]ANALYSIS!Monthly Trend</c:name>
    <c:fmtId val="2"/>
  </c:pivotSource>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IN" sz="1600" b="1">
                <a:solidFill>
                  <a:schemeClr val="accent6"/>
                </a:solidFill>
              </a:rPr>
              <a:t>Call</a:t>
            </a:r>
            <a:r>
              <a:rPr lang="en-IN" sz="1600" b="1" baseline="0">
                <a:solidFill>
                  <a:schemeClr val="accent6"/>
                </a:solidFill>
              </a:rPr>
              <a:t> Trend</a:t>
            </a:r>
            <a:endParaRPr lang="en-IN" sz="1600" b="1">
              <a:solidFill>
                <a:schemeClr val="accent6"/>
              </a:solidFill>
            </a:endParaRPr>
          </a:p>
        </c:rich>
      </c:tx>
      <c:layout>
        <c:manualLayout>
          <c:xMode val="edge"/>
          <c:yMode val="edge"/>
          <c:x val="0.40595097989624956"/>
          <c:y val="2.1333333333333333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pivotFmt>
      <c:pivotFmt>
        <c:idx val="5"/>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pivotFmt>
      <c:pivotFmt>
        <c:idx val="6"/>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pivotFmt>
      <c:pivotFmt>
        <c:idx val="7"/>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pivotFmt>
      <c:pivotFmt>
        <c:idx val="8"/>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pivotFmt>
      <c:pivotFmt>
        <c:idx val="9"/>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pivotFmt>
    </c:pivotFmts>
    <c:plotArea>
      <c:layout>
        <c:manualLayout>
          <c:layoutTarget val="inner"/>
          <c:xMode val="edge"/>
          <c:yMode val="edge"/>
          <c:x val="9.0353551411774244E-2"/>
          <c:y val="0.10714666666666667"/>
          <c:w val="0.8748087605438869"/>
          <c:h val="0.76912923884514428"/>
        </c:manualLayout>
      </c:layout>
      <c:areaChart>
        <c:grouping val="standard"/>
        <c:varyColors val="0"/>
        <c:ser>
          <c:idx val="1"/>
          <c:order val="1"/>
          <c:tx>
            <c:strRef>
              <c:f>ANALYSIS!$E$12</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dLbls>
            <c:delete val="1"/>
          </c:dLbls>
          <c:cat>
            <c:strRef>
              <c:f>ANALYSIS!$C$13:$C$25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ANALYSIS!$E$13:$E$25</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DA6A-410A-86C0-4E54149A72F1}"/>
            </c:ext>
          </c:extLst>
        </c:ser>
        <c:dLbls>
          <c:showLegendKey val="0"/>
          <c:showVal val="1"/>
          <c:showCatName val="0"/>
          <c:showSerName val="0"/>
          <c:showPercent val="0"/>
          <c:showBubbleSize val="0"/>
        </c:dLbls>
        <c:axId val="404888080"/>
        <c:axId val="404889064"/>
      </c:areaChart>
      <c:lineChart>
        <c:grouping val="stacked"/>
        <c:varyColors val="0"/>
        <c:ser>
          <c:idx val="0"/>
          <c:order val="0"/>
          <c:tx>
            <c:strRef>
              <c:f>ANALYSIS!$D$12</c:f>
              <c:strCache>
                <c:ptCount val="1"/>
                <c:pt idx="0">
                  <c:v>Call count</c:v>
                </c:pt>
              </c:strCache>
            </c:strRef>
          </c:tx>
          <c:spPr>
            <a:ln w="28575" cap="rnd">
              <a:solidFill>
                <a:schemeClr val="accent6"/>
              </a:solidFill>
              <a:round/>
            </a:ln>
            <a:effectLst/>
          </c:spPr>
          <c:marker>
            <c:symbol val="circle"/>
            <c:size val="6"/>
            <c:spPr>
              <a:solidFill>
                <a:schemeClr val="bg1"/>
              </a:solidFill>
              <a:ln w="25400">
                <a:solidFill>
                  <a:schemeClr val="tx1">
                    <a:alpha val="96000"/>
                  </a:schemeClr>
                </a:solidFill>
              </a:ln>
              <a:effectLst/>
            </c:spPr>
          </c:marker>
          <c:dLbls>
            <c:delete val="1"/>
          </c:dLbls>
          <c:cat>
            <c:strRef>
              <c:f>ANALYSIS!$C$13:$C$25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ANALYSIS!$D$13:$D$25</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DA6A-410A-86C0-4E54149A72F1}"/>
            </c:ext>
          </c:extLst>
        </c:ser>
        <c:dLbls>
          <c:showLegendKey val="0"/>
          <c:showVal val="1"/>
          <c:showCatName val="0"/>
          <c:showSerName val="0"/>
          <c:showPercent val="0"/>
          <c:showBubbleSize val="0"/>
        </c:dLbls>
        <c:marker val="1"/>
        <c:smooth val="0"/>
        <c:axId val="404888080"/>
        <c:axId val="404889064"/>
      </c:lineChart>
      <c:catAx>
        <c:axId val="40488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4889064"/>
        <c:crosses val="autoZero"/>
        <c:auto val="1"/>
        <c:lblAlgn val="ctr"/>
        <c:lblOffset val="100"/>
        <c:noMultiLvlLbl val="0"/>
      </c:catAx>
      <c:valAx>
        <c:axId val="4048890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0488808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updated.xlsx]ANALYSIS!Weekly Trend</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lumMod val="20000"/>
                      <a:lumOff val="8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alpha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088184214386781"/>
          <c:y val="5.8088205295581584E-2"/>
          <c:w val="0.64911815785613225"/>
          <c:h val="0.91367739654304858"/>
        </c:manualLayout>
      </c:layout>
      <c:barChart>
        <c:barDir val="bar"/>
        <c:grouping val="stacked"/>
        <c:varyColors val="0"/>
        <c:ser>
          <c:idx val="0"/>
          <c:order val="0"/>
          <c:tx>
            <c:strRef>
              <c:f>ANALYSIS!$D$28</c:f>
              <c:strCache>
                <c:ptCount val="1"/>
                <c:pt idx="0">
                  <c:v>Total</c:v>
                </c:pt>
              </c:strCache>
            </c:strRef>
          </c:tx>
          <c:spPr>
            <a:solidFill>
              <a:schemeClr val="accent5">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ANALYSIS!$C$29:$C$36</c:f>
              <c:strCache>
                <c:ptCount val="7"/>
                <c:pt idx="0">
                  <c:v>Sunday</c:v>
                </c:pt>
                <c:pt idx="1">
                  <c:v>Monday</c:v>
                </c:pt>
                <c:pt idx="2">
                  <c:v>Tuesday</c:v>
                </c:pt>
                <c:pt idx="3">
                  <c:v>Wednesday</c:v>
                </c:pt>
                <c:pt idx="4">
                  <c:v>Thursday</c:v>
                </c:pt>
                <c:pt idx="5">
                  <c:v>Friday</c:v>
                </c:pt>
                <c:pt idx="6">
                  <c:v>Saturday</c:v>
                </c:pt>
              </c:strCache>
            </c:strRef>
          </c:cat>
          <c:val>
            <c:numRef>
              <c:f>ANALYSIS!$D$29:$D$36</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D79A-4626-9462-4FFAEE7CA9E5}"/>
            </c:ext>
          </c:extLst>
        </c:ser>
        <c:dLbls>
          <c:dLblPos val="ctr"/>
          <c:showLegendKey val="0"/>
          <c:showVal val="1"/>
          <c:showCatName val="0"/>
          <c:showSerName val="0"/>
          <c:showPercent val="0"/>
          <c:showBubbleSize val="0"/>
        </c:dLbls>
        <c:gapWidth val="25"/>
        <c:overlap val="100"/>
        <c:axId val="642318080"/>
        <c:axId val="642319392"/>
      </c:barChart>
      <c:catAx>
        <c:axId val="642318080"/>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mn-lt"/>
                <a:ea typeface="+mn-ea"/>
                <a:cs typeface="+mn-cs"/>
              </a:defRPr>
            </a:pPr>
            <a:endParaRPr lang="en-US"/>
          </a:p>
        </c:txPr>
        <c:crossAx val="642319392"/>
        <c:crosses val="autoZero"/>
        <c:auto val="1"/>
        <c:lblAlgn val="ctr"/>
        <c:lblOffset val="100"/>
        <c:noMultiLvlLbl val="0"/>
      </c:catAx>
      <c:valAx>
        <c:axId val="642319392"/>
        <c:scaling>
          <c:orientation val="minMax"/>
        </c:scaling>
        <c:delete val="1"/>
        <c:axPos val="b"/>
        <c:numFmt formatCode="#,##0" sourceLinked="1"/>
        <c:majorTickMark val="out"/>
        <c:minorTickMark val="none"/>
        <c:tickLblPos val="nextTo"/>
        <c:crossAx val="64231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IN" sz="1600" b="1">
                <a:solidFill>
                  <a:schemeClr val="accent6"/>
                </a:solidFill>
              </a:rPr>
              <a:t>Calls</a:t>
            </a:r>
          </a:p>
        </c:rich>
      </c:tx>
      <c:layout>
        <c:manualLayout>
          <c:xMode val="edge"/>
          <c:yMode val="edge"/>
          <c:x val="0.15194930613934216"/>
          <c:y val="2.572347266881028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lotArea>
      <c:layout>
        <c:manualLayout>
          <c:layoutTarget val="inner"/>
          <c:xMode val="edge"/>
          <c:yMode val="edge"/>
          <c:x val="0.14636562577034154"/>
          <c:y val="0.12086960191069364"/>
          <c:w val="0.80182313242819769"/>
          <c:h val="0.84485471470407036"/>
        </c:manualLayout>
      </c:layout>
      <c:barChart>
        <c:barDir val="bar"/>
        <c:grouping val="clustered"/>
        <c:varyColors val="0"/>
        <c:ser>
          <c:idx val="0"/>
          <c:order val="0"/>
          <c:tx>
            <c:strRef>
              <c:f>ANALYSIS!$T$14</c:f>
              <c:strCache>
                <c:ptCount val="1"/>
                <c:pt idx="0">
                  <c:v>Call Count</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ANALYSIS!$S$15:$S$19</c:f>
              <c:strCache>
                <c:ptCount val="5"/>
                <c:pt idx="0">
                  <c:v>R01</c:v>
                </c:pt>
                <c:pt idx="1">
                  <c:v>R02</c:v>
                </c:pt>
                <c:pt idx="2">
                  <c:v>R03</c:v>
                </c:pt>
                <c:pt idx="3">
                  <c:v>R04</c:v>
                </c:pt>
                <c:pt idx="4">
                  <c:v>R05</c:v>
                </c:pt>
              </c:strCache>
            </c:strRef>
          </c:cat>
          <c:val>
            <c:numRef>
              <c:f>ANALYSIS!$T$15:$T$19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07D9-46C4-9087-9148D3842C7B}"/>
            </c:ext>
          </c:extLst>
        </c:ser>
        <c:ser>
          <c:idx val="1"/>
          <c:order val="1"/>
          <c:tx>
            <c:strRef>
              <c:f>ANALYSIS!$V$14</c:f>
              <c:strCache>
                <c:ptCount val="1"/>
                <c:pt idx="0">
                  <c:v>Sele. Calls</c:v>
                </c:pt>
              </c:strCache>
            </c:strRef>
          </c:tx>
          <c:spPr>
            <a:gradFill flip="none" rotWithShape="1">
              <a:gsLst>
                <a:gs pos="0">
                  <a:schemeClr val="accent6">
                    <a:lumMod val="60000"/>
                    <a:lumOff val="40000"/>
                  </a:schemeClr>
                </a:gs>
                <a:gs pos="100000">
                  <a:schemeClr val="accent6"/>
                </a:gs>
              </a:gsLst>
              <a:lin ang="16200000" scaled="1"/>
              <a:tileRect/>
            </a:gradFill>
            <a:ln>
              <a:noFill/>
            </a:ln>
            <a:effectLst/>
          </c:spPr>
          <c:invertIfNegative val="0"/>
          <c:dLbls>
            <c:delete val="1"/>
          </c:dLbls>
          <c:val>
            <c:numRef>
              <c:f>ANALYSIS!$V$15:$V$19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07D9-46C4-9087-9148D3842C7B}"/>
            </c:ext>
          </c:extLst>
        </c:ser>
        <c:dLbls>
          <c:dLblPos val="outEnd"/>
          <c:showLegendKey val="0"/>
          <c:showVal val="1"/>
          <c:showCatName val="0"/>
          <c:showSerName val="0"/>
          <c:showPercent val="0"/>
          <c:showBubbleSize val="0"/>
        </c:dLbls>
        <c:gapWidth val="25"/>
        <c:overlap val="100"/>
        <c:axId val="645612416"/>
        <c:axId val="645616024"/>
      </c:barChart>
      <c:catAx>
        <c:axId val="64561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5616024"/>
        <c:crosses val="autoZero"/>
        <c:auto val="1"/>
        <c:lblAlgn val="ctr"/>
        <c:lblOffset val="100"/>
        <c:noMultiLvlLbl val="0"/>
      </c:catAx>
      <c:valAx>
        <c:axId val="645616024"/>
        <c:scaling>
          <c:orientation val="minMax"/>
        </c:scaling>
        <c:delete val="1"/>
        <c:axPos val="b"/>
        <c:numFmt formatCode="General" sourceLinked="1"/>
        <c:majorTickMark val="none"/>
        <c:minorTickMark val="none"/>
        <c:tickLblPos val="nextTo"/>
        <c:crossAx val="64561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r>
              <a:rPr lang="en-IN" sz="1600" b="1">
                <a:solidFill>
                  <a:schemeClr val="accent6"/>
                </a:solidFill>
              </a:rPr>
              <a:t>Amount</a:t>
            </a:r>
          </a:p>
        </c:rich>
      </c:tx>
      <c:layout>
        <c:manualLayout>
          <c:xMode val="edge"/>
          <c:yMode val="edge"/>
          <c:x val="0.17028976729079431"/>
          <c:y val="1.714898177920685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accent6"/>
              </a:solidFill>
              <a:latin typeface="+mn-lt"/>
              <a:ea typeface="+mn-ea"/>
              <a:cs typeface="+mn-cs"/>
            </a:defRPr>
          </a:pPr>
          <a:endParaRPr lang="en-US"/>
        </a:p>
      </c:txPr>
    </c:title>
    <c:autoTitleDeleted val="0"/>
    <c:plotArea>
      <c:layout>
        <c:manualLayout>
          <c:layoutTarget val="inner"/>
          <c:xMode val="edge"/>
          <c:yMode val="edge"/>
          <c:x val="0.1664393415258239"/>
          <c:y val="0.11804508359284671"/>
          <c:w val="0.77587268146665611"/>
          <c:h val="0.82821851448633232"/>
        </c:manualLayout>
      </c:layout>
      <c:barChart>
        <c:barDir val="bar"/>
        <c:grouping val="clustered"/>
        <c:varyColors val="0"/>
        <c:ser>
          <c:idx val="0"/>
          <c:order val="0"/>
          <c:tx>
            <c:strRef>
              <c:f>ANALYSIS!$U$14</c:f>
              <c:strCache>
                <c:ptCount val="1"/>
                <c:pt idx="0">
                  <c:v>Amount </c:v>
                </c:pt>
              </c:strCache>
            </c:strRef>
          </c:tx>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ANALYSIS!$S$15:$S$19</c:f>
              <c:strCache>
                <c:ptCount val="5"/>
                <c:pt idx="0">
                  <c:v>R01</c:v>
                </c:pt>
                <c:pt idx="1">
                  <c:v>R02</c:v>
                </c:pt>
                <c:pt idx="2">
                  <c:v>R03</c:v>
                </c:pt>
                <c:pt idx="3">
                  <c:v>R04</c:v>
                </c:pt>
                <c:pt idx="4">
                  <c:v>R05</c:v>
                </c:pt>
              </c:strCache>
            </c:strRef>
          </c:cat>
          <c:val>
            <c:numRef>
              <c:f>ANALYSIS!$U$15:$U$19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E0D3-4F5D-92AB-CB1C889AD4D1}"/>
            </c:ext>
          </c:extLst>
        </c:ser>
        <c:ser>
          <c:idx val="1"/>
          <c:order val="1"/>
          <c:tx>
            <c:strRef>
              <c:f>ANALYSIS!$W$14</c:f>
              <c:strCache>
                <c:ptCount val="1"/>
                <c:pt idx="0">
                  <c:v>Sele. Amount</c:v>
                </c:pt>
              </c:strCache>
            </c:strRef>
          </c:tx>
          <c:spPr>
            <a:gradFill>
              <a:gsLst>
                <a:gs pos="0">
                  <a:schemeClr val="accent6">
                    <a:lumMod val="60000"/>
                    <a:lumOff val="40000"/>
                  </a:schemeClr>
                </a:gs>
                <a:gs pos="100000">
                  <a:schemeClr val="accent6"/>
                </a:gs>
              </a:gsLst>
              <a:lin ang="16200000" scaled="1"/>
            </a:gradFill>
            <a:ln>
              <a:noFill/>
            </a:ln>
            <a:effectLst/>
          </c:spPr>
          <c:invertIfNegative val="0"/>
          <c:dLbls>
            <c:delete val="1"/>
          </c:dLbls>
          <c:val>
            <c:numRef>
              <c:f>ANALYSIS!$W$15:$W$19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E0D3-4F5D-92AB-CB1C889AD4D1}"/>
            </c:ext>
          </c:extLst>
        </c:ser>
        <c:dLbls>
          <c:dLblPos val="outEnd"/>
          <c:showLegendKey val="0"/>
          <c:showVal val="1"/>
          <c:showCatName val="0"/>
          <c:showSerName val="0"/>
          <c:showPercent val="0"/>
          <c:showBubbleSize val="0"/>
        </c:dLbls>
        <c:gapWidth val="25"/>
        <c:overlap val="100"/>
        <c:axId val="720279416"/>
        <c:axId val="720281056"/>
      </c:barChart>
      <c:catAx>
        <c:axId val="720279416"/>
        <c:scaling>
          <c:orientation val="minMax"/>
        </c:scaling>
        <c:delete val="1"/>
        <c:axPos val="l"/>
        <c:numFmt formatCode="General" sourceLinked="1"/>
        <c:majorTickMark val="none"/>
        <c:minorTickMark val="none"/>
        <c:tickLblPos val="nextTo"/>
        <c:crossAx val="720281056"/>
        <c:crosses val="autoZero"/>
        <c:auto val="1"/>
        <c:lblAlgn val="ctr"/>
        <c:lblOffset val="100"/>
        <c:noMultiLvlLbl val="0"/>
      </c:catAx>
      <c:valAx>
        <c:axId val="720281056"/>
        <c:scaling>
          <c:orientation val="minMax"/>
        </c:scaling>
        <c:delete val="1"/>
        <c:axPos val="b"/>
        <c:numFmt formatCode="\$#.0,&quot;K&quot;" sourceLinked="1"/>
        <c:majorTickMark val="none"/>
        <c:minorTickMark val="none"/>
        <c:tickLblPos val="nextTo"/>
        <c:crossAx val="720279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updated.xlsx]ANALYSIS!Gender count</c:name>
    <c:fmtId val="2"/>
  </c:pivotSource>
  <c:chart>
    <c:title>
      <c:tx>
        <c:rich>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r>
              <a:rPr lang="en-IN" sz="1300" b="1">
                <a:solidFill>
                  <a:schemeClr val="accent5"/>
                </a:solidFill>
              </a:rPr>
              <a:t>Female</a:t>
            </a:r>
            <a:r>
              <a:rPr lang="en-IN" sz="1300" b="1" baseline="0"/>
              <a:t> Vs</a:t>
            </a:r>
            <a:r>
              <a:rPr lang="en-IN" sz="1300" b="1" baseline="0">
                <a:solidFill>
                  <a:schemeClr val="accent4">
                    <a:lumMod val="75000"/>
                  </a:schemeClr>
                </a:solidFill>
              </a:rPr>
              <a:t> Male </a:t>
            </a:r>
            <a:r>
              <a:rPr lang="en-IN" sz="1300" b="1" baseline="0"/>
              <a:t>Callers</a:t>
            </a:r>
            <a:endParaRPr lang="en-IN" sz="1300" b="1"/>
          </a:p>
        </c:rich>
      </c:tx>
      <c:layout>
        <c:manualLayout>
          <c:xMode val="edge"/>
          <c:yMode val="edge"/>
          <c:x val="0.14563988051819216"/>
          <c:y val="2.665035610281348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5"/>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4">
              <a:lumMod val="75000"/>
            </a:schemeClr>
          </a:solidFill>
          <a:ln>
            <a:noFill/>
          </a:ln>
          <a:effectLst/>
        </c:spPr>
      </c:pivotFmt>
    </c:pivotFmts>
    <c:plotArea>
      <c:layout>
        <c:manualLayout>
          <c:layoutTarget val="inner"/>
          <c:xMode val="edge"/>
          <c:yMode val="edge"/>
          <c:x val="3.8290163224546425E-2"/>
          <c:y val="5.9179799684841057E-2"/>
          <c:w val="0.93028447201675535"/>
          <c:h val="0.81709603304982437"/>
        </c:manualLayout>
      </c:layout>
      <c:barChart>
        <c:barDir val="col"/>
        <c:grouping val="stacked"/>
        <c:varyColors val="0"/>
        <c:ser>
          <c:idx val="0"/>
          <c:order val="0"/>
          <c:tx>
            <c:strRef>
              <c:f>ANALYSIS!$D$42:$D$43</c:f>
              <c:strCache>
                <c:ptCount val="1"/>
                <c:pt idx="0">
                  <c:v>Female</c:v>
                </c:pt>
              </c:strCache>
            </c:strRef>
          </c:tx>
          <c:spPr>
            <a:solidFill>
              <a:schemeClr val="accent5"/>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ANALYSIS!$C$44:$C$47</c:f>
              <c:strCache>
                <c:ptCount val="3"/>
                <c:pt idx="0">
                  <c:v>Cincinnati</c:v>
                </c:pt>
                <c:pt idx="1">
                  <c:v>Cleveland</c:v>
                </c:pt>
                <c:pt idx="2">
                  <c:v>Columbus</c:v>
                </c:pt>
              </c:strCache>
            </c:strRef>
          </c:cat>
          <c:val>
            <c:numRef>
              <c:f>ANALYSIS!$D$44:$D$47</c:f>
              <c:numCache>
                <c:formatCode>#,##0</c:formatCode>
                <c:ptCount val="3"/>
                <c:pt idx="0">
                  <c:v>144</c:v>
                </c:pt>
                <c:pt idx="1">
                  <c:v>326</c:v>
                </c:pt>
                <c:pt idx="2">
                  <c:v>129</c:v>
                </c:pt>
              </c:numCache>
            </c:numRef>
          </c:val>
          <c:extLst>
            <c:ext xmlns:c16="http://schemas.microsoft.com/office/drawing/2014/chart" uri="{C3380CC4-5D6E-409C-BE32-E72D297353CC}">
              <c16:uniqueId val="{00000000-2DFC-406A-A78A-206AC162BBDF}"/>
            </c:ext>
          </c:extLst>
        </c:ser>
        <c:ser>
          <c:idx val="1"/>
          <c:order val="1"/>
          <c:tx>
            <c:strRef>
              <c:f>ANALYSIS!$E$42:$E$43</c:f>
              <c:strCache>
                <c:ptCount val="1"/>
                <c:pt idx="0">
                  <c:v>Male</c:v>
                </c:pt>
              </c:strCache>
            </c:strRef>
          </c:tx>
          <c:spPr>
            <a:solidFill>
              <a:schemeClr val="accent4">
                <a:lumMod val="75000"/>
              </a:schemeClr>
            </a:solidFill>
            <a:ln>
              <a:noFill/>
            </a:ln>
            <a:effectLst/>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ANALYSIS!$C$44:$C$47</c:f>
              <c:strCache>
                <c:ptCount val="3"/>
                <c:pt idx="0">
                  <c:v>Cincinnati</c:v>
                </c:pt>
                <c:pt idx="1">
                  <c:v>Cleveland</c:v>
                </c:pt>
                <c:pt idx="2">
                  <c:v>Columbus</c:v>
                </c:pt>
              </c:strCache>
            </c:strRef>
          </c:cat>
          <c:val>
            <c:numRef>
              <c:f>ANALYSIS!$E$44:$E$47</c:f>
              <c:numCache>
                <c:formatCode>#,##0</c:formatCode>
                <c:ptCount val="3"/>
                <c:pt idx="0">
                  <c:v>132</c:v>
                </c:pt>
                <c:pt idx="1">
                  <c:v>63</c:v>
                </c:pt>
                <c:pt idx="2">
                  <c:v>206</c:v>
                </c:pt>
              </c:numCache>
            </c:numRef>
          </c:val>
          <c:extLst>
            <c:ext xmlns:c16="http://schemas.microsoft.com/office/drawing/2014/chart" uri="{C3380CC4-5D6E-409C-BE32-E72D297353CC}">
              <c16:uniqueId val="{00000001-2DFC-406A-A78A-206AC162BBDF}"/>
            </c:ext>
          </c:extLst>
        </c:ser>
        <c:dLbls>
          <c:dLblPos val="ctr"/>
          <c:showLegendKey val="0"/>
          <c:showVal val="1"/>
          <c:showCatName val="0"/>
          <c:showSerName val="0"/>
          <c:showPercent val="0"/>
          <c:showBubbleSize val="0"/>
        </c:dLbls>
        <c:gapWidth val="91"/>
        <c:overlap val="100"/>
        <c:axId val="471455288"/>
        <c:axId val="471459224"/>
      </c:barChart>
      <c:catAx>
        <c:axId val="471455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1459224"/>
        <c:crosses val="autoZero"/>
        <c:auto val="1"/>
        <c:lblAlgn val="ctr"/>
        <c:lblOffset val="100"/>
        <c:noMultiLvlLbl val="0"/>
      </c:catAx>
      <c:valAx>
        <c:axId val="471459224"/>
        <c:scaling>
          <c:orientation val="minMax"/>
        </c:scaling>
        <c:delete val="1"/>
        <c:axPos val="l"/>
        <c:numFmt formatCode="#,##0" sourceLinked="1"/>
        <c:majorTickMark val="none"/>
        <c:minorTickMark val="none"/>
        <c:tickLblPos val="nextTo"/>
        <c:crossAx val="471455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Analysis 10th project updated.xlsx]ANALYSIS!rating</c:name>
    <c:fmtId val="5"/>
  </c:pivotSource>
  <c:chart>
    <c:title>
      <c:tx>
        <c:rich>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r>
              <a:rPr lang="en-US" b="1">
                <a:solidFill>
                  <a:schemeClr val="bg2">
                    <a:lumMod val="50000"/>
                  </a:schemeClr>
                </a:solidFill>
              </a:rPr>
              <a:t>Rating</a:t>
            </a:r>
          </a:p>
        </c:rich>
      </c:tx>
      <c:layout>
        <c:manualLayout>
          <c:xMode val="edge"/>
          <c:yMode val="edge"/>
          <c:x val="0.34441368876122136"/>
          <c:y val="1.070950468540829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2">
                  <a:lumMod val="5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2">
              <a:lumMod val="50000"/>
            </a:schemeClr>
          </a:solidFill>
          <a:ln>
            <a:noFill/>
          </a:ln>
          <a:effectLst/>
        </c:spPr>
        <c:marker>
          <c:symbol val="none"/>
        </c:marker>
      </c:pivotFmt>
    </c:pivotFmts>
    <c:plotArea>
      <c:layout>
        <c:manualLayout>
          <c:layoutTarget val="inner"/>
          <c:xMode val="edge"/>
          <c:yMode val="edge"/>
          <c:x val="0.17978172307037385"/>
          <c:y val="0.13435073627844712"/>
          <c:w val="0.78977686203183739"/>
          <c:h val="0.76820204703327732"/>
        </c:manualLayout>
      </c:layout>
      <c:barChart>
        <c:barDir val="col"/>
        <c:grouping val="stacked"/>
        <c:varyColors val="0"/>
        <c:ser>
          <c:idx val="0"/>
          <c:order val="0"/>
          <c:tx>
            <c:strRef>
              <c:f>ANALYSIS!$D$50</c:f>
              <c:strCache>
                <c:ptCount val="1"/>
                <c:pt idx="0">
                  <c:v>Total</c:v>
                </c:pt>
              </c:strCache>
            </c:strRef>
          </c:tx>
          <c:spPr>
            <a:solidFill>
              <a:schemeClr val="bg2">
                <a:lumMod val="50000"/>
              </a:schemeClr>
            </a:solidFill>
            <a:ln>
              <a:noFill/>
            </a:ln>
            <a:effectLst/>
          </c:spPr>
          <c:invertIfNegative val="0"/>
          <c:cat>
            <c:strRef>
              <c:f>ANALYSIS!$C$51:$C$57</c:f>
              <c:strCache>
                <c:ptCount val="6"/>
                <c:pt idx="0">
                  <c:v>0</c:v>
                </c:pt>
                <c:pt idx="1">
                  <c:v>1</c:v>
                </c:pt>
                <c:pt idx="2">
                  <c:v>2</c:v>
                </c:pt>
                <c:pt idx="3">
                  <c:v>3</c:v>
                </c:pt>
                <c:pt idx="4">
                  <c:v>4</c:v>
                </c:pt>
                <c:pt idx="5">
                  <c:v>5</c:v>
                </c:pt>
              </c:strCache>
            </c:strRef>
          </c:cat>
          <c:val>
            <c:numRef>
              <c:f>ANALYSIS!$D$51:$D$57</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BC15-4A34-A8F6-457543026546}"/>
            </c:ext>
          </c:extLst>
        </c:ser>
        <c:dLbls>
          <c:dLblPos val="ctr"/>
          <c:showLegendKey val="0"/>
          <c:showVal val="0"/>
          <c:showCatName val="0"/>
          <c:showSerName val="0"/>
          <c:showPercent val="0"/>
          <c:showBubbleSize val="0"/>
        </c:dLbls>
        <c:gapWidth val="19"/>
        <c:overlap val="100"/>
        <c:axId val="788679920"/>
        <c:axId val="788680576"/>
      </c:barChart>
      <c:catAx>
        <c:axId val="78867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80576"/>
        <c:crosses val="autoZero"/>
        <c:auto val="1"/>
        <c:lblAlgn val="ctr"/>
        <c:lblOffset val="100"/>
        <c:noMultiLvlLbl val="0"/>
      </c:catAx>
      <c:valAx>
        <c:axId val="78868057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67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17" Type="http://schemas.openxmlformats.org/officeDocument/2006/relationships/image" Target="../media/image17.png"/><Relationship Id="rId2" Type="http://schemas.openxmlformats.org/officeDocument/2006/relationships/image" Target="../media/image2.sv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image" Target="../media/image14.jpeg"/></Relationships>
</file>

<file path=xl/drawings/_rels/drawing3.xml.rels><?xml version="1.0" encoding="UTF-8" standalone="yes"?>
<Relationships xmlns="http://schemas.openxmlformats.org/package/2006/relationships"><Relationship Id="rId8" Type="http://schemas.openxmlformats.org/officeDocument/2006/relationships/image" Target="../media/image25.svg"/><Relationship Id="rId13" Type="http://schemas.openxmlformats.org/officeDocument/2006/relationships/chart" Target="../charts/chart7.xml"/><Relationship Id="rId18" Type="http://schemas.openxmlformats.org/officeDocument/2006/relationships/chart" Target="../charts/chart12.xml"/><Relationship Id="rId3" Type="http://schemas.openxmlformats.org/officeDocument/2006/relationships/image" Target="../media/image20.png"/><Relationship Id="rId21" Type="http://schemas.openxmlformats.org/officeDocument/2006/relationships/image" Target="../media/image32.png"/><Relationship Id="rId7" Type="http://schemas.openxmlformats.org/officeDocument/2006/relationships/image" Target="../media/image24.png"/><Relationship Id="rId12" Type="http://schemas.openxmlformats.org/officeDocument/2006/relationships/image" Target="../media/image29.svg"/><Relationship Id="rId17" Type="http://schemas.openxmlformats.org/officeDocument/2006/relationships/chart" Target="../charts/chart11.xml"/><Relationship Id="rId25" Type="http://schemas.openxmlformats.org/officeDocument/2006/relationships/image" Target="../media/image17.png"/><Relationship Id="rId2" Type="http://schemas.openxmlformats.org/officeDocument/2006/relationships/image" Target="../media/image19.svg"/><Relationship Id="rId16" Type="http://schemas.openxmlformats.org/officeDocument/2006/relationships/chart" Target="../charts/chart10.xml"/><Relationship Id="rId20" Type="http://schemas.openxmlformats.org/officeDocument/2006/relationships/image" Target="../media/image31.svg"/><Relationship Id="rId1" Type="http://schemas.openxmlformats.org/officeDocument/2006/relationships/image" Target="../media/image18.png"/><Relationship Id="rId6" Type="http://schemas.openxmlformats.org/officeDocument/2006/relationships/image" Target="../media/image23.svg"/><Relationship Id="rId11" Type="http://schemas.openxmlformats.org/officeDocument/2006/relationships/image" Target="../media/image28.png"/><Relationship Id="rId24" Type="http://schemas.openxmlformats.org/officeDocument/2006/relationships/image" Target="../media/image16.jpeg"/><Relationship Id="rId5" Type="http://schemas.openxmlformats.org/officeDocument/2006/relationships/image" Target="../media/image22.png"/><Relationship Id="rId15" Type="http://schemas.openxmlformats.org/officeDocument/2006/relationships/chart" Target="../charts/chart9.xml"/><Relationship Id="rId23" Type="http://schemas.openxmlformats.org/officeDocument/2006/relationships/image" Target="../media/image15.png"/><Relationship Id="rId10" Type="http://schemas.openxmlformats.org/officeDocument/2006/relationships/image" Target="../media/image27.svg"/><Relationship Id="rId19" Type="http://schemas.openxmlformats.org/officeDocument/2006/relationships/image" Target="../media/image30.png"/><Relationship Id="rId4" Type="http://schemas.openxmlformats.org/officeDocument/2006/relationships/image" Target="../media/image21.svg"/><Relationship Id="rId9" Type="http://schemas.openxmlformats.org/officeDocument/2006/relationships/image" Target="../media/image26.png"/><Relationship Id="rId14" Type="http://schemas.openxmlformats.org/officeDocument/2006/relationships/chart" Target="../charts/chart8.xml"/><Relationship Id="rId22"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7</xdr:col>
      <xdr:colOff>142873</xdr:colOff>
      <xdr:row>1</xdr:row>
      <xdr:rowOff>47625</xdr:rowOff>
    </xdr:from>
    <xdr:to>
      <xdr:col>8</xdr:col>
      <xdr:colOff>820016</xdr:colOff>
      <xdr:row>10</xdr:row>
      <xdr:rowOff>28575</xdr:rowOff>
    </xdr:to>
    <mc:AlternateContent xmlns:mc="http://schemas.openxmlformats.org/markup-compatibility/2006">
      <mc:Choice xmlns:a14="http://schemas.microsoft.com/office/drawing/2010/main" Requires="a14">
        <xdr:graphicFrame macro="">
          <xdr:nvGraphicFramePr>
            <xdr:cNvPr id="2" name="Representative">
              <a:extLst>
                <a:ext uri="{FF2B5EF4-FFF2-40B4-BE49-F238E27FC236}">
                  <a16:creationId xmlns:a16="http://schemas.microsoft.com/office/drawing/2014/main" id="{B2DB8904-8CC6-47BB-99FB-E689AC6AA3C8}"/>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6654509" y="238125"/>
              <a:ext cx="1577689" cy="1695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361951</xdr:colOff>
      <xdr:row>12</xdr:row>
      <xdr:rowOff>61911</xdr:rowOff>
    </xdr:from>
    <xdr:to>
      <xdr:col>10</xdr:col>
      <xdr:colOff>600076</xdr:colOff>
      <xdr:row>23</xdr:row>
      <xdr:rowOff>85724</xdr:rowOff>
    </xdr:to>
    <xdr:graphicFrame macro="">
      <xdr:nvGraphicFramePr>
        <xdr:cNvPr id="3" name="Chart 2">
          <a:extLst>
            <a:ext uri="{FF2B5EF4-FFF2-40B4-BE49-F238E27FC236}">
              <a16:creationId xmlns:a16="http://schemas.microsoft.com/office/drawing/2014/main" id="{89F6DFA0-A43D-4755-868B-CB1D78F78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381000</xdr:colOff>
      <xdr:row>25</xdr:row>
      <xdr:rowOff>128587</xdr:rowOff>
    </xdr:from>
    <xdr:to>
      <xdr:col>10</xdr:col>
      <xdr:colOff>390525</xdr:colOff>
      <xdr:row>39</xdr:row>
      <xdr:rowOff>133350</xdr:rowOff>
    </xdr:to>
    <xdr:graphicFrame macro="">
      <xdr:nvGraphicFramePr>
        <xdr:cNvPr id="4" name="Chart 3">
          <a:extLst>
            <a:ext uri="{FF2B5EF4-FFF2-40B4-BE49-F238E27FC236}">
              <a16:creationId xmlns:a16="http://schemas.microsoft.com/office/drawing/2014/main" id="{1872C9B8-672B-4668-8624-491CA8AF06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95250</xdr:colOff>
      <xdr:row>20</xdr:row>
      <xdr:rowOff>166687</xdr:rowOff>
    </xdr:from>
    <xdr:to>
      <xdr:col>18</xdr:col>
      <xdr:colOff>504825</xdr:colOff>
      <xdr:row>30</xdr:row>
      <xdr:rowOff>114300</xdr:rowOff>
    </xdr:to>
    <xdr:graphicFrame macro="">
      <xdr:nvGraphicFramePr>
        <xdr:cNvPr id="5" name="Chart 4">
          <a:extLst>
            <a:ext uri="{FF2B5EF4-FFF2-40B4-BE49-F238E27FC236}">
              <a16:creationId xmlns:a16="http://schemas.microsoft.com/office/drawing/2014/main" id="{1DE0701D-F1C4-420B-8F94-3D3964BA5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638175</xdr:colOff>
      <xdr:row>20</xdr:row>
      <xdr:rowOff>166687</xdr:rowOff>
    </xdr:from>
    <xdr:to>
      <xdr:col>22</xdr:col>
      <xdr:colOff>552450</xdr:colOff>
      <xdr:row>30</xdr:row>
      <xdr:rowOff>114300</xdr:rowOff>
    </xdr:to>
    <xdr:graphicFrame macro="">
      <xdr:nvGraphicFramePr>
        <xdr:cNvPr id="6" name="Chart 5">
          <a:extLst>
            <a:ext uri="{FF2B5EF4-FFF2-40B4-BE49-F238E27FC236}">
              <a16:creationId xmlns:a16="http://schemas.microsoft.com/office/drawing/2014/main" id="{F842B8BA-0609-4D69-B624-0CB3749F22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152400</xdr:colOff>
      <xdr:row>40</xdr:row>
      <xdr:rowOff>90487</xdr:rowOff>
    </xdr:from>
    <xdr:to>
      <xdr:col>8</xdr:col>
      <xdr:colOff>152400</xdr:colOff>
      <xdr:row>49</xdr:row>
      <xdr:rowOff>95250</xdr:rowOff>
    </xdr:to>
    <xdr:graphicFrame macro="">
      <xdr:nvGraphicFramePr>
        <xdr:cNvPr id="7" name="Chart 6">
          <a:extLst>
            <a:ext uri="{FF2B5EF4-FFF2-40B4-BE49-F238E27FC236}">
              <a16:creationId xmlns:a16="http://schemas.microsoft.com/office/drawing/2014/main" id="{2B367FA5-52DE-47F6-8441-783D441B6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142875</xdr:colOff>
      <xdr:row>50</xdr:row>
      <xdr:rowOff>33337</xdr:rowOff>
    </xdr:from>
    <xdr:to>
      <xdr:col>8</xdr:col>
      <xdr:colOff>76200</xdr:colOff>
      <xdr:row>61</xdr:row>
      <xdr:rowOff>85725</xdr:rowOff>
    </xdr:to>
    <xdr:graphicFrame macro="">
      <xdr:nvGraphicFramePr>
        <xdr:cNvPr id="8" name="Chart 7">
          <a:extLst>
            <a:ext uri="{FF2B5EF4-FFF2-40B4-BE49-F238E27FC236}">
              <a16:creationId xmlns:a16="http://schemas.microsoft.com/office/drawing/2014/main" id="{7F80CB60-8027-4165-82A1-FCFD4D919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149087</xdr:colOff>
      <xdr:row>4</xdr:row>
      <xdr:rowOff>227861</xdr:rowOff>
    </xdr:from>
    <xdr:to>
      <xdr:col>1</xdr:col>
      <xdr:colOff>558737</xdr:colOff>
      <xdr:row>5</xdr:row>
      <xdr:rowOff>297924</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36544" y="1238339"/>
          <a:ext cx="409650" cy="393085"/>
        </a:xfrm>
        <a:prstGeom prst="rect">
          <a:avLst/>
        </a:prstGeom>
      </xdr:spPr>
    </xdr:pic>
    <xdr:clientData/>
  </xdr:twoCellAnchor>
  <xdr:twoCellAnchor editAs="oneCell">
    <xdr:from>
      <xdr:col>1</xdr:col>
      <xdr:colOff>140805</xdr:colOff>
      <xdr:row>0</xdr:row>
      <xdr:rowOff>144785</xdr:rowOff>
    </xdr:from>
    <xdr:to>
      <xdr:col>1</xdr:col>
      <xdr:colOff>550455</xdr:colOff>
      <xdr:row>2</xdr:row>
      <xdr:rowOff>165153</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28262" y="144785"/>
          <a:ext cx="409650" cy="401368"/>
        </a:xfrm>
        <a:prstGeom prst="rect">
          <a:avLst/>
        </a:prstGeom>
      </xdr:spPr>
    </xdr:pic>
    <xdr:clientData/>
  </xdr:twoCellAnchor>
  <xdr:twoCellAnchor editAs="oneCell">
    <xdr:from>
      <xdr:col>1</xdr:col>
      <xdr:colOff>190500</xdr:colOff>
      <xdr:row>8</xdr:row>
      <xdr:rowOff>137003</xdr:rowOff>
    </xdr:from>
    <xdr:to>
      <xdr:col>1</xdr:col>
      <xdr:colOff>600150</xdr:colOff>
      <xdr:row>10</xdr:row>
      <xdr:rowOff>140805</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877957" y="2298764"/>
          <a:ext cx="409650" cy="384802"/>
        </a:xfrm>
        <a:prstGeom prst="rect">
          <a:avLst/>
        </a:prstGeom>
      </xdr:spPr>
    </xdr:pic>
    <xdr:clientData/>
  </xdr:twoCellAnchor>
  <xdr:twoCellAnchor editAs="oneCell">
    <xdr:from>
      <xdr:col>1</xdr:col>
      <xdr:colOff>140804</xdr:colOff>
      <xdr:row>2</xdr:row>
      <xdr:rowOff>322986</xdr:rowOff>
    </xdr:from>
    <xdr:to>
      <xdr:col>1</xdr:col>
      <xdr:colOff>550454</xdr:colOff>
      <xdr:row>4</xdr:row>
      <xdr:rowOff>84644</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828261" y="687421"/>
          <a:ext cx="409650" cy="407701"/>
        </a:xfrm>
        <a:prstGeom prst="rect">
          <a:avLst/>
        </a:prstGeom>
      </xdr:spPr>
    </xdr:pic>
    <xdr:clientData/>
  </xdr:twoCellAnchor>
  <xdr:twoCellAnchor editAs="oneCell">
    <xdr:from>
      <xdr:col>1</xdr:col>
      <xdr:colOff>190500</xdr:colOff>
      <xdr:row>6</xdr:row>
      <xdr:rowOff>116170</xdr:rowOff>
    </xdr:from>
    <xdr:to>
      <xdr:col>1</xdr:col>
      <xdr:colOff>600150</xdr:colOff>
      <xdr:row>7</xdr:row>
      <xdr:rowOff>186232</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877957" y="1772692"/>
          <a:ext cx="409650" cy="393084"/>
        </a:xfrm>
        <a:prstGeom prst="rect">
          <a:avLst/>
        </a:prstGeom>
      </xdr:spPr>
    </xdr:pic>
    <xdr:clientData/>
  </xdr:twoCellAnchor>
  <xdr:twoCellAnchor editAs="oneCell">
    <xdr:from>
      <xdr:col>1</xdr:col>
      <xdr:colOff>184701</xdr:colOff>
      <xdr:row>11</xdr:row>
      <xdr:rowOff>1910</xdr:rowOff>
    </xdr:from>
    <xdr:to>
      <xdr:col>1</xdr:col>
      <xdr:colOff>596181</xdr:colOff>
      <xdr:row>13</xdr:row>
      <xdr:rowOff>15825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872158" y="2710323"/>
          <a:ext cx="411480" cy="394915"/>
        </a:xfrm>
        <a:prstGeom prst="rect">
          <a:avLst/>
        </a:prstGeom>
      </xdr:spPr>
    </xdr:pic>
    <xdr:clientData/>
  </xdr:twoCellAnchor>
  <xdr:twoCellAnchor editAs="oneCell">
    <xdr:from>
      <xdr:col>5</xdr:col>
      <xdr:colOff>140804</xdr:colOff>
      <xdr:row>2</xdr:row>
      <xdr:rowOff>16565</xdr:rowOff>
    </xdr:from>
    <xdr:to>
      <xdr:col>5</xdr:col>
      <xdr:colOff>513522</xdr:colOff>
      <xdr:row>2</xdr:row>
      <xdr:rowOff>314738</xdr:rowOff>
    </xdr:to>
    <xdr:pic>
      <xdr:nvPicPr>
        <xdr:cNvPr id="8" name="Picture 7" descr="Image result for person image png">
          <a:extLst>
            <a:ext uri="{FF2B5EF4-FFF2-40B4-BE49-F238E27FC236}">
              <a16:creationId xmlns:a16="http://schemas.microsoft.com/office/drawing/2014/main" id="{83C54DF0-662A-491A-B31B-1F49B628B2D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3718891" y="381000"/>
          <a:ext cx="372718" cy="298173"/>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xdr:row>
      <xdr:rowOff>0</xdr:rowOff>
    </xdr:from>
    <xdr:to>
      <xdr:col>5</xdr:col>
      <xdr:colOff>304800</xdr:colOff>
      <xdr:row>3</xdr:row>
      <xdr:rowOff>304800</xdr:rowOff>
    </xdr:to>
    <xdr:sp macro="" textlink="">
      <xdr:nvSpPr>
        <xdr:cNvPr id="1026" name="AutoShape 2" descr="Image result for person image png">
          <a:extLst>
            <a:ext uri="{FF2B5EF4-FFF2-40B4-BE49-F238E27FC236}">
              <a16:creationId xmlns:a16="http://schemas.microsoft.com/office/drawing/2014/main" id="{A0EFD241-6ACF-42DA-B076-1B6E58D267C4}"/>
            </a:ext>
          </a:extLst>
        </xdr:cNvPr>
        <xdr:cNvSpPr>
          <a:spLocks noChangeAspect="1" noChangeArrowheads="1"/>
        </xdr:cNvSpPr>
      </xdr:nvSpPr>
      <xdr:spPr bwMode="auto">
        <a:xfrm>
          <a:off x="3571875" y="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3</xdr:row>
      <xdr:rowOff>0</xdr:rowOff>
    </xdr:from>
    <xdr:to>
      <xdr:col>5</xdr:col>
      <xdr:colOff>304800</xdr:colOff>
      <xdr:row>3</xdr:row>
      <xdr:rowOff>304800</xdr:rowOff>
    </xdr:to>
    <xdr:sp macro="" textlink="">
      <xdr:nvSpPr>
        <xdr:cNvPr id="1027" name="AutoShape 3" descr="Image result for person image png">
          <a:extLst>
            <a:ext uri="{FF2B5EF4-FFF2-40B4-BE49-F238E27FC236}">
              <a16:creationId xmlns:a16="http://schemas.microsoft.com/office/drawing/2014/main" id="{48F4CA57-D9A1-4410-94F7-914043161ACE}"/>
            </a:ext>
          </a:extLst>
        </xdr:cNvPr>
        <xdr:cNvSpPr>
          <a:spLocks noChangeAspect="1" noChangeArrowheads="1"/>
        </xdr:cNvSpPr>
      </xdr:nvSpPr>
      <xdr:spPr bwMode="auto">
        <a:xfrm>
          <a:off x="3571875" y="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3</xdr:row>
      <xdr:rowOff>0</xdr:rowOff>
    </xdr:from>
    <xdr:to>
      <xdr:col>5</xdr:col>
      <xdr:colOff>304800</xdr:colOff>
      <xdr:row>3</xdr:row>
      <xdr:rowOff>304800</xdr:rowOff>
    </xdr:to>
    <xdr:sp macro="" textlink="">
      <xdr:nvSpPr>
        <xdr:cNvPr id="1028" name="AutoShape 4" descr="Image result for person image png">
          <a:extLst>
            <a:ext uri="{FF2B5EF4-FFF2-40B4-BE49-F238E27FC236}">
              <a16:creationId xmlns:a16="http://schemas.microsoft.com/office/drawing/2014/main" id="{F1F6E62B-892D-4039-9B94-BD193CBA7C5D}"/>
            </a:ext>
          </a:extLst>
        </xdr:cNvPr>
        <xdr:cNvSpPr>
          <a:spLocks noChangeAspect="1" noChangeArrowheads="1"/>
        </xdr:cNvSpPr>
      </xdr:nvSpPr>
      <xdr:spPr bwMode="auto">
        <a:xfrm>
          <a:off x="3571875" y="685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149090</xdr:colOff>
      <xdr:row>3</xdr:row>
      <xdr:rowOff>18481</xdr:rowOff>
    </xdr:from>
    <xdr:to>
      <xdr:col>5</xdr:col>
      <xdr:colOff>505242</xdr:colOff>
      <xdr:row>3</xdr:row>
      <xdr:rowOff>298174</xdr:rowOff>
    </xdr:to>
    <xdr:pic>
      <xdr:nvPicPr>
        <xdr:cNvPr id="13" name="Picture 12" descr="Adult Man PNG Transparent Images - PNG All">
          <a:extLst>
            <a:ext uri="{FF2B5EF4-FFF2-40B4-BE49-F238E27FC236}">
              <a16:creationId xmlns:a16="http://schemas.microsoft.com/office/drawing/2014/main" id="{6AD69EC2-589F-445B-967B-44CB557AC993}"/>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727177" y="705938"/>
          <a:ext cx="356152" cy="279693"/>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140805</xdr:colOff>
      <xdr:row>3</xdr:row>
      <xdr:rowOff>301305</xdr:rowOff>
    </xdr:from>
    <xdr:to>
      <xdr:col>5</xdr:col>
      <xdr:colOff>507981</xdr:colOff>
      <xdr:row>4</xdr:row>
      <xdr:rowOff>306457</xdr:rowOff>
    </xdr:to>
    <xdr:pic>
      <xdr:nvPicPr>
        <xdr:cNvPr id="14" name="Picture 13" descr="Happy Person Transparent Transparent HQ PNG Download | FreePNGImg">
          <a:extLst>
            <a:ext uri="{FF2B5EF4-FFF2-40B4-BE49-F238E27FC236}">
              <a16:creationId xmlns:a16="http://schemas.microsoft.com/office/drawing/2014/main" id="{D584EC77-8DB7-4C1F-83D3-5889EE292C14}"/>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3718892" y="988762"/>
          <a:ext cx="367176" cy="328173"/>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198783</xdr:colOff>
      <xdr:row>5</xdr:row>
      <xdr:rowOff>22965</xdr:rowOff>
    </xdr:from>
    <xdr:to>
      <xdr:col>5</xdr:col>
      <xdr:colOff>496957</xdr:colOff>
      <xdr:row>5</xdr:row>
      <xdr:rowOff>314738</xdr:rowOff>
    </xdr:to>
    <xdr:pic>
      <xdr:nvPicPr>
        <xdr:cNvPr id="15" name="Picture 14" descr="8-business-woman-girl-png-image | ALL in ONE Employment Services | #1 ...">
          <a:extLst>
            <a:ext uri="{FF2B5EF4-FFF2-40B4-BE49-F238E27FC236}">
              <a16:creationId xmlns:a16="http://schemas.microsoft.com/office/drawing/2014/main" id="{AF50779B-7D48-424D-90B9-A157D2C077F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776870" y="1356465"/>
          <a:ext cx="298174" cy="291773"/>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182217</xdr:colOff>
      <xdr:row>5</xdr:row>
      <xdr:rowOff>314739</xdr:rowOff>
    </xdr:from>
    <xdr:to>
      <xdr:col>5</xdr:col>
      <xdr:colOff>496957</xdr:colOff>
      <xdr:row>6</xdr:row>
      <xdr:rowOff>314738</xdr:rowOff>
    </xdr:to>
    <xdr:pic>
      <xdr:nvPicPr>
        <xdr:cNvPr id="16" name="Picture 15" descr="Cute Girl PNG Stock Photo - PNG Play">
          <a:extLst>
            <a:ext uri="{FF2B5EF4-FFF2-40B4-BE49-F238E27FC236}">
              <a16:creationId xmlns:a16="http://schemas.microsoft.com/office/drawing/2014/main" id="{E2A58B63-B076-4B83-A116-3EAAAFD93EF3}"/>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3371021" y="1664804"/>
          <a:ext cx="314740" cy="323021"/>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275060</xdr:colOff>
      <xdr:row>6</xdr:row>
      <xdr:rowOff>193402</xdr:rowOff>
    </xdr:from>
    <xdr:to>
      <xdr:col>2</xdr:col>
      <xdr:colOff>397838</xdr:colOff>
      <xdr:row>7</xdr:row>
      <xdr:rowOff>116827</xdr:rowOff>
    </xdr:to>
    <xdr:pic>
      <xdr:nvPicPr>
        <xdr:cNvPr id="7" name="Graphic 6" descr="Receiver with solid fill">
          <a:extLst>
            <a:ext uri="{FF2B5EF4-FFF2-40B4-BE49-F238E27FC236}">
              <a16:creationId xmlns:a16="http://schemas.microsoft.com/office/drawing/2014/main" id="{49BA0264-496E-4713-AE3F-1F15F4B85E7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355764">
          <a:off x="605519" y="1359729"/>
          <a:ext cx="122778" cy="117812"/>
        </a:xfrm>
        <a:prstGeom prst="rect">
          <a:avLst/>
        </a:prstGeom>
      </xdr:spPr>
    </xdr:pic>
    <xdr:clientData/>
  </xdr:twoCellAnchor>
  <xdr:twoCellAnchor editAs="oneCell">
    <xdr:from>
      <xdr:col>2</xdr:col>
      <xdr:colOff>304609</xdr:colOff>
      <xdr:row>7</xdr:row>
      <xdr:rowOff>95430</xdr:rowOff>
    </xdr:from>
    <xdr:to>
      <xdr:col>2</xdr:col>
      <xdr:colOff>427387</xdr:colOff>
      <xdr:row>8</xdr:row>
      <xdr:rowOff>22742</xdr:rowOff>
    </xdr:to>
    <xdr:pic>
      <xdr:nvPicPr>
        <xdr:cNvPr id="19" name="Graphic 18" descr="Receiver with solid fill">
          <a:extLst>
            <a:ext uri="{FF2B5EF4-FFF2-40B4-BE49-F238E27FC236}">
              <a16:creationId xmlns:a16="http://schemas.microsoft.com/office/drawing/2014/main" id="{A9D58AC9-64B5-489C-B700-15A52D5A0C1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rot="355764">
          <a:off x="628459" y="1428930"/>
          <a:ext cx="122778" cy="117812"/>
        </a:xfrm>
        <a:prstGeom prst="rect">
          <a:avLst/>
        </a:prstGeom>
      </xdr:spPr>
    </xdr:pic>
    <xdr:clientData/>
  </xdr:twoCellAnchor>
  <xdr:twoCellAnchor>
    <xdr:from>
      <xdr:col>2</xdr:col>
      <xdr:colOff>9525</xdr:colOff>
      <xdr:row>10</xdr:row>
      <xdr:rowOff>180974</xdr:rowOff>
    </xdr:from>
    <xdr:to>
      <xdr:col>4</xdr:col>
      <xdr:colOff>9524</xdr:colOff>
      <xdr:row>11</xdr:row>
      <xdr:rowOff>152399</xdr:rowOff>
    </xdr:to>
    <xdr:sp macro="" textlink="ANALYSIS!H16">
      <xdr:nvSpPr>
        <xdr:cNvPr id="24" name="TextBox 23">
          <a:extLst>
            <a:ext uri="{FF2B5EF4-FFF2-40B4-BE49-F238E27FC236}">
              <a16:creationId xmlns:a16="http://schemas.microsoft.com/office/drawing/2014/main" id="{17D46F30-B38D-4263-B9F8-BCEE47DB90E3}"/>
            </a:ext>
          </a:extLst>
        </xdr:cNvPr>
        <xdr:cNvSpPr txBox="1"/>
      </xdr:nvSpPr>
      <xdr:spPr>
        <a:xfrm>
          <a:off x="333375" y="2085974"/>
          <a:ext cx="1219199"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clientData/>
  </xdr:twoCellAnchor>
  <xdr:twoCellAnchor>
    <xdr:from>
      <xdr:col>2</xdr:col>
      <xdr:colOff>304800</xdr:colOff>
      <xdr:row>11</xdr:row>
      <xdr:rowOff>161924</xdr:rowOff>
    </xdr:from>
    <xdr:to>
      <xdr:col>4</xdr:col>
      <xdr:colOff>304799</xdr:colOff>
      <xdr:row>12</xdr:row>
      <xdr:rowOff>133349</xdr:rowOff>
    </xdr:to>
    <xdr:sp macro="" textlink="ANALYSIS!H16">
      <xdr:nvSpPr>
        <xdr:cNvPr id="28" name="TextBox 27">
          <a:extLst>
            <a:ext uri="{FF2B5EF4-FFF2-40B4-BE49-F238E27FC236}">
              <a16:creationId xmlns:a16="http://schemas.microsoft.com/office/drawing/2014/main" id="{97975126-3ED3-4E27-B3FD-92EA7DDA498D}"/>
            </a:ext>
          </a:extLst>
        </xdr:cNvPr>
        <xdr:cNvSpPr txBox="1"/>
      </xdr:nvSpPr>
      <xdr:spPr>
        <a:xfrm>
          <a:off x="628650" y="2257424"/>
          <a:ext cx="1219199"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clientData/>
  </xdr:twoCellAnchor>
  <xdr:twoCellAnchor>
    <xdr:from>
      <xdr:col>2</xdr:col>
      <xdr:colOff>0</xdr:colOff>
      <xdr:row>30</xdr:row>
      <xdr:rowOff>133349</xdr:rowOff>
    </xdr:from>
    <xdr:to>
      <xdr:col>3</xdr:col>
      <xdr:colOff>609599</xdr:colOff>
      <xdr:row>31</xdr:row>
      <xdr:rowOff>104774</xdr:rowOff>
    </xdr:to>
    <xdr:sp macro="" textlink="ANALYSIS!H16">
      <xdr:nvSpPr>
        <xdr:cNvPr id="36" name="TextBox 35">
          <a:extLst>
            <a:ext uri="{FF2B5EF4-FFF2-40B4-BE49-F238E27FC236}">
              <a16:creationId xmlns:a16="http://schemas.microsoft.com/office/drawing/2014/main" id="{017F94BD-3855-4807-89F5-F93AC211CC83}"/>
            </a:ext>
          </a:extLst>
        </xdr:cNvPr>
        <xdr:cNvSpPr txBox="1"/>
      </xdr:nvSpPr>
      <xdr:spPr>
        <a:xfrm>
          <a:off x="330459" y="5964982"/>
          <a:ext cx="1221921" cy="165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clientData/>
  </xdr:twoCellAnchor>
  <xdr:twoCellAnchor>
    <xdr:from>
      <xdr:col>1</xdr:col>
      <xdr:colOff>155712</xdr:colOff>
      <xdr:row>6</xdr:row>
      <xdr:rowOff>97194</xdr:rowOff>
    </xdr:from>
    <xdr:to>
      <xdr:col>4</xdr:col>
      <xdr:colOff>13039</xdr:colOff>
      <xdr:row>10</xdr:row>
      <xdr:rowOff>173394</xdr:rowOff>
    </xdr:to>
    <xdr:grpSp>
      <xdr:nvGrpSpPr>
        <xdr:cNvPr id="5" name="Group 4">
          <a:extLst>
            <a:ext uri="{FF2B5EF4-FFF2-40B4-BE49-F238E27FC236}">
              <a16:creationId xmlns:a16="http://schemas.microsoft.com/office/drawing/2014/main" id="{258F96C1-18E4-4C55-A73D-D955218EBEDA}"/>
            </a:ext>
          </a:extLst>
        </xdr:cNvPr>
        <xdr:cNvGrpSpPr/>
      </xdr:nvGrpSpPr>
      <xdr:grpSpPr>
        <a:xfrm>
          <a:off x="312825" y="1216627"/>
          <a:ext cx="1232070" cy="822489"/>
          <a:chOff x="330459" y="388776"/>
          <a:chExt cx="1243693" cy="853751"/>
        </a:xfrm>
      </xdr:grpSpPr>
      <xdr:sp macro="" textlink="ANALYSIS!H12">
        <xdr:nvSpPr>
          <xdr:cNvPr id="2" name="Rectangle 1">
            <a:extLst>
              <a:ext uri="{FF2B5EF4-FFF2-40B4-BE49-F238E27FC236}">
                <a16:creationId xmlns:a16="http://schemas.microsoft.com/office/drawing/2014/main" id="{8992595A-8223-4FD0-BE2E-2395E680D0C8}"/>
              </a:ext>
            </a:extLst>
          </xdr:cNvPr>
          <xdr:cNvSpPr/>
        </xdr:nvSpPr>
        <xdr:spPr>
          <a:xfrm>
            <a:off x="330459" y="388776"/>
            <a:ext cx="1234168" cy="853751"/>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CD2A6-41AD-45E5-B25B-A69D9B8545E6}" type="TxLink">
              <a:rPr lang="en-US" sz="2400" b="1" i="0" u="none" strike="noStrike">
                <a:solidFill>
                  <a:schemeClr val="bg1"/>
                </a:solidFill>
                <a:latin typeface="Arial"/>
                <a:cs typeface="Arial"/>
              </a:rPr>
              <a:pPr algn="ctr"/>
              <a:t> </a:t>
            </a:fld>
            <a:endParaRPr lang="en-IN" sz="2400" b="1">
              <a:solidFill>
                <a:schemeClr val="bg1"/>
              </a:solidFill>
            </a:endParaRPr>
          </a:p>
        </xdr:txBody>
      </xdr:sp>
      <xdr:sp macro="" textlink="">
        <xdr:nvSpPr>
          <xdr:cNvPr id="6" name="TextBox 5">
            <a:extLst>
              <a:ext uri="{FF2B5EF4-FFF2-40B4-BE49-F238E27FC236}">
                <a16:creationId xmlns:a16="http://schemas.microsoft.com/office/drawing/2014/main" id="{BA1C0567-6D32-4843-9306-A133F795A8A1}"/>
              </a:ext>
            </a:extLst>
          </xdr:cNvPr>
          <xdr:cNvSpPr txBox="1"/>
        </xdr:nvSpPr>
        <xdr:spPr>
          <a:xfrm>
            <a:off x="339984" y="417350"/>
            <a:ext cx="1224643" cy="194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Calls</a:t>
            </a:r>
          </a:p>
        </xdr:txBody>
      </xdr:sp>
      <xdr:sp macro="" textlink="ANALYSIS!C5">
        <xdr:nvSpPr>
          <xdr:cNvPr id="31" name="TextBox 30">
            <a:extLst>
              <a:ext uri="{FF2B5EF4-FFF2-40B4-BE49-F238E27FC236}">
                <a16:creationId xmlns:a16="http://schemas.microsoft.com/office/drawing/2014/main" id="{B83C2047-9B85-44E5-98B0-EBC57A0B392C}"/>
              </a:ext>
            </a:extLst>
          </xdr:cNvPr>
          <xdr:cNvSpPr txBox="1"/>
        </xdr:nvSpPr>
        <xdr:spPr>
          <a:xfrm>
            <a:off x="349509" y="621068"/>
            <a:ext cx="1224643" cy="38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09E0CF9-9F53-4B1A-BAA4-A377516A9DAD}" type="TxLink">
              <a:rPr lang="en-US" sz="2400" b="1" i="0" u="none" strike="noStrike">
                <a:solidFill>
                  <a:schemeClr val="bg1"/>
                </a:solidFill>
                <a:latin typeface="Arial"/>
                <a:cs typeface="Arial"/>
              </a:rPr>
              <a:pPr algn="ctr"/>
              <a:t>1,000</a:t>
            </a:fld>
            <a:endParaRPr lang="en-IN" sz="2400" b="1">
              <a:solidFill>
                <a:schemeClr val="bg1"/>
              </a:solidFill>
            </a:endParaRPr>
          </a:p>
        </xdr:txBody>
      </xdr:sp>
      <xdr:sp macro="" textlink="ANALYSIS!C9">
        <xdr:nvSpPr>
          <xdr:cNvPr id="37" name="TextBox 36">
            <a:extLst>
              <a:ext uri="{FF2B5EF4-FFF2-40B4-BE49-F238E27FC236}">
                <a16:creationId xmlns:a16="http://schemas.microsoft.com/office/drawing/2014/main" id="{9BA9BBCA-460B-4DF8-A1B5-FC7AF4C2AA31}"/>
              </a:ext>
            </a:extLst>
          </xdr:cNvPr>
          <xdr:cNvSpPr txBox="1"/>
        </xdr:nvSpPr>
        <xdr:spPr>
          <a:xfrm>
            <a:off x="339984" y="1010038"/>
            <a:ext cx="1224643" cy="194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726034-E5CA-4ECB-84D2-5523842CE871}" type="TxLink">
              <a:rPr lang="en-US" sz="1100" b="0" i="0" u="none" strike="noStrike">
                <a:solidFill>
                  <a:schemeClr val="bg1"/>
                </a:solidFill>
                <a:latin typeface="Arial"/>
                <a:cs typeface="Arial"/>
              </a:rPr>
              <a:pPr algn="ctr"/>
              <a:t>1,000</a:t>
            </a:fld>
            <a:endParaRPr lang="en-IN" sz="1200" b="1">
              <a:solidFill>
                <a:schemeClr val="bg1"/>
              </a:solidFill>
            </a:endParaRPr>
          </a:p>
        </xdr:txBody>
      </xdr:sp>
    </xdr:grpSp>
    <xdr:clientData/>
  </xdr:twoCellAnchor>
  <xdr:twoCellAnchor>
    <xdr:from>
      <xdr:col>1</xdr:col>
      <xdr:colOff>155510</xdr:colOff>
      <xdr:row>11</xdr:row>
      <xdr:rowOff>97195</xdr:rowOff>
    </xdr:from>
    <xdr:to>
      <xdr:col>3</xdr:col>
      <xdr:colOff>612127</xdr:colOff>
      <xdr:row>15</xdr:row>
      <xdr:rowOff>173395</xdr:rowOff>
    </xdr:to>
    <xdr:grpSp>
      <xdr:nvGrpSpPr>
        <xdr:cNvPr id="9" name="Group 8">
          <a:extLst>
            <a:ext uri="{FF2B5EF4-FFF2-40B4-BE49-F238E27FC236}">
              <a16:creationId xmlns:a16="http://schemas.microsoft.com/office/drawing/2014/main" id="{EAAAAB1D-84D2-45EB-8D5B-9530973927F7}"/>
            </a:ext>
          </a:extLst>
        </xdr:cNvPr>
        <xdr:cNvGrpSpPr/>
      </xdr:nvGrpSpPr>
      <xdr:grpSpPr>
        <a:xfrm>
          <a:off x="312623" y="2149489"/>
          <a:ext cx="1222545" cy="822488"/>
          <a:chOff x="330459" y="1555102"/>
          <a:chExt cx="1234168" cy="853751"/>
        </a:xfrm>
      </xdr:grpSpPr>
      <xdr:grpSp>
        <xdr:nvGrpSpPr>
          <xdr:cNvPr id="52" name="Group 51">
            <a:extLst>
              <a:ext uri="{FF2B5EF4-FFF2-40B4-BE49-F238E27FC236}">
                <a16:creationId xmlns:a16="http://schemas.microsoft.com/office/drawing/2014/main" id="{2E109F91-78F6-46A3-8B6A-2DBC3EBD5932}"/>
              </a:ext>
            </a:extLst>
          </xdr:cNvPr>
          <xdr:cNvGrpSpPr/>
        </xdr:nvGrpSpPr>
        <xdr:grpSpPr>
          <a:xfrm>
            <a:off x="330459" y="1555102"/>
            <a:ext cx="1234168" cy="853751"/>
            <a:chOff x="323850" y="1343025"/>
            <a:chExt cx="1228725" cy="838200"/>
          </a:xfrm>
        </xdr:grpSpPr>
        <xdr:sp macro="" textlink="ANALYSIS!H12">
          <xdr:nvSpPr>
            <xdr:cNvPr id="17" name="Rectangle 16">
              <a:extLst>
                <a:ext uri="{FF2B5EF4-FFF2-40B4-BE49-F238E27FC236}">
                  <a16:creationId xmlns:a16="http://schemas.microsoft.com/office/drawing/2014/main" id="{B3C7BDF9-4EE9-4B0B-ADCF-D3387A67F388}"/>
                </a:ext>
              </a:extLst>
            </xdr:cNvPr>
            <xdr:cNvSpPr/>
          </xdr:nvSpPr>
          <xdr:spPr>
            <a:xfrm>
              <a:off x="323850" y="1343025"/>
              <a:ext cx="1228725"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CD2A6-41AD-45E5-B25B-A69D9B8545E6}" type="TxLink">
                <a:rPr lang="en-US" sz="2400" b="1" i="0" u="none" strike="noStrike">
                  <a:solidFill>
                    <a:schemeClr val="bg1"/>
                  </a:solidFill>
                  <a:latin typeface="Arial"/>
                  <a:cs typeface="Arial"/>
                </a:rPr>
                <a:pPr algn="ctr"/>
                <a:t> </a:t>
              </a:fld>
              <a:endParaRPr lang="en-IN" sz="2400" b="1">
                <a:solidFill>
                  <a:schemeClr val="bg1"/>
                </a:solidFill>
              </a:endParaRPr>
            </a:p>
          </xdr:txBody>
        </xdr:sp>
        <xdr:sp macro="" textlink="">
          <xdr:nvSpPr>
            <xdr:cNvPr id="18" name="TextBox 17">
              <a:extLst>
                <a:ext uri="{FF2B5EF4-FFF2-40B4-BE49-F238E27FC236}">
                  <a16:creationId xmlns:a16="http://schemas.microsoft.com/office/drawing/2014/main" id="{EF1BF831-7285-4905-9376-6D2A620CEDB1}"/>
                </a:ext>
              </a:extLst>
            </xdr:cNvPr>
            <xdr:cNvSpPr txBox="1"/>
          </xdr:nvSpPr>
          <xdr:spPr>
            <a:xfrm>
              <a:off x="333375" y="1371599"/>
              <a:ext cx="1219200"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Amount</a:t>
              </a:r>
              <a:r>
                <a:rPr lang="en-IN" sz="1200" b="1" baseline="0">
                  <a:solidFill>
                    <a:schemeClr val="bg1"/>
                  </a:solidFill>
                </a:rPr>
                <a:t> </a:t>
              </a:r>
              <a:endParaRPr lang="en-IN" sz="1200" b="1">
                <a:solidFill>
                  <a:schemeClr val="bg1"/>
                </a:solidFill>
              </a:endParaRPr>
            </a:p>
          </xdr:txBody>
        </xdr:sp>
        <xdr:sp macro="" textlink="ANALYSIS!H16">
          <xdr:nvSpPr>
            <xdr:cNvPr id="20" name="TextBox 19">
              <a:extLst>
                <a:ext uri="{FF2B5EF4-FFF2-40B4-BE49-F238E27FC236}">
                  <a16:creationId xmlns:a16="http://schemas.microsoft.com/office/drawing/2014/main" id="{384D9FC5-C695-4218-9EDD-4AB8DC2E6749}"/>
                </a:ext>
              </a:extLst>
            </xdr:cNvPr>
            <xdr:cNvSpPr txBox="1"/>
          </xdr:nvSpPr>
          <xdr:spPr>
            <a:xfrm>
              <a:off x="323850" y="1952624"/>
              <a:ext cx="1219199"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grpSp>
      <xdr:sp macro="" textlink="ANALYSIS!D5">
        <xdr:nvSpPr>
          <xdr:cNvPr id="38" name="TextBox 37">
            <a:extLst>
              <a:ext uri="{FF2B5EF4-FFF2-40B4-BE49-F238E27FC236}">
                <a16:creationId xmlns:a16="http://schemas.microsoft.com/office/drawing/2014/main" id="{D85EB87D-70B9-44E1-8E08-FACE528AAAA6}"/>
              </a:ext>
            </a:extLst>
          </xdr:cNvPr>
          <xdr:cNvSpPr txBox="1"/>
        </xdr:nvSpPr>
        <xdr:spPr>
          <a:xfrm>
            <a:off x="339984" y="1787589"/>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F68CBA8-2D91-40D4-9267-EA783879B372}" type="TxLink">
              <a:rPr lang="en-US" sz="2200" b="1" i="0" u="none" strike="noStrike">
                <a:solidFill>
                  <a:schemeClr val="bg1"/>
                </a:solidFill>
                <a:latin typeface="Arial"/>
                <a:ea typeface="+mn-ea"/>
                <a:cs typeface="Arial"/>
              </a:rPr>
              <a:pPr marL="0" indent="0" algn="ctr"/>
              <a:t>$96,623</a:t>
            </a:fld>
            <a:endParaRPr lang="en-IN" sz="2200" b="1" i="0" u="none" strike="noStrike">
              <a:solidFill>
                <a:schemeClr val="bg1"/>
              </a:solidFill>
              <a:latin typeface="Arial"/>
              <a:ea typeface="+mn-ea"/>
              <a:cs typeface="Arial"/>
            </a:endParaRPr>
          </a:p>
        </xdr:txBody>
      </xdr:sp>
      <xdr:sp macro="" textlink="ANALYSIS!D9">
        <xdr:nvSpPr>
          <xdr:cNvPr id="39" name="TextBox 38">
            <a:extLst>
              <a:ext uri="{FF2B5EF4-FFF2-40B4-BE49-F238E27FC236}">
                <a16:creationId xmlns:a16="http://schemas.microsoft.com/office/drawing/2014/main" id="{F9E6843C-4688-422E-A887-2DD92656A1D6}"/>
              </a:ext>
            </a:extLst>
          </xdr:cNvPr>
          <xdr:cNvSpPr txBox="1"/>
        </xdr:nvSpPr>
        <xdr:spPr>
          <a:xfrm>
            <a:off x="330459" y="2195414"/>
            <a:ext cx="1224643" cy="194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0F38DC3-41EE-4005-BA40-D714CED6C1BE}" type="TxLink">
              <a:rPr lang="en-US" sz="1100" b="0" i="0" u="none" strike="noStrike">
                <a:solidFill>
                  <a:schemeClr val="bg1"/>
                </a:solidFill>
                <a:latin typeface="Arial"/>
                <a:cs typeface="Arial"/>
              </a:rPr>
              <a:pPr algn="ctr"/>
              <a:t>$96,623</a:t>
            </a:fld>
            <a:endParaRPr lang="en-IN" sz="1200" b="1">
              <a:solidFill>
                <a:schemeClr val="bg1"/>
              </a:solidFill>
            </a:endParaRPr>
          </a:p>
        </xdr:txBody>
      </xdr:sp>
    </xdr:grpSp>
    <xdr:clientData/>
  </xdr:twoCellAnchor>
  <xdr:twoCellAnchor>
    <xdr:from>
      <xdr:col>1</xdr:col>
      <xdr:colOff>152400</xdr:colOff>
      <xdr:row>16</xdr:row>
      <xdr:rowOff>97188</xdr:rowOff>
    </xdr:from>
    <xdr:to>
      <xdr:col>4</xdr:col>
      <xdr:colOff>0</xdr:colOff>
      <xdr:row>20</xdr:row>
      <xdr:rowOff>173388</xdr:rowOff>
    </xdr:to>
    <xdr:grpSp>
      <xdr:nvGrpSpPr>
        <xdr:cNvPr id="10" name="Group 9">
          <a:extLst>
            <a:ext uri="{FF2B5EF4-FFF2-40B4-BE49-F238E27FC236}">
              <a16:creationId xmlns:a16="http://schemas.microsoft.com/office/drawing/2014/main" id="{11E35F74-BF88-4F72-8C20-8271C4E45EE0}"/>
            </a:ext>
          </a:extLst>
        </xdr:cNvPr>
        <xdr:cNvGrpSpPr/>
      </xdr:nvGrpSpPr>
      <xdr:grpSpPr>
        <a:xfrm>
          <a:off x="309513" y="3082343"/>
          <a:ext cx="1222343" cy="822488"/>
          <a:chOff x="317630" y="2721429"/>
          <a:chExt cx="1237472" cy="853751"/>
        </a:xfrm>
      </xdr:grpSpPr>
      <xdr:grpSp>
        <xdr:nvGrpSpPr>
          <xdr:cNvPr id="58" name="Group 57">
            <a:extLst>
              <a:ext uri="{FF2B5EF4-FFF2-40B4-BE49-F238E27FC236}">
                <a16:creationId xmlns:a16="http://schemas.microsoft.com/office/drawing/2014/main" id="{1DF66800-A716-48D6-8FF3-3AB196A83C30}"/>
              </a:ext>
            </a:extLst>
          </xdr:cNvPr>
          <xdr:cNvGrpSpPr/>
        </xdr:nvGrpSpPr>
        <xdr:grpSpPr>
          <a:xfrm>
            <a:off x="317630" y="2721429"/>
            <a:ext cx="1237472" cy="853751"/>
            <a:chOff x="333375" y="3257550"/>
            <a:chExt cx="1228725" cy="838200"/>
          </a:xfrm>
        </xdr:grpSpPr>
        <xdr:sp macro="" textlink="ANALYSIS!L31">
          <xdr:nvSpPr>
            <xdr:cNvPr id="46" name="Rectangle 45">
              <a:extLst>
                <a:ext uri="{FF2B5EF4-FFF2-40B4-BE49-F238E27FC236}">
                  <a16:creationId xmlns:a16="http://schemas.microsoft.com/office/drawing/2014/main" id="{6DDD9DF1-8E94-4AA0-8BBF-9D8EA1405F61}"/>
                </a:ext>
              </a:extLst>
            </xdr:cNvPr>
            <xdr:cNvSpPr/>
          </xdr:nvSpPr>
          <xdr:spPr>
            <a:xfrm>
              <a:off x="333375" y="3257550"/>
              <a:ext cx="1228725"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CD2A6-41AD-45E5-B25B-A69D9B8545E6}" type="TxLink">
                <a:rPr lang="en-US" sz="2400" b="1" i="0" u="none" strike="noStrike">
                  <a:solidFill>
                    <a:schemeClr val="bg1"/>
                  </a:solidFill>
                  <a:latin typeface="Arial"/>
                  <a:cs typeface="Arial"/>
                </a:rPr>
                <a:pPr algn="ctr"/>
                <a:t> </a:t>
              </a:fld>
              <a:endParaRPr lang="en-IN" sz="2400" b="1">
                <a:solidFill>
                  <a:schemeClr val="bg1"/>
                </a:solidFill>
              </a:endParaRPr>
            </a:p>
          </xdr:txBody>
        </xdr:sp>
        <xdr:grpSp>
          <xdr:nvGrpSpPr>
            <xdr:cNvPr id="53" name="Group 52">
              <a:extLst>
                <a:ext uri="{FF2B5EF4-FFF2-40B4-BE49-F238E27FC236}">
                  <a16:creationId xmlns:a16="http://schemas.microsoft.com/office/drawing/2014/main" id="{17E61122-06F4-41C6-98BB-C8D2BC4BE3FB}"/>
                </a:ext>
              </a:extLst>
            </xdr:cNvPr>
            <xdr:cNvGrpSpPr/>
          </xdr:nvGrpSpPr>
          <xdr:grpSpPr>
            <a:xfrm>
              <a:off x="333375" y="3276599"/>
              <a:ext cx="1228725" cy="742950"/>
              <a:chOff x="333375" y="3276599"/>
              <a:chExt cx="1228725" cy="742950"/>
            </a:xfrm>
          </xdr:grpSpPr>
          <xdr:sp macro="" textlink="">
            <xdr:nvSpPr>
              <xdr:cNvPr id="47" name="TextBox 46">
                <a:extLst>
                  <a:ext uri="{FF2B5EF4-FFF2-40B4-BE49-F238E27FC236}">
                    <a16:creationId xmlns:a16="http://schemas.microsoft.com/office/drawing/2014/main" id="{89167677-66FD-42B9-84D0-42EA6C64B8AF}"/>
                  </a:ext>
                </a:extLst>
              </xdr:cNvPr>
              <xdr:cNvSpPr txBox="1"/>
            </xdr:nvSpPr>
            <xdr:spPr>
              <a:xfrm>
                <a:off x="342900" y="3276599"/>
                <a:ext cx="1219200"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Call</a:t>
                </a:r>
                <a:r>
                  <a:rPr lang="en-IN" sz="1200" b="1" baseline="0">
                    <a:solidFill>
                      <a:schemeClr val="bg1"/>
                    </a:solidFill>
                  </a:rPr>
                  <a:t> Time</a:t>
                </a:r>
                <a:endParaRPr lang="en-IN" sz="1200" b="1">
                  <a:solidFill>
                    <a:schemeClr val="bg1"/>
                  </a:solidFill>
                </a:endParaRPr>
              </a:p>
            </xdr:txBody>
          </xdr:sp>
          <xdr:sp macro="" textlink="ANALYSIS!L35">
            <xdr:nvSpPr>
              <xdr:cNvPr id="48" name="TextBox 47">
                <a:extLst>
                  <a:ext uri="{FF2B5EF4-FFF2-40B4-BE49-F238E27FC236}">
                    <a16:creationId xmlns:a16="http://schemas.microsoft.com/office/drawing/2014/main" id="{8A2C370C-4D28-4405-84F6-98D6BC34EAAB}"/>
                  </a:ext>
                </a:extLst>
              </xdr:cNvPr>
              <xdr:cNvSpPr txBox="1"/>
            </xdr:nvSpPr>
            <xdr:spPr>
              <a:xfrm>
                <a:off x="333375" y="3857624"/>
                <a:ext cx="1219199"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grpSp>
      </xdr:grpSp>
      <xdr:sp macro="" textlink="ANALYSIS!E5">
        <xdr:nvSpPr>
          <xdr:cNvPr id="40" name="TextBox 39">
            <a:extLst>
              <a:ext uri="{FF2B5EF4-FFF2-40B4-BE49-F238E27FC236}">
                <a16:creationId xmlns:a16="http://schemas.microsoft.com/office/drawing/2014/main" id="{7E5AC673-CC37-41BE-B0FA-41DA6CD1D5B8}"/>
              </a:ext>
            </a:extLst>
          </xdr:cNvPr>
          <xdr:cNvSpPr txBox="1"/>
        </xdr:nvSpPr>
        <xdr:spPr>
          <a:xfrm>
            <a:off x="330459" y="2953915"/>
            <a:ext cx="1224643" cy="38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0E44C40-6566-43AE-9A7F-DD409AF09C63}" type="TxLink">
              <a:rPr lang="en-US" sz="2200" b="1" i="0" u="none" strike="noStrike">
                <a:solidFill>
                  <a:schemeClr val="bg1"/>
                </a:solidFill>
                <a:latin typeface="Arial"/>
                <a:ea typeface="+mn-ea"/>
                <a:cs typeface="Arial"/>
              </a:rPr>
              <a:pPr marL="0" indent="0" algn="ctr"/>
              <a:t>89,850</a:t>
            </a:fld>
            <a:endParaRPr lang="en-IN" sz="2200" b="1" i="0" u="none" strike="noStrike">
              <a:solidFill>
                <a:schemeClr val="bg1"/>
              </a:solidFill>
              <a:latin typeface="Arial"/>
              <a:ea typeface="+mn-ea"/>
              <a:cs typeface="Arial"/>
            </a:endParaRPr>
          </a:p>
        </xdr:txBody>
      </xdr:sp>
      <xdr:sp macro="" textlink="ANALYSIS!E9">
        <xdr:nvSpPr>
          <xdr:cNvPr id="41" name="TextBox 40">
            <a:extLst>
              <a:ext uri="{FF2B5EF4-FFF2-40B4-BE49-F238E27FC236}">
                <a16:creationId xmlns:a16="http://schemas.microsoft.com/office/drawing/2014/main" id="{11138EDA-C95A-4A0A-B796-53395B3FDB0C}"/>
              </a:ext>
            </a:extLst>
          </xdr:cNvPr>
          <xdr:cNvSpPr txBox="1"/>
        </xdr:nvSpPr>
        <xdr:spPr>
          <a:xfrm>
            <a:off x="317630" y="3342691"/>
            <a:ext cx="1225226" cy="194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3AA61-5074-485B-93EB-88181872BBE1}" type="TxLink">
              <a:rPr lang="en-US" sz="1100" b="0" i="0" u="none" strike="noStrike">
                <a:solidFill>
                  <a:schemeClr val="bg1"/>
                </a:solidFill>
                <a:latin typeface="Arial"/>
                <a:ea typeface="+mn-ea"/>
                <a:cs typeface="Arial"/>
              </a:rPr>
              <a:pPr marL="0" indent="0" algn="ctr"/>
              <a:t>89,850</a:t>
            </a:fld>
            <a:endParaRPr lang="en-IN" sz="1100" b="0" i="0" u="none" strike="noStrike">
              <a:solidFill>
                <a:schemeClr val="bg1"/>
              </a:solidFill>
              <a:latin typeface="Arial"/>
              <a:ea typeface="+mn-ea"/>
              <a:cs typeface="Arial"/>
            </a:endParaRPr>
          </a:p>
        </xdr:txBody>
      </xdr:sp>
    </xdr:grpSp>
    <xdr:clientData/>
  </xdr:twoCellAnchor>
  <xdr:twoCellAnchor>
    <xdr:from>
      <xdr:col>1</xdr:col>
      <xdr:colOff>152399</xdr:colOff>
      <xdr:row>21</xdr:row>
      <xdr:rowOff>103415</xdr:rowOff>
    </xdr:from>
    <xdr:to>
      <xdr:col>3</xdr:col>
      <xdr:colOff>612320</xdr:colOff>
      <xdr:row>25</xdr:row>
      <xdr:rowOff>183503</xdr:rowOff>
    </xdr:to>
    <xdr:grpSp>
      <xdr:nvGrpSpPr>
        <xdr:cNvPr id="11" name="Group 10">
          <a:extLst>
            <a:ext uri="{FF2B5EF4-FFF2-40B4-BE49-F238E27FC236}">
              <a16:creationId xmlns:a16="http://schemas.microsoft.com/office/drawing/2014/main" id="{8294D25F-54F8-4D00-9306-8A5B22048289}"/>
            </a:ext>
          </a:extLst>
        </xdr:cNvPr>
        <xdr:cNvGrpSpPr/>
      </xdr:nvGrpSpPr>
      <xdr:grpSpPr>
        <a:xfrm>
          <a:off x="309512" y="4021430"/>
          <a:ext cx="1225849" cy="826377"/>
          <a:chOff x="317630" y="3864817"/>
          <a:chExt cx="1237472" cy="857639"/>
        </a:xfrm>
      </xdr:grpSpPr>
      <xdr:grpSp>
        <xdr:nvGrpSpPr>
          <xdr:cNvPr id="61" name="Group 60">
            <a:extLst>
              <a:ext uri="{FF2B5EF4-FFF2-40B4-BE49-F238E27FC236}">
                <a16:creationId xmlns:a16="http://schemas.microsoft.com/office/drawing/2014/main" id="{75FF0F15-539F-4D6B-ADC4-FDDC01704161}"/>
              </a:ext>
            </a:extLst>
          </xdr:cNvPr>
          <xdr:cNvGrpSpPr/>
        </xdr:nvGrpSpPr>
        <xdr:grpSpPr>
          <a:xfrm>
            <a:off x="317630" y="3864817"/>
            <a:ext cx="1237472" cy="857639"/>
            <a:chOff x="323850" y="4229100"/>
            <a:chExt cx="1228725" cy="838200"/>
          </a:xfrm>
        </xdr:grpSpPr>
        <xdr:sp macro="" textlink="ANALYSIS!H12">
          <xdr:nvSpPr>
            <xdr:cNvPr id="29" name="Rectangle 28">
              <a:extLst>
                <a:ext uri="{FF2B5EF4-FFF2-40B4-BE49-F238E27FC236}">
                  <a16:creationId xmlns:a16="http://schemas.microsoft.com/office/drawing/2014/main" id="{BA56021C-7C5B-4EB5-B752-7B07C1EF7586}"/>
                </a:ext>
              </a:extLst>
            </xdr:cNvPr>
            <xdr:cNvSpPr/>
          </xdr:nvSpPr>
          <xdr:spPr>
            <a:xfrm>
              <a:off x="323850" y="4229100"/>
              <a:ext cx="1228725"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CD2A6-41AD-45E5-B25B-A69D9B8545E6}" type="TxLink">
                <a:rPr lang="en-US" sz="2400" b="1" i="0" u="none" strike="noStrike">
                  <a:solidFill>
                    <a:schemeClr val="bg1"/>
                  </a:solidFill>
                  <a:latin typeface="Arial"/>
                  <a:cs typeface="Arial"/>
                </a:rPr>
                <a:pPr algn="ctr"/>
                <a:t> </a:t>
              </a:fld>
              <a:endParaRPr lang="en-IN" sz="2400" b="1">
                <a:solidFill>
                  <a:schemeClr val="bg1"/>
                </a:solidFill>
              </a:endParaRPr>
            </a:p>
          </xdr:txBody>
        </xdr:sp>
        <xdr:grpSp>
          <xdr:nvGrpSpPr>
            <xdr:cNvPr id="60" name="Group 59">
              <a:extLst>
                <a:ext uri="{FF2B5EF4-FFF2-40B4-BE49-F238E27FC236}">
                  <a16:creationId xmlns:a16="http://schemas.microsoft.com/office/drawing/2014/main" id="{95FAE36E-FA6B-46E8-B1FE-64820AA69B8C}"/>
                </a:ext>
              </a:extLst>
            </xdr:cNvPr>
            <xdr:cNvGrpSpPr/>
          </xdr:nvGrpSpPr>
          <xdr:grpSpPr>
            <a:xfrm>
              <a:off x="323850" y="4248149"/>
              <a:ext cx="1228725" cy="752475"/>
              <a:chOff x="323850" y="4248149"/>
              <a:chExt cx="1228725" cy="752475"/>
            </a:xfrm>
          </xdr:grpSpPr>
          <xdr:sp macro="" textlink="">
            <xdr:nvSpPr>
              <xdr:cNvPr id="30" name="TextBox 29">
                <a:extLst>
                  <a:ext uri="{FF2B5EF4-FFF2-40B4-BE49-F238E27FC236}">
                    <a16:creationId xmlns:a16="http://schemas.microsoft.com/office/drawing/2014/main" id="{2D24C7ED-A996-462D-98EB-2440AFBA5894}"/>
                  </a:ext>
                </a:extLst>
              </xdr:cNvPr>
              <xdr:cNvSpPr txBox="1"/>
            </xdr:nvSpPr>
            <xdr:spPr>
              <a:xfrm>
                <a:off x="333375" y="4248149"/>
                <a:ext cx="1219200"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Avg</a:t>
                </a:r>
                <a:r>
                  <a:rPr lang="en-IN" sz="1200" b="1" baseline="0">
                    <a:solidFill>
                      <a:schemeClr val="bg1"/>
                    </a:solidFill>
                  </a:rPr>
                  <a:t> Rating</a:t>
                </a:r>
                <a:endParaRPr lang="en-IN" sz="1200" b="1">
                  <a:solidFill>
                    <a:schemeClr val="bg1"/>
                  </a:solidFill>
                </a:endParaRPr>
              </a:p>
            </xdr:txBody>
          </xdr:sp>
          <xdr:sp macro="" textlink="ANALYSIS!H16">
            <xdr:nvSpPr>
              <xdr:cNvPr id="32" name="TextBox 31">
                <a:extLst>
                  <a:ext uri="{FF2B5EF4-FFF2-40B4-BE49-F238E27FC236}">
                    <a16:creationId xmlns:a16="http://schemas.microsoft.com/office/drawing/2014/main" id="{544BA8FD-0CB3-4D7A-B677-E821F1F2F38F}"/>
                  </a:ext>
                </a:extLst>
              </xdr:cNvPr>
              <xdr:cNvSpPr txBox="1"/>
            </xdr:nvSpPr>
            <xdr:spPr>
              <a:xfrm>
                <a:off x="323850" y="4838699"/>
                <a:ext cx="1219199" cy="161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0AE314-24F3-44C8-B51F-78A795757BDB}" type="TxLink">
                  <a:rPr lang="en-US" sz="1100" b="0" i="0" u="none" strike="noStrike">
                    <a:solidFill>
                      <a:schemeClr val="bg1"/>
                    </a:solidFill>
                    <a:latin typeface="Arial"/>
                    <a:cs typeface="Arial"/>
                  </a:rPr>
                  <a:pPr algn="ctr"/>
                  <a:t> </a:t>
                </a:fld>
                <a:endParaRPr lang="en-IN" sz="1200" b="1">
                  <a:solidFill>
                    <a:schemeClr val="bg1"/>
                  </a:solidFill>
                </a:endParaRPr>
              </a:p>
            </xdr:txBody>
          </xdr:sp>
        </xdr:grpSp>
      </xdr:grpSp>
      <xdr:sp macro="" textlink="ANALYSIS!F5">
        <xdr:nvSpPr>
          <xdr:cNvPr id="42" name="TextBox 41">
            <a:extLst>
              <a:ext uri="{FF2B5EF4-FFF2-40B4-BE49-F238E27FC236}">
                <a16:creationId xmlns:a16="http://schemas.microsoft.com/office/drawing/2014/main" id="{80E805A6-8C48-4130-A7F0-CAC5A0BD0A03}"/>
              </a:ext>
            </a:extLst>
          </xdr:cNvPr>
          <xdr:cNvSpPr txBox="1"/>
        </xdr:nvSpPr>
        <xdr:spPr>
          <a:xfrm>
            <a:off x="330459" y="4091667"/>
            <a:ext cx="1224643" cy="388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978560-0F68-411C-8093-A86423A7E424}" type="TxLink">
              <a:rPr lang="en-US" sz="2400" b="1" i="0" u="none" strike="noStrike">
                <a:solidFill>
                  <a:schemeClr val="bg1"/>
                </a:solidFill>
                <a:latin typeface="Arial"/>
                <a:ea typeface="+mn-ea"/>
                <a:cs typeface="Arial"/>
              </a:rPr>
              <a:pPr marL="0" indent="0" algn="ctr"/>
              <a:t>3.9</a:t>
            </a:fld>
            <a:endParaRPr lang="en-IN" sz="2400" b="1" i="0" u="none" strike="noStrike">
              <a:solidFill>
                <a:schemeClr val="bg1"/>
              </a:solidFill>
              <a:latin typeface="Arial"/>
              <a:ea typeface="+mn-ea"/>
              <a:cs typeface="Arial"/>
            </a:endParaRPr>
          </a:p>
        </xdr:txBody>
      </xdr:sp>
      <xdr:sp macro="" textlink="ANALYSIS!F9">
        <xdr:nvSpPr>
          <xdr:cNvPr id="43" name="TextBox 42">
            <a:extLst>
              <a:ext uri="{FF2B5EF4-FFF2-40B4-BE49-F238E27FC236}">
                <a16:creationId xmlns:a16="http://schemas.microsoft.com/office/drawing/2014/main" id="{ABBC96BF-616D-4582-BD2F-5E4A84F5939B}"/>
              </a:ext>
            </a:extLst>
          </xdr:cNvPr>
          <xdr:cNvSpPr txBox="1"/>
        </xdr:nvSpPr>
        <xdr:spPr>
          <a:xfrm>
            <a:off x="317630" y="4480442"/>
            <a:ext cx="1225226" cy="194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01686FE-8D5C-49AB-9B4D-370166E078B3}" type="TxLink">
              <a:rPr lang="en-US" sz="1100" b="0" i="0" u="none" strike="noStrike">
                <a:solidFill>
                  <a:schemeClr val="bg1"/>
                </a:solidFill>
                <a:latin typeface="Arial"/>
                <a:ea typeface="+mn-ea"/>
                <a:cs typeface="Arial"/>
              </a:rPr>
              <a:pPr marL="0" indent="0" algn="ctr"/>
              <a:t>3.9</a:t>
            </a:fld>
            <a:endParaRPr lang="en-IN" sz="1100" b="0" i="0" u="none" strike="noStrike">
              <a:solidFill>
                <a:schemeClr val="bg1"/>
              </a:solidFill>
              <a:latin typeface="Arial"/>
              <a:ea typeface="+mn-ea"/>
              <a:cs typeface="Arial"/>
            </a:endParaRPr>
          </a:p>
        </xdr:txBody>
      </xdr:sp>
    </xdr:grpSp>
    <xdr:clientData/>
  </xdr:twoCellAnchor>
  <xdr:twoCellAnchor>
    <xdr:from>
      <xdr:col>1</xdr:col>
      <xdr:colOff>152400</xdr:colOff>
      <xdr:row>26</xdr:row>
      <xdr:rowOff>122658</xdr:rowOff>
    </xdr:from>
    <xdr:to>
      <xdr:col>4</xdr:col>
      <xdr:colOff>0</xdr:colOff>
      <xdr:row>31</xdr:row>
      <xdr:rowOff>8359</xdr:rowOff>
    </xdr:to>
    <xdr:grpSp>
      <xdr:nvGrpSpPr>
        <xdr:cNvPr id="12" name="Group 11">
          <a:extLst>
            <a:ext uri="{FF2B5EF4-FFF2-40B4-BE49-F238E27FC236}">
              <a16:creationId xmlns:a16="http://schemas.microsoft.com/office/drawing/2014/main" id="{ED9D2901-8940-4FAB-940B-F0AE8079DDF6}"/>
            </a:ext>
          </a:extLst>
        </xdr:cNvPr>
        <xdr:cNvGrpSpPr/>
      </xdr:nvGrpSpPr>
      <xdr:grpSpPr>
        <a:xfrm>
          <a:off x="309513" y="4973534"/>
          <a:ext cx="1222343" cy="818562"/>
          <a:chOff x="317630" y="5040669"/>
          <a:chExt cx="1237472" cy="857639"/>
        </a:xfrm>
      </xdr:grpSpPr>
      <xdr:grpSp>
        <xdr:nvGrpSpPr>
          <xdr:cNvPr id="66" name="Group 65">
            <a:extLst>
              <a:ext uri="{FF2B5EF4-FFF2-40B4-BE49-F238E27FC236}">
                <a16:creationId xmlns:a16="http://schemas.microsoft.com/office/drawing/2014/main" id="{EEB2D224-F13D-4009-90C7-DA852BC6C974}"/>
              </a:ext>
            </a:extLst>
          </xdr:cNvPr>
          <xdr:cNvGrpSpPr/>
        </xdr:nvGrpSpPr>
        <xdr:grpSpPr>
          <a:xfrm>
            <a:off x="317630" y="5040669"/>
            <a:ext cx="1237472" cy="857639"/>
            <a:chOff x="323850" y="5257800"/>
            <a:chExt cx="1228725" cy="838200"/>
          </a:xfrm>
        </xdr:grpSpPr>
        <xdr:sp macro="" textlink="ANALYSIS!H12">
          <xdr:nvSpPr>
            <xdr:cNvPr id="33" name="Rectangle 32">
              <a:extLst>
                <a:ext uri="{FF2B5EF4-FFF2-40B4-BE49-F238E27FC236}">
                  <a16:creationId xmlns:a16="http://schemas.microsoft.com/office/drawing/2014/main" id="{22592228-36AB-4EC7-9087-221EE90148F1}"/>
                </a:ext>
              </a:extLst>
            </xdr:cNvPr>
            <xdr:cNvSpPr/>
          </xdr:nvSpPr>
          <xdr:spPr>
            <a:xfrm>
              <a:off x="323850" y="5257800"/>
              <a:ext cx="1228725" cy="8382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03CD2A6-41AD-45E5-B25B-A69D9B8545E6}" type="TxLink">
                <a:rPr lang="en-US" sz="2400" b="1" i="0" u="none" strike="noStrike">
                  <a:solidFill>
                    <a:schemeClr val="bg1"/>
                  </a:solidFill>
                  <a:latin typeface="Arial"/>
                  <a:cs typeface="Arial"/>
                </a:rPr>
                <a:pPr algn="ctr"/>
                <a:t> </a:t>
              </a:fld>
              <a:endParaRPr lang="en-IN" sz="2400" b="1">
                <a:solidFill>
                  <a:schemeClr val="bg1"/>
                </a:solidFill>
              </a:endParaRPr>
            </a:p>
          </xdr:txBody>
        </xdr:sp>
        <xdr:sp macro="" textlink="">
          <xdr:nvSpPr>
            <xdr:cNvPr id="34" name="TextBox 33">
              <a:extLst>
                <a:ext uri="{FF2B5EF4-FFF2-40B4-BE49-F238E27FC236}">
                  <a16:creationId xmlns:a16="http://schemas.microsoft.com/office/drawing/2014/main" id="{7DCB135B-22E1-45A5-924B-4A208B85FBD9}"/>
                </a:ext>
              </a:extLst>
            </xdr:cNvPr>
            <xdr:cNvSpPr txBox="1"/>
          </xdr:nvSpPr>
          <xdr:spPr>
            <a:xfrm>
              <a:off x="333375" y="5286374"/>
              <a:ext cx="1219200" cy="190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bg1"/>
                  </a:solidFill>
                </a:rPr>
                <a:t>Happy Calls</a:t>
              </a:r>
            </a:p>
          </xdr:txBody>
        </xdr:sp>
      </xdr:grpSp>
      <xdr:sp macro="" textlink="ANALYSIS!G5">
        <xdr:nvSpPr>
          <xdr:cNvPr id="44" name="TextBox 43">
            <a:extLst>
              <a:ext uri="{FF2B5EF4-FFF2-40B4-BE49-F238E27FC236}">
                <a16:creationId xmlns:a16="http://schemas.microsoft.com/office/drawing/2014/main" id="{40D1E64B-13A5-4045-A280-E3B65E8225F5}"/>
              </a:ext>
            </a:extLst>
          </xdr:cNvPr>
          <xdr:cNvSpPr txBox="1"/>
        </xdr:nvSpPr>
        <xdr:spPr>
          <a:xfrm>
            <a:off x="330459" y="5277043"/>
            <a:ext cx="1224643" cy="3887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AB53A01-FE7C-4F56-A993-EB53BE537A43}" type="TxLink">
              <a:rPr lang="en-US" sz="2400" b="1" i="0" u="none" strike="noStrike">
                <a:solidFill>
                  <a:schemeClr val="bg1"/>
                </a:solidFill>
                <a:latin typeface="Arial"/>
                <a:ea typeface="+mn-ea"/>
                <a:cs typeface="Arial"/>
              </a:rPr>
              <a:pPr marL="0" indent="0" algn="ctr"/>
              <a:t>307</a:t>
            </a:fld>
            <a:endParaRPr lang="en-IN" sz="2400" b="1" i="0" u="none" strike="noStrike">
              <a:solidFill>
                <a:schemeClr val="bg1"/>
              </a:solidFill>
              <a:latin typeface="Arial"/>
              <a:ea typeface="+mn-ea"/>
              <a:cs typeface="Arial"/>
            </a:endParaRPr>
          </a:p>
        </xdr:txBody>
      </xdr:sp>
      <xdr:sp macro="" textlink="ANALYSIS!G9">
        <xdr:nvSpPr>
          <xdr:cNvPr id="45" name="TextBox 44">
            <a:extLst>
              <a:ext uri="{FF2B5EF4-FFF2-40B4-BE49-F238E27FC236}">
                <a16:creationId xmlns:a16="http://schemas.microsoft.com/office/drawing/2014/main" id="{95C0106E-F3B1-4011-86D9-20599F91183F}"/>
              </a:ext>
            </a:extLst>
          </xdr:cNvPr>
          <xdr:cNvSpPr txBox="1"/>
        </xdr:nvSpPr>
        <xdr:spPr>
          <a:xfrm>
            <a:off x="330459" y="5656294"/>
            <a:ext cx="1224643" cy="1943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5A2195-56B4-48B3-B769-E24EC1887686}" type="TxLink">
              <a:rPr lang="en-US" sz="1100" b="0" i="0" u="none" strike="noStrike">
                <a:solidFill>
                  <a:schemeClr val="bg1"/>
                </a:solidFill>
                <a:latin typeface="Arial"/>
                <a:ea typeface="+mn-ea"/>
                <a:cs typeface="Arial"/>
              </a:rPr>
              <a:pPr marL="0" indent="0" algn="ctr"/>
              <a:t>307</a:t>
            </a:fld>
            <a:endParaRPr lang="en-IN" sz="1100" b="0" i="0" u="none" strike="noStrike">
              <a:solidFill>
                <a:schemeClr val="bg1"/>
              </a:solidFill>
              <a:latin typeface="Arial"/>
              <a:ea typeface="+mn-ea"/>
              <a:cs typeface="Arial"/>
            </a:endParaRPr>
          </a:p>
        </xdr:txBody>
      </xdr:sp>
    </xdr:grpSp>
    <xdr:clientData/>
  </xdr:twoCellAnchor>
  <xdr:twoCellAnchor editAs="oneCell">
    <xdr:from>
      <xdr:col>2</xdr:col>
      <xdr:colOff>27137</xdr:colOff>
      <xdr:row>26</xdr:row>
      <xdr:rowOff>169478</xdr:rowOff>
    </xdr:from>
    <xdr:to>
      <xdr:col>2</xdr:col>
      <xdr:colOff>201537</xdr:colOff>
      <xdr:row>27</xdr:row>
      <xdr:rowOff>146326</xdr:rowOff>
    </xdr:to>
    <xdr:pic>
      <xdr:nvPicPr>
        <xdr:cNvPr id="55" name="Graphic 54" descr="Star-struck face outline with solid fill">
          <a:extLst>
            <a:ext uri="{FF2B5EF4-FFF2-40B4-BE49-F238E27FC236}">
              <a16:creationId xmlns:a16="http://schemas.microsoft.com/office/drawing/2014/main" id="{B683449B-65A2-4557-B20F-047553A8931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57596" y="5223560"/>
          <a:ext cx="174400" cy="171235"/>
        </a:xfrm>
        <a:prstGeom prst="rect">
          <a:avLst/>
        </a:prstGeom>
      </xdr:spPr>
    </xdr:pic>
    <xdr:clientData/>
  </xdr:twoCellAnchor>
  <xdr:twoCellAnchor editAs="oneCell">
    <xdr:from>
      <xdr:col>2</xdr:col>
      <xdr:colOff>152400</xdr:colOff>
      <xdr:row>16</xdr:row>
      <xdr:rowOff>134711</xdr:rowOff>
    </xdr:from>
    <xdr:to>
      <xdr:col>2</xdr:col>
      <xdr:colOff>295275</xdr:colOff>
      <xdr:row>17</xdr:row>
      <xdr:rowOff>84196</xdr:rowOff>
    </xdr:to>
    <xdr:pic>
      <xdr:nvPicPr>
        <xdr:cNvPr id="56" name="Graphic 55" descr="Hourglass Finished with solid fill">
          <a:extLst>
            <a:ext uri="{FF2B5EF4-FFF2-40B4-BE49-F238E27FC236}">
              <a16:creationId xmlns:a16="http://schemas.microsoft.com/office/drawing/2014/main" id="{A472CEC3-2377-4953-B94D-B0F89C81F7D8}"/>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82859" y="3244915"/>
          <a:ext cx="142875" cy="143873"/>
        </a:xfrm>
        <a:prstGeom prst="rect">
          <a:avLst/>
        </a:prstGeom>
      </xdr:spPr>
    </xdr:pic>
    <xdr:clientData/>
  </xdr:twoCellAnchor>
  <xdr:twoCellAnchor editAs="oneCell">
    <xdr:from>
      <xdr:col>2</xdr:col>
      <xdr:colOff>144750</xdr:colOff>
      <xdr:row>11</xdr:row>
      <xdr:rowOff>132508</xdr:rowOff>
    </xdr:from>
    <xdr:to>
      <xdr:col>2</xdr:col>
      <xdr:colOff>319150</xdr:colOff>
      <xdr:row>12</xdr:row>
      <xdr:rowOff>105829</xdr:rowOff>
    </xdr:to>
    <xdr:pic>
      <xdr:nvPicPr>
        <xdr:cNvPr id="57" name="Graphic 56" descr="Shopping cart with solid fill">
          <a:extLst>
            <a:ext uri="{FF2B5EF4-FFF2-40B4-BE49-F238E27FC236}">
              <a16:creationId xmlns:a16="http://schemas.microsoft.com/office/drawing/2014/main" id="{596D0C40-2128-4C95-A928-38DACA5A8F93}"/>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475209" y="2270773"/>
          <a:ext cx="174400" cy="167709"/>
        </a:xfrm>
        <a:prstGeom prst="rect">
          <a:avLst/>
        </a:prstGeom>
      </xdr:spPr>
    </xdr:pic>
    <xdr:clientData/>
  </xdr:twoCellAnchor>
  <xdr:twoCellAnchor editAs="oneCell">
    <xdr:from>
      <xdr:col>2</xdr:col>
      <xdr:colOff>15127</xdr:colOff>
      <xdr:row>22</xdr:row>
      <xdr:rowOff>137760</xdr:rowOff>
    </xdr:from>
    <xdr:to>
      <xdr:col>2</xdr:col>
      <xdr:colOff>369337</xdr:colOff>
      <xdr:row>24</xdr:row>
      <xdr:rowOff>100778</xdr:rowOff>
    </xdr:to>
    <xdr:pic>
      <xdr:nvPicPr>
        <xdr:cNvPr id="59" name="Graphic 58" descr="Rating Star with solid fill">
          <a:extLst>
            <a:ext uri="{FF2B5EF4-FFF2-40B4-BE49-F238E27FC236}">
              <a16:creationId xmlns:a16="http://schemas.microsoft.com/office/drawing/2014/main" id="{5681DF21-E184-4A85-AA17-7032F2764D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345586" y="4414291"/>
          <a:ext cx="354210" cy="351793"/>
        </a:xfrm>
        <a:prstGeom prst="rect">
          <a:avLst/>
        </a:prstGeom>
      </xdr:spPr>
    </xdr:pic>
    <xdr:clientData/>
  </xdr:twoCellAnchor>
  <xdr:twoCellAnchor>
    <xdr:from>
      <xdr:col>4</xdr:col>
      <xdr:colOff>285750</xdr:colOff>
      <xdr:row>1</xdr:row>
      <xdr:rowOff>58317</xdr:rowOff>
    </xdr:from>
    <xdr:to>
      <xdr:col>11</xdr:col>
      <xdr:colOff>161925</xdr:colOff>
      <xdr:row>15</xdr:row>
      <xdr:rowOff>171451</xdr:rowOff>
    </xdr:to>
    <xdr:graphicFrame macro="">
      <xdr:nvGraphicFramePr>
        <xdr:cNvPr id="49" name="Chart 48">
          <a:extLst>
            <a:ext uri="{FF2B5EF4-FFF2-40B4-BE49-F238E27FC236}">
              <a16:creationId xmlns:a16="http://schemas.microsoft.com/office/drawing/2014/main" id="{967415D1-69D9-4BFB-B66C-FA925F93A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238124</xdr:colOff>
      <xdr:row>1</xdr:row>
      <xdr:rowOff>48597</xdr:rowOff>
    </xdr:from>
    <xdr:to>
      <xdr:col>14</xdr:col>
      <xdr:colOff>514350</xdr:colOff>
      <xdr:row>15</xdr:row>
      <xdr:rowOff>171450</xdr:rowOff>
    </xdr:to>
    <xdr:graphicFrame macro="">
      <xdr:nvGraphicFramePr>
        <xdr:cNvPr id="50" name="Chart 49">
          <a:extLst>
            <a:ext uri="{FF2B5EF4-FFF2-40B4-BE49-F238E27FC236}">
              <a16:creationId xmlns:a16="http://schemas.microsoft.com/office/drawing/2014/main" id="{7E06A7DB-B7FB-4DAB-8CD2-B567CCFE21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428626</xdr:colOff>
      <xdr:row>16</xdr:row>
      <xdr:rowOff>27985</xdr:rowOff>
    </xdr:from>
    <xdr:to>
      <xdr:col>14</xdr:col>
      <xdr:colOff>504825</xdr:colOff>
      <xdr:row>25</xdr:row>
      <xdr:rowOff>68737</xdr:rowOff>
    </xdr:to>
    <mc:AlternateContent xmlns:mc="http://schemas.openxmlformats.org/markup-compatibility/2006">
      <mc:Choice xmlns:a14="http://schemas.microsoft.com/office/drawing/2010/main" Requires="a14">
        <xdr:graphicFrame macro="">
          <xdr:nvGraphicFramePr>
            <xdr:cNvPr id="51" name="Representative 1">
              <a:extLst>
                <a:ext uri="{FF2B5EF4-FFF2-40B4-BE49-F238E27FC236}">
                  <a16:creationId xmlns:a16="http://schemas.microsoft.com/office/drawing/2014/main" id="{E8BE78F0-3303-416E-8A56-74248083C20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6830997" y="3013140"/>
              <a:ext cx="1293828" cy="17199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295275</xdr:colOff>
      <xdr:row>16</xdr:row>
      <xdr:rowOff>37905</xdr:rowOff>
    </xdr:from>
    <xdr:to>
      <xdr:col>12</xdr:col>
      <xdr:colOff>361951</xdr:colOff>
      <xdr:row>33</xdr:row>
      <xdr:rowOff>39279</xdr:rowOff>
    </xdr:to>
    <xdr:grpSp>
      <xdr:nvGrpSpPr>
        <xdr:cNvPr id="3" name="Group 2">
          <a:extLst>
            <a:ext uri="{FF2B5EF4-FFF2-40B4-BE49-F238E27FC236}">
              <a16:creationId xmlns:a16="http://schemas.microsoft.com/office/drawing/2014/main" id="{018E7846-91BA-4D79-A21F-DCA3928DF88E}"/>
            </a:ext>
          </a:extLst>
        </xdr:cNvPr>
        <xdr:cNvGrpSpPr/>
      </xdr:nvGrpSpPr>
      <xdr:grpSpPr>
        <a:xfrm>
          <a:off x="1827131" y="3023060"/>
          <a:ext cx="4937191" cy="3173100"/>
          <a:chOff x="1819275" y="2809875"/>
          <a:chExt cx="4657725" cy="2962275"/>
        </a:xfrm>
      </xdr:grpSpPr>
      <xdr:graphicFrame macro="">
        <xdr:nvGraphicFramePr>
          <xdr:cNvPr id="63" name="Chart 62">
            <a:extLst>
              <a:ext uri="{FF2B5EF4-FFF2-40B4-BE49-F238E27FC236}">
                <a16:creationId xmlns:a16="http://schemas.microsoft.com/office/drawing/2014/main" id="{CE452C2D-21D8-47CF-A9FC-F4A699C74B80}"/>
              </a:ext>
            </a:extLst>
          </xdr:cNvPr>
          <xdr:cNvGraphicFramePr>
            <a:graphicFrameLocks/>
          </xdr:cNvGraphicFramePr>
        </xdr:nvGraphicFramePr>
        <xdr:xfrm>
          <a:off x="1819275" y="2809875"/>
          <a:ext cx="2438923" cy="2962275"/>
        </xdr:xfrm>
        <a:graphic>
          <a:graphicData uri="http://schemas.openxmlformats.org/drawingml/2006/chart">
            <c:chart xmlns:c="http://schemas.openxmlformats.org/drawingml/2006/chart" xmlns:r="http://schemas.openxmlformats.org/officeDocument/2006/relationships" r:id="rId15"/>
          </a:graphicData>
        </a:graphic>
      </xdr:graphicFrame>
      <xdr:graphicFrame macro="">
        <xdr:nvGraphicFramePr>
          <xdr:cNvPr id="64" name="Chart 63">
            <a:extLst>
              <a:ext uri="{FF2B5EF4-FFF2-40B4-BE49-F238E27FC236}">
                <a16:creationId xmlns:a16="http://schemas.microsoft.com/office/drawing/2014/main" id="{B91056A7-D494-4DDF-A5B6-8A95CB8A1EA1}"/>
              </a:ext>
            </a:extLst>
          </xdr:cNvPr>
          <xdr:cNvGraphicFramePr>
            <a:graphicFrameLocks/>
          </xdr:cNvGraphicFramePr>
        </xdr:nvGraphicFramePr>
        <xdr:xfrm>
          <a:off x="3844373" y="2809875"/>
          <a:ext cx="2632627" cy="2962275"/>
        </xdr:xfrm>
        <a:graphic>
          <a:graphicData uri="http://schemas.openxmlformats.org/drawingml/2006/chart">
            <c:chart xmlns:c="http://schemas.openxmlformats.org/drawingml/2006/chart" xmlns:r="http://schemas.openxmlformats.org/officeDocument/2006/relationships" r:id="rId16"/>
          </a:graphicData>
        </a:graphic>
      </xdr:graphicFrame>
    </xdr:grpSp>
    <xdr:clientData/>
  </xdr:twoCellAnchor>
  <xdr:twoCellAnchor>
    <xdr:from>
      <xdr:col>14</xdr:col>
      <xdr:colOff>590550</xdr:colOff>
      <xdr:row>1</xdr:row>
      <xdr:rowOff>58316</xdr:rowOff>
    </xdr:from>
    <xdr:to>
      <xdr:col>18</xdr:col>
      <xdr:colOff>266700</xdr:colOff>
      <xdr:row>13</xdr:row>
      <xdr:rowOff>114299</xdr:rowOff>
    </xdr:to>
    <xdr:graphicFrame macro="">
      <xdr:nvGraphicFramePr>
        <xdr:cNvPr id="54" name="Chart 53">
          <a:extLst>
            <a:ext uri="{FF2B5EF4-FFF2-40B4-BE49-F238E27FC236}">
              <a16:creationId xmlns:a16="http://schemas.microsoft.com/office/drawing/2014/main" id="{C33C9186-7AA4-4BB5-8073-20F4196C22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342901</xdr:colOff>
      <xdr:row>1</xdr:row>
      <xdr:rowOff>58316</xdr:rowOff>
    </xdr:from>
    <xdr:to>
      <xdr:col>21</xdr:col>
      <xdr:colOff>600075</xdr:colOff>
      <xdr:row>13</xdr:row>
      <xdr:rowOff>114300</xdr:rowOff>
    </xdr:to>
    <xdr:graphicFrame macro="">
      <xdr:nvGraphicFramePr>
        <xdr:cNvPr id="62" name="Chart 61">
          <a:extLst>
            <a:ext uri="{FF2B5EF4-FFF2-40B4-BE49-F238E27FC236}">
              <a16:creationId xmlns:a16="http://schemas.microsoft.com/office/drawing/2014/main" id="{5DA86125-2CE0-4DF8-BDB3-F81FD68EC2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xdr:col>
      <xdr:colOff>300516</xdr:colOff>
      <xdr:row>6</xdr:row>
      <xdr:rowOff>163029</xdr:rowOff>
    </xdr:from>
    <xdr:to>
      <xdr:col>2</xdr:col>
      <xdr:colOff>435162</xdr:colOff>
      <xdr:row>7</xdr:row>
      <xdr:rowOff>97843</xdr:rowOff>
    </xdr:to>
    <xdr:pic>
      <xdr:nvPicPr>
        <xdr:cNvPr id="65" name="Graphic 64" descr="Receiver with solid fill">
          <a:extLst>
            <a:ext uri="{FF2B5EF4-FFF2-40B4-BE49-F238E27FC236}">
              <a16:creationId xmlns:a16="http://schemas.microsoft.com/office/drawing/2014/main" id="{1FB970A5-6E81-4FAA-807B-97FAB7E8B08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631922">
          <a:off x="630975" y="1329356"/>
          <a:ext cx="134646" cy="129201"/>
        </a:xfrm>
        <a:prstGeom prst="rect">
          <a:avLst/>
        </a:prstGeom>
      </xdr:spPr>
    </xdr:pic>
    <xdr:clientData/>
  </xdr:twoCellAnchor>
  <xdr:twoCellAnchor>
    <xdr:from>
      <xdr:col>12</xdr:col>
      <xdr:colOff>447094</xdr:colOff>
      <xdr:row>25</xdr:row>
      <xdr:rowOff>147294</xdr:rowOff>
    </xdr:from>
    <xdr:to>
      <xdr:col>14</xdr:col>
      <xdr:colOff>540077</xdr:colOff>
      <xdr:row>33</xdr:row>
      <xdr:rowOff>29458</xdr:rowOff>
    </xdr:to>
    <xdr:sp macro="" textlink="">
      <xdr:nvSpPr>
        <xdr:cNvPr id="15" name="Rectangle 14">
          <a:extLst>
            <a:ext uri="{FF2B5EF4-FFF2-40B4-BE49-F238E27FC236}">
              <a16:creationId xmlns:a16="http://schemas.microsoft.com/office/drawing/2014/main" id="{8FF4B3E7-25A7-4A89-9F43-20548D07A619}"/>
            </a:ext>
          </a:extLst>
        </xdr:cNvPr>
        <xdr:cNvSpPr/>
      </xdr:nvSpPr>
      <xdr:spPr>
        <a:xfrm>
          <a:off x="6849465" y="4811598"/>
          <a:ext cx="1310612" cy="1374741"/>
        </a:xfrm>
        <a:prstGeom prst="rect">
          <a:avLst/>
        </a:prstGeom>
        <a:solidFill>
          <a:schemeClr val="accent5">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77654</xdr:colOff>
      <xdr:row>0</xdr:row>
      <xdr:rowOff>126252</xdr:rowOff>
    </xdr:from>
    <xdr:to>
      <xdr:col>4</xdr:col>
      <xdr:colOff>184568</xdr:colOff>
      <xdr:row>5</xdr:row>
      <xdr:rowOff>155410</xdr:rowOff>
    </xdr:to>
    <xdr:grpSp>
      <xdr:nvGrpSpPr>
        <xdr:cNvPr id="14" name="Group 13">
          <a:extLst>
            <a:ext uri="{FF2B5EF4-FFF2-40B4-BE49-F238E27FC236}">
              <a16:creationId xmlns:a16="http://schemas.microsoft.com/office/drawing/2014/main" id="{E104232A-93D9-43C5-8171-E6C0E5585B2C}"/>
            </a:ext>
          </a:extLst>
        </xdr:cNvPr>
        <xdr:cNvGrpSpPr/>
      </xdr:nvGrpSpPr>
      <xdr:grpSpPr>
        <a:xfrm>
          <a:off x="77654" y="126252"/>
          <a:ext cx="1638770" cy="962019"/>
          <a:chOff x="87474" y="155510"/>
          <a:chExt cx="1662016" cy="1001097"/>
        </a:xfrm>
      </xdr:grpSpPr>
      <xdr:sp macro="" textlink="">
        <xdr:nvSpPr>
          <xdr:cNvPr id="13" name="Rectangle: Rounded Corners 12">
            <a:extLst>
              <a:ext uri="{FF2B5EF4-FFF2-40B4-BE49-F238E27FC236}">
                <a16:creationId xmlns:a16="http://schemas.microsoft.com/office/drawing/2014/main" id="{F8EC640F-F433-4C06-B856-59DEEAF3C0AD}"/>
              </a:ext>
            </a:extLst>
          </xdr:cNvPr>
          <xdr:cNvSpPr/>
        </xdr:nvSpPr>
        <xdr:spPr>
          <a:xfrm>
            <a:off x="87474" y="155510"/>
            <a:ext cx="1662016" cy="1001097"/>
          </a:xfrm>
          <a:prstGeom prst="roundRect">
            <a:avLst>
              <a:gd name="adj" fmla="val 3823"/>
            </a:avLst>
          </a:prstGeom>
          <a:ln/>
        </xdr:spPr>
        <xdr:style>
          <a:lnRef idx="0">
            <a:schemeClr val="accent4"/>
          </a:lnRef>
          <a:fillRef idx="3">
            <a:schemeClr val="accent4"/>
          </a:fillRef>
          <a:effectRef idx="3">
            <a:schemeClr val="accent4"/>
          </a:effectRef>
          <a:fontRef idx="minor">
            <a:schemeClr val="lt1"/>
          </a:fontRef>
        </xdr:style>
        <xdr:txBody>
          <a:bodyPr vertOverflow="clip" horzOverflow="clip" rtlCol="0" anchor="ctr"/>
          <a:lstStyle/>
          <a:p>
            <a:pPr algn="l"/>
            <a:r>
              <a:rPr lang="en-IN" sz="2700" b="1">
                <a:solidFill>
                  <a:schemeClr val="accent6"/>
                </a:solidFill>
                <a:latin typeface="Bahnschrift SemiBold Condensed" panose="020B0502040204020203" pitchFamily="34" charset="0"/>
              </a:rPr>
              <a:t>Call</a:t>
            </a:r>
            <a:r>
              <a:rPr lang="en-IN" sz="2700" b="1" baseline="0">
                <a:solidFill>
                  <a:schemeClr val="accent6"/>
                </a:solidFill>
                <a:latin typeface="Bahnschrift SemiBold Condensed" panose="020B0502040204020203" pitchFamily="34" charset="0"/>
              </a:rPr>
              <a:t> Centre         Report</a:t>
            </a:r>
            <a:endParaRPr lang="en-IN" sz="2700" b="1">
              <a:solidFill>
                <a:schemeClr val="accent6"/>
              </a:solidFill>
              <a:latin typeface="Bahnschrift SemiBold Condensed" panose="020B0502040204020203" pitchFamily="34" charset="0"/>
            </a:endParaRPr>
          </a:p>
        </xdr:txBody>
      </xdr:sp>
      <xdr:pic>
        <xdr:nvPicPr>
          <xdr:cNvPr id="67" name="Graphic 66" descr="Call center with solid fill">
            <a:extLst>
              <a:ext uri="{FF2B5EF4-FFF2-40B4-BE49-F238E27FC236}">
                <a16:creationId xmlns:a16="http://schemas.microsoft.com/office/drawing/2014/main" id="{B70CD408-9D43-4AE5-9BCF-5BFB337A581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00139" y="641481"/>
            <a:ext cx="437373" cy="435292"/>
          </a:xfrm>
          <a:prstGeom prst="rect">
            <a:avLst/>
          </a:prstGeom>
        </xdr:spPr>
      </xdr:pic>
    </xdr:grpSp>
    <xdr:clientData/>
  </xdr:twoCellAnchor>
  <xdr:twoCellAnchor editAs="oneCell">
    <xdr:from>
      <xdr:col>13</xdr:col>
      <xdr:colOff>232164</xdr:colOff>
      <xdr:row>28</xdr:row>
      <xdr:rowOff>157114</xdr:rowOff>
    </xdr:from>
    <xdr:to>
      <xdr:col>14</xdr:col>
      <xdr:colOff>105812</xdr:colOff>
      <xdr:row>31</xdr:row>
      <xdr:rowOff>28658</xdr:rowOff>
    </xdr:to>
    <xdr:pic>
      <xdr:nvPicPr>
        <xdr:cNvPr id="68" name="Picture 67" descr="Image result for person image png">
          <a:extLst>
            <a:ext uri="{FF2B5EF4-FFF2-40B4-BE49-F238E27FC236}">
              <a16:creationId xmlns:a16="http://schemas.microsoft.com/office/drawing/2014/main" id="{F0D17C96-A70C-4D47-B0DB-A0D546D73CE3}"/>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7243350" y="5381135"/>
          <a:ext cx="482462" cy="431260"/>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465198</xdr:colOff>
      <xdr:row>26</xdr:row>
      <xdr:rowOff>157114</xdr:rowOff>
    </xdr:from>
    <xdr:to>
      <xdr:col>13</xdr:col>
      <xdr:colOff>322661</xdr:colOff>
      <xdr:row>29</xdr:row>
      <xdr:rowOff>29460</xdr:rowOff>
    </xdr:to>
    <xdr:pic>
      <xdr:nvPicPr>
        <xdr:cNvPr id="69" name="Picture 68" descr="Adult Man PNG Transparent Images - PNG All">
          <a:extLst>
            <a:ext uri="{FF2B5EF4-FFF2-40B4-BE49-F238E27FC236}">
              <a16:creationId xmlns:a16="http://schemas.microsoft.com/office/drawing/2014/main" id="{52F74DBA-1FDB-4C6E-8983-684311091E9B}"/>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6867569" y="5007990"/>
          <a:ext cx="466278" cy="432063"/>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588372</xdr:colOff>
      <xdr:row>26</xdr:row>
      <xdr:rowOff>132014</xdr:rowOff>
    </xdr:from>
    <xdr:to>
      <xdr:col>14</xdr:col>
      <xdr:colOff>514003</xdr:colOff>
      <xdr:row>29</xdr:row>
      <xdr:rowOff>68737</xdr:rowOff>
    </xdr:to>
    <xdr:pic>
      <xdr:nvPicPr>
        <xdr:cNvPr id="70" name="Picture 69" descr="Happy Person Transparent Transparent HQ PNG Download | FreePNGImg">
          <a:extLst>
            <a:ext uri="{FF2B5EF4-FFF2-40B4-BE49-F238E27FC236}">
              <a16:creationId xmlns:a16="http://schemas.microsoft.com/office/drawing/2014/main" id="{742C09F9-B227-4739-897F-A26E44805B51}"/>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7599558" y="4982890"/>
          <a:ext cx="534445" cy="496440"/>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500043</xdr:colOff>
      <xdr:row>30</xdr:row>
      <xdr:rowOff>159839</xdr:rowOff>
    </xdr:from>
    <xdr:to>
      <xdr:col>13</xdr:col>
      <xdr:colOff>314226</xdr:colOff>
      <xdr:row>33</xdr:row>
      <xdr:rowOff>1754</xdr:rowOff>
    </xdr:to>
    <xdr:pic>
      <xdr:nvPicPr>
        <xdr:cNvPr id="71" name="Picture 70" descr="8-business-woman-girl-png-image | ALL in ONE Employment Services | #1 ...">
          <a:extLst>
            <a:ext uri="{FF2B5EF4-FFF2-40B4-BE49-F238E27FC236}">
              <a16:creationId xmlns:a16="http://schemas.microsoft.com/office/drawing/2014/main" id="{E6E6F11E-DA67-4F39-A1D3-2924BD41FE3B}"/>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6902414" y="5757004"/>
          <a:ext cx="422998" cy="401631"/>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69769</xdr:colOff>
      <xdr:row>30</xdr:row>
      <xdr:rowOff>68738</xdr:rowOff>
    </xdr:from>
    <xdr:to>
      <xdr:col>14</xdr:col>
      <xdr:colOff>511246</xdr:colOff>
      <xdr:row>32</xdr:row>
      <xdr:rowOff>175752</xdr:rowOff>
    </xdr:to>
    <xdr:pic>
      <xdr:nvPicPr>
        <xdr:cNvPr id="72" name="Picture 71" descr="Cute Girl PNG Stock Photo - PNG Play">
          <a:extLst>
            <a:ext uri="{FF2B5EF4-FFF2-40B4-BE49-F238E27FC236}">
              <a16:creationId xmlns:a16="http://schemas.microsoft.com/office/drawing/2014/main" id="{FF8A9AB5-F743-40C5-A66A-40A45E0E89CC}"/>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7689769" y="5665903"/>
          <a:ext cx="441477" cy="480158"/>
        </a:xfrm>
        <a:prstGeom prst="ellipse">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407813</xdr:colOff>
      <xdr:row>25</xdr:row>
      <xdr:rowOff>157114</xdr:rowOff>
    </xdr:from>
    <xdr:to>
      <xdr:col>14</xdr:col>
      <xdr:colOff>588973</xdr:colOff>
      <xdr:row>26</xdr:row>
      <xdr:rowOff>145892</xdr:rowOff>
    </xdr:to>
    <xdr:sp macro="" textlink="">
      <xdr:nvSpPr>
        <xdr:cNvPr id="73" name="TextBox 72">
          <a:extLst>
            <a:ext uri="{FF2B5EF4-FFF2-40B4-BE49-F238E27FC236}">
              <a16:creationId xmlns:a16="http://schemas.microsoft.com/office/drawing/2014/main" id="{E76E5D3B-8F32-45F0-9C0D-5B8E1DBE5D40}"/>
            </a:ext>
          </a:extLst>
        </xdr:cNvPr>
        <xdr:cNvSpPr txBox="1"/>
      </xdr:nvSpPr>
      <xdr:spPr>
        <a:xfrm>
          <a:off x="6810184" y="4821418"/>
          <a:ext cx="1398789" cy="175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rPr>
            <a:t>Representatives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559338541665" backgroundQuery="1" createdVersion="6" refreshedVersion="6" minRefreshableVersion="3" recordCount="0" supportSubquery="1" supportAdvancedDrill="1" xr:uid="{EDA21545-7D11-44AF-A5BE-D57DC31DAE9E}">
  <cacheSource type="external" connectionId="1"/>
  <cacheFields count="3">
    <cacheField name="[calls].[Representative].[Representative]" caption="Representative" numFmtId="0" hierarchy="10" level="1">
      <sharedItems count="5">
        <s v="R01"/>
        <s v="R02"/>
        <s v="R03"/>
        <s v="R04"/>
        <s v="R05"/>
      </sharedItems>
    </cacheField>
    <cacheField name="[Measures].[Call count]" caption="Call count" numFmtId="0" hierarchy="17" level="32767"/>
    <cacheField name="[Measures].[Total Amount ]" caption="Total Amount "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 caption="Total Amount "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535993518519" backgroundQuery="1" createdVersion="6" refreshedVersion="6" minRefreshableVersion="3" recordCount="0" supportSubquery="1" supportAdvancedDrill="1" xr:uid="{60483522-784F-4910-9296-D3124B130AA8}">
  <cacheSource type="external" connectionId="1"/>
  <cacheFields count="5">
    <cacheField name="[Measures].[Call count]" caption="Call count" numFmtId="0" hierarchy="17" level="32767"/>
    <cacheField name="[Measures].[Total Amount ]" caption="Total Amount " numFmtId="0" hierarchy="18" level="32767"/>
    <cacheField name="[Measures].[Total duration]" caption="Total duration" numFmtId="0" hierarchy="19" level="32767"/>
    <cacheField name="[Measures].[Avg Rating]" caption="Avg Rating" numFmtId="0" hierarchy="20" level="32767"/>
    <cacheField name="[Measures].[5 stars calls]" caption="5 stars calls" numFmtId="0" hierarchy="21"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 caption="Total Amount "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s]" caption="5 stars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0833331" backgroundQuery="1" createdVersion="6" refreshedVersion="6" minRefreshableVersion="3" recordCount="0" supportSubquery="1" supportAdvancedDrill="1" xr:uid="{222CC52A-F8D6-4DDA-9960-A9EC7009E7A1}">
  <cacheSource type="external" connectionId="1"/>
  <cacheFields count="6">
    <cacheField name="[Measures].[Call count]" caption="Call count" numFmtId="0" hierarchy="17" level="32767"/>
    <cacheField name="[Measures].[Total Amount ]" caption="Total Amount " numFmtId="0" hierarchy="18" level="32767"/>
    <cacheField name="[Measures].[Total duration]" caption="Total duration" numFmtId="0" hierarchy="19" level="32767"/>
    <cacheField name="[Measures].[Avg Rating]" caption="Avg Rating" numFmtId="0" hierarchy="20" level="32767"/>
    <cacheField name="[Measures].[5 stars calls]" caption="5 stars calls" numFmtId="0" hierarchy="21" level="32767"/>
    <cacheField name="[calls].[Representative].[Representative]" caption="Representative" numFmtId="0" hierarchy="10"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 caption="Total Amount "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stars calls]" caption="5 stars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1180554" backgroundQuery="1" createdVersion="6" refreshedVersion="6" minRefreshableVersion="3" recordCount="0" supportSubquery="1" supportAdvancedDrill="1" xr:uid="{E6AD4160-27FF-406C-98E0-FCCABCFCD5A0}">
  <cacheSource type="external" connectionId="1"/>
  <cacheFields count="4">
    <cacheField name="[calls].[Date of Call (Month)].[Date of Call (Month)]" caption="Date of Call (Month)" numFmtId="0" hierarchy="3"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 name="Dummy0" numFmtId="0" hierarchy="28" level="32767">
      <extLst>
        <ext xmlns:x14="http://schemas.microsoft.com/office/spreadsheetml/2009/9/main" uri="{63CAB8AC-B538-458d-9737-405883B0398D}">
          <x14:cacheField ignore="1"/>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0"/>
      </fieldsUsage>
    </cacheHierarchy>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1527777" backgroundQuery="1" createdVersion="6" refreshedVersion="6" minRefreshableVersion="3" recordCount="0" supportSubquery="1" supportAdvancedDrill="1" xr:uid="{E842A0EC-EFA3-4DD9-992B-00A77878BF48}">
  <cacheSource type="external" connectionId="1"/>
  <cacheFields count="3">
    <cacheField name="[calls].[Day of week].[Day of week]" caption="Day of week" numFmtId="0" hierarchy="4"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1875001" backgroundQuery="1" createdVersion="6" refreshedVersion="6" minRefreshableVersion="3" recordCount="0" supportSubquery="1" supportAdvancedDrill="1" xr:uid="{9A86C3A3-7B3D-4B4A-9896-1EC843BCA7E6}">
  <cacheSource type="external" connectionId="1"/>
  <cacheFields count="1">
    <cacheField name="[calls].[Representative].[Representative]" caption="Representative" numFmtId="0" hierarchy="10" level="1">
      <sharedItems count="5">
        <s v="R01"/>
        <s v="R02"/>
        <s v="R03"/>
        <s v="R04"/>
        <s v="R05"/>
      </sharedItems>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2222224" backgroundQuery="1" createdVersion="6" refreshedVersion="6" minRefreshableVersion="3" recordCount="0" supportSubquery="1" supportAdvancedDrill="1" xr:uid="{BB4A0505-9B7B-425D-B950-370B7158E85E}">
  <cacheSource type="external" connectionId="1"/>
  <cacheFields count="4">
    <cacheField name="[customers].[City].[City]" caption="City" numFmtId="0" hierarchy="13" level="1">
      <sharedItems count="3">
        <s v="Cincinnati"/>
        <s v="Cleveland"/>
        <s v="Columbus"/>
      </sharedItems>
    </cacheField>
    <cacheField name="[customers].[Gedner].[Gedner]" caption="Gedner" numFmtId="0" hierarchy="15" level="1">
      <sharedItems count="2">
        <s v="Female"/>
        <s v="Male"/>
      </sharedItems>
    </cacheField>
    <cacheField name="[Measures].[Call count]" caption="Call count" numFmtId="0" hierarchy="17" level="32767"/>
    <cacheField name="[calls].[Representative].[Representative]" caption="Representative" numFmtId="0" hierarchy="10"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2569447" backgroundQuery="1" createdVersion="6" refreshedVersion="6" minRefreshableVersion="3" recordCount="0" supportSubquery="1" supportAdvancedDrill="1" xr:uid="{02373F9E-2A1C-423D-AD86-63F37907CE31}">
  <cacheSource type="external" connectionId="1"/>
  <cacheFields count="3">
    <cacheField name="[Measures].[Call count]" caption="Call count" numFmtId="0" hierarchy="17" level="32767"/>
    <cacheField name="[calls].[Rating rounded].[Rating rounded]" caption="Rating rounded" numFmtId="0" hierarchy="9"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10" level="1">
      <sharedItems containsSemiMixedTypes="0" containsNonDate="0" containsString="0"/>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683722916663" backgroundQuery="1" createdVersion="6" refreshedVersion="6" minRefreshableVersion="3" recordCount="0" supportSubquery="1" supportAdvancedDrill="1" xr:uid="{29FB7BD7-0CDB-4F93-9CEF-AF66BBBC5E4B}">
  <cacheSource type="external" connectionId="1"/>
  <cacheFields count="4">
    <cacheField name="[calls].[Representative].[Representative]" caption="Representative" numFmtId="0" hierarchy="10" level="1">
      <sharedItems count="5">
        <s v="R01"/>
        <s v="R02"/>
        <s v="R03"/>
        <s v="R04"/>
        <s v="R05"/>
      </sharedItems>
    </cacheField>
    <cacheField name="[customers].[City].[City]" caption="City" numFmtId="0" hierarchy="13" level="1">
      <sharedItems count="3">
        <s v="Cincinnati"/>
        <s v="Cleveland"/>
        <s v="Columbus"/>
      </sharedItems>
    </cacheField>
    <cacheField name="[customers].[Column1].[Column1]" caption="Column1" numFmtId="0" hierarchy="14" level="1">
      <sharedItems count="15">
        <s v="C0003"/>
        <s v="C0004"/>
        <s v="C0011"/>
        <s v="C0012"/>
        <s v="C0002"/>
        <s v="C0007"/>
        <s v="C0008"/>
        <s v="C0010"/>
        <s v="C0013"/>
        <s v="C0015"/>
        <s v="C0001"/>
        <s v="C0005"/>
        <s v="C0006"/>
        <s v="C0009"/>
        <s v="C0014"/>
      </sharedItems>
    </cacheField>
    <cacheField name="[Measures].[Total Amount ]" caption="Total Amount " numFmtId="0" hierarchy="18" level="32767"/>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Satisfaction Rating]" caption="Satisfaction Rating" attribute="1" defaultMemberUniqueName="[calls].[Satisfaction Rating].[All]" allUniqueName="[calls].[Satisfaction Rating].[All]" dimensionUniqueName="[calls]" displayFolder="" count="2"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lumn1]" caption="Column1" attribute="1" defaultMemberUniqueName="[customers].[Column1].[All]" allUniqueName="[customers].[Column1].[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 caption="Total Amount "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8"/>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9"/>
        </ext>
      </extLst>
    </cacheHierarchy>
    <cacheHierarchy uniqueName="[Measures].[Sum of Satisfaction Rating]" caption="Sum of Satisfaction Rating" measure="1" displayFolder="" measureGroup="calls" count="0" hidden="1">
      <extLst>
        <ext xmlns:x15="http://schemas.microsoft.com/office/spreadsheetml/2010/11/main" uri="{B97F6D7D-B522-45F9-BDA1-12C45D357490}">
          <x15:cacheHierarchy aggregatedColumn="1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c" refreshedDate="45558.535990277778" backgroundQuery="1" createdVersion="3" refreshedVersion="6" minRefreshableVersion="3" recordCount="0" supportSubquery="1" supportAdvancedDrill="1" xr:uid="{B6B68302-E824-4B50-A628-D37C7ACA8716}">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FY]" caption="FY" attribute="1" defaultMemberUniqueName="[calls].[FY].[All]" allUniqueName="[calls].[FY].[All]" dimensionUniqueName="[calls]" displayFolder="" count="0" memberValueDatatype="20"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ustomers].[Column1]" caption="Column1" attribute="1" defaultMemberUniqueName="[customers].[Column1].[All]" allUniqueName="[customers].[Column1].[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8"/>
        </ext>
      </extLst>
    </cacheHierarchy>
    <cacheHierarchy uniqueName="[Measures].[Call count]" caption="Call count" measure="1" displayFolder="" measureGroup="calls" count="0"/>
    <cacheHierarchy uniqueName="[Measures].[Total Amount ]" caption="Total Amount "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stars calls]" caption="5 stars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6166759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3BF2C9-6064-40DB-BAD1-2ED9C3F0170F}" name="Amount Analysis" cacheId="1755" applyNumberFormats="0" applyBorderFormats="0" applyFontFormats="0" applyPatternFormats="0" applyAlignmentFormats="0" applyWidthHeightFormats="1" dataCaption="Values" updatedVersion="6" minRefreshableVersion="3" useAutoFormatting="1" subtotalHiddenItems="1" rowGrandTotals="0" itemPrintTitles="1" createdVersion="6" indent="0" outline="1" outlineData="1" multipleFieldFilters="0" chartFormat="6">
  <location ref="J42:P61"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3"/>
    <rowHierarchyUsage hierarchyUsage="14"/>
  </rowHierarchiesUsage>
  <colHierarchiesUsage count="1">
    <colHierarchyUsage hierarchyUsage="1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E1FC490-85D5-4142-A82F-9E2A0CB01F22}" name="rating" cacheId="175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C50:D57"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73976A-E8B5-4AAC-A937-AC77C6408D1D}" name="Gender count" cacheId="174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C42:F47" firstHeaderRow="1" firstDataRow="2" firstDataCol="1"/>
  <pivotFields count="4">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pivotArea type="data" outline="0" fieldPosition="0">
        <references count="3">
          <reference field="4294967294" count="1" selected="0">
            <x v="0"/>
          </reference>
          <reference field="0" count="1" selected="0">
            <x v="0"/>
          </reference>
          <reference field="1" count="1" selected="0">
            <x v="1"/>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57600-8C1D-4D09-8F53-6A7CA1D506C7}" name="Rept pivots" cacheId="36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4:Q2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96445E-8547-44D5-9A2D-96E439E6C040}" name="Weekly Trend" cacheId="1743"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6">
  <location ref="C28:D36" firstHeaderRow="1" firstDataRow="1" firstDataCol="1"/>
  <pivotFields count="3">
    <pivotField axis="axisRow" allDrilled="1" subtotalTop="0" showAll="0"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formats count="2">
    <format dxfId="88">
      <pivotArea dataOnly="0" labelOnly="1" outline="0" axis="axisValues" fieldPosition="0"/>
    </format>
    <format dxfId="8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D740769-E2EC-4DB6-91F5-58713764330D}" name="Monthly Trend" cacheId="174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location ref="C12:E25" firstHeaderRow="0" firstDataRow="1" firstDataCol="1"/>
  <pivotFields count="4">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0"/>
    <dataField name="Call count2" fld="3" subtotal="count" baseField="0" baseItem="0">
      <extLst>
        <ext xmlns:x14="http://schemas.microsoft.com/office/spreadsheetml/2009/9/main" uri="{E15A36E0-9728-4e99-A89B-3F7291B0FE68}">
          <x14:dataField sourceField="1" uniqueName="[__Xl2].[Measures].[Call count]"/>
        </ext>
      </extLst>
    </dataField>
  </dataFields>
  <formats count="2">
    <format dxfId="90">
      <pivotArea dataOnly="0" labelOnly="1" outline="0" axis="axisValues" fieldPosition="0"/>
    </format>
    <format dxfId="91">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5"/>
          </reference>
        </references>
      </pivotArea>
    </chartFormat>
    <chartFormat chart="2" format="9">
      <pivotArea type="data" outline="0" fieldPosition="0">
        <references count="2">
          <reference field="4294967294" count="1" selected="0">
            <x v="0"/>
          </reference>
          <reference field="0" count="1" selected="0">
            <x v="10"/>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AD9DDD0-DBD8-44EA-BD44-C3641C6F7102}" name="rept pivot" cacheId="1737"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8:G9"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166"/>
    <dataField fld="4" subtotal="count" baseField="0" baseItem="0"/>
  </dataFields>
  <formats count="3">
    <format dxfId="92">
      <pivotArea dataOnly="0" labelOnly="1" outline="0" axis="axisValues" fieldPosition="0"/>
    </format>
    <format dxfId="93">
      <pivotArea outline="0" collapsedLevelsAreSubtotals="1" fieldPosition="0"/>
    </format>
    <format dxfId="94">
      <pivotArea outline="0" collapsedLevelsAreSubtotals="1" fieldPosition="0">
        <references count="1">
          <reference field="4294967294" count="1" selected="0">
            <x v="3"/>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B10581-FAC2-494D-9844-55CE1462241A}" name="Summary Pivot" cacheId="3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4:G5"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numFmtId="166"/>
    <dataField fld="4" subtotal="count" baseField="0" baseItem="0"/>
  </dataFields>
  <formats count="3">
    <format dxfId="113">
      <pivotArea dataOnly="0" labelOnly="1" outline="0" axis="axisValues" fieldPosition="0"/>
    </format>
    <format dxfId="112">
      <pivotArea outline="0" collapsedLevelsAreSubtotals="1" fieldPosition="0"/>
    </format>
    <format dxfId="111">
      <pivotArea outline="0" collapsedLevelsAreSubtotals="1" fieldPosition="0">
        <references count="1">
          <reference field="4294967294" count="1" selected="0">
            <x v="3"/>
          </reference>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07921DD-CDF9-4786-A9F6-E7D03A5A0A2A}" name="Selected Rep" cacheId="174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P33:P39"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formats count="2">
    <format dxfId="86">
      <pivotArea dataOnly="0" labelOnly="1" fieldPosition="0">
        <references count="1">
          <reference field="0" count="0"/>
        </references>
      </pivotArea>
    </format>
    <format dxfId="87">
      <pivotArea dataOnly="0" labelOnly="1" fieldPosition="0">
        <references count="1">
          <reference field="0" count="0"/>
        </references>
      </pivotArea>
    </format>
  </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all Centre Analysis 10th 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3A4B557-E06F-4D51-92BE-31361022A3D1}" sourceName="[calls].[Representative]">
  <pivotTables>
    <pivotTable tabId="7" name="rept pivot"/>
    <pivotTable tabId="7" name="Monthly Trend"/>
    <pivotTable tabId="7" name="Weekly Trend"/>
    <pivotTable tabId="7" name="Selected Rep"/>
    <pivotTable tabId="7" name="Gender count"/>
    <pivotTable tabId="7" name="rating"/>
    <pivotTable tabId="7" name="Amount Analysis"/>
  </pivotTables>
  <data>
    <olap pivotCacheId="1261667599">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4987C885-8BC6-4A03-AB7C-6D677C8C2A1A}" cache="Slicer_Representative" caption="Representativ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7AB8ECEC-0755-4E97-A634-3984C6753AA3}" cache="Slicer_Representative" caption="Representative" level="1" style="SlicerStyleDark5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10"/>
    <tableColumn id="5" xr3:uid="{5A35565E-8707-4DED-AD15-A0669D67B382}" name="Date of Call" dataDxfId="109"/>
    <tableColumn id="6" xr3:uid="{F2E4F158-B41F-47BC-8DF8-DFCADFEE4E40}" name="Purchase Amount"/>
    <tableColumn id="7" xr3:uid="{04B291B5-47BD-4F78-8FD8-D1551CCA6BD9}" name="Satisfaction Rating"/>
    <tableColumn id="8" xr3:uid="{6E4123C0-0B17-43B8-A142-A1E540CE974C}" name="FY" dataDxfId="108">
      <calculatedColumnFormula>IF(MONTH(calls[[#This Row],[Date of Call]])&lt;=6, YEAR(calls[[#This Row],[Date of Call]]), YEAR(calls[[#This Row],[Date of Call]])+1)</calculatedColumnFormula>
    </tableColumn>
    <tableColumn id="9" xr3:uid="{199FA271-5E9B-46CE-9BC6-2801F92CD17E}" name="Day of week" dataDxfId="107">
      <calculatedColumnFormula>TEXT(calls[[#This Row],[Date of Call]],"DDDD")</calculatedColumnFormula>
    </tableColumn>
    <tableColumn id="10" xr3:uid="{328CDB09-95B8-4D5E-9ED9-EF0D363735A1}" name="Duration Bucket" dataDxfId="10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0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4" headerRowBorderDxfId="103" tableBorderDxfId="102" totalsRowBorderDxfId="101">
  <autoFilter ref="Q3:T18" xr:uid="{27158F51-A707-4171-8A04-81FB0AABCBA5}"/>
  <tableColumns count="4">
    <tableColumn id="1" xr3:uid="{02688061-6A8C-4E23-B7FF-D00CD8B58CAC}" name="Column1" dataDxfId="100"/>
    <tableColumn id="2" xr3:uid="{771678B6-DB44-426B-9874-B4E421A440D5}" name="Gedner" dataDxfId="99"/>
    <tableColumn id="3" xr3:uid="{B0D41C62-587E-494D-B49A-603F2C05F8D3}" name="Age" dataDxfId="98"/>
    <tableColumn id="4" xr3:uid="{663F92D6-FE31-4D81-9E01-8D066DDC8A88}" name="City" dataDxfId="9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38858-878E-4EAA-A379-666C76574A31}">
  <dimension ref="C4:AN61"/>
  <sheetViews>
    <sheetView zoomScale="55" zoomScaleNormal="55" workbookViewId="0">
      <selection activeCell="T45" sqref="T45"/>
    </sheetView>
  </sheetViews>
  <sheetFormatPr defaultRowHeight="15"/>
  <cols>
    <col min="1" max="1" width="13.140625" bestFit="1" customWidth="1"/>
    <col min="2" max="2" width="9.7109375" bestFit="1" customWidth="1"/>
    <col min="3" max="3" width="19.85546875" bestFit="1" customWidth="1"/>
    <col min="4" max="4" width="14.140625" bestFit="1" customWidth="1"/>
    <col min="5" max="5" width="8" bestFit="1" customWidth="1"/>
    <col min="6" max="6" width="16.28515625" bestFit="1" customWidth="1"/>
    <col min="7" max="7" width="16.5703125" bestFit="1" customWidth="1"/>
    <col min="8" max="8" width="13.5703125" bestFit="1" customWidth="1"/>
    <col min="9" max="9" width="16.28515625" bestFit="1" customWidth="1"/>
    <col min="10" max="10" width="19.85546875" bestFit="1" customWidth="1"/>
    <col min="11" max="11" width="23.5703125" bestFit="1" customWidth="1"/>
    <col min="12" max="13" width="8.42578125" bestFit="1" customWidth="1"/>
    <col min="14" max="14" width="8" bestFit="1" customWidth="1"/>
    <col min="15" max="15" width="8.140625" bestFit="1" customWidth="1"/>
    <col min="16" max="16" width="16.28515625" bestFit="1" customWidth="1"/>
    <col min="17" max="17" width="10.42578125" bestFit="1" customWidth="1"/>
    <col min="18" max="18" width="12.7109375" customWidth="1"/>
    <col min="19" max="331" width="10.42578125" bestFit="1" customWidth="1"/>
    <col min="332" max="332" width="11.28515625" bestFit="1" customWidth="1"/>
    <col min="333" max="725" width="16.28515625" bestFit="1" customWidth="1"/>
    <col min="726" max="726" width="14.7109375" bestFit="1" customWidth="1"/>
    <col min="727" max="728" width="18.5703125" bestFit="1" customWidth="1"/>
    <col min="729" max="729" width="15.28515625" bestFit="1" customWidth="1"/>
    <col min="730" max="730" width="15.85546875" bestFit="1" customWidth="1"/>
  </cols>
  <sheetData>
    <row r="4" spans="3:23">
      <c r="C4" t="s">
        <v>1043</v>
      </c>
      <c r="D4" t="s">
        <v>1044</v>
      </c>
      <c r="E4" t="s">
        <v>1045</v>
      </c>
      <c r="F4" t="s">
        <v>1046</v>
      </c>
      <c r="G4" t="s">
        <v>1047</v>
      </c>
    </row>
    <row r="5" spans="3:23">
      <c r="C5" s="25">
        <v>1000</v>
      </c>
      <c r="D5" s="26">
        <v>96623</v>
      </c>
      <c r="E5" s="25">
        <v>89850</v>
      </c>
      <c r="F5" s="27">
        <v>3.8854000000000033</v>
      </c>
      <c r="G5" s="28">
        <v>307</v>
      </c>
    </row>
    <row r="8" spans="3:23">
      <c r="C8" t="s">
        <v>1043</v>
      </c>
      <c r="D8" t="s">
        <v>1044</v>
      </c>
      <c r="E8" t="s">
        <v>1045</v>
      </c>
      <c r="F8" t="s">
        <v>1046</v>
      </c>
      <c r="G8" t="s">
        <v>1047</v>
      </c>
    </row>
    <row r="9" spans="3:23">
      <c r="C9" s="21">
        <v>1000</v>
      </c>
      <c r="D9" s="22">
        <v>96623</v>
      </c>
      <c r="E9" s="21">
        <v>89850</v>
      </c>
      <c r="F9" s="23">
        <v>3.8854000000000033</v>
      </c>
      <c r="G9" s="24">
        <v>307</v>
      </c>
    </row>
    <row r="12" spans="3:23">
      <c r="C12" s="29" t="s">
        <v>1061</v>
      </c>
      <c r="D12" t="s">
        <v>1043</v>
      </c>
      <c r="E12" t="s">
        <v>1062</v>
      </c>
      <c r="T12" t="s">
        <v>1075</v>
      </c>
      <c r="U12" t="str">
        <f>P34</f>
        <v>R01</v>
      </c>
    </row>
    <row r="13" spans="3:23">
      <c r="C13" s="32" t="s">
        <v>1048</v>
      </c>
      <c r="D13" s="21">
        <v>79</v>
      </c>
      <c r="E13" s="21">
        <v>79</v>
      </c>
    </row>
    <row r="14" spans="3:23">
      <c r="C14" s="32" t="s">
        <v>1049</v>
      </c>
      <c r="D14" s="21">
        <v>66</v>
      </c>
      <c r="E14" s="21">
        <v>66</v>
      </c>
      <c r="O14" s="29" t="s">
        <v>1061</v>
      </c>
      <c r="P14" t="s">
        <v>1043</v>
      </c>
      <c r="Q14" t="s">
        <v>1044</v>
      </c>
      <c r="S14" t="s">
        <v>1070</v>
      </c>
      <c r="T14" t="s">
        <v>1071</v>
      </c>
      <c r="U14" t="s">
        <v>1072</v>
      </c>
      <c r="V14" t="s">
        <v>1073</v>
      </c>
      <c r="W14" t="s">
        <v>1074</v>
      </c>
    </row>
    <row r="15" spans="3:23">
      <c r="C15" s="32" t="s">
        <v>1050</v>
      </c>
      <c r="D15" s="21">
        <v>155</v>
      </c>
      <c r="E15" s="21">
        <v>155</v>
      </c>
      <c r="O15" s="32" t="s">
        <v>11</v>
      </c>
      <c r="P15" s="30">
        <v>189</v>
      </c>
      <c r="Q15" s="31">
        <v>18415</v>
      </c>
      <c r="S15" s="32" t="s">
        <v>11</v>
      </c>
      <c r="T15">
        <f>GETPIVOTDATA("[Measures].[Call count]",$O$14,"[calls].[Representative]","[calls].[Representative].&amp;[R01]")</f>
        <v>189</v>
      </c>
      <c r="U15" s="33">
        <f>GETPIVOTDATA("[Measures].[Total Amount ]",$O$14,"[calls].[Representative]","[calls].[Representative].&amp;[R01]")</f>
        <v>18415</v>
      </c>
      <c r="V15">
        <f>IF(S15=$U$12,T15,NA())</f>
        <v>189</v>
      </c>
      <c r="W15">
        <f>IF(S15=$U$12,U15,NA())</f>
        <v>18415</v>
      </c>
    </row>
    <row r="16" spans="3:23">
      <c r="C16" s="32" t="s">
        <v>1051</v>
      </c>
      <c r="D16" s="21">
        <v>136</v>
      </c>
      <c r="E16" s="21">
        <v>136</v>
      </c>
      <c r="O16" s="32" t="s">
        <v>9</v>
      </c>
      <c r="P16" s="30">
        <v>218</v>
      </c>
      <c r="Q16" s="31">
        <v>20581</v>
      </c>
      <c r="S16" s="32" t="s">
        <v>9</v>
      </c>
      <c r="T16">
        <f>GETPIVOTDATA("[Measures].[Call count]",$O$14,"[calls].[Representative]","[calls].[Representative].&amp;[R02]")</f>
        <v>218</v>
      </c>
      <c r="U16" s="33">
        <f>GETPIVOTDATA("[Measures].[Total Amount ]",$O$14,"[calls].[Representative]","[calls].[Representative].&amp;[R02]")</f>
        <v>20581</v>
      </c>
      <c r="V16" t="e">
        <f>IF(S16=$U$12,T16,NA())</f>
        <v>#N/A</v>
      </c>
      <c r="W16" t="e">
        <f>IF(S16=$U$12,U16,NA())</f>
        <v>#N/A</v>
      </c>
    </row>
    <row r="17" spans="3:40">
      <c r="C17" s="32" t="s">
        <v>1052</v>
      </c>
      <c r="D17" s="21">
        <v>83</v>
      </c>
      <c r="E17" s="21">
        <v>83</v>
      </c>
      <c r="O17" s="32" t="s">
        <v>6</v>
      </c>
      <c r="P17" s="30">
        <v>207</v>
      </c>
      <c r="Q17" s="31">
        <v>20872</v>
      </c>
      <c r="S17" s="32" t="s">
        <v>6</v>
      </c>
      <c r="T17">
        <f>GETPIVOTDATA("[Measures].[Call count]",$O$14,"[calls].[Representative]","[calls].[Representative].&amp;[R03]")</f>
        <v>207</v>
      </c>
      <c r="U17" s="33">
        <f>GETPIVOTDATA("[Measures].[Total Amount ]",$O$14,"[calls].[Representative]","[calls].[Representative].&amp;[R03]")</f>
        <v>20872</v>
      </c>
      <c r="V17" t="e">
        <f>IF(S17=$U$12,T17,NA())</f>
        <v>#N/A</v>
      </c>
      <c r="W17" t="e">
        <f>IF(S17=$U$12,U17,NA())</f>
        <v>#N/A</v>
      </c>
    </row>
    <row r="18" spans="3:40">
      <c r="C18" s="32" t="s">
        <v>1053</v>
      </c>
      <c r="D18" s="21">
        <v>67</v>
      </c>
      <c r="E18" s="21">
        <v>67</v>
      </c>
      <c r="O18" s="32" t="s">
        <v>13</v>
      </c>
      <c r="P18" s="30">
        <v>186</v>
      </c>
      <c r="Q18" s="31">
        <v>16651</v>
      </c>
      <c r="S18" s="32" t="s">
        <v>13</v>
      </c>
      <c r="T18">
        <f>GETPIVOTDATA("[Measures].[Call count]",$O$14,"[calls].[Representative]","[calls].[Representative].&amp;[R04]")</f>
        <v>186</v>
      </c>
      <c r="U18" s="33">
        <f>GETPIVOTDATA("[Measures].[Total Amount ]",$O$14,"[calls].[Representative]","[calls].[Representative].&amp;[R04]")</f>
        <v>16651</v>
      </c>
      <c r="V18" t="e">
        <f>IF(S18=$U$12,T18,NA())</f>
        <v>#N/A</v>
      </c>
      <c r="W18" t="e">
        <f>IF(S18=$U$12,U18,NA())</f>
        <v>#N/A</v>
      </c>
    </row>
    <row r="19" spans="3:40">
      <c r="C19" s="32" t="s">
        <v>1054</v>
      </c>
      <c r="D19" s="21">
        <v>64</v>
      </c>
      <c r="E19" s="21">
        <v>64</v>
      </c>
      <c r="O19" s="32" t="s">
        <v>10</v>
      </c>
      <c r="P19" s="30">
        <v>200</v>
      </c>
      <c r="Q19" s="31">
        <v>20104</v>
      </c>
      <c r="S19" s="32" t="s">
        <v>10</v>
      </c>
      <c r="T19">
        <f>GETPIVOTDATA("[Measures].[Call count]",$O$14,"[calls].[Representative]","[calls].[Representative].&amp;[R05]")</f>
        <v>200</v>
      </c>
      <c r="U19" s="33">
        <f>GETPIVOTDATA("[Measures].[Total Amount ]",$O$14,"[calls].[Representative]","[calls].[Representative].&amp;[R05]")</f>
        <v>20104</v>
      </c>
      <c r="V19" t="e">
        <f>IF(S19=$U$12,T19,NA())</f>
        <v>#N/A</v>
      </c>
      <c r="W19" t="e">
        <f>IF(S19=$U$12,U19,NA())</f>
        <v>#N/A</v>
      </c>
    </row>
    <row r="20" spans="3:40">
      <c r="C20" s="32" t="s">
        <v>1055</v>
      </c>
      <c r="D20" s="21">
        <v>50</v>
      </c>
      <c r="E20" s="21">
        <v>50</v>
      </c>
      <c r="O20" s="32" t="s">
        <v>1060</v>
      </c>
      <c r="P20" s="30">
        <v>1000</v>
      </c>
      <c r="Q20" s="31">
        <v>96623</v>
      </c>
    </row>
    <row r="21" spans="3:40">
      <c r="C21" s="32" t="s">
        <v>1056</v>
      </c>
      <c r="D21" s="21">
        <v>76</v>
      </c>
      <c r="E21" s="21">
        <v>76</v>
      </c>
    </row>
    <row r="22" spans="3:40">
      <c r="C22" s="32" t="s">
        <v>1057</v>
      </c>
      <c r="D22" s="21">
        <v>114</v>
      </c>
      <c r="E22" s="21">
        <v>114</v>
      </c>
      <c r="Y22" s="29"/>
      <c r="Z22" s="29"/>
      <c r="AA22" s="29"/>
      <c r="AB22" s="29"/>
    </row>
    <row r="23" spans="3:40">
      <c r="C23" s="32" t="s">
        <v>1058</v>
      </c>
      <c r="D23" s="21">
        <v>57</v>
      </c>
      <c r="E23" s="21">
        <v>57</v>
      </c>
    </row>
    <row r="24" spans="3:40">
      <c r="C24" s="32" t="s">
        <v>1059</v>
      </c>
      <c r="D24" s="21">
        <v>53</v>
      </c>
      <c r="E24" s="21">
        <v>53</v>
      </c>
    </row>
    <row r="25" spans="3:40">
      <c r="C25" s="32" t="s">
        <v>1060</v>
      </c>
      <c r="D25" s="21">
        <v>1000</v>
      </c>
      <c r="E25" s="21">
        <v>1000</v>
      </c>
    </row>
    <row r="27" spans="3:40">
      <c r="Y27" s="29"/>
      <c r="Z27" s="29"/>
      <c r="AA27" s="29"/>
      <c r="AB27" s="29"/>
      <c r="AC27" s="29"/>
      <c r="AD27" s="29"/>
      <c r="AE27" s="29"/>
      <c r="AF27" s="29"/>
      <c r="AG27" s="29"/>
      <c r="AH27" s="29"/>
      <c r="AI27" s="29"/>
      <c r="AJ27" s="29"/>
      <c r="AK27" s="29"/>
      <c r="AL27" s="29"/>
      <c r="AM27" s="29"/>
      <c r="AN27" s="29"/>
    </row>
    <row r="28" spans="3:40">
      <c r="C28" s="29" t="s">
        <v>1061</v>
      </c>
      <c r="D28" s="34" t="s">
        <v>1043</v>
      </c>
      <c r="F28" s="29"/>
      <c r="G28" s="29"/>
      <c r="H28" s="29"/>
      <c r="I28" s="29"/>
      <c r="J28" s="29"/>
      <c r="K28" s="29"/>
    </row>
    <row r="29" spans="3:40">
      <c r="C29" s="32" t="s">
        <v>1066</v>
      </c>
      <c r="D29" s="21">
        <v>146</v>
      </c>
    </row>
    <row r="30" spans="3:40">
      <c r="C30" s="32" t="s">
        <v>1064</v>
      </c>
      <c r="D30" s="21">
        <v>133</v>
      </c>
    </row>
    <row r="31" spans="3:40">
      <c r="C31" s="32" t="s">
        <v>1068</v>
      </c>
      <c r="D31" s="21">
        <v>138</v>
      </c>
    </row>
    <row r="32" spans="3:40">
      <c r="C32" s="32" t="s">
        <v>1069</v>
      </c>
      <c r="D32" s="21">
        <v>153</v>
      </c>
    </row>
    <row r="33" spans="3:24">
      <c r="C33" s="32" t="s">
        <v>1067</v>
      </c>
      <c r="D33" s="21">
        <v>128</v>
      </c>
      <c r="P33" s="29" t="s">
        <v>1061</v>
      </c>
      <c r="S33" s="29"/>
      <c r="T33" s="29"/>
      <c r="U33" s="29"/>
      <c r="V33" s="29"/>
      <c r="W33" s="29"/>
      <c r="X33" s="29"/>
    </row>
    <row r="34" spans="3:24">
      <c r="C34" s="32" t="s">
        <v>1063</v>
      </c>
      <c r="D34" s="21">
        <v>141</v>
      </c>
      <c r="N34" s="1"/>
      <c r="P34" s="35" t="s">
        <v>11</v>
      </c>
    </row>
    <row r="35" spans="3:24">
      <c r="C35" s="32" t="s">
        <v>1065</v>
      </c>
      <c r="D35" s="21">
        <v>161</v>
      </c>
      <c r="P35" s="35" t="s">
        <v>9</v>
      </c>
    </row>
    <row r="36" spans="3:24">
      <c r="C36" s="32" t="s">
        <v>1060</v>
      </c>
      <c r="D36" s="21">
        <v>1000</v>
      </c>
      <c r="P36" s="35" t="s">
        <v>6</v>
      </c>
    </row>
    <row r="37" spans="3:24">
      <c r="P37" s="35" t="s">
        <v>13</v>
      </c>
    </row>
    <row r="38" spans="3:24">
      <c r="O38" s="29"/>
      <c r="P38" s="35" t="s">
        <v>10</v>
      </c>
      <c r="S38" s="29"/>
      <c r="T38" s="29"/>
      <c r="U38" s="29"/>
      <c r="V38" s="29"/>
      <c r="W38" s="29"/>
      <c r="X38" s="29"/>
    </row>
    <row r="39" spans="3:24">
      <c r="P39" s="32" t="s">
        <v>1060</v>
      </c>
    </row>
    <row r="42" spans="3:24">
      <c r="C42" s="29" t="s">
        <v>1043</v>
      </c>
      <c r="D42" s="29" t="s">
        <v>1076</v>
      </c>
      <c r="J42" s="29" t="s">
        <v>1044</v>
      </c>
      <c r="K42" s="29" t="s">
        <v>1076</v>
      </c>
    </row>
    <row r="43" spans="3:24">
      <c r="C43" s="29" t="s">
        <v>1061</v>
      </c>
      <c r="D43" t="s">
        <v>999</v>
      </c>
      <c r="E43" t="s">
        <v>998</v>
      </c>
      <c r="F43" t="s">
        <v>1060</v>
      </c>
      <c r="J43" s="29" t="s">
        <v>1061</v>
      </c>
      <c r="K43" t="s">
        <v>11</v>
      </c>
      <c r="L43" t="s">
        <v>9</v>
      </c>
      <c r="M43" t="s">
        <v>6</v>
      </c>
      <c r="N43" t="s">
        <v>13</v>
      </c>
      <c r="O43" t="s">
        <v>10</v>
      </c>
      <c r="P43" t="s">
        <v>1060</v>
      </c>
    </row>
    <row r="44" spans="3:24">
      <c r="C44" s="32" t="s">
        <v>1002</v>
      </c>
      <c r="D44" s="30">
        <v>144</v>
      </c>
      <c r="E44" s="30">
        <v>132</v>
      </c>
      <c r="F44" s="30">
        <v>276</v>
      </c>
      <c r="J44" s="32" t="s">
        <v>1002</v>
      </c>
      <c r="K44" s="37"/>
      <c r="L44" s="37"/>
      <c r="M44" s="37"/>
      <c r="N44" s="37"/>
      <c r="O44" s="37"/>
      <c r="P44" s="37"/>
    </row>
    <row r="45" spans="3:24">
      <c r="C45" s="32" t="s">
        <v>1001</v>
      </c>
      <c r="D45" s="30">
        <v>326</v>
      </c>
      <c r="E45" s="30">
        <v>63</v>
      </c>
      <c r="F45" s="30">
        <v>389</v>
      </c>
      <c r="J45" s="36" t="s">
        <v>20</v>
      </c>
      <c r="K45" s="31">
        <v>891</v>
      </c>
      <c r="L45" s="31">
        <v>1332</v>
      </c>
      <c r="M45" s="31">
        <v>1282</v>
      </c>
      <c r="N45" s="31">
        <v>739</v>
      </c>
      <c r="O45" s="31">
        <v>560</v>
      </c>
      <c r="P45" s="31">
        <v>4804</v>
      </c>
    </row>
    <row r="46" spans="3:24">
      <c r="C46" s="32" t="s">
        <v>1000</v>
      </c>
      <c r="D46" s="30">
        <v>129</v>
      </c>
      <c r="E46" s="30">
        <v>206</v>
      </c>
      <c r="F46" s="30">
        <v>335</v>
      </c>
      <c r="J46" s="36" t="s">
        <v>12</v>
      </c>
      <c r="K46" s="31">
        <v>1991</v>
      </c>
      <c r="L46" s="31">
        <v>1886</v>
      </c>
      <c r="M46" s="31">
        <v>1206</v>
      </c>
      <c r="N46" s="31">
        <v>884</v>
      </c>
      <c r="O46" s="31">
        <v>1722</v>
      </c>
      <c r="P46" s="31">
        <v>7689</v>
      </c>
    </row>
    <row r="47" spans="3:24">
      <c r="C47" s="32" t="s">
        <v>1060</v>
      </c>
      <c r="D47" s="30">
        <v>599</v>
      </c>
      <c r="E47" s="30">
        <v>401</v>
      </c>
      <c r="F47" s="30">
        <v>1000</v>
      </c>
      <c r="J47" s="36" t="s">
        <v>8</v>
      </c>
      <c r="K47" s="31">
        <v>1163</v>
      </c>
      <c r="L47" s="31">
        <v>1180</v>
      </c>
      <c r="M47" s="31">
        <v>1616</v>
      </c>
      <c r="N47" s="31">
        <v>1043</v>
      </c>
      <c r="O47" s="31">
        <v>1747</v>
      </c>
      <c r="P47" s="31">
        <v>6749</v>
      </c>
    </row>
    <row r="48" spans="3:24">
      <c r="J48" s="36" t="s">
        <v>16</v>
      </c>
      <c r="K48" s="31">
        <v>1438</v>
      </c>
      <c r="L48" s="31">
        <v>1616</v>
      </c>
      <c r="M48" s="31">
        <v>866</v>
      </c>
      <c r="N48" s="31">
        <v>829</v>
      </c>
      <c r="O48" s="31">
        <v>2070</v>
      </c>
      <c r="P48" s="31">
        <v>6819</v>
      </c>
    </row>
    <row r="49" spans="3:16">
      <c r="J49" s="32" t="s">
        <v>1001</v>
      </c>
      <c r="K49" s="37"/>
      <c r="L49" s="37"/>
      <c r="M49" s="37"/>
      <c r="N49" s="37"/>
      <c r="O49" s="37"/>
      <c r="P49" s="37"/>
    </row>
    <row r="50" spans="3:16">
      <c r="C50" s="29" t="s">
        <v>1061</v>
      </c>
      <c r="D50" t="s">
        <v>1043</v>
      </c>
      <c r="J50" s="36" t="s">
        <v>24</v>
      </c>
      <c r="K50" s="31">
        <v>1233</v>
      </c>
      <c r="L50" s="31">
        <v>223</v>
      </c>
      <c r="M50" s="31">
        <v>1680</v>
      </c>
      <c r="N50" s="31">
        <v>990</v>
      </c>
      <c r="O50" s="31">
        <v>1508</v>
      </c>
      <c r="P50" s="31">
        <v>5634</v>
      </c>
    </row>
    <row r="51" spans="3:16">
      <c r="C51" s="32">
        <v>0</v>
      </c>
      <c r="D51" s="30">
        <v>1</v>
      </c>
      <c r="J51" s="36" t="s">
        <v>15</v>
      </c>
      <c r="K51" s="31">
        <v>1598</v>
      </c>
      <c r="L51" s="31">
        <v>1907</v>
      </c>
      <c r="M51" s="31">
        <v>869</v>
      </c>
      <c r="N51" s="31">
        <v>1426</v>
      </c>
      <c r="O51" s="31">
        <v>1416</v>
      </c>
      <c r="P51" s="31">
        <v>7216</v>
      </c>
    </row>
    <row r="52" spans="3:16">
      <c r="C52" s="32">
        <v>1</v>
      </c>
      <c r="D52" s="30">
        <v>8</v>
      </c>
      <c r="J52" s="36" t="s">
        <v>5</v>
      </c>
      <c r="K52" s="31">
        <v>900</v>
      </c>
      <c r="L52" s="31">
        <v>1016</v>
      </c>
      <c r="M52" s="31">
        <v>960</v>
      </c>
      <c r="N52" s="31">
        <v>940</v>
      </c>
      <c r="O52" s="31">
        <v>1193</v>
      </c>
      <c r="P52" s="31">
        <v>5009</v>
      </c>
    </row>
    <row r="53" spans="3:16">
      <c r="C53" s="32">
        <v>2</v>
      </c>
      <c r="D53" s="30">
        <v>59</v>
      </c>
      <c r="J53" s="36" t="s">
        <v>18</v>
      </c>
      <c r="K53" s="31">
        <v>900</v>
      </c>
      <c r="L53" s="31">
        <v>1470</v>
      </c>
      <c r="M53" s="31">
        <v>1617</v>
      </c>
      <c r="N53" s="31">
        <v>1314</v>
      </c>
      <c r="O53" s="31">
        <v>941</v>
      </c>
      <c r="P53" s="31">
        <v>6242</v>
      </c>
    </row>
    <row r="54" spans="3:16">
      <c r="C54" s="32">
        <v>3</v>
      </c>
      <c r="D54" s="30">
        <v>197</v>
      </c>
      <c r="J54" s="36" t="s">
        <v>14</v>
      </c>
      <c r="K54" s="31">
        <v>1255</v>
      </c>
      <c r="L54" s="31">
        <v>516</v>
      </c>
      <c r="M54" s="31">
        <v>1874</v>
      </c>
      <c r="N54" s="31">
        <v>1863</v>
      </c>
      <c r="O54" s="31">
        <v>1722</v>
      </c>
      <c r="P54" s="31">
        <v>7230</v>
      </c>
    </row>
    <row r="55" spans="3:16">
      <c r="C55" s="32">
        <v>4</v>
      </c>
      <c r="D55" s="30">
        <v>428</v>
      </c>
      <c r="J55" s="36" t="s">
        <v>19</v>
      </c>
      <c r="K55" s="31">
        <v>1138</v>
      </c>
      <c r="L55" s="31">
        <v>1898</v>
      </c>
      <c r="M55" s="31">
        <v>1482</v>
      </c>
      <c r="N55" s="31">
        <v>846</v>
      </c>
      <c r="O55" s="31">
        <v>1154</v>
      </c>
      <c r="P55" s="31">
        <v>6518</v>
      </c>
    </row>
    <row r="56" spans="3:16">
      <c r="C56" s="32">
        <v>5</v>
      </c>
      <c r="D56" s="30">
        <v>307</v>
      </c>
      <c r="J56" s="32" t="s">
        <v>1000</v>
      </c>
      <c r="K56" s="37"/>
      <c r="L56" s="37"/>
      <c r="M56" s="37"/>
      <c r="N56" s="37"/>
      <c r="O56" s="37"/>
      <c r="P56" s="37"/>
    </row>
    <row r="57" spans="3:16">
      <c r="C57" s="32" t="s">
        <v>1060</v>
      </c>
      <c r="D57" s="30">
        <v>1000</v>
      </c>
      <c r="J57" s="36" t="s">
        <v>17</v>
      </c>
      <c r="K57" s="31">
        <v>1655</v>
      </c>
      <c r="L57" s="31">
        <v>805</v>
      </c>
      <c r="M57" s="31">
        <v>2263</v>
      </c>
      <c r="N57" s="31">
        <v>987</v>
      </c>
      <c r="O57" s="31">
        <v>1075</v>
      </c>
      <c r="P57" s="31">
        <v>6785</v>
      </c>
    </row>
    <row r="58" spans="3:16">
      <c r="J58" s="36" t="s">
        <v>23</v>
      </c>
      <c r="K58" s="31">
        <v>1104</v>
      </c>
      <c r="L58" s="31">
        <v>2280</v>
      </c>
      <c r="M58" s="31">
        <v>1445</v>
      </c>
      <c r="N58" s="31">
        <v>1722</v>
      </c>
      <c r="O58" s="31">
        <v>1196</v>
      </c>
      <c r="P58" s="31">
        <v>7747</v>
      </c>
    </row>
    <row r="59" spans="3:16">
      <c r="J59" s="36" t="s">
        <v>7</v>
      </c>
      <c r="K59" s="31">
        <v>372</v>
      </c>
      <c r="L59" s="31">
        <v>1818</v>
      </c>
      <c r="M59" s="31">
        <v>1346</v>
      </c>
      <c r="N59" s="31">
        <v>1156</v>
      </c>
      <c r="O59" s="31">
        <v>1484</v>
      </c>
      <c r="P59" s="31">
        <v>6176</v>
      </c>
    </row>
    <row r="60" spans="3:16">
      <c r="J60" s="36" t="s">
        <v>22</v>
      </c>
      <c r="K60" s="31">
        <v>1415</v>
      </c>
      <c r="L60" s="31">
        <v>1271</v>
      </c>
      <c r="M60" s="31">
        <v>1214</v>
      </c>
      <c r="N60" s="31">
        <v>1135</v>
      </c>
      <c r="O60" s="31">
        <v>1566</v>
      </c>
      <c r="P60" s="31">
        <v>6601</v>
      </c>
    </row>
    <row r="61" spans="3:16">
      <c r="J61" s="36" t="s">
        <v>21</v>
      </c>
      <c r="K61" s="31">
        <v>1362</v>
      </c>
      <c r="L61" s="31">
        <v>1363</v>
      </c>
      <c r="M61" s="31">
        <v>1152</v>
      </c>
      <c r="N61" s="31">
        <v>777</v>
      </c>
      <c r="O61" s="31">
        <v>750</v>
      </c>
      <c r="P61" s="31">
        <v>5404</v>
      </c>
    </row>
  </sheetData>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85" zoomScaleNormal="85" workbookViewId="0">
      <selection activeCell="O25" sqref="O25"/>
    </sheetView>
  </sheetViews>
  <sheetFormatPr defaultRowHeight="15"/>
  <cols>
    <col min="1" max="1" width="3.7109375" customWidth="1"/>
    <col min="2" max="2" width="14.7109375" customWidth="1"/>
    <col min="3" max="3" width="13" customWidth="1"/>
    <col min="4" max="4" width="10.7109375" customWidth="1"/>
    <col min="5" max="5" width="15.140625" customWidth="1"/>
    <col min="6" max="6" width="16.28515625" customWidth="1"/>
    <col min="7" max="7" width="17.28515625" customWidth="1"/>
    <col min="8" max="8" width="18.42578125" customWidth="1"/>
    <col min="9" max="9" width="17.28515625" customWidth="1"/>
    <col min="10" max="12" width="15.5703125" customWidth="1"/>
    <col min="13" max="16" width="7.5703125" customWidth="1"/>
    <col min="17" max="17" width="14.7109375" customWidth="1"/>
    <col min="20" max="20" width="10.7109375" customWidth="1"/>
  </cols>
  <sheetData>
    <row r="1" spans="2:20" s="4" customFormat="1" ht="48" customHeight="1">
      <c r="B1" s="20" t="s">
        <v>1003</v>
      </c>
    </row>
    <row r="2" spans="2:20">
      <c r="R2" s="1"/>
    </row>
    <row r="3" spans="2:20">
      <c r="B3" s="13" t="s">
        <v>25</v>
      </c>
      <c r="C3" s="13" t="s">
        <v>0</v>
      </c>
      <c r="D3" s="14" t="s">
        <v>1</v>
      </c>
      <c r="E3" s="15" t="s">
        <v>3</v>
      </c>
      <c r="F3" s="15" t="s">
        <v>4</v>
      </c>
      <c r="G3" s="13" t="s">
        <v>2</v>
      </c>
      <c r="H3" s="13" t="s">
        <v>994</v>
      </c>
      <c r="I3" t="s">
        <v>1036</v>
      </c>
      <c r="J3" t="s">
        <v>1037</v>
      </c>
      <c r="K3" t="s">
        <v>1038</v>
      </c>
      <c r="L3" t="s">
        <v>1039</v>
      </c>
      <c r="Q3" s="7" t="s">
        <v>1042</v>
      </c>
      <c r="R3" s="8" t="s">
        <v>995</v>
      </c>
      <c r="S3" s="8" t="s">
        <v>996</v>
      </c>
      <c r="T3" s="9" t="s">
        <v>997</v>
      </c>
    </row>
    <row r="4" spans="2:20">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D12" sqref="D12"/>
    </sheetView>
  </sheetViews>
  <sheetFormatPr defaultRowHeight="15"/>
  <cols>
    <col min="5" max="5" width="11" customWidth="1"/>
    <col min="6" max="6" width="10" customWidth="1"/>
  </cols>
  <sheetData>
    <row r="2" spans="5:6">
      <c r="E2" t="s">
        <v>1040</v>
      </c>
      <c r="F2" t="s">
        <v>1041</v>
      </c>
    </row>
    <row r="3" spans="5:6" ht="25.5" customHeight="1">
      <c r="E3" t="s">
        <v>11</v>
      </c>
    </row>
    <row r="4" spans="5:6" ht="25.5" customHeight="1">
      <c r="E4" t="s">
        <v>9</v>
      </c>
    </row>
    <row r="5" spans="5:6" ht="25.5" customHeight="1">
      <c r="E5" t="s">
        <v>6</v>
      </c>
    </row>
    <row r="6" spans="5:6" ht="25.5" customHeight="1">
      <c r="E6" t="s">
        <v>13</v>
      </c>
    </row>
    <row r="7" spans="5:6" ht="25.5" customHeight="1">
      <c r="E7" t="s">
        <v>10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6D21D-F3E2-4301-AE9D-8325650D5129}">
  <sheetPr>
    <tabColor theme="8"/>
  </sheetPr>
  <dimension ref="N15:V34"/>
  <sheetViews>
    <sheetView tabSelected="1" zoomScale="97" zoomScaleNormal="97" workbookViewId="0">
      <selection activeCell="O36" sqref="O36"/>
    </sheetView>
  </sheetViews>
  <sheetFormatPr defaultRowHeight="15"/>
  <cols>
    <col min="1" max="2" width="2.42578125" style="19" customWidth="1"/>
    <col min="3" max="15" width="9.140625" style="19"/>
    <col min="16" max="16" width="10.140625" style="19" customWidth="1"/>
    <col min="17" max="21" width="9.140625" style="19"/>
    <col min="22" max="22" width="10.85546875" style="19" customWidth="1"/>
    <col min="23" max="16384" width="9.140625" style="19"/>
  </cols>
  <sheetData>
    <row r="15" spans="16:22">
      <c r="P15" s="41"/>
      <c r="Q15" s="39" t="s">
        <v>11</v>
      </c>
      <c r="R15" s="39" t="s">
        <v>9</v>
      </c>
      <c r="S15" s="39" t="s">
        <v>6</v>
      </c>
      <c r="T15" s="39" t="s">
        <v>13</v>
      </c>
      <c r="U15" s="39" t="s">
        <v>10</v>
      </c>
      <c r="V15" s="39" t="s">
        <v>1077</v>
      </c>
    </row>
    <row r="16" spans="16:22">
      <c r="P16" s="40" t="s">
        <v>1002</v>
      </c>
      <c r="Q16" s="41"/>
      <c r="R16" s="41"/>
      <c r="S16" s="41"/>
      <c r="T16" s="41"/>
      <c r="U16" s="41"/>
      <c r="V16" s="41"/>
    </row>
    <row r="17" spans="14:22">
      <c r="P17" s="42" t="s">
        <v>20</v>
      </c>
      <c r="Q17" s="38">
        <v>891</v>
      </c>
      <c r="R17" s="38">
        <v>1332</v>
      </c>
      <c r="S17" s="38">
        <v>1282</v>
      </c>
      <c r="T17" s="38">
        <v>739</v>
      </c>
      <c r="U17" s="38">
        <v>560</v>
      </c>
      <c r="V17" s="46">
        <v>4804</v>
      </c>
    </row>
    <row r="18" spans="14:22">
      <c r="P18" s="42" t="s">
        <v>12</v>
      </c>
      <c r="Q18" s="38">
        <v>1991</v>
      </c>
      <c r="R18" s="38">
        <v>1886</v>
      </c>
      <c r="S18" s="38">
        <v>1206</v>
      </c>
      <c r="T18" s="38">
        <v>884</v>
      </c>
      <c r="U18" s="38">
        <v>1722</v>
      </c>
      <c r="V18" s="46">
        <v>7689</v>
      </c>
    </row>
    <row r="19" spans="14:22">
      <c r="P19" s="42" t="s">
        <v>8</v>
      </c>
      <c r="Q19" s="38">
        <v>1163</v>
      </c>
      <c r="R19" s="38">
        <v>1180</v>
      </c>
      <c r="S19" s="38">
        <v>1616</v>
      </c>
      <c r="T19" s="38">
        <v>1043</v>
      </c>
      <c r="U19" s="38">
        <v>1747</v>
      </c>
      <c r="V19" s="46">
        <v>6749</v>
      </c>
    </row>
    <row r="20" spans="14:22">
      <c r="P20" s="42" t="s">
        <v>16</v>
      </c>
      <c r="Q20" s="38">
        <v>1438</v>
      </c>
      <c r="R20" s="38">
        <v>1616</v>
      </c>
      <c r="S20" s="38">
        <v>866</v>
      </c>
      <c r="T20" s="38">
        <v>829</v>
      </c>
      <c r="U20" s="38">
        <v>2070</v>
      </c>
      <c r="V20" s="46">
        <v>6819</v>
      </c>
    </row>
    <row r="21" spans="14:22">
      <c r="P21" s="40" t="s">
        <v>1001</v>
      </c>
      <c r="Q21" s="43"/>
      <c r="R21" s="43"/>
      <c r="S21" s="43"/>
      <c r="T21" s="43"/>
      <c r="U21" s="43"/>
      <c r="V21" s="47"/>
    </row>
    <row r="22" spans="14:22">
      <c r="P22" s="42" t="s">
        <v>24</v>
      </c>
      <c r="Q22" s="38">
        <v>1233</v>
      </c>
      <c r="R22" s="38">
        <v>223</v>
      </c>
      <c r="S22" s="38">
        <v>1680</v>
      </c>
      <c r="T22" s="38">
        <v>990</v>
      </c>
      <c r="U22" s="38">
        <v>1508</v>
      </c>
      <c r="V22" s="46">
        <v>5634</v>
      </c>
    </row>
    <row r="23" spans="14:22">
      <c r="P23" s="42" t="s">
        <v>15</v>
      </c>
      <c r="Q23" s="38">
        <v>1598</v>
      </c>
      <c r="R23" s="38">
        <v>1907</v>
      </c>
      <c r="S23" s="38">
        <v>869</v>
      </c>
      <c r="T23" s="38">
        <v>1426</v>
      </c>
      <c r="U23" s="38">
        <v>1416</v>
      </c>
      <c r="V23" s="46">
        <v>7216</v>
      </c>
    </row>
    <row r="24" spans="14:22">
      <c r="P24" s="42" t="s">
        <v>5</v>
      </c>
      <c r="Q24" s="38">
        <v>900</v>
      </c>
      <c r="R24" s="38">
        <v>1016</v>
      </c>
      <c r="S24" s="38">
        <v>960</v>
      </c>
      <c r="T24" s="38">
        <v>940</v>
      </c>
      <c r="U24" s="38">
        <v>1193</v>
      </c>
      <c r="V24" s="46">
        <v>5009</v>
      </c>
    </row>
    <row r="25" spans="14:22">
      <c r="P25" s="42" t="s">
        <v>18</v>
      </c>
      <c r="Q25" s="38">
        <v>900</v>
      </c>
      <c r="R25" s="38">
        <v>1470</v>
      </c>
      <c r="S25" s="38">
        <v>1617</v>
      </c>
      <c r="T25" s="38">
        <v>1314</v>
      </c>
      <c r="U25" s="38">
        <v>941</v>
      </c>
      <c r="V25" s="46">
        <v>6242</v>
      </c>
    </row>
    <row r="26" spans="14:22">
      <c r="P26" s="42" t="s">
        <v>14</v>
      </c>
      <c r="Q26" s="38">
        <v>1255</v>
      </c>
      <c r="R26" s="38">
        <v>516</v>
      </c>
      <c r="S26" s="38">
        <v>1874</v>
      </c>
      <c r="T26" s="38">
        <v>1863</v>
      </c>
      <c r="U26" s="38">
        <v>1722</v>
      </c>
      <c r="V26" s="46">
        <v>7230</v>
      </c>
    </row>
    <row r="27" spans="14:22">
      <c r="P27" s="42" t="s">
        <v>19</v>
      </c>
      <c r="Q27" s="38">
        <v>1138</v>
      </c>
      <c r="R27" s="38">
        <v>1898</v>
      </c>
      <c r="S27" s="38">
        <v>1482</v>
      </c>
      <c r="T27" s="38">
        <v>846</v>
      </c>
      <c r="U27" s="38">
        <v>1154</v>
      </c>
      <c r="V27" s="46">
        <v>6518</v>
      </c>
    </row>
    <row r="28" spans="14:22">
      <c r="P28" s="40" t="s">
        <v>1000</v>
      </c>
      <c r="Q28" s="43"/>
      <c r="R28" s="43"/>
      <c r="S28" s="43"/>
      <c r="T28" s="43"/>
      <c r="U28" s="43"/>
      <c r="V28" s="47"/>
    </row>
    <row r="29" spans="14:22">
      <c r="P29" s="42" t="s">
        <v>17</v>
      </c>
      <c r="Q29" s="38">
        <v>1655</v>
      </c>
      <c r="R29" s="38">
        <v>805</v>
      </c>
      <c r="S29" s="38">
        <v>2263</v>
      </c>
      <c r="T29" s="38">
        <v>987</v>
      </c>
      <c r="U29" s="38">
        <v>1075</v>
      </c>
      <c r="V29" s="46">
        <v>6785</v>
      </c>
    </row>
    <row r="30" spans="14:22">
      <c r="P30" s="42" t="s">
        <v>23</v>
      </c>
      <c r="Q30" s="38">
        <v>1104</v>
      </c>
      <c r="R30" s="38">
        <v>2280</v>
      </c>
      <c r="S30" s="38">
        <v>1445</v>
      </c>
      <c r="T30" s="38">
        <v>1722</v>
      </c>
      <c r="U30" s="38">
        <v>1196</v>
      </c>
      <c r="V30" s="46">
        <v>7747</v>
      </c>
    </row>
    <row r="31" spans="14:22">
      <c r="N31" s="44"/>
      <c r="P31" s="42" t="s">
        <v>7</v>
      </c>
      <c r="Q31" s="38">
        <v>372</v>
      </c>
      <c r="R31" s="38">
        <v>1818</v>
      </c>
      <c r="S31" s="38">
        <v>1346</v>
      </c>
      <c r="T31" s="38">
        <v>1156</v>
      </c>
      <c r="U31" s="38">
        <v>1484</v>
      </c>
      <c r="V31" s="46">
        <v>6176</v>
      </c>
    </row>
    <row r="32" spans="14:22">
      <c r="P32" s="42" t="s">
        <v>22</v>
      </c>
      <c r="Q32" s="38">
        <v>1415</v>
      </c>
      <c r="R32" s="38">
        <v>1271</v>
      </c>
      <c r="S32" s="38">
        <v>1214</v>
      </c>
      <c r="T32" s="38">
        <v>1135</v>
      </c>
      <c r="U32" s="38">
        <v>1566</v>
      </c>
      <c r="V32" s="46">
        <v>6601</v>
      </c>
    </row>
    <row r="33" spans="16:22">
      <c r="P33" s="42" t="s">
        <v>21</v>
      </c>
      <c r="Q33" s="38">
        <v>1362</v>
      </c>
      <c r="R33" s="38">
        <v>1363</v>
      </c>
      <c r="S33" s="38">
        <v>1152</v>
      </c>
      <c r="T33" s="38">
        <v>777</v>
      </c>
      <c r="U33" s="38">
        <v>750</v>
      </c>
      <c r="V33" s="46">
        <v>5404</v>
      </c>
    </row>
    <row r="34" spans="16:22">
      <c r="P34" s="45"/>
    </row>
  </sheetData>
  <conditionalFormatting sqref="Q17:U33">
    <cfRule type="dataBar" priority="5">
      <dataBar>
        <cfvo type="num" val="0"/>
        <cfvo type="formula" val="MAX($Q$17:$U$33)*2"/>
        <color theme="1" tint="0.249977111117893"/>
      </dataBar>
      <extLst>
        <ext xmlns:x14="http://schemas.microsoft.com/office/spreadsheetml/2009/9/main" uri="{B025F937-C7B1-47D3-B67F-A62EFF666E3E}">
          <x14:id>{FBB0C925-B2D5-43DD-9A8F-BAD4A4FC0101}</x14:id>
        </ext>
      </extLst>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4" id="{C127B8A9-3C57-4D0B-A6D6-B00D051AF620}">
            <xm:f>Q$15=ANALYSIS!$P$34</xm:f>
            <x14:dxf>
              <fill>
                <patternFill>
                  <bgColor theme="8" tint="0.59996337778862885"/>
                </patternFill>
              </fill>
              <border>
                <vertical/>
                <horizontal/>
              </border>
            </x14:dxf>
          </x14:cfRule>
          <x14:cfRule type="dataBar" id="{FBB0C925-B2D5-43DD-9A8F-BAD4A4FC0101}">
            <x14:dataBar minLength="0" maxLength="100" gradient="0">
              <x14:cfvo type="num">
                <xm:f>0</xm:f>
              </x14:cfvo>
              <x14:cfvo type="formula">
                <xm:f>MAX($Q$17:$U$33)*2</xm:f>
              </x14:cfvo>
              <x14:negativeFillColor rgb="FFFF0000"/>
              <x14:axisColor rgb="FF000000"/>
            </x14:dataBar>
          </x14:cfRule>
          <xm:sqref>Q17:U33</xm:sqref>
        </x14:conditionalFormatting>
      </x14:conditionalFormattings>
    </ex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Data</vt:lpstr>
      <vt:lpstr>Assets</vt:lpstr>
      <vt:lpstr>Call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pc</cp:lastModifiedBy>
  <dcterms:created xsi:type="dcterms:W3CDTF">2021-03-14T20:21:32Z</dcterms:created>
  <dcterms:modified xsi:type="dcterms:W3CDTF">2024-09-23T10:54:39Z</dcterms:modified>
</cp:coreProperties>
</file>