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eyit\Desktop\International Deb Statistics - PPG Bilateral Debt\"/>
    </mc:Choice>
  </mc:AlternateContent>
  <xr:revisionPtr revIDLastSave="0" documentId="13_ncr:1_{1BA71BE1-F9A5-4C07-9C59-9301E5567D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  <sheet name="Myanmar" sheetId="22" r:id="rId7"/>
    <sheet name="Nepal" sheetId="24" r:id="rId8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6" hidden="1">Myanmar!$A$1:$C$53</definedName>
    <definedName name="ExternalData_1" localSheetId="7" hidden="1">Nepal!$A$1:$C$53</definedName>
    <definedName name="ExternalData_1" localSheetId="4" hidden="1">SriLanka!$A$1:$C$53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42" i="24"/>
  <c r="D43" i="24"/>
  <c r="D44" i="24"/>
  <c r="D45" i="24"/>
  <c r="D46" i="24"/>
  <c r="D47" i="24"/>
  <c r="D48" i="24"/>
  <c r="D49" i="24"/>
  <c r="D50" i="24"/>
  <c r="D51" i="24"/>
  <c r="D52" i="24"/>
  <c r="C53" i="24"/>
  <c r="D3" i="22"/>
  <c r="D7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C53" i="22"/>
  <c r="D12" i="19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90687C5-D600-4A1F-8F9B-DB45FB8AC0E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EF636F9A-582E-4F8D-8385-8A37C06CD3F1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0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<sst xmlns="http://schemas.openxmlformats.org/spreadsheetml/2006/main" count="621" uniqueCount="26">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</sst>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0" fillId="2" borderId="0" xfId="0" applyNumberFormat="1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NumberFormat="1" applyFont="1" applyFill="1"/>
    <xf numFmtId="164" fontId="0" fillId="0" borderId="0" xfId="2" applyNumberFormat="1" applyFont="1"/>
    <xf numFmtId="164" fontId="5" fillId="2" borderId="0" xfId="2" applyNumberFormat="1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2"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Myanmar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Myanmar!$A$2:$B$52</c15:sqref>
                  </c15:fullRef>
                </c:ext>
              </c:extLst>
              <c:f>Myanmar!$A$32:$B$52</c:f>
              <c:multiLvlStrCache>
                <c:ptCount val="21"/>
                <c:lvl>
                  <c:pt idx="0">
                    <c:v>MMR</c:v>
                  </c:pt>
                  <c:pt idx="1">
                    <c:v>MMR</c:v>
                  </c:pt>
                  <c:pt idx="2">
                    <c:v>MMR</c:v>
                  </c:pt>
                  <c:pt idx="3">
                    <c:v>MMR</c:v>
                  </c:pt>
                  <c:pt idx="4">
                    <c:v>MMR</c:v>
                  </c:pt>
                  <c:pt idx="5">
                    <c:v>MMR</c:v>
                  </c:pt>
                  <c:pt idx="6">
                    <c:v>MMR</c:v>
                  </c:pt>
                  <c:pt idx="7">
                    <c:v>MMR</c:v>
                  </c:pt>
                  <c:pt idx="8">
                    <c:v>MMR</c:v>
                  </c:pt>
                  <c:pt idx="9">
                    <c:v>MMR</c:v>
                  </c:pt>
                  <c:pt idx="10">
                    <c:v>MMR</c:v>
                  </c:pt>
                  <c:pt idx="11">
                    <c:v>MMR</c:v>
                  </c:pt>
                  <c:pt idx="12">
                    <c:v>MMR</c:v>
                  </c:pt>
                  <c:pt idx="13">
                    <c:v>MMR</c:v>
                  </c:pt>
                  <c:pt idx="14">
                    <c:v>MMR</c:v>
                  </c:pt>
                  <c:pt idx="15">
                    <c:v>MMR</c:v>
                  </c:pt>
                  <c:pt idx="16">
                    <c:v>MMR</c:v>
                  </c:pt>
                  <c:pt idx="17">
                    <c:v>MMR</c:v>
                  </c:pt>
                  <c:pt idx="18">
                    <c:v>MMR</c:v>
                  </c:pt>
                  <c:pt idx="19">
                    <c:v>MMR</c:v>
                  </c:pt>
                  <c:pt idx="20">
                    <c:v>MMR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Myanmar!$C$2:$C$52</c15:sqref>
                  </c15:fullRef>
                </c:ext>
              </c:extLst>
              <c:f>Myanmar!$C$32:$C$52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83D-8FB9-C2BDEC36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Myanmar!$D$1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Myanmar!$A$2:$A$52</c15:sqref>
                  </c15:fullRef>
                </c:ext>
              </c:extLst>
              <c:f>(Myanmar!$A$32:$A$48,Myanmar!$A$50:$A$52)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Myanmar!$D$2:$D$52</c15:sqref>
                  </c15:fullRef>
                </c:ext>
              </c:extLst>
              <c:f>(Myanmar!$D$32:$D$48,Myanmar!$D$50:$D$52)</c:f>
              <c:numCache>
                <c:formatCode>0%</c:formatCode>
                <c:ptCount val="20"/>
                <c:pt idx="0">
                  <c:v>0.22500000000000001</c:v>
                </c:pt>
                <c:pt idx="1">
                  <c:v>0.26938775510204083</c:v>
                </c:pt>
                <c:pt idx="2">
                  <c:v>0.16829086173633431</c:v>
                </c:pt>
                <c:pt idx="3">
                  <c:v>0.30671973623006904</c:v>
                </c:pt>
                <c:pt idx="4">
                  <c:v>0.65907865321484893</c:v>
                </c:pt>
                <c:pt idx="5">
                  <c:v>0.42604419093064055</c:v>
                </c:pt>
                <c:pt idx="6">
                  <c:v>0.2205311026086598</c:v>
                </c:pt>
                <c:pt idx="7">
                  <c:v>0.23638224103552918</c:v>
                </c:pt>
                <c:pt idx="8">
                  <c:v>0.34628516396006676</c:v>
                </c:pt>
                <c:pt idx="9">
                  <c:v>0.2858335222414472</c:v>
                </c:pt>
                <c:pt idx="10">
                  <c:v>0.1740854192969305</c:v>
                </c:pt>
                <c:pt idx="11">
                  <c:v>9.0519795740916759E-2</c:v>
                </c:pt>
                <c:pt idx="12">
                  <c:v>5.5499276920369676E-2</c:v>
                </c:pt>
                <c:pt idx="13">
                  <c:v>5.3604409271831105E-2</c:v>
                </c:pt>
                <c:pt idx="14">
                  <c:v>1.8704705755977782E-2</c:v>
                </c:pt>
                <c:pt idx="15">
                  <c:v>-4.2327644538004659E-2</c:v>
                </c:pt>
                <c:pt idx="16">
                  <c:v>-4.7824422986340084E-2</c:v>
                </c:pt>
                <c:pt idx="17">
                  <c:v>0.12814429076547953</c:v>
                </c:pt>
                <c:pt idx="18">
                  <c:v>4.1854944090333267E-2</c:v>
                </c:pt>
                <c:pt idx="19">
                  <c:v>7.1328041973441076E-3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2-4D33-B1B5-C54E5BA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Nepal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Nepal!$A$2:$B$52</c15:sqref>
                  </c15:fullRef>
                </c:ext>
              </c:extLst>
              <c:f>Nepal!$A$32:$B$52</c:f>
              <c:multiLvlStrCache>
                <c:ptCount val="21"/>
                <c:lvl>
                  <c:pt idx="0">
                    <c:v>NPL</c:v>
                  </c:pt>
                  <c:pt idx="1">
                    <c:v>NPL</c:v>
                  </c:pt>
                  <c:pt idx="2">
                    <c:v>NPL</c:v>
                  </c:pt>
                  <c:pt idx="3">
                    <c:v>NPL</c:v>
                  </c:pt>
                  <c:pt idx="4">
                    <c:v>NPL</c:v>
                  </c:pt>
                  <c:pt idx="5">
                    <c:v>NPL</c:v>
                  </c:pt>
                  <c:pt idx="6">
                    <c:v>NPL</c:v>
                  </c:pt>
                  <c:pt idx="7">
                    <c:v>NPL</c:v>
                  </c:pt>
                  <c:pt idx="8">
                    <c:v>NPL</c:v>
                  </c:pt>
                  <c:pt idx="9">
                    <c:v>NPL</c:v>
                  </c:pt>
                  <c:pt idx="10">
                    <c:v>NPL</c:v>
                  </c:pt>
                  <c:pt idx="11">
                    <c:v>NPL</c:v>
                  </c:pt>
                  <c:pt idx="12">
                    <c:v>NPL</c:v>
                  </c:pt>
                  <c:pt idx="13">
                    <c:v>NPL</c:v>
                  </c:pt>
                  <c:pt idx="14">
                    <c:v>NPL</c:v>
                  </c:pt>
                  <c:pt idx="15">
                    <c:v>NPL</c:v>
                  </c:pt>
                  <c:pt idx="16">
                    <c:v>NPL</c:v>
                  </c:pt>
                  <c:pt idx="17">
                    <c:v>NPL</c:v>
                  </c:pt>
                  <c:pt idx="18">
                    <c:v>NPL</c:v>
                  </c:pt>
                  <c:pt idx="19">
                    <c:v>NPL</c:v>
                  </c:pt>
                  <c:pt idx="20">
                    <c:v>NPL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Nepal!$C$2:$C$52</c15:sqref>
                  </c15:fullRef>
                </c:ext>
              </c:extLst>
              <c:f>Nepal!$C$32:$C$52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4BB9-8AE4-D5F2043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Nepal!$A$2:$A$52</c15:sqref>
                  </c15:fullRef>
                </c:ext>
              </c:extLst>
              <c:f>Nepal!$A$32:$A$52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Nepal!$D$2:$D$52</c15:sqref>
                  </c15:fullRef>
                </c:ext>
              </c:extLst>
              <c:f>Nepal!$D$32:$D$52</c:f>
              <c:numCache>
                <c:formatCode>0%</c:formatCode>
                <c:ptCount val="21"/>
                <c:pt idx="10">
                  <c:v>2.770182000743771</c:v>
                </c:pt>
                <c:pt idx="11">
                  <c:v>-1.9135887627491154E-6</c:v>
                </c:pt>
                <c:pt idx="12">
                  <c:v>0</c:v>
                </c:pt>
                <c:pt idx="13">
                  <c:v>1.5247583349773131</c:v>
                </c:pt>
                <c:pt idx="14">
                  <c:v>-1.8459915611814346E-2</c:v>
                </c:pt>
                <c:pt idx="15">
                  <c:v>0.11736024041236293</c:v>
                </c:pt>
                <c:pt idx="16">
                  <c:v>0.18522014819036764</c:v>
                </c:pt>
                <c:pt idx="17">
                  <c:v>8.1165562117728379E-2</c:v>
                </c:pt>
                <c:pt idx="18">
                  <c:v>0.31753864116535085</c:v>
                </c:pt>
                <c:pt idx="19">
                  <c:v>0.98170673812362197</c:v>
                </c:pt>
                <c:pt idx="20">
                  <c:v>0.18108110985711548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5-4699-BBF0-2638D95D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 - Neighbours PPG Bilateral Debt.xlsx]PPG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179070</xdr:rowOff>
    </xdr:from>
    <xdr:to>
      <xdr:col>20</xdr:col>
      <xdr:colOff>15240</xdr:colOff>
      <xdr:row>28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28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37B3D-17CE-41CD-B7AB-2759D9A4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17</xdr:row>
      <xdr:rowOff>15240</xdr:rowOff>
    </xdr:from>
    <xdr:to>
      <xdr:col>20</xdr:col>
      <xdr:colOff>7620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E7A6-5377-3256-73C8-39C5074F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6F2B1-CDBC-4A02-8EE4-23705BAB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41910</xdr:rowOff>
    </xdr:from>
    <xdr:to>
      <xdr:col>20</xdr:col>
      <xdr:colOff>15240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E2082-A5F3-5006-1601-F4F964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19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21">
      <pivotArea outline="0" collapsedLevelsAreSubtotals="1" fieldPosition="0"/>
    </format>
    <format dxfId="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21EE7F6-61BD-4C5A-884E-750C29B0A5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39E2A15-DAB4-410F-BAFC-7C52E75CB4B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16"/>
    <tableColumn id="4" xr3:uid="{8815BE50-1661-4A37-9D29-4B1D2EFA66BB}" uniqueName="4" name="Debt" queryTableFieldId="4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4" totalsRowDxfId="13"/>
    <tableColumn id="3" xr3:uid="{6369C3F1-3E16-4EA5-B260-AB9383FB0946}" uniqueName="3" name="Debt in US$" totalsRowFunction="sum" queryTableFieldId="3" dataDxfId="12" totalsRowDxfId="11"/>
    <tableColumn id="4" xr3:uid="{40AD7701-F614-4889-905C-80D9A7648502}" uniqueName="4" name="YoY Growth %" queryTableFieldId="4" dataDxfId="10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9"/>
    <tableColumn id="3" xr3:uid="{1BD49965-044D-467F-BD4F-561A710031C2}" uniqueName="3" name="Debt in US$" queryTableFieldId="3" dataDxfId="8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7"/>
    <tableColumn id="3" xr3:uid="{C6B41F8A-5D84-4064-B54B-0356F4C56629}" uniqueName="3" name="Debt in US$" queryTableFieldId="3" dataDxfId="6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5"/>
    <tableColumn id="3" xr3:uid="{DE081389-976D-4EF1-B6EE-7E6C40A45984}" uniqueName="3" name="Debt in US$" queryTableFieldId="3" dataDxfId="4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457D43-4E53-4579-AE7B-539A274B33B8}" name="Sheet1__5" displayName="Sheet1__5" ref="A1:D53" tableType="queryTable" totalsRowShown="0">
  <autoFilter ref="A1:D53" xr:uid="{2D457D43-4E53-4579-AE7B-539A274B33B8}"/>
  <tableColumns count="4">
    <tableColumn id="1" xr3:uid="{4F3CFA32-9D94-4E5B-99BA-EFB3C9C737FA}" uniqueName="1" name="Year" queryTableFieldId="1"/>
    <tableColumn id="2" xr3:uid="{92791647-8714-4C29-AC1C-D79C26397842}" uniqueName="2" name="Debtor Country" queryTableFieldId="2" dataDxfId="3"/>
    <tableColumn id="3" xr3:uid="{2F6D96EA-2835-4040-9B9B-91E0224BB55D}" uniqueName="3" name="Debt in US$" queryTableFieldId="3" dataDxfId="2" dataCellStyle="Currency"/>
    <tableColumn id="4" xr3:uid="{A81E0BF2-A4BD-409C-8C03-56CFC16D58A5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2FEF5-8CA8-4704-8926-805FC589B33B}" name="Sheet1__6" displayName="Sheet1__6" ref="A1:D53" tableType="queryTable" totalsRowShown="0">
  <autoFilter ref="A1:D53" xr:uid="{55B2FEF5-8CA8-4704-8926-805FC589B33B}"/>
  <tableColumns count="4">
    <tableColumn id="1" xr3:uid="{1096AD75-2EA8-4146-821B-CE76B8EE7DF4}" uniqueName="1" name="Year" queryTableFieldId="1"/>
    <tableColumn id="2" xr3:uid="{F6C2FA63-D3AA-4AF2-A481-43E85CEFC65F}" uniqueName="2" name="Debtor Country" queryTableFieldId="2" dataDxfId="1"/>
    <tableColumn id="3" xr3:uid="{42FE3EA4-F4F7-4AAC-8AE8-E832E364F007}" uniqueName="3" name="Debt in US$" queryTableFieldId="3" dataDxfId="0"/>
    <tableColumn id="4" xr3:uid="{684C26A5-239D-47FE-8A55-EAFBFB437E3D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B1" sqref="B1:G2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2" bestFit="1" customWidth="1"/>
    <col min="11" max="11" width="30.88671875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14" t="s">
        <v>24</v>
      </c>
      <c r="C1" s="15"/>
      <c r="D1" s="15"/>
      <c r="E1" s="15"/>
      <c r="F1" s="15"/>
      <c r="G1" s="15"/>
    </row>
    <row r="2" spans="1:11" x14ac:dyDescent="0.3">
      <c r="B2" s="15"/>
      <c r="C2" s="15"/>
      <c r="D2" s="15"/>
      <c r="E2" s="15"/>
      <c r="F2" s="15"/>
      <c r="G2" s="15"/>
    </row>
    <row r="3" spans="1:11" x14ac:dyDescent="0.3">
      <c r="A3" s="3" t="s">
        <v>10</v>
      </c>
      <c r="B3" s="3" t="s">
        <v>12</v>
      </c>
      <c r="J3" s="3" t="s">
        <v>14</v>
      </c>
      <c r="K3" s="2" t="s">
        <v>16</v>
      </c>
    </row>
    <row r="4" spans="1:11" x14ac:dyDescent="0.3">
      <c r="A4" s="3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4" t="s">
        <v>3</v>
      </c>
      <c r="K4" s="2">
        <v>6012385635.3000002</v>
      </c>
    </row>
    <row r="5" spans="1:11" x14ac:dyDescent="0.3">
      <c r="A5" s="4">
        <v>2000</v>
      </c>
      <c r="B5" s="2">
        <v>5777731.5</v>
      </c>
      <c r="C5" s="2">
        <v>84037822.599999994</v>
      </c>
      <c r="D5" s="2">
        <v>15291160.199999999</v>
      </c>
      <c r="E5" s="2">
        <v>0</v>
      </c>
      <c r="F5" s="2">
        <v>12250000</v>
      </c>
      <c r="G5" s="2">
        <v>0</v>
      </c>
      <c r="H5" s="2">
        <v>117356714.3</v>
      </c>
      <c r="J5" s="4" t="s">
        <v>4</v>
      </c>
      <c r="K5" s="2">
        <v>17849159963.700001</v>
      </c>
    </row>
    <row r="6" spans="1:11" x14ac:dyDescent="0.3">
      <c r="A6" s="4">
        <v>2001</v>
      </c>
      <c r="B6" s="2">
        <v>5606247.4000000004</v>
      </c>
      <c r="C6" s="2">
        <v>138980448.40000001</v>
      </c>
      <c r="D6" s="2">
        <v>12779033.199999999</v>
      </c>
      <c r="E6" s="2">
        <v>0</v>
      </c>
      <c r="F6" s="2">
        <v>15550000</v>
      </c>
      <c r="G6" s="2">
        <v>0</v>
      </c>
      <c r="H6" s="2">
        <v>172915729</v>
      </c>
      <c r="J6" s="4" t="s">
        <v>5</v>
      </c>
      <c r="K6" s="2">
        <v>9993325488.7999992</v>
      </c>
    </row>
    <row r="7" spans="1:11" x14ac:dyDescent="0.3">
      <c r="A7" s="4">
        <v>2002</v>
      </c>
      <c r="B7" s="2">
        <v>5623756</v>
      </c>
      <c r="C7" s="2">
        <v>200277285</v>
      </c>
      <c r="D7" s="2">
        <v>28929017.300000001</v>
      </c>
      <c r="E7" s="2">
        <v>0</v>
      </c>
      <c r="F7" s="2">
        <v>18166922.899999999</v>
      </c>
      <c r="G7" s="2">
        <v>0</v>
      </c>
      <c r="H7" s="2">
        <v>252996981.20000002</v>
      </c>
      <c r="J7" s="4" t="s">
        <v>6</v>
      </c>
      <c r="K7" s="2">
        <v>1708941195</v>
      </c>
    </row>
    <row r="8" spans="1:11" x14ac:dyDescent="0.3">
      <c r="A8" s="4">
        <v>2003</v>
      </c>
      <c r="B8" s="2">
        <v>5922144.2999999998</v>
      </c>
      <c r="C8" s="2">
        <v>278845099.69999999</v>
      </c>
      <c r="D8" s="2">
        <v>68540000</v>
      </c>
      <c r="E8" s="2">
        <v>0</v>
      </c>
      <c r="F8" s="2">
        <v>23739076.699999999</v>
      </c>
      <c r="G8" s="2">
        <v>0</v>
      </c>
      <c r="H8" s="2">
        <v>377046320.69999999</v>
      </c>
      <c r="J8" s="4" t="s">
        <v>7</v>
      </c>
      <c r="K8" s="2">
        <v>2780001590.5</v>
      </c>
    </row>
    <row r="9" spans="1:11" x14ac:dyDescent="0.3">
      <c r="A9" s="4">
        <v>2004</v>
      </c>
      <c r="B9" s="2">
        <v>6197292.5999999996</v>
      </c>
      <c r="C9" s="2">
        <v>360773408.30000001</v>
      </c>
      <c r="D9" s="2">
        <v>98010000</v>
      </c>
      <c r="E9" s="2">
        <v>0</v>
      </c>
      <c r="F9" s="2">
        <v>39384995.399999999</v>
      </c>
      <c r="G9" s="2">
        <v>0</v>
      </c>
      <c r="H9" s="2">
        <v>504365696.30000001</v>
      </c>
      <c r="J9" s="4" t="s">
        <v>8</v>
      </c>
      <c r="K9" s="2">
        <v>873957263.79999995</v>
      </c>
    </row>
    <row r="10" spans="1:11" x14ac:dyDescent="0.3">
      <c r="A10" s="4">
        <v>2005</v>
      </c>
      <c r="B10" s="2">
        <v>5993764.5999999996</v>
      </c>
      <c r="C10" s="2">
        <v>397140508.10000002</v>
      </c>
      <c r="D10" s="2">
        <v>103799000</v>
      </c>
      <c r="E10" s="2">
        <v>0</v>
      </c>
      <c r="F10" s="2">
        <v>56164743.899999999</v>
      </c>
      <c r="G10" s="2">
        <v>0</v>
      </c>
      <c r="H10" s="2">
        <v>563098016.60000002</v>
      </c>
      <c r="J10" s="4" t="s">
        <v>11</v>
      </c>
      <c r="K10" s="2">
        <v>39217771137.100006</v>
      </c>
    </row>
    <row r="11" spans="1:11" x14ac:dyDescent="0.3">
      <c r="A11" s="4">
        <v>2006</v>
      </c>
      <c r="B11" s="2">
        <v>5713278.2999999998</v>
      </c>
      <c r="C11" s="2">
        <v>424594055.80000001</v>
      </c>
      <c r="D11" s="2">
        <v>126106000</v>
      </c>
      <c r="E11" s="2">
        <v>0</v>
      </c>
      <c r="F11" s="2">
        <v>68550816.799999997</v>
      </c>
      <c r="G11" s="2">
        <v>0</v>
      </c>
      <c r="H11" s="2">
        <v>624964150.89999998</v>
      </c>
    </row>
    <row r="12" spans="1:11" x14ac:dyDescent="0.3">
      <c r="A12" s="4">
        <v>2007</v>
      </c>
      <c r="B12" s="2">
        <v>6168032.5</v>
      </c>
      <c r="C12" s="2">
        <v>465019934</v>
      </c>
      <c r="D12" s="2">
        <v>138902000</v>
      </c>
      <c r="E12" s="2">
        <v>0</v>
      </c>
      <c r="F12" s="2">
        <v>84755012.5</v>
      </c>
      <c r="G12" s="2">
        <v>0</v>
      </c>
      <c r="H12" s="2">
        <v>694844979</v>
      </c>
    </row>
    <row r="13" spans="1:11" x14ac:dyDescent="0.3">
      <c r="A13" s="4">
        <v>2008</v>
      </c>
      <c r="B13" s="2">
        <v>5017294.4000000004</v>
      </c>
      <c r="C13" s="2">
        <v>360527148.89999998</v>
      </c>
      <c r="D13" s="2">
        <v>136086000</v>
      </c>
      <c r="E13" s="2">
        <v>0</v>
      </c>
      <c r="F13" s="2">
        <v>114104415.90000001</v>
      </c>
      <c r="G13" s="2">
        <v>0</v>
      </c>
      <c r="H13" s="2">
        <v>615734859.19999993</v>
      </c>
    </row>
    <row r="14" spans="1:11" x14ac:dyDescent="0.3">
      <c r="A14" s="4">
        <v>2009</v>
      </c>
      <c r="B14" s="2">
        <v>67480.7</v>
      </c>
      <c r="C14" s="2">
        <v>404616580.89999998</v>
      </c>
      <c r="D14" s="2">
        <v>156509000</v>
      </c>
      <c r="E14" s="2">
        <v>82317057</v>
      </c>
      <c r="F14" s="2">
        <v>146719283</v>
      </c>
      <c r="G14" s="2">
        <v>5378000</v>
      </c>
      <c r="H14" s="2">
        <v>795607401.5999999</v>
      </c>
    </row>
    <row r="15" spans="1:11" x14ac:dyDescent="0.3">
      <c r="A15" s="4">
        <v>2010</v>
      </c>
      <c r="B15" s="2">
        <v>70296.800000000003</v>
      </c>
      <c r="C15" s="2">
        <v>472756907</v>
      </c>
      <c r="D15" s="2">
        <v>171493000</v>
      </c>
      <c r="E15" s="2">
        <v>94466305</v>
      </c>
      <c r="F15" s="2">
        <v>172260970.90000001</v>
      </c>
      <c r="G15" s="2">
        <v>20276038.800000001</v>
      </c>
      <c r="H15" s="2">
        <v>931323518.49999988</v>
      </c>
    </row>
    <row r="16" spans="1:11" x14ac:dyDescent="0.3">
      <c r="A16" s="4">
        <v>2011</v>
      </c>
      <c r="B16" s="2">
        <v>742320143.79999995</v>
      </c>
      <c r="C16" s="2">
        <v>535490161.5</v>
      </c>
      <c r="D16" s="2">
        <v>368096000</v>
      </c>
      <c r="E16" s="2">
        <v>115098795</v>
      </c>
      <c r="F16" s="2">
        <v>187853998.80000001</v>
      </c>
      <c r="G16" s="2">
        <v>20276000</v>
      </c>
      <c r="H16" s="2">
        <v>1969135099.0999999</v>
      </c>
    </row>
    <row r="17" spans="1:11" x14ac:dyDescent="0.3">
      <c r="A17" s="4">
        <v>2012</v>
      </c>
      <c r="B17" s="2">
        <v>622318505.60000002</v>
      </c>
      <c r="C17" s="2">
        <v>786962665.29999995</v>
      </c>
      <c r="D17" s="2">
        <v>615926000</v>
      </c>
      <c r="E17" s="2">
        <v>126178795</v>
      </c>
      <c r="F17" s="2">
        <v>198279759.90000001</v>
      </c>
      <c r="G17" s="2">
        <v>20276000</v>
      </c>
      <c r="H17" s="2">
        <v>2369941725.8000002</v>
      </c>
    </row>
    <row r="18" spans="1:11" x14ac:dyDescent="0.3">
      <c r="A18" s="4">
        <v>2013</v>
      </c>
      <c r="B18" s="2">
        <v>502311891</v>
      </c>
      <c r="C18" s="2">
        <v>919224889.79999995</v>
      </c>
      <c r="D18" s="2">
        <v>786537851</v>
      </c>
      <c r="E18" s="2">
        <v>116122243</v>
      </c>
      <c r="F18" s="2">
        <v>208908429.30000001</v>
      </c>
      <c r="G18" s="2">
        <v>51192000</v>
      </c>
      <c r="H18" s="2">
        <v>2584297304.1000004</v>
      </c>
    </row>
    <row r="19" spans="1:11" x14ac:dyDescent="0.3">
      <c r="A19" s="4">
        <v>2014</v>
      </c>
      <c r="B19" s="2">
        <v>349739738.30000001</v>
      </c>
      <c r="C19" s="2">
        <v>1217177423.5</v>
      </c>
      <c r="D19" s="2">
        <v>920738000</v>
      </c>
      <c r="E19" s="2">
        <v>95420000</v>
      </c>
      <c r="F19" s="2">
        <v>212816000</v>
      </c>
      <c r="G19" s="2">
        <v>50247000</v>
      </c>
      <c r="H19" s="2">
        <v>2846138161.8000002</v>
      </c>
      <c r="J19" s="3" t="s">
        <v>14</v>
      </c>
      <c r="K19" s="2" t="s">
        <v>15</v>
      </c>
    </row>
    <row r="20" spans="1:11" x14ac:dyDescent="0.3">
      <c r="A20" s="4">
        <v>2015</v>
      </c>
      <c r="B20" s="2">
        <v>233079000</v>
      </c>
      <c r="C20" s="2">
        <v>1355573998.0999999</v>
      </c>
      <c r="D20" s="2">
        <v>953845000</v>
      </c>
      <c r="E20" s="2">
        <v>74523000</v>
      </c>
      <c r="F20" s="2">
        <v>203808000</v>
      </c>
      <c r="G20" s="2">
        <v>56144000</v>
      </c>
      <c r="H20" s="2">
        <v>2876972998.0999999</v>
      </c>
      <c r="J20" s="4" t="s">
        <v>3</v>
      </c>
      <c r="K20" s="2">
        <v>117889914.41764706</v>
      </c>
    </row>
    <row r="21" spans="1:11" x14ac:dyDescent="0.3">
      <c r="A21" s="4">
        <v>2016</v>
      </c>
      <c r="B21" s="2">
        <v>326062000</v>
      </c>
      <c r="C21" s="2">
        <v>1650314621.4000001</v>
      </c>
      <c r="D21" s="2">
        <v>947521000</v>
      </c>
      <c r="E21" s="2">
        <v>175062000</v>
      </c>
      <c r="F21" s="2">
        <v>194061000</v>
      </c>
      <c r="G21" s="2">
        <v>66543000</v>
      </c>
      <c r="H21" s="2">
        <v>3359563621.4000001</v>
      </c>
      <c r="J21" s="4" t="s">
        <v>4</v>
      </c>
      <c r="K21" s="2">
        <v>349983528.69999999</v>
      </c>
    </row>
    <row r="22" spans="1:11" x14ac:dyDescent="0.3">
      <c r="A22" s="4">
        <v>2017</v>
      </c>
      <c r="B22" s="2">
        <v>327013000</v>
      </c>
      <c r="C22" s="2">
        <v>1895465583.5999999</v>
      </c>
      <c r="D22" s="2">
        <v>988328000</v>
      </c>
      <c r="E22" s="2">
        <v>162652000</v>
      </c>
      <c r="F22" s="2">
        <v>177727265.59999999</v>
      </c>
      <c r="G22" s="2">
        <v>71944000</v>
      </c>
      <c r="H22" s="2">
        <v>3623129849.1999998</v>
      </c>
      <c r="J22" s="4" t="s">
        <v>5</v>
      </c>
      <c r="K22" s="2">
        <v>195947558.60392156</v>
      </c>
    </row>
    <row r="23" spans="1:11" x14ac:dyDescent="0.3">
      <c r="A23" s="4">
        <v>2018</v>
      </c>
      <c r="B23" s="2">
        <v>362189000</v>
      </c>
      <c r="C23" s="2">
        <v>1826888725.5</v>
      </c>
      <c r="D23" s="2">
        <v>985140000</v>
      </c>
      <c r="E23" s="2">
        <v>148029000</v>
      </c>
      <c r="F23" s="2">
        <v>200502000</v>
      </c>
      <c r="G23" s="2">
        <v>94789000</v>
      </c>
      <c r="H23" s="2">
        <v>3617537725.5</v>
      </c>
      <c r="J23" s="4" t="s">
        <v>6</v>
      </c>
      <c r="K23" s="2">
        <v>33508650.882352941</v>
      </c>
    </row>
    <row r="24" spans="1:11" x14ac:dyDescent="0.3">
      <c r="A24" s="4">
        <v>2019</v>
      </c>
      <c r="B24" s="2">
        <v>530262000</v>
      </c>
      <c r="C24" s="2">
        <v>1882902166.2</v>
      </c>
      <c r="D24" s="2">
        <v>962247000</v>
      </c>
      <c r="E24" s="2">
        <v>65782000</v>
      </c>
      <c r="F24" s="2">
        <v>208894000</v>
      </c>
      <c r="G24" s="2">
        <v>187844000</v>
      </c>
      <c r="H24" s="2">
        <v>3837931166.1999998</v>
      </c>
      <c r="J24" s="4" t="s">
        <v>7</v>
      </c>
      <c r="K24" s="2">
        <v>54509835.107843138</v>
      </c>
    </row>
    <row r="25" spans="1:11" x14ac:dyDescent="0.3">
      <c r="A25" s="4">
        <v>2020</v>
      </c>
      <c r="B25" s="2">
        <v>638189000</v>
      </c>
      <c r="C25" s="2">
        <v>1943636576.5</v>
      </c>
      <c r="D25" s="2">
        <v>973767000</v>
      </c>
      <c r="E25" s="2">
        <v>453290000</v>
      </c>
      <c r="F25" s="2">
        <v>210384000</v>
      </c>
      <c r="G25" s="2">
        <v>221859000</v>
      </c>
      <c r="H25" s="2">
        <v>4441125576.5</v>
      </c>
      <c r="J25" s="4" t="s">
        <v>8</v>
      </c>
      <c r="K25" s="2">
        <v>17136416.937254902</v>
      </c>
    </row>
    <row r="26" spans="1:11" x14ac:dyDescent="0.3">
      <c r="A26" s="4" t="s">
        <v>11</v>
      </c>
      <c r="B26" s="2">
        <v>4685641597.8000002</v>
      </c>
      <c r="C26" s="2">
        <v>17601206010.099998</v>
      </c>
      <c r="D26" s="2">
        <v>9558590061.7000008</v>
      </c>
      <c r="E26" s="2">
        <v>1708941195</v>
      </c>
      <c r="F26" s="2">
        <v>2754880691.5999999</v>
      </c>
      <c r="G26" s="2">
        <v>866768038.79999995</v>
      </c>
      <c r="H26" s="2">
        <v>37176027595</v>
      </c>
      <c r="J26" s="4" t="s">
        <v>11</v>
      </c>
      <c r="K26" s="2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showGridLines="0" tabSelected="1" zoomScale="85" zoomScaleNormal="85" workbookViewId="0">
      <selection activeCell="D40" sqref="D40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s="1" t="s">
        <v>17</v>
      </c>
      <c r="F84" s="2">
        <v>0</v>
      </c>
    </row>
    <row r="85" spans="3:6" x14ac:dyDescent="0.3">
      <c r="C85">
        <v>1971</v>
      </c>
      <c r="D85">
        <v>646</v>
      </c>
      <c r="E85" s="1" t="s">
        <v>17</v>
      </c>
      <c r="F85" s="2">
        <v>0</v>
      </c>
    </row>
    <row r="86" spans="3:6" x14ac:dyDescent="0.3">
      <c r="C86">
        <v>1972</v>
      </c>
      <c r="D86">
        <v>646</v>
      </c>
      <c r="E86" s="1" t="s">
        <v>17</v>
      </c>
      <c r="F86" s="2">
        <v>21854838.399999999</v>
      </c>
    </row>
    <row r="87" spans="3:6" x14ac:dyDescent="0.3">
      <c r="C87">
        <v>1973</v>
      </c>
      <c r="D87">
        <v>646</v>
      </c>
      <c r="E87" s="1" t="s">
        <v>17</v>
      </c>
      <c r="F87" s="2">
        <v>33858828</v>
      </c>
    </row>
    <row r="88" spans="3:6" x14ac:dyDescent="0.3">
      <c r="C88">
        <v>1974</v>
      </c>
      <c r="D88">
        <v>646</v>
      </c>
      <c r="E88" s="1" t="s">
        <v>17</v>
      </c>
      <c r="F88" s="2">
        <v>61027156.200000003</v>
      </c>
    </row>
    <row r="89" spans="3:6" x14ac:dyDescent="0.3">
      <c r="C89">
        <v>1975</v>
      </c>
      <c r="D89">
        <v>646</v>
      </c>
      <c r="E89" s="1" t="s">
        <v>17</v>
      </c>
      <c r="F89" s="2">
        <v>77443142.099999994</v>
      </c>
    </row>
    <row r="90" spans="3:6" x14ac:dyDescent="0.3">
      <c r="C90">
        <v>1976</v>
      </c>
      <c r="D90">
        <v>646</v>
      </c>
      <c r="E90" s="1" t="s">
        <v>17</v>
      </c>
      <c r="F90" s="2">
        <v>97068859.799999997</v>
      </c>
    </row>
    <row r="91" spans="3:6" x14ac:dyDescent="0.3">
      <c r="C91">
        <v>1977</v>
      </c>
      <c r="D91">
        <v>646</v>
      </c>
      <c r="E91" s="1" t="s">
        <v>17</v>
      </c>
      <c r="F91" s="2">
        <v>104374184.3</v>
      </c>
    </row>
    <row r="92" spans="3:6" x14ac:dyDescent="0.3">
      <c r="C92">
        <v>1978</v>
      </c>
      <c r="D92">
        <v>646</v>
      </c>
      <c r="E92" s="1" t="s">
        <v>17</v>
      </c>
      <c r="F92" s="2">
        <v>97573454.5</v>
      </c>
    </row>
    <row r="93" spans="3:6" x14ac:dyDescent="0.3">
      <c r="C93">
        <v>1979</v>
      </c>
      <c r="D93">
        <v>646</v>
      </c>
      <c r="E93" s="1" t="s">
        <v>17</v>
      </c>
      <c r="F93" s="2">
        <v>96901552.700000003</v>
      </c>
    </row>
    <row r="94" spans="3:6" x14ac:dyDescent="0.3">
      <c r="C94">
        <v>1980</v>
      </c>
      <c r="D94">
        <v>646</v>
      </c>
      <c r="E94" s="1" t="s">
        <v>17</v>
      </c>
      <c r="F94" s="2">
        <v>87559545.099999994</v>
      </c>
    </row>
    <row r="95" spans="3:6" x14ac:dyDescent="0.3">
      <c r="C95">
        <v>1981</v>
      </c>
      <c r="D95">
        <v>646</v>
      </c>
      <c r="E95" s="1" t="s">
        <v>17</v>
      </c>
      <c r="F95" s="2">
        <v>74139499.099999994</v>
      </c>
    </row>
    <row r="96" spans="3:6" x14ac:dyDescent="0.3">
      <c r="C96">
        <v>1982</v>
      </c>
      <c r="D96">
        <v>646</v>
      </c>
      <c r="E96" s="1" t="s">
        <v>17</v>
      </c>
      <c r="F96" s="2">
        <v>67240078.599999994</v>
      </c>
    </row>
    <row r="97" spans="3:6" x14ac:dyDescent="0.3">
      <c r="C97">
        <v>1983</v>
      </c>
      <c r="D97">
        <v>646</v>
      </c>
      <c r="E97" s="1" t="s">
        <v>17</v>
      </c>
      <c r="F97" s="2">
        <v>57695185.399999999</v>
      </c>
    </row>
    <row r="98" spans="3:6" x14ac:dyDescent="0.3">
      <c r="C98">
        <v>1984</v>
      </c>
      <c r="D98">
        <v>646</v>
      </c>
      <c r="E98" s="1" t="s">
        <v>17</v>
      </c>
      <c r="F98" s="2">
        <v>44579152.200000003</v>
      </c>
    </row>
    <row r="99" spans="3:6" x14ac:dyDescent="0.3">
      <c r="C99">
        <v>1985</v>
      </c>
      <c r="D99">
        <v>646</v>
      </c>
      <c r="E99" s="1" t="s">
        <v>17</v>
      </c>
      <c r="F99" s="2">
        <v>51423391.5</v>
      </c>
    </row>
    <row r="100" spans="3:6" x14ac:dyDescent="0.3">
      <c r="C100">
        <v>1986</v>
      </c>
      <c r="D100">
        <v>646</v>
      </c>
      <c r="E100" s="1" t="s">
        <v>17</v>
      </c>
      <c r="F100" s="2">
        <v>65134121.600000001</v>
      </c>
    </row>
    <row r="101" spans="3:6" x14ac:dyDescent="0.3">
      <c r="C101">
        <v>1987</v>
      </c>
      <c r="D101">
        <v>646</v>
      </c>
      <c r="E101" s="1" t="s">
        <v>17</v>
      </c>
      <c r="F101" s="2">
        <v>70113215.5</v>
      </c>
    </row>
    <row r="102" spans="3:6" x14ac:dyDescent="0.3">
      <c r="C102">
        <v>1988</v>
      </c>
      <c r="D102">
        <v>646</v>
      </c>
      <c r="E102" s="1" t="s">
        <v>17</v>
      </c>
      <c r="F102" s="2">
        <v>58774127</v>
      </c>
    </row>
    <row r="103" spans="3:6" x14ac:dyDescent="0.3">
      <c r="C103">
        <v>1989</v>
      </c>
      <c r="D103">
        <v>646</v>
      </c>
      <c r="E103" s="1" t="s">
        <v>17</v>
      </c>
      <c r="F103" s="2">
        <v>44603121</v>
      </c>
    </row>
    <row r="104" spans="3:6" x14ac:dyDescent="0.3">
      <c r="C104">
        <v>1990</v>
      </c>
      <c r="D104">
        <v>646</v>
      </c>
      <c r="E104" s="1" t="s">
        <v>17</v>
      </c>
      <c r="F104" s="2">
        <v>35127518</v>
      </c>
    </row>
    <row r="105" spans="3:6" x14ac:dyDescent="0.3">
      <c r="C105">
        <v>1991</v>
      </c>
      <c r="D105">
        <v>646</v>
      </c>
      <c r="E105" s="1" t="s">
        <v>17</v>
      </c>
      <c r="F105" s="2">
        <v>19268943.800000001</v>
      </c>
    </row>
    <row r="106" spans="3:6" x14ac:dyDescent="0.3">
      <c r="C106">
        <v>1992</v>
      </c>
      <c r="D106">
        <v>646</v>
      </c>
      <c r="E106" s="1" t="s">
        <v>17</v>
      </c>
      <c r="F106" s="2">
        <v>17187900.600000001</v>
      </c>
    </row>
    <row r="107" spans="3:6" x14ac:dyDescent="0.3">
      <c r="C107">
        <v>1993</v>
      </c>
      <c r="D107">
        <v>646</v>
      </c>
      <c r="E107" s="1" t="s">
        <v>17</v>
      </c>
      <c r="F107" s="2">
        <v>15468928.300000001</v>
      </c>
    </row>
    <row r="108" spans="3:6" x14ac:dyDescent="0.3">
      <c r="C108">
        <v>1994</v>
      </c>
      <c r="D108">
        <v>646</v>
      </c>
      <c r="E108" s="1" t="s">
        <v>17</v>
      </c>
      <c r="F108" s="2">
        <v>14297099.300000001</v>
      </c>
    </row>
    <row r="109" spans="3:6" x14ac:dyDescent="0.3">
      <c r="C109">
        <v>1995</v>
      </c>
      <c r="D109">
        <v>646</v>
      </c>
      <c r="E109" s="1" t="s">
        <v>17</v>
      </c>
      <c r="F109" s="2">
        <v>4241387</v>
      </c>
    </row>
    <row r="110" spans="3:6" x14ac:dyDescent="0.3">
      <c r="C110">
        <v>1996</v>
      </c>
      <c r="D110">
        <v>646</v>
      </c>
      <c r="E110" s="1" t="s">
        <v>17</v>
      </c>
      <c r="F110" s="2">
        <v>2419120.9</v>
      </c>
    </row>
    <row r="111" spans="3:6" x14ac:dyDescent="0.3">
      <c r="C111">
        <v>1997</v>
      </c>
      <c r="D111">
        <v>646</v>
      </c>
      <c r="E111" s="1" t="s">
        <v>17</v>
      </c>
      <c r="F111" s="2">
        <v>1046385</v>
      </c>
    </row>
    <row r="112" spans="3:6" x14ac:dyDescent="0.3">
      <c r="C112">
        <v>1998</v>
      </c>
      <c r="D112">
        <v>646</v>
      </c>
      <c r="E112" s="1" t="s">
        <v>17</v>
      </c>
      <c r="F112" s="2">
        <v>1399411.4</v>
      </c>
    </row>
    <row r="113" spans="3:6" x14ac:dyDescent="0.3">
      <c r="C113">
        <v>1999</v>
      </c>
      <c r="D113">
        <v>646</v>
      </c>
      <c r="E113" s="1" t="s">
        <v>17</v>
      </c>
      <c r="F113" s="2">
        <v>4923890.2</v>
      </c>
    </row>
    <row r="114" spans="3:6" x14ac:dyDescent="0.3">
      <c r="C114">
        <v>2000</v>
      </c>
      <c r="D114">
        <v>646</v>
      </c>
      <c r="E114" s="1" t="s">
        <v>17</v>
      </c>
      <c r="F114" s="2">
        <v>5777731.5</v>
      </c>
    </row>
    <row r="115" spans="3:6" x14ac:dyDescent="0.3">
      <c r="C115">
        <v>2001</v>
      </c>
      <c r="D115">
        <v>646</v>
      </c>
      <c r="E115" s="1" t="s">
        <v>17</v>
      </c>
      <c r="F115" s="2">
        <v>5606247.4000000004</v>
      </c>
    </row>
    <row r="116" spans="3:6" x14ac:dyDescent="0.3">
      <c r="C116">
        <v>2002</v>
      </c>
      <c r="D116">
        <v>646</v>
      </c>
      <c r="E116" s="1" t="s">
        <v>17</v>
      </c>
      <c r="F116" s="2">
        <v>5623756</v>
      </c>
    </row>
    <row r="117" spans="3:6" x14ac:dyDescent="0.3">
      <c r="C117">
        <v>2003</v>
      </c>
      <c r="D117">
        <v>646</v>
      </c>
      <c r="E117" s="1" t="s">
        <v>17</v>
      </c>
      <c r="F117" s="2">
        <v>5922144.2999999998</v>
      </c>
    </row>
    <row r="118" spans="3:6" x14ac:dyDescent="0.3">
      <c r="C118">
        <v>2004</v>
      </c>
      <c r="D118">
        <v>646</v>
      </c>
      <c r="E118" s="1" t="s">
        <v>17</v>
      </c>
      <c r="F118" s="2">
        <v>6197292.5999999996</v>
      </c>
    </row>
    <row r="119" spans="3:6" x14ac:dyDescent="0.3">
      <c r="C119">
        <v>2005</v>
      </c>
      <c r="D119">
        <v>646</v>
      </c>
      <c r="E119" s="1" t="s">
        <v>17</v>
      </c>
      <c r="F119" s="2">
        <v>5993764.5999999996</v>
      </c>
    </row>
    <row r="120" spans="3:6" x14ac:dyDescent="0.3">
      <c r="C120">
        <v>2006</v>
      </c>
      <c r="D120">
        <v>646</v>
      </c>
      <c r="E120" s="1" t="s">
        <v>17</v>
      </c>
      <c r="F120" s="2">
        <v>5713278.2999999998</v>
      </c>
    </row>
    <row r="121" spans="3:6" x14ac:dyDescent="0.3">
      <c r="C121">
        <v>2007</v>
      </c>
      <c r="D121">
        <v>646</v>
      </c>
      <c r="E121" s="1" t="s">
        <v>17</v>
      </c>
      <c r="F121" s="2">
        <v>6168032.5</v>
      </c>
    </row>
    <row r="122" spans="3:6" x14ac:dyDescent="0.3">
      <c r="C122">
        <v>2008</v>
      </c>
      <c r="D122">
        <v>646</v>
      </c>
      <c r="E122" s="1" t="s">
        <v>17</v>
      </c>
      <c r="F122" s="2">
        <v>5017294.4000000004</v>
      </c>
    </row>
    <row r="123" spans="3:6" x14ac:dyDescent="0.3">
      <c r="C123">
        <v>2009</v>
      </c>
      <c r="D123">
        <v>646</v>
      </c>
      <c r="E123" s="1" t="s">
        <v>17</v>
      </c>
      <c r="F123" s="2">
        <v>67480.7</v>
      </c>
    </row>
    <row r="124" spans="3:6" x14ac:dyDescent="0.3">
      <c r="C124">
        <v>2010</v>
      </c>
      <c r="D124">
        <v>646</v>
      </c>
      <c r="E124" s="1" t="s">
        <v>17</v>
      </c>
      <c r="F124" s="2">
        <v>70296.800000000003</v>
      </c>
    </row>
    <row r="125" spans="3:6" x14ac:dyDescent="0.3">
      <c r="C125">
        <v>2011</v>
      </c>
      <c r="D125">
        <v>646</v>
      </c>
      <c r="E125" s="1" t="s">
        <v>17</v>
      </c>
      <c r="F125" s="2">
        <v>742320143.79999995</v>
      </c>
    </row>
    <row r="126" spans="3:6" x14ac:dyDescent="0.3">
      <c r="C126">
        <v>2012</v>
      </c>
      <c r="D126">
        <v>646</v>
      </c>
      <c r="E126" s="1" t="s">
        <v>17</v>
      </c>
      <c r="F126" s="2">
        <v>622318505.60000002</v>
      </c>
    </row>
    <row r="127" spans="3:6" x14ac:dyDescent="0.3">
      <c r="C127">
        <v>2013</v>
      </c>
      <c r="D127">
        <v>646</v>
      </c>
      <c r="E127" s="1" t="s">
        <v>17</v>
      </c>
      <c r="F127" s="2">
        <v>502311891</v>
      </c>
    </row>
    <row r="128" spans="3:6" x14ac:dyDescent="0.3">
      <c r="C128">
        <v>2014</v>
      </c>
      <c r="D128">
        <v>646</v>
      </c>
      <c r="E128" s="1" t="s">
        <v>17</v>
      </c>
      <c r="F128" s="2">
        <v>349739738.30000001</v>
      </c>
    </row>
    <row r="129" spans="3:6" x14ac:dyDescent="0.3">
      <c r="C129">
        <v>2015</v>
      </c>
      <c r="D129">
        <v>646</v>
      </c>
      <c r="E129" s="1" t="s">
        <v>17</v>
      </c>
      <c r="F129" s="2">
        <v>233079000</v>
      </c>
    </row>
    <row r="130" spans="3:6" x14ac:dyDescent="0.3">
      <c r="C130">
        <v>2016</v>
      </c>
      <c r="D130">
        <v>646</v>
      </c>
      <c r="E130" s="1" t="s">
        <v>17</v>
      </c>
      <c r="F130" s="2">
        <v>326062000</v>
      </c>
    </row>
    <row r="131" spans="3:6" x14ac:dyDescent="0.3">
      <c r="C131">
        <v>2017</v>
      </c>
      <c r="D131">
        <v>646</v>
      </c>
      <c r="E131" s="1" t="s">
        <v>17</v>
      </c>
      <c r="F131" s="2">
        <v>327013000</v>
      </c>
    </row>
    <row r="132" spans="3:6" x14ac:dyDescent="0.3">
      <c r="C132">
        <v>2018</v>
      </c>
      <c r="D132">
        <v>646</v>
      </c>
      <c r="E132" s="1" t="s">
        <v>17</v>
      </c>
      <c r="F132" s="2">
        <v>362189000</v>
      </c>
    </row>
    <row r="133" spans="3:6" x14ac:dyDescent="0.3">
      <c r="C133">
        <v>2019</v>
      </c>
      <c r="D133">
        <v>646</v>
      </c>
      <c r="E133" s="1" t="s">
        <v>17</v>
      </c>
      <c r="F133" s="2">
        <v>530262000</v>
      </c>
    </row>
    <row r="134" spans="3:6" x14ac:dyDescent="0.3">
      <c r="C134">
        <v>2020</v>
      </c>
      <c r="D134">
        <v>646</v>
      </c>
      <c r="E134" s="1" t="s">
        <v>17</v>
      </c>
      <c r="F134" s="2">
        <v>638189000</v>
      </c>
    </row>
    <row r="135" spans="3:6" x14ac:dyDescent="0.3">
      <c r="C135">
        <v>1970</v>
      </c>
      <c r="D135">
        <v>646</v>
      </c>
      <c r="E135" s="1" t="s">
        <v>18</v>
      </c>
      <c r="F135" s="2">
        <v>0</v>
      </c>
    </row>
    <row r="136" spans="3:6" x14ac:dyDescent="0.3">
      <c r="C136">
        <v>1971</v>
      </c>
      <c r="D136">
        <v>646</v>
      </c>
      <c r="E136" s="1" t="s">
        <v>18</v>
      </c>
      <c r="F136" s="2">
        <v>0</v>
      </c>
    </row>
    <row r="137" spans="3:6" x14ac:dyDescent="0.3">
      <c r="C137">
        <v>1972</v>
      </c>
      <c r="D137">
        <v>646</v>
      </c>
      <c r="E137" s="1" t="s">
        <v>18</v>
      </c>
      <c r="F137" s="2">
        <v>0</v>
      </c>
    </row>
    <row r="138" spans="3:6" x14ac:dyDescent="0.3">
      <c r="C138">
        <v>1973</v>
      </c>
      <c r="D138">
        <v>646</v>
      </c>
      <c r="E138" s="1" t="s">
        <v>18</v>
      </c>
      <c r="F138" s="2">
        <v>0</v>
      </c>
    </row>
    <row r="139" spans="3:6" x14ac:dyDescent="0.3">
      <c r="C139">
        <v>1974</v>
      </c>
      <c r="D139">
        <v>646</v>
      </c>
      <c r="E139" s="1" t="s">
        <v>18</v>
      </c>
      <c r="F139" s="2">
        <v>0</v>
      </c>
    </row>
    <row r="140" spans="3:6" x14ac:dyDescent="0.3">
      <c r="C140">
        <v>1975</v>
      </c>
      <c r="D140">
        <v>646</v>
      </c>
      <c r="E140" s="1" t="s">
        <v>18</v>
      </c>
      <c r="F140" s="2">
        <v>0</v>
      </c>
    </row>
    <row r="141" spans="3:6" x14ac:dyDescent="0.3">
      <c r="C141">
        <v>1976</v>
      </c>
      <c r="D141">
        <v>646</v>
      </c>
      <c r="E141" s="1" t="s">
        <v>18</v>
      </c>
      <c r="F141" s="2">
        <v>0</v>
      </c>
    </row>
    <row r="142" spans="3:6" x14ac:dyDescent="0.3">
      <c r="C142">
        <v>1977</v>
      </c>
      <c r="D142">
        <v>646</v>
      </c>
      <c r="E142" s="1" t="s">
        <v>18</v>
      </c>
      <c r="F142" s="2">
        <v>0</v>
      </c>
    </row>
    <row r="143" spans="3:6" x14ac:dyDescent="0.3">
      <c r="C143">
        <v>1978</v>
      </c>
      <c r="D143">
        <v>646</v>
      </c>
      <c r="E143" s="1" t="s">
        <v>18</v>
      </c>
      <c r="F143" s="2">
        <v>0</v>
      </c>
    </row>
    <row r="144" spans="3:6" x14ac:dyDescent="0.3">
      <c r="C144">
        <v>1979</v>
      </c>
      <c r="D144">
        <v>646</v>
      </c>
      <c r="E144" s="1" t="s">
        <v>18</v>
      </c>
      <c r="F144" s="2">
        <v>0</v>
      </c>
    </row>
    <row r="145" spans="3:6" x14ac:dyDescent="0.3">
      <c r="C145">
        <v>1980</v>
      </c>
      <c r="D145">
        <v>646</v>
      </c>
      <c r="E145" s="1" t="s">
        <v>18</v>
      </c>
      <c r="F145" s="2">
        <v>0</v>
      </c>
    </row>
    <row r="146" spans="3:6" x14ac:dyDescent="0.3">
      <c r="C146">
        <v>1981</v>
      </c>
      <c r="D146">
        <v>646</v>
      </c>
      <c r="E146" s="1" t="s">
        <v>18</v>
      </c>
      <c r="F146" s="2">
        <v>0</v>
      </c>
    </row>
    <row r="147" spans="3:6" x14ac:dyDescent="0.3">
      <c r="C147">
        <v>1982</v>
      </c>
      <c r="D147">
        <v>646</v>
      </c>
      <c r="E147" s="1" t="s">
        <v>18</v>
      </c>
      <c r="F147" s="2">
        <v>0</v>
      </c>
    </row>
    <row r="148" spans="3:6" x14ac:dyDescent="0.3">
      <c r="C148">
        <v>1983</v>
      </c>
      <c r="D148">
        <v>646</v>
      </c>
      <c r="E148" s="1" t="s">
        <v>18</v>
      </c>
      <c r="F148" s="2">
        <v>0</v>
      </c>
    </row>
    <row r="149" spans="3:6" x14ac:dyDescent="0.3">
      <c r="C149">
        <v>1984</v>
      </c>
      <c r="D149">
        <v>646</v>
      </c>
      <c r="E149" s="1" t="s">
        <v>18</v>
      </c>
      <c r="F149" s="2">
        <v>0</v>
      </c>
    </row>
    <row r="150" spans="3:6" x14ac:dyDescent="0.3">
      <c r="C150">
        <v>1985</v>
      </c>
      <c r="D150">
        <v>646</v>
      </c>
      <c r="E150" s="1" t="s">
        <v>18</v>
      </c>
      <c r="F150" s="2">
        <v>0</v>
      </c>
    </row>
    <row r="151" spans="3:6" x14ac:dyDescent="0.3">
      <c r="C151">
        <v>1986</v>
      </c>
      <c r="D151">
        <v>646</v>
      </c>
      <c r="E151" s="1" t="s">
        <v>18</v>
      </c>
      <c r="F151" s="2">
        <v>0</v>
      </c>
    </row>
    <row r="152" spans="3:6" x14ac:dyDescent="0.3">
      <c r="C152">
        <v>1987</v>
      </c>
      <c r="D152">
        <v>646</v>
      </c>
      <c r="E152" s="1" t="s">
        <v>18</v>
      </c>
      <c r="F152" s="2">
        <v>0</v>
      </c>
    </row>
    <row r="153" spans="3:6" x14ac:dyDescent="0.3">
      <c r="C153">
        <v>1988</v>
      </c>
      <c r="D153">
        <v>646</v>
      </c>
      <c r="E153" s="1" t="s">
        <v>18</v>
      </c>
      <c r="F153" s="2">
        <v>0</v>
      </c>
    </row>
    <row r="154" spans="3:6" x14ac:dyDescent="0.3">
      <c r="C154">
        <v>1989</v>
      </c>
      <c r="D154">
        <v>646</v>
      </c>
      <c r="E154" s="1" t="s">
        <v>18</v>
      </c>
      <c r="F154" s="2">
        <v>0</v>
      </c>
    </row>
    <row r="155" spans="3:6" x14ac:dyDescent="0.3">
      <c r="C155">
        <v>1990</v>
      </c>
      <c r="D155">
        <v>646</v>
      </c>
      <c r="E155" s="1" t="s">
        <v>18</v>
      </c>
      <c r="F155" s="2">
        <v>0</v>
      </c>
    </row>
    <row r="156" spans="3:6" x14ac:dyDescent="0.3">
      <c r="C156">
        <v>1991</v>
      </c>
      <c r="D156">
        <v>646</v>
      </c>
      <c r="E156" s="1" t="s">
        <v>18</v>
      </c>
      <c r="F156" s="2">
        <v>0</v>
      </c>
    </row>
    <row r="157" spans="3:6" x14ac:dyDescent="0.3">
      <c r="C157">
        <v>1992</v>
      </c>
      <c r="D157">
        <v>646</v>
      </c>
      <c r="E157" s="1" t="s">
        <v>18</v>
      </c>
      <c r="F157" s="2">
        <v>5631526.7000000002</v>
      </c>
    </row>
    <row r="158" spans="3:6" x14ac:dyDescent="0.3">
      <c r="C158">
        <v>1993</v>
      </c>
      <c r="D158">
        <v>646</v>
      </c>
      <c r="E158" s="1" t="s">
        <v>18</v>
      </c>
      <c r="F158" s="2">
        <v>11598023.5</v>
      </c>
    </row>
    <row r="159" spans="3:6" x14ac:dyDescent="0.3">
      <c r="C159">
        <v>1994</v>
      </c>
      <c r="D159">
        <v>646</v>
      </c>
      <c r="E159" s="1" t="s">
        <v>18</v>
      </c>
      <c r="F159" s="2">
        <v>17066697.5</v>
      </c>
    </row>
    <row r="160" spans="3:6" x14ac:dyDescent="0.3">
      <c r="C160">
        <v>1995</v>
      </c>
      <c r="D160">
        <v>646</v>
      </c>
      <c r="E160" s="1" t="s">
        <v>18</v>
      </c>
      <c r="F160" s="2">
        <v>18619726.600000001</v>
      </c>
    </row>
    <row r="161" spans="3:6" x14ac:dyDescent="0.3">
      <c r="C161">
        <v>1996</v>
      </c>
      <c r="D161">
        <v>646</v>
      </c>
      <c r="E161" s="1" t="s">
        <v>18</v>
      </c>
      <c r="F161" s="2">
        <v>27376515.300000001</v>
      </c>
    </row>
    <row r="162" spans="3:6" x14ac:dyDescent="0.3">
      <c r="C162">
        <v>1997</v>
      </c>
      <c r="D162">
        <v>646</v>
      </c>
      <c r="E162" s="1" t="s">
        <v>18</v>
      </c>
      <c r="F162" s="2">
        <v>25041702.300000001</v>
      </c>
    </row>
    <row r="163" spans="3:6" x14ac:dyDescent="0.3">
      <c r="C163">
        <v>1998</v>
      </c>
      <c r="D163">
        <v>646</v>
      </c>
      <c r="E163" s="1" t="s">
        <v>18</v>
      </c>
      <c r="F163" s="2">
        <v>73166030.299999997</v>
      </c>
    </row>
    <row r="164" spans="3:6" x14ac:dyDescent="0.3">
      <c r="C164">
        <v>1999</v>
      </c>
      <c r="D164">
        <v>646</v>
      </c>
      <c r="E164" s="1" t="s">
        <v>18</v>
      </c>
      <c r="F164" s="2">
        <v>69453731.400000006</v>
      </c>
    </row>
    <row r="165" spans="3:6" x14ac:dyDescent="0.3">
      <c r="C165">
        <v>2000</v>
      </c>
      <c r="D165">
        <v>646</v>
      </c>
      <c r="E165" s="1" t="s">
        <v>18</v>
      </c>
      <c r="F165" s="2">
        <v>84037822.599999994</v>
      </c>
    </row>
    <row r="166" spans="3:6" x14ac:dyDescent="0.3">
      <c r="C166">
        <v>2001</v>
      </c>
      <c r="D166">
        <v>646</v>
      </c>
      <c r="E166" s="1" t="s">
        <v>18</v>
      </c>
      <c r="F166" s="2">
        <v>138980448.40000001</v>
      </c>
    </row>
    <row r="167" spans="3:6" x14ac:dyDescent="0.3">
      <c r="C167">
        <v>2002</v>
      </c>
      <c r="D167">
        <v>646</v>
      </c>
      <c r="E167" s="1" t="s">
        <v>18</v>
      </c>
      <c r="F167" s="2">
        <v>200277285</v>
      </c>
    </row>
    <row r="168" spans="3:6" x14ac:dyDescent="0.3">
      <c r="C168">
        <v>2003</v>
      </c>
      <c r="D168">
        <v>646</v>
      </c>
      <c r="E168" s="1" t="s">
        <v>18</v>
      </c>
      <c r="F168" s="2">
        <v>278845099.69999999</v>
      </c>
    </row>
    <row r="169" spans="3:6" x14ac:dyDescent="0.3">
      <c r="C169">
        <v>2004</v>
      </c>
      <c r="D169">
        <v>646</v>
      </c>
      <c r="E169" s="1" t="s">
        <v>18</v>
      </c>
      <c r="F169" s="2">
        <v>360773408.30000001</v>
      </c>
    </row>
    <row r="170" spans="3:6" x14ac:dyDescent="0.3">
      <c r="C170">
        <v>2005</v>
      </c>
      <c r="D170">
        <v>646</v>
      </c>
      <c r="E170" s="1" t="s">
        <v>18</v>
      </c>
      <c r="F170" s="2">
        <v>397140508.10000002</v>
      </c>
    </row>
    <row r="171" spans="3:6" x14ac:dyDescent="0.3">
      <c r="C171">
        <v>2006</v>
      </c>
      <c r="D171">
        <v>646</v>
      </c>
      <c r="E171" s="1" t="s">
        <v>18</v>
      </c>
      <c r="F171" s="2">
        <v>424594055.80000001</v>
      </c>
    </row>
    <row r="172" spans="3:6" x14ac:dyDescent="0.3">
      <c r="C172">
        <v>2007</v>
      </c>
      <c r="D172">
        <v>646</v>
      </c>
      <c r="E172" s="1" t="s">
        <v>18</v>
      </c>
      <c r="F172" s="2">
        <v>465019934</v>
      </c>
    </row>
    <row r="173" spans="3:6" x14ac:dyDescent="0.3">
      <c r="C173">
        <v>2008</v>
      </c>
      <c r="D173">
        <v>646</v>
      </c>
      <c r="E173" s="1" t="s">
        <v>18</v>
      </c>
      <c r="F173" s="2">
        <v>360527148.89999998</v>
      </c>
    </row>
    <row r="174" spans="3:6" x14ac:dyDescent="0.3">
      <c r="C174">
        <v>2009</v>
      </c>
      <c r="D174">
        <v>646</v>
      </c>
      <c r="E174" s="1" t="s">
        <v>18</v>
      </c>
      <c r="F174" s="2">
        <v>404616580.89999998</v>
      </c>
    </row>
    <row r="175" spans="3:6" x14ac:dyDescent="0.3">
      <c r="C175">
        <v>2010</v>
      </c>
      <c r="D175">
        <v>646</v>
      </c>
      <c r="E175" s="1" t="s">
        <v>18</v>
      </c>
      <c r="F175" s="2">
        <v>472756907</v>
      </c>
    </row>
    <row r="176" spans="3:6" x14ac:dyDescent="0.3">
      <c r="C176">
        <v>2011</v>
      </c>
      <c r="D176">
        <v>646</v>
      </c>
      <c r="E176" s="1" t="s">
        <v>18</v>
      </c>
      <c r="F176" s="2">
        <v>535490161.5</v>
      </c>
    </row>
    <row r="177" spans="3:6" x14ac:dyDescent="0.3">
      <c r="C177">
        <v>2012</v>
      </c>
      <c r="D177">
        <v>646</v>
      </c>
      <c r="E177" s="1" t="s">
        <v>18</v>
      </c>
      <c r="F177" s="2">
        <v>786962665.29999995</v>
      </c>
    </row>
    <row r="178" spans="3:6" x14ac:dyDescent="0.3">
      <c r="C178">
        <v>2013</v>
      </c>
      <c r="D178">
        <v>646</v>
      </c>
      <c r="E178" s="1" t="s">
        <v>18</v>
      </c>
      <c r="F178" s="2">
        <v>919224889.79999995</v>
      </c>
    </row>
    <row r="179" spans="3:6" x14ac:dyDescent="0.3">
      <c r="C179">
        <v>2014</v>
      </c>
      <c r="D179">
        <v>646</v>
      </c>
      <c r="E179" s="1" t="s">
        <v>18</v>
      </c>
      <c r="F179" s="2">
        <v>1217177423.5</v>
      </c>
    </row>
    <row r="180" spans="3:6" x14ac:dyDescent="0.3">
      <c r="C180">
        <v>2015</v>
      </c>
      <c r="D180">
        <v>646</v>
      </c>
      <c r="E180" s="1" t="s">
        <v>18</v>
      </c>
      <c r="F180" s="2">
        <v>1355573998.0999999</v>
      </c>
    </row>
    <row r="181" spans="3:6" x14ac:dyDescent="0.3">
      <c r="C181">
        <v>2016</v>
      </c>
      <c r="D181">
        <v>646</v>
      </c>
      <c r="E181" s="1" t="s">
        <v>18</v>
      </c>
      <c r="F181" s="2">
        <v>1650314621.4000001</v>
      </c>
    </row>
    <row r="182" spans="3:6" x14ac:dyDescent="0.3">
      <c r="C182">
        <v>2017</v>
      </c>
      <c r="D182">
        <v>646</v>
      </c>
      <c r="E182" s="1" t="s">
        <v>18</v>
      </c>
      <c r="F182" s="2">
        <v>1895465583.5999999</v>
      </c>
    </row>
    <row r="183" spans="3:6" x14ac:dyDescent="0.3">
      <c r="C183">
        <v>2018</v>
      </c>
      <c r="D183">
        <v>646</v>
      </c>
      <c r="E183" s="1" t="s">
        <v>18</v>
      </c>
      <c r="F183" s="2">
        <v>1826888725.5</v>
      </c>
    </row>
    <row r="184" spans="3:6" x14ac:dyDescent="0.3">
      <c r="C184">
        <v>2019</v>
      </c>
      <c r="D184">
        <v>646</v>
      </c>
      <c r="E184" s="1" t="s">
        <v>18</v>
      </c>
      <c r="F184" s="2">
        <v>1882902166.2</v>
      </c>
    </row>
    <row r="185" spans="3:6" x14ac:dyDescent="0.3">
      <c r="C185">
        <v>2020</v>
      </c>
      <c r="D185">
        <v>646</v>
      </c>
      <c r="E185" s="1" t="s">
        <v>18</v>
      </c>
      <c r="F185" s="2">
        <v>1943636576.5</v>
      </c>
    </row>
    <row r="186" spans="3:6" x14ac:dyDescent="0.3">
      <c r="C186">
        <v>1970</v>
      </c>
      <c r="D186">
        <v>646</v>
      </c>
      <c r="E186" s="1" t="s">
        <v>19</v>
      </c>
      <c r="F186" s="2">
        <v>8867177.8000000007</v>
      </c>
    </row>
    <row r="187" spans="3:6" x14ac:dyDescent="0.3">
      <c r="C187">
        <v>1971</v>
      </c>
      <c r="D187">
        <v>646</v>
      </c>
      <c r="E187" s="1" t="s">
        <v>19</v>
      </c>
      <c r="F187" s="2">
        <v>10428208.5</v>
      </c>
    </row>
    <row r="188" spans="3:6" x14ac:dyDescent="0.3">
      <c r="C188">
        <v>1972</v>
      </c>
      <c r="D188">
        <v>646</v>
      </c>
      <c r="E188" s="1" t="s">
        <v>19</v>
      </c>
      <c r="F188" s="2">
        <v>10415157.4</v>
      </c>
    </row>
    <row r="189" spans="3:6" x14ac:dyDescent="0.3">
      <c r="C189">
        <v>1973</v>
      </c>
      <c r="D189">
        <v>646</v>
      </c>
      <c r="E189" s="1" t="s">
        <v>19</v>
      </c>
      <c r="F189" s="2">
        <v>11288202</v>
      </c>
    </row>
    <row r="190" spans="3:6" x14ac:dyDescent="0.3">
      <c r="C190">
        <v>1974</v>
      </c>
      <c r="D190">
        <v>646</v>
      </c>
      <c r="E190" s="1" t="s">
        <v>19</v>
      </c>
      <c r="F190" s="2">
        <v>12413054.6</v>
      </c>
    </row>
    <row r="191" spans="3:6" x14ac:dyDescent="0.3">
      <c r="C191">
        <v>1975</v>
      </c>
      <c r="D191">
        <v>646</v>
      </c>
      <c r="E191" s="1" t="s">
        <v>19</v>
      </c>
      <c r="F191" s="2">
        <v>12915833.699999999</v>
      </c>
    </row>
    <row r="192" spans="3:6" x14ac:dyDescent="0.3">
      <c r="C192">
        <v>1976</v>
      </c>
      <c r="D192">
        <v>646</v>
      </c>
      <c r="E192" s="1" t="s">
        <v>19</v>
      </c>
      <c r="F192" s="2">
        <v>13641264.800000001</v>
      </c>
    </row>
    <row r="193" spans="3:6" x14ac:dyDescent="0.3">
      <c r="C193">
        <v>1977</v>
      </c>
      <c r="D193">
        <v>646</v>
      </c>
      <c r="E193" s="1" t="s">
        <v>19</v>
      </c>
      <c r="F193" s="2">
        <v>20287761</v>
      </c>
    </row>
    <row r="194" spans="3:6" x14ac:dyDescent="0.3">
      <c r="C194">
        <v>1978</v>
      </c>
      <c r="D194">
        <v>646</v>
      </c>
      <c r="E194" s="1" t="s">
        <v>19</v>
      </c>
      <c r="F194" s="2">
        <v>30017958.699999999</v>
      </c>
    </row>
    <row r="195" spans="3:6" x14ac:dyDescent="0.3">
      <c r="C195">
        <v>1979</v>
      </c>
      <c r="D195">
        <v>646</v>
      </c>
      <c r="E195" s="1" t="s">
        <v>19</v>
      </c>
      <c r="F195" s="2">
        <v>35516456.799999997</v>
      </c>
    </row>
    <row r="196" spans="3:6" x14ac:dyDescent="0.3">
      <c r="C196">
        <v>1980</v>
      </c>
      <c r="D196">
        <v>646</v>
      </c>
      <c r="E196" s="1" t="s">
        <v>19</v>
      </c>
      <c r="F196" s="2">
        <v>40232457.200000003</v>
      </c>
    </row>
    <row r="197" spans="3:6" x14ac:dyDescent="0.3">
      <c r="C197">
        <v>1981</v>
      </c>
      <c r="D197">
        <v>646</v>
      </c>
      <c r="E197" s="1" t="s">
        <v>19</v>
      </c>
      <c r="F197" s="2">
        <v>32708657.800000001</v>
      </c>
    </row>
    <row r="198" spans="3:6" x14ac:dyDescent="0.3">
      <c r="C198">
        <v>1982</v>
      </c>
      <c r="D198">
        <v>646</v>
      </c>
      <c r="E198" s="1" t="s">
        <v>19</v>
      </c>
      <c r="F198" s="2">
        <v>30401878.199999999</v>
      </c>
    </row>
    <row r="199" spans="3:6" x14ac:dyDescent="0.3">
      <c r="C199">
        <v>1983</v>
      </c>
      <c r="D199">
        <v>646</v>
      </c>
      <c r="E199" s="1" t="s">
        <v>19</v>
      </c>
      <c r="F199" s="2">
        <v>27554660.800000001</v>
      </c>
    </row>
    <row r="200" spans="3:6" x14ac:dyDescent="0.3">
      <c r="C200">
        <v>1984</v>
      </c>
      <c r="D200">
        <v>646</v>
      </c>
      <c r="E200" s="1" t="s">
        <v>19</v>
      </c>
      <c r="F200" s="2">
        <v>19574684.800000001</v>
      </c>
    </row>
    <row r="201" spans="3:6" x14ac:dyDescent="0.3">
      <c r="C201">
        <v>1985</v>
      </c>
      <c r="D201">
        <v>646</v>
      </c>
      <c r="E201" s="1" t="s">
        <v>19</v>
      </c>
      <c r="F201" s="2">
        <v>16606783.800000001</v>
      </c>
    </row>
    <row r="202" spans="3:6" x14ac:dyDescent="0.3">
      <c r="C202">
        <v>1986</v>
      </c>
      <c r="D202">
        <v>646</v>
      </c>
      <c r="E202" s="1" t="s">
        <v>19</v>
      </c>
      <c r="F202" s="2">
        <v>13387687.9</v>
      </c>
    </row>
    <row r="203" spans="3:6" x14ac:dyDescent="0.3">
      <c r="C203">
        <v>1987</v>
      </c>
      <c r="D203">
        <v>646</v>
      </c>
      <c r="E203" s="1" t="s">
        <v>19</v>
      </c>
      <c r="F203" s="2">
        <v>11606710.9</v>
      </c>
    </row>
    <row r="204" spans="3:6" x14ac:dyDescent="0.3">
      <c r="C204">
        <v>1988</v>
      </c>
      <c r="D204">
        <v>646</v>
      </c>
      <c r="E204" s="1" t="s">
        <v>19</v>
      </c>
      <c r="F204" s="2">
        <v>9164947.9000000004</v>
      </c>
    </row>
    <row r="205" spans="3:6" x14ac:dyDescent="0.3">
      <c r="C205">
        <v>1989</v>
      </c>
      <c r="D205">
        <v>646</v>
      </c>
      <c r="E205" s="1" t="s">
        <v>19</v>
      </c>
      <c r="F205" s="2">
        <v>6986066.2999999998</v>
      </c>
    </row>
    <row r="206" spans="3:6" x14ac:dyDescent="0.3">
      <c r="C206">
        <v>1990</v>
      </c>
      <c r="D206">
        <v>646</v>
      </c>
      <c r="E206" s="1" t="s">
        <v>19</v>
      </c>
      <c r="F206" s="2">
        <v>4401765.9000000004</v>
      </c>
    </row>
    <row r="207" spans="3:6" x14ac:dyDescent="0.3">
      <c r="C207">
        <v>1991</v>
      </c>
      <c r="D207">
        <v>646</v>
      </c>
      <c r="E207" s="1" t="s">
        <v>19</v>
      </c>
      <c r="F207" s="2">
        <v>1771942.3</v>
      </c>
    </row>
    <row r="208" spans="3:6" x14ac:dyDescent="0.3">
      <c r="C208">
        <v>1992</v>
      </c>
      <c r="D208">
        <v>646</v>
      </c>
      <c r="E208" s="1" t="s">
        <v>19</v>
      </c>
      <c r="F208" s="2">
        <v>646564.80000000005</v>
      </c>
    </row>
    <row r="209" spans="3:6" x14ac:dyDescent="0.3">
      <c r="C209">
        <v>1993</v>
      </c>
      <c r="D209">
        <v>646</v>
      </c>
      <c r="E209" s="1" t="s">
        <v>19</v>
      </c>
      <c r="F209" s="2">
        <v>714021.6</v>
      </c>
    </row>
    <row r="210" spans="3:6" x14ac:dyDescent="0.3">
      <c r="C210">
        <v>1994</v>
      </c>
      <c r="D210">
        <v>646</v>
      </c>
      <c r="E210" s="1" t="s">
        <v>19</v>
      </c>
      <c r="F210" s="2">
        <v>549617.6</v>
      </c>
    </row>
    <row r="211" spans="3:6" x14ac:dyDescent="0.3">
      <c r="C211">
        <v>1995</v>
      </c>
      <c r="D211">
        <v>646</v>
      </c>
      <c r="E211" s="1" t="s">
        <v>19</v>
      </c>
      <c r="F211" s="2">
        <v>2038658.3</v>
      </c>
    </row>
    <row r="212" spans="3:6" x14ac:dyDescent="0.3">
      <c r="C212">
        <v>1996</v>
      </c>
      <c r="D212">
        <v>646</v>
      </c>
      <c r="E212" s="1" t="s">
        <v>19</v>
      </c>
      <c r="F212" s="2">
        <v>3236655.2</v>
      </c>
    </row>
    <row r="213" spans="3:6" x14ac:dyDescent="0.3">
      <c r="C213">
        <v>1997</v>
      </c>
      <c r="D213">
        <v>646</v>
      </c>
      <c r="E213" s="1" t="s">
        <v>19</v>
      </c>
      <c r="F213" s="2">
        <v>12833084.699999999</v>
      </c>
    </row>
    <row r="214" spans="3:6" x14ac:dyDescent="0.3">
      <c r="C214">
        <v>1998</v>
      </c>
      <c r="D214">
        <v>646</v>
      </c>
      <c r="E214" s="1" t="s">
        <v>19</v>
      </c>
      <c r="F214" s="2">
        <v>16758309.800000001</v>
      </c>
    </row>
    <row r="215" spans="3:6" x14ac:dyDescent="0.3">
      <c r="C215">
        <v>1999</v>
      </c>
      <c r="D215">
        <v>646</v>
      </c>
      <c r="E215" s="1" t="s">
        <v>19</v>
      </c>
      <c r="F215" s="2">
        <v>17769196</v>
      </c>
    </row>
    <row r="216" spans="3:6" x14ac:dyDescent="0.3">
      <c r="C216">
        <v>2000</v>
      </c>
      <c r="D216">
        <v>646</v>
      </c>
      <c r="E216" s="1" t="s">
        <v>19</v>
      </c>
      <c r="F216" s="2">
        <v>15291160.199999999</v>
      </c>
    </row>
    <row r="217" spans="3:6" x14ac:dyDescent="0.3">
      <c r="C217">
        <v>2001</v>
      </c>
      <c r="D217">
        <v>646</v>
      </c>
      <c r="E217" s="1" t="s">
        <v>19</v>
      </c>
      <c r="F217" s="2">
        <v>12779033.199999999</v>
      </c>
    </row>
    <row r="218" spans="3:6" x14ac:dyDescent="0.3">
      <c r="C218">
        <v>2002</v>
      </c>
      <c r="D218">
        <v>646</v>
      </c>
      <c r="E218" s="1" t="s">
        <v>19</v>
      </c>
      <c r="F218" s="2">
        <v>28929017.300000001</v>
      </c>
    </row>
    <row r="219" spans="3:6" x14ac:dyDescent="0.3">
      <c r="C219">
        <v>2003</v>
      </c>
      <c r="D219">
        <v>646</v>
      </c>
      <c r="E219" s="1" t="s">
        <v>19</v>
      </c>
      <c r="F219" s="2">
        <v>68540000</v>
      </c>
    </row>
    <row r="220" spans="3:6" x14ac:dyDescent="0.3">
      <c r="C220">
        <v>2004</v>
      </c>
      <c r="D220">
        <v>646</v>
      </c>
      <c r="E220" s="1" t="s">
        <v>19</v>
      </c>
      <c r="F220" s="2">
        <v>98010000</v>
      </c>
    </row>
    <row r="221" spans="3:6" x14ac:dyDescent="0.3">
      <c r="C221">
        <v>2005</v>
      </c>
      <c r="D221">
        <v>646</v>
      </c>
      <c r="E221" s="1" t="s">
        <v>19</v>
      </c>
      <c r="F221" s="2">
        <v>103799000</v>
      </c>
    </row>
    <row r="222" spans="3:6" x14ac:dyDescent="0.3">
      <c r="C222">
        <v>2006</v>
      </c>
      <c r="D222">
        <v>646</v>
      </c>
      <c r="E222" s="1" t="s">
        <v>19</v>
      </c>
      <c r="F222" s="2">
        <v>126106000</v>
      </c>
    </row>
    <row r="223" spans="3:6" x14ac:dyDescent="0.3">
      <c r="C223">
        <v>2007</v>
      </c>
      <c r="D223">
        <v>646</v>
      </c>
      <c r="E223" s="1" t="s">
        <v>19</v>
      </c>
      <c r="F223" s="2">
        <v>138902000</v>
      </c>
    </row>
    <row r="224" spans="3:6" x14ac:dyDescent="0.3">
      <c r="C224">
        <v>2008</v>
      </c>
      <c r="D224">
        <v>646</v>
      </c>
      <c r="E224" s="1" t="s">
        <v>19</v>
      </c>
      <c r="F224" s="2">
        <v>136086000</v>
      </c>
    </row>
    <row r="225" spans="3:6" x14ac:dyDescent="0.3">
      <c r="C225">
        <v>2009</v>
      </c>
      <c r="D225">
        <v>646</v>
      </c>
      <c r="E225" s="1" t="s">
        <v>19</v>
      </c>
      <c r="F225" s="2">
        <v>156509000</v>
      </c>
    </row>
    <row r="226" spans="3:6" x14ac:dyDescent="0.3">
      <c r="C226">
        <v>2010</v>
      </c>
      <c r="D226">
        <v>646</v>
      </c>
      <c r="E226" s="1" t="s">
        <v>19</v>
      </c>
      <c r="F226" s="2">
        <v>171493000</v>
      </c>
    </row>
    <row r="227" spans="3:6" x14ac:dyDescent="0.3">
      <c r="C227">
        <v>2011</v>
      </c>
      <c r="D227">
        <v>646</v>
      </c>
      <c r="E227" s="1" t="s">
        <v>19</v>
      </c>
      <c r="F227" s="2">
        <v>368096000</v>
      </c>
    </row>
    <row r="228" spans="3:6" x14ac:dyDescent="0.3">
      <c r="C228">
        <v>2012</v>
      </c>
      <c r="D228">
        <v>646</v>
      </c>
      <c r="E228" s="1" t="s">
        <v>19</v>
      </c>
      <c r="F228" s="2">
        <v>615926000</v>
      </c>
    </row>
    <row r="229" spans="3:6" x14ac:dyDescent="0.3">
      <c r="C229">
        <v>2013</v>
      </c>
      <c r="D229">
        <v>646</v>
      </c>
      <c r="E229" s="1" t="s">
        <v>19</v>
      </c>
      <c r="F229" s="2">
        <v>786537851</v>
      </c>
    </row>
    <row r="230" spans="3:6" x14ac:dyDescent="0.3">
      <c r="C230">
        <v>2014</v>
      </c>
      <c r="D230">
        <v>646</v>
      </c>
      <c r="E230" s="1" t="s">
        <v>19</v>
      </c>
      <c r="F230" s="2">
        <v>920738000</v>
      </c>
    </row>
    <row r="231" spans="3:6" x14ac:dyDescent="0.3">
      <c r="C231">
        <v>2015</v>
      </c>
      <c r="D231">
        <v>646</v>
      </c>
      <c r="E231" s="1" t="s">
        <v>19</v>
      </c>
      <c r="F231" s="2">
        <v>953845000</v>
      </c>
    </row>
    <row r="232" spans="3:6" x14ac:dyDescent="0.3">
      <c r="C232">
        <v>2016</v>
      </c>
      <c r="D232">
        <v>646</v>
      </c>
      <c r="E232" s="1" t="s">
        <v>19</v>
      </c>
      <c r="F232" s="2">
        <v>947521000</v>
      </c>
    </row>
    <row r="233" spans="3:6" x14ac:dyDescent="0.3">
      <c r="C233">
        <v>2017</v>
      </c>
      <c r="D233">
        <v>646</v>
      </c>
      <c r="E233" s="1" t="s">
        <v>19</v>
      </c>
      <c r="F233" s="2">
        <v>988328000</v>
      </c>
    </row>
    <row r="234" spans="3:6" x14ac:dyDescent="0.3">
      <c r="C234">
        <v>2018</v>
      </c>
      <c r="D234">
        <v>646</v>
      </c>
      <c r="E234" s="1" t="s">
        <v>19</v>
      </c>
      <c r="F234" s="2">
        <v>985140000</v>
      </c>
    </row>
    <row r="235" spans="3:6" x14ac:dyDescent="0.3">
      <c r="C235">
        <v>2019</v>
      </c>
      <c r="D235">
        <v>646</v>
      </c>
      <c r="E235" s="1" t="s">
        <v>19</v>
      </c>
      <c r="F235" s="2">
        <v>962247000</v>
      </c>
    </row>
    <row r="236" spans="3:6" x14ac:dyDescent="0.3">
      <c r="C236">
        <v>2020</v>
      </c>
      <c r="D236">
        <v>646</v>
      </c>
      <c r="E236" s="1" t="s">
        <v>19</v>
      </c>
      <c r="F236" s="2">
        <v>973767000</v>
      </c>
    </row>
    <row r="237" spans="3:6" x14ac:dyDescent="0.3">
      <c r="C237">
        <v>1970</v>
      </c>
      <c r="D237">
        <v>646</v>
      </c>
      <c r="E237" s="1" t="s">
        <v>20</v>
      </c>
      <c r="F237" s="2">
        <v>0</v>
      </c>
    </row>
    <row r="238" spans="3:6" x14ac:dyDescent="0.3">
      <c r="C238">
        <v>1971</v>
      </c>
      <c r="D238">
        <v>646</v>
      </c>
      <c r="E238" s="1" t="s">
        <v>20</v>
      </c>
      <c r="F238" s="2">
        <v>0</v>
      </c>
    </row>
    <row r="239" spans="3:6" x14ac:dyDescent="0.3">
      <c r="C239">
        <v>1972</v>
      </c>
      <c r="D239">
        <v>646</v>
      </c>
      <c r="E239" s="1" t="s">
        <v>20</v>
      </c>
      <c r="F239" s="2">
        <v>0</v>
      </c>
    </row>
    <row r="240" spans="3:6" x14ac:dyDescent="0.3">
      <c r="C240">
        <v>1973</v>
      </c>
      <c r="D240">
        <v>646</v>
      </c>
      <c r="E240" s="1" t="s">
        <v>20</v>
      </c>
      <c r="F240" s="2">
        <v>0</v>
      </c>
    </row>
    <row r="241" spans="3:6" x14ac:dyDescent="0.3">
      <c r="C241">
        <v>1974</v>
      </c>
      <c r="D241">
        <v>646</v>
      </c>
      <c r="E241" s="1" t="s">
        <v>20</v>
      </c>
      <c r="F241" s="2">
        <v>0</v>
      </c>
    </row>
    <row r="242" spans="3:6" x14ac:dyDescent="0.3">
      <c r="C242">
        <v>1975</v>
      </c>
      <c r="D242">
        <v>646</v>
      </c>
      <c r="E242" s="1" t="s">
        <v>20</v>
      </c>
      <c r="F242" s="2">
        <v>0</v>
      </c>
    </row>
    <row r="243" spans="3:6" x14ac:dyDescent="0.3">
      <c r="C243">
        <v>1976</v>
      </c>
      <c r="D243">
        <v>646</v>
      </c>
      <c r="E243" s="1" t="s">
        <v>20</v>
      </c>
      <c r="F243" s="2">
        <v>0</v>
      </c>
    </row>
    <row r="244" spans="3:6" x14ac:dyDescent="0.3">
      <c r="C244">
        <v>1977</v>
      </c>
      <c r="D244">
        <v>646</v>
      </c>
      <c r="E244" s="1" t="s">
        <v>20</v>
      </c>
      <c r="F244" s="2">
        <v>0</v>
      </c>
    </row>
    <row r="245" spans="3:6" x14ac:dyDescent="0.3">
      <c r="C245">
        <v>1978</v>
      </c>
      <c r="D245">
        <v>646</v>
      </c>
      <c r="E245" s="1" t="s">
        <v>20</v>
      </c>
      <c r="F245" s="2">
        <v>0</v>
      </c>
    </row>
    <row r="246" spans="3:6" x14ac:dyDescent="0.3">
      <c r="C246">
        <v>1979</v>
      </c>
      <c r="D246">
        <v>646</v>
      </c>
      <c r="E246" s="1" t="s">
        <v>20</v>
      </c>
      <c r="F246" s="2">
        <v>0</v>
      </c>
    </row>
    <row r="247" spans="3:6" x14ac:dyDescent="0.3">
      <c r="C247">
        <v>1980</v>
      </c>
      <c r="D247">
        <v>646</v>
      </c>
      <c r="E247" s="1" t="s">
        <v>20</v>
      </c>
      <c r="F247" s="2">
        <v>0</v>
      </c>
    </row>
    <row r="248" spans="3:6" x14ac:dyDescent="0.3">
      <c r="C248">
        <v>1981</v>
      </c>
      <c r="D248">
        <v>646</v>
      </c>
      <c r="E248" s="1" t="s">
        <v>20</v>
      </c>
      <c r="F248" s="2">
        <v>0</v>
      </c>
    </row>
    <row r="249" spans="3:6" x14ac:dyDescent="0.3">
      <c r="C249">
        <v>1982</v>
      </c>
      <c r="D249">
        <v>646</v>
      </c>
      <c r="E249" s="1" t="s">
        <v>20</v>
      </c>
      <c r="F249" s="2">
        <v>0</v>
      </c>
    </row>
    <row r="250" spans="3:6" x14ac:dyDescent="0.3">
      <c r="C250">
        <v>1983</v>
      </c>
      <c r="D250">
        <v>646</v>
      </c>
      <c r="E250" s="1" t="s">
        <v>20</v>
      </c>
      <c r="F250" s="2">
        <v>0</v>
      </c>
    </row>
    <row r="251" spans="3:6" x14ac:dyDescent="0.3">
      <c r="C251">
        <v>1984</v>
      </c>
      <c r="D251">
        <v>646</v>
      </c>
      <c r="E251" s="1" t="s">
        <v>20</v>
      </c>
      <c r="F251" s="2">
        <v>0</v>
      </c>
    </row>
    <row r="252" spans="3:6" x14ac:dyDescent="0.3">
      <c r="C252">
        <v>1985</v>
      </c>
      <c r="D252">
        <v>646</v>
      </c>
      <c r="E252" s="1" t="s">
        <v>20</v>
      </c>
      <c r="F252" s="2">
        <v>0</v>
      </c>
    </row>
    <row r="253" spans="3:6" x14ac:dyDescent="0.3">
      <c r="C253">
        <v>1986</v>
      </c>
      <c r="D253">
        <v>646</v>
      </c>
      <c r="E253" s="1" t="s">
        <v>20</v>
      </c>
      <c r="F253" s="2">
        <v>0</v>
      </c>
    </row>
    <row r="254" spans="3:6" x14ac:dyDescent="0.3">
      <c r="C254">
        <v>1987</v>
      </c>
      <c r="D254">
        <v>646</v>
      </c>
      <c r="E254" s="1" t="s">
        <v>20</v>
      </c>
      <c r="F254" s="2">
        <v>0</v>
      </c>
    </row>
    <row r="255" spans="3:6" x14ac:dyDescent="0.3">
      <c r="C255">
        <v>1988</v>
      </c>
      <c r="D255">
        <v>646</v>
      </c>
      <c r="E255" s="1" t="s">
        <v>20</v>
      </c>
      <c r="F255" s="2">
        <v>0</v>
      </c>
    </row>
    <row r="256" spans="3:6" x14ac:dyDescent="0.3">
      <c r="C256">
        <v>1989</v>
      </c>
      <c r="D256">
        <v>646</v>
      </c>
      <c r="E256" s="1" t="s">
        <v>20</v>
      </c>
      <c r="F256" s="2">
        <v>0</v>
      </c>
    </row>
    <row r="257" spans="3:6" x14ac:dyDescent="0.3">
      <c r="C257">
        <v>1990</v>
      </c>
      <c r="D257">
        <v>646</v>
      </c>
      <c r="E257" s="1" t="s">
        <v>20</v>
      </c>
      <c r="F257" s="2">
        <v>0</v>
      </c>
    </row>
    <row r="258" spans="3:6" x14ac:dyDescent="0.3">
      <c r="C258">
        <v>1991</v>
      </c>
      <c r="D258">
        <v>646</v>
      </c>
      <c r="E258" s="1" t="s">
        <v>20</v>
      </c>
      <c r="F258" s="2">
        <v>0</v>
      </c>
    </row>
    <row r="259" spans="3:6" x14ac:dyDescent="0.3">
      <c r="C259">
        <v>1992</v>
      </c>
      <c r="D259">
        <v>646</v>
      </c>
      <c r="E259" s="1" t="s">
        <v>20</v>
      </c>
      <c r="F259" s="2">
        <v>0</v>
      </c>
    </row>
    <row r="260" spans="3:6" x14ac:dyDescent="0.3">
      <c r="C260">
        <v>1993</v>
      </c>
      <c r="D260">
        <v>646</v>
      </c>
      <c r="E260" s="1" t="s">
        <v>20</v>
      </c>
      <c r="F260" s="2">
        <v>0</v>
      </c>
    </row>
    <row r="261" spans="3:6" x14ac:dyDescent="0.3">
      <c r="C261">
        <v>1994</v>
      </c>
      <c r="D261">
        <v>646</v>
      </c>
      <c r="E261" s="1" t="s">
        <v>20</v>
      </c>
      <c r="F261" s="2">
        <v>0</v>
      </c>
    </row>
    <row r="262" spans="3:6" x14ac:dyDescent="0.3">
      <c r="C262">
        <v>1995</v>
      </c>
      <c r="D262">
        <v>646</v>
      </c>
      <c r="E262" s="1" t="s">
        <v>20</v>
      </c>
      <c r="F262" s="2">
        <v>0</v>
      </c>
    </row>
    <row r="263" spans="3:6" x14ac:dyDescent="0.3">
      <c r="C263">
        <v>1996</v>
      </c>
      <c r="D263">
        <v>646</v>
      </c>
      <c r="E263" s="1" t="s">
        <v>20</v>
      </c>
      <c r="F263" s="2">
        <v>0</v>
      </c>
    </row>
    <row r="264" spans="3:6" x14ac:dyDescent="0.3">
      <c r="C264">
        <v>1997</v>
      </c>
      <c r="D264">
        <v>646</v>
      </c>
      <c r="E264" s="1" t="s">
        <v>20</v>
      </c>
      <c r="F264" s="2">
        <v>0</v>
      </c>
    </row>
    <row r="265" spans="3:6" x14ac:dyDescent="0.3">
      <c r="C265">
        <v>1998</v>
      </c>
      <c r="D265">
        <v>646</v>
      </c>
      <c r="E265" s="1" t="s">
        <v>20</v>
      </c>
      <c r="F265" s="2">
        <v>0</v>
      </c>
    </row>
    <row r="266" spans="3:6" x14ac:dyDescent="0.3">
      <c r="C266">
        <v>1999</v>
      </c>
      <c r="D266">
        <v>646</v>
      </c>
      <c r="E266" s="1" t="s">
        <v>20</v>
      </c>
      <c r="F266" s="2">
        <v>0</v>
      </c>
    </row>
    <row r="267" spans="3:6" x14ac:dyDescent="0.3">
      <c r="C267">
        <v>2000</v>
      </c>
      <c r="D267">
        <v>646</v>
      </c>
      <c r="E267" s="1" t="s">
        <v>20</v>
      </c>
      <c r="F267" s="2">
        <v>0</v>
      </c>
    </row>
    <row r="268" spans="3:6" x14ac:dyDescent="0.3">
      <c r="C268">
        <v>2001</v>
      </c>
      <c r="D268">
        <v>646</v>
      </c>
      <c r="E268" s="1" t="s">
        <v>20</v>
      </c>
      <c r="F268" s="2">
        <v>0</v>
      </c>
    </row>
    <row r="269" spans="3:6" x14ac:dyDescent="0.3">
      <c r="C269">
        <v>2002</v>
      </c>
      <c r="D269">
        <v>646</v>
      </c>
      <c r="E269" s="1" t="s">
        <v>20</v>
      </c>
      <c r="F269" s="2">
        <v>0</v>
      </c>
    </row>
    <row r="270" spans="3:6" x14ac:dyDescent="0.3">
      <c r="C270">
        <v>2003</v>
      </c>
      <c r="D270">
        <v>646</v>
      </c>
      <c r="E270" s="1" t="s">
        <v>20</v>
      </c>
      <c r="F270" s="2">
        <v>0</v>
      </c>
    </row>
    <row r="271" spans="3:6" x14ac:dyDescent="0.3">
      <c r="C271">
        <v>2004</v>
      </c>
      <c r="D271">
        <v>646</v>
      </c>
      <c r="E271" s="1" t="s">
        <v>20</v>
      </c>
      <c r="F271" s="2">
        <v>0</v>
      </c>
    </row>
    <row r="272" spans="3:6" x14ac:dyDescent="0.3">
      <c r="C272">
        <v>2005</v>
      </c>
      <c r="D272">
        <v>646</v>
      </c>
      <c r="E272" s="1" t="s">
        <v>20</v>
      </c>
      <c r="F272" s="2">
        <v>0</v>
      </c>
    </row>
    <row r="273" spans="3:6" x14ac:dyDescent="0.3">
      <c r="C273">
        <v>2006</v>
      </c>
      <c r="D273">
        <v>646</v>
      </c>
      <c r="E273" s="1" t="s">
        <v>20</v>
      </c>
      <c r="F273" s="2">
        <v>0</v>
      </c>
    </row>
    <row r="274" spans="3:6" x14ac:dyDescent="0.3">
      <c r="C274">
        <v>2007</v>
      </c>
      <c r="D274">
        <v>646</v>
      </c>
      <c r="E274" s="1" t="s">
        <v>20</v>
      </c>
      <c r="F274" s="2">
        <v>0</v>
      </c>
    </row>
    <row r="275" spans="3:6" x14ac:dyDescent="0.3">
      <c r="C275">
        <v>2008</v>
      </c>
      <c r="D275">
        <v>646</v>
      </c>
      <c r="E275" s="1" t="s">
        <v>20</v>
      </c>
      <c r="F275" s="2">
        <v>0</v>
      </c>
    </row>
    <row r="276" spans="3:6" x14ac:dyDescent="0.3">
      <c r="C276">
        <v>2009</v>
      </c>
      <c r="D276">
        <v>646</v>
      </c>
      <c r="E276" s="1" t="s">
        <v>20</v>
      </c>
      <c r="F276" s="2">
        <v>82317057</v>
      </c>
    </row>
    <row r="277" spans="3:6" x14ac:dyDescent="0.3">
      <c r="C277">
        <v>2010</v>
      </c>
      <c r="D277">
        <v>646</v>
      </c>
      <c r="E277" s="1" t="s">
        <v>20</v>
      </c>
      <c r="F277" s="2">
        <v>94466305</v>
      </c>
    </row>
    <row r="278" spans="3:6" x14ac:dyDescent="0.3">
      <c r="C278">
        <v>2011</v>
      </c>
      <c r="D278">
        <v>646</v>
      </c>
      <c r="E278" s="1" t="s">
        <v>20</v>
      </c>
      <c r="F278" s="2">
        <v>115098795</v>
      </c>
    </row>
    <row r="279" spans="3:6" x14ac:dyDescent="0.3">
      <c r="C279">
        <v>2012</v>
      </c>
      <c r="D279">
        <v>646</v>
      </c>
      <c r="E279" s="1" t="s">
        <v>20</v>
      </c>
      <c r="F279" s="2">
        <v>126178795</v>
      </c>
    </row>
    <row r="280" spans="3:6" x14ac:dyDescent="0.3">
      <c r="C280">
        <v>2013</v>
      </c>
      <c r="D280">
        <v>646</v>
      </c>
      <c r="E280" s="1" t="s">
        <v>20</v>
      </c>
      <c r="F280" s="2">
        <v>116122243</v>
      </c>
    </row>
    <row r="281" spans="3:6" x14ac:dyDescent="0.3">
      <c r="C281">
        <v>2014</v>
      </c>
      <c r="D281">
        <v>646</v>
      </c>
      <c r="E281" s="1" t="s">
        <v>20</v>
      </c>
      <c r="F281" s="2">
        <v>95420000</v>
      </c>
    </row>
    <row r="282" spans="3:6" x14ac:dyDescent="0.3">
      <c r="C282">
        <v>2015</v>
      </c>
      <c r="D282">
        <v>646</v>
      </c>
      <c r="E282" s="1" t="s">
        <v>20</v>
      </c>
      <c r="F282" s="2">
        <v>74523000</v>
      </c>
    </row>
    <row r="283" spans="3:6" x14ac:dyDescent="0.3">
      <c r="C283">
        <v>2016</v>
      </c>
      <c r="D283">
        <v>646</v>
      </c>
      <c r="E283" s="1" t="s">
        <v>20</v>
      </c>
      <c r="F283" s="2">
        <v>175062000</v>
      </c>
    </row>
    <row r="284" spans="3:6" x14ac:dyDescent="0.3">
      <c r="C284">
        <v>2017</v>
      </c>
      <c r="D284">
        <v>646</v>
      </c>
      <c r="E284" s="1" t="s">
        <v>20</v>
      </c>
      <c r="F284" s="2">
        <v>162652000</v>
      </c>
    </row>
    <row r="285" spans="3:6" x14ac:dyDescent="0.3">
      <c r="C285">
        <v>2018</v>
      </c>
      <c r="D285">
        <v>646</v>
      </c>
      <c r="E285" s="1" t="s">
        <v>20</v>
      </c>
      <c r="F285" s="2">
        <v>148029000</v>
      </c>
    </row>
    <row r="286" spans="3:6" x14ac:dyDescent="0.3">
      <c r="C286">
        <v>2019</v>
      </c>
      <c r="D286">
        <v>646</v>
      </c>
      <c r="E286" s="1" t="s">
        <v>20</v>
      </c>
      <c r="F286" s="2">
        <v>65782000</v>
      </c>
    </row>
    <row r="287" spans="3:6" x14ac:dyDescent="0.3">
      <c r="C287">
        <v>2020</v>
      </c>
      <c r="D287">
        <v>646</v>
      </c>
      <c r="E287" s="1" t="s">
        <v>20</v>
      </c>
      <c r="F287" s="2">
        <v>453290000</v>
      </c>
    </row>
    <row r="288" spans="3:6" x14ac:dyDescent="0.3">
      <c r="C288">
        <v>1970</v>
      </c>
      <c r="D288">
        <v>646</v>
      </c>
      <c r="E288" s="1" t="s">
        <v>21</v>
      </c>
      <c r="F288" s="2">
        <v>3333858.3</v>
      </c>
    </row>
    <row r="289" spans="3:6" x14ac:dyDescent="0.3">
      <c r="C289">
        <v>1971</v>
      </c>
      <c r="D289">
        <v>646</v>
      </c>
      <c r="E289" s="1" t="s">
        <v>21</v>
      </c>
      <c r="F289" s="2">
        <v>1155347.7</v>
      </c>
    </row>
    <row r="290" spans="3:6" x14ac:dyDescent="0.3">
      <c r="C290">
        <v>1972</v>
      </c>
      <c r="D290">
        <v>646</v>
      </c>
      <c r="E290" s="1" t="s">
        <v>21</v>
      </c>
      <c r="F290" s="2">
        <v>0</v>
      </c>
    </row>
    <row r="291" spans="3:6" x14ac:dyDescent="0.3">
      <c r="C291">
        <v>1973</v>
      </c>
      <c r="D291">
        <v>646</v>
      </c>
      <c r="E291" s="1" t="s">
        <v>21</v>
      </c>
      <c r="F291" s="2">
        <v>0</v>
      </c>
    </row>
    <row r="292" spans="3:6" x14ac:dyDescent="0.3">
      <c r="C292">
        <v>1974</v>
      </c>
      <c r="D292">
        <v>646</v>
      </c>
      <c r="E292" s="1" t="s">
        <v>21</v>
      </c>
      <c r="F292" s="2">
        <v>1312280</v>
      </c>
    </row>
    <row r="293" spans="3:6" x14ac:dyDescent="0.3">
      <c r="C293">
        <v>1975</v>
      </c>
      <c r="D293">
        <v>646</v>
      </c>
      <c r="E293" s="1" t="s">
        <v>21</v>
      </c>
      <c r="F293" s="2">
        <v>1319412.8999999999</v>
      </c>
    </row>
    <row r="294" spans="3:6" x14ac:dyDescent="0.3">
      <c r="C294">
        <v>1976</v>
      </c>
      <c r="D294">
        <v>646</v>
      </c>
      <c r="E294" s="1" t="s">
        <v>21</v>
      </c>
      <c r="F294" s="2">
        <v>0</v>
      </c>
    </row>
    <row r="295" spans="3:6" x14ac:dyDescent="0.3">
      <c r="C295">
        <v>1977</v>
      </c>
      <c r="D295">
        <v>646</v>
      </c>
      <c r="E295" s="1" t="s">
        <v>21</v>
      </c>
      <c r="F295" s="2">
        <v>0</v>
      </c>
    </row>
    <row r="296" spans="3:6" x14ac:dyDescent="0.3">
      <c r="C296">
        <v>1978</v>
      </c>
      <c r="D296">
        <v>646</v>
      </c>
      <c r="E296" s="1" t="s">
        <v>21</v>
      </c>
      <c r="F296" s="2">
        <v>0</v>
      </c>
    </row>
    <row r="297" spans="3:6" x14ac:dyDescent="0.3">
      <c r="C297">
        <v>1979</v>
      </c>
      <c r="D297">
        <v>646</v>
      </c>
      <c r="E297" s="1" t="s">
        <v>21</v>
      </c>
      <c r="F297" s="2">
        <v>0</v>
      </c>
    </row>
    <row r="298" spans="3:6" x14ac:dyDescent="0.3">
      <c r="C298">
        <v>1980</v>
      </c>
      <c r="D298">
        <v>646</v>
      </c>
      <c r="E298" s="1" t="s">
        <v>21</v>
      </c>
      <c r="F298" s="2">
        <v>0</v>
      </c>
    </row>
    <row r="299" spans="3:6" x14ac:dyDescent="0.3">
      <c r="C299">
        <v>1981</v>
      </c>
      <c r="D299">
        <v>646</v>
      </c>
      <c r="E299" s="1" t="s">
        <v>21</v>
      </c>
      <c r="F299" s="2">
        <v>0</v>
      </c>
    </row>
    <row r="300" spans="3:6" x14ac:dyDescent="0.3">
      <c r="C300">
        <v>1982</v>
      </c>
      <c r="D300">
        <v>646</v>
      </c>
      <c r="E300" s="1" t="s">
        <v>21</v>
      </c>
      <c r="F300" s="2">
        <v>0</v>
      </c>
    </row>
    <row r="301" spans="3:6" x14ac:dyDescent="0.3">
      <c r="C301">
        <v>1983</v>
      </c>
      <c r="D301">
        <v>646</v>
      </c>
      <c r="E301" s="1" t="s">
        <v>21</v>
      </c>
      <c r="F301" s="2">
        <v>0</v>
      </c>
    </row>
    <row r="302" spans="3:6" x14ac:dyDescent="0.3">
      <c r="C302">
        <v>1984</v>
      </c>
      <c r="D302">
        <v>646</v>
      </c>
      <c r="E302" s="1" t="s">
        <v>21</v>
      </c>
      <c r="F302" s="2">
        <v>0</v>
      </c>
    </row>
    <row r="303" spans="3:6" x14ac:dyDescent="0.3">
      <c r="C303">
        <v>1985</v>
      </c>
      <c r="D303">
        <v>646</v>
      </c>
      <c r="E303" s="1" t="s">
        <v>21</v>
      </c>
      <c r="F303" s="2">
        <v>0</v>
      </c>
    </row>
    <row r="304" spans="3:6" x14ac:dyDescent="0.3">
      <c r="C304">
        <v>1986</v>
      </c>
      <c r="D304">
        <v>646</v>
      </c>
      <c r="E304" s="1" t="s">
        <v>21</v>
      </c>
      <c r="F304" s="2">
        <v>0</v>
      </c>
    </row>
    <row r="305" spans="3:6" x14ac:dyDescent="0.3">
      <c r="C305">
        <v>1987</v>
      </c>
      <c r="D305">
        <v>646</v>
      </c>
      <c r="E305" s="1" t="s">
        <v>21</v>
      </c>
      <c r="F305" s="2">
        <v>0</v>
      </c>
    </row>
    <row r="306" spans="3:6" x14ac:dyDescent="0.3">
      <c r="C306">
        <v>1988</v>
      </c>
      <c r="D306">
        <v>646</v>
      </c>
      <c r="E306" s="1" t="s">
        <v>21</v>
      </c>
      <c r="F306" s="2">
        <v>0</v>
      </c>
    </row>
    <row r="307" spans="3:6" x14ac:dyDescent="0.3">
      <c r="C307">
        <v>1989</v>
      </c>
      <c r="D307">
        <v>646</v>
      </c>
      <c r="E307" s="1" t="s">
        <v>21</v>
      </c>
      <c r="F307" s="2">
        <v>0</v>
      </c>
    </row>
    <row r="308" spans="3:6" x14ac:dyDescent="0.3">
      <c r="C308">
        <v>1990</v>
      </c>
      <c r="D308">
        <v>646</v>
      </c>
      <c r="E308" s="1" t="s">
        <v>21</v>
      </c>
      <c r="F308" s="2">
        <v>0</v>
      </c>
    </row>
    <row r="309" spans="3:6" x14ac:dyDescent="0.3">
      <c r="C309">
        <v>1991</v>
      </c>
      <c r="D309">
        <v>646</v>
      </c>
      <c r="E309" s="1" t="s">
        <v>21</v>
      </c>
      <c r="F309" s="2">
        <v>0</v>
      </c>
    </row>
    <row r="310" spans="3:6" x14ac:dyDescent="0.3">
      <c r="C310">
        <v>1992</v>
      </c>
      <c r="D310">
        <v>646</v>
      </c>
      <c r="E310" s="1" t="s">
        <v>21</v>
      </c>
      <c r="F310" s="2">
        <v>0</v>
      </c>
    </row>
    <row r="311" spans="3:6" x14ac:dyDescent="0.3">
      <c r="C311">
        <v>1993</v>
      </c>
      <c r="D311">
        <v>646</v>
      </c>
      <c r="E311" s="1" t="s">
        <v>21</v>
      </c>
      <c r="F311" s="2">
        <v>0</v>
      </c>
    </row>
    <row r="312" spans="3:6" x14ac:dyDescent="0.3">
      <c r="C312">
        <v>1994</v>
      </c>
      <c r="D312">
        <v>646</v>
      </c>
      <c r="E312" s="1" t="s">
        <v>21</v>
      </c>
      <c r="F312" s="2">
        <v>0</v>
      </c>
    </row>
    <row r="313" spans="3:6" x14ac:dyDescent="0.3">
      <c r="C313">
        <v>1995</v>
      </c>
      <c r="D313">
        <v>646</v>
      </c>
      <c r="E313" s="1" t="s">
        <v>21</v>
      </c>
      <c r="F313" s="2">
        <v>0</v>
      </c>
    </row>
    <row r="314" spans="3:6" x14ac:dyDescent="0.3">
      <c r="C314">
        <v>1996</v>
      </c>
      <c r="D314">
        <v>646</v>
      </c>
      <c r="E314" s="1" t="s">
        <v>21</v>
      </c>
      <c r="F314" s="2">
        <v>0</v>
      </c>
    </row>
    <row r="315" spans="3:6" x14ac:dyDescent="0.3">
      <c r="C315">
        <v>1997</v>
      </c>
      <c r="D315">
        <v>646</v>
      </c>
      <c r="E315" s="1" t="s">
        <v>21</v>
      </c>
      <c r="F315" s="2">
        <v>0</v>
      </c>
    </row>
    <row r="316" spans="3:6" x14ac:dyDescent="0.3">
      <c r="C316">
        <v>1998</v>
      </c>
      <c r="D316">
        <v>646</v>
      </c>
      <c r="E316" s="1" t="s">
        <v>21</v>
      </c>
      <c r="F316" s="2">
        <v>8000000</v>
      </c>
    </row>
    <row r="317" spans="3:6" x14ac:dyDescent="0.3">
      <c r="C317">
        <v>1999</v>
      </c>
      <c r="D317">
        <v>646</v>
      </c>
      <c r="E317" s="1" t="s">
        <v>21</v>
      </c>
      <c r="F317" s="2">
        <v>10000000</v>
      </c>
    </row>
    <row r="318" spans="3:6" x14ac:dyDescent="0.3">
      <c r="C318">
        <v>2000</v>
      </c>
      <c r="D318">
        <v>646</v>
      </c>
      <c r="E318" s="1" t="s">
        <v>21</v>
      </c>
      <c r="F318" s="2">
        <v>12250000</v>
      </c>
    </row>
    <row r="319" spans="3:6" x14ac:dyDescent="0.3">
      <c r="C319">
        <v>2001</v>
      </c>
      <c r="D319">
        <v>646</v>
      </c>
      <c r="E319" s="1" t="s">
        <v>21</v>
      </c>
      <c r="F319" s="2">
        <v>15550000</v>
      </c>
    </row>
    <row r="320" spans="3:6" x14ac:dyDescent="0.3">
      <c r="C320">
        <v>2002</v>
      </c>
      <c r="D320">
        <v>646</v>
      </c>
      <c r="E320" s="1" t="s">
        <v>21</v>
      </c>
      <c r="F320" s="2">
        <v>18166922.899999999</v>
      </c>
    </row>
    <row r="321" spans="3:6" x14ac:dyDescent="0.3">
      <c r="C321">
        <v>2003</v>
      </c>
      <c r="D321">
        <v>646</v>
      </c>
      <c r="E321" s="1" t="s">
        <v>21</v>
      </c>
      <c r="F321" s="2">
        <v>23739076.699999999</v>
      </c>
    </row>
    <row r="322" spans="3:6" x14ac:dyDescent="0.3">
      <c r="C322">
        <v>2004</v>
      </c>
      <c r="D322">
        <v>646</v>
      </c>
      <c r="E322" s="1" t="s">
        <v>21</v>
      </c>
      <c r="F322" s="2">
        <v>39384995.399999999</v>
      </c>
    </row>
    <row r="323" spans="3:6" x14ac:dyDescent="0.3">
      <c r="C323">
        <v>2005</v>
      </c>
      <c r="D323">
        <v>646</v>
      </c>
      <c r="E323" s="1" t="s">
        <v>21</v>
      </c>
      <c r="F323" s="2">
        <v>56164743.899999999</v>
      </c>
    </row>
    <row r="324" spans="3:6" x14ac:dyDescent="0.3">
      <c r="C324">
        <v>2006</v>
      </c>
      <c r="D324">
        <v>646</v>
      </c>
      <c r="E324" s="1" t="s">
        <v>21</v>
      </c>
      <c r="F324" s="2">
        <v>68550816.799999997</v>
      </c>
    </row>
    <row r="325" spans="3:6" x14ac:dyDescent="0.3">
      <c r="C325">
        <v>2007</v>
      </c>
      <c r="D325">
        <v>646</v>
      </c>
      <c r="E325" s="1" t="s">
        <v>21</v>
      </c>
      <c r="F325" s="2">
        <v>84755012.5</v>
      </c>
    </row>
    <row r="326" spans="3:6" x14ac:dyDescent="0.3">
      <c r="C326">
        <v>2008</v>
      </c>
      <c r="D326">
        <v>646</v>
      </c>
      <c r="E326" s="1" t="s">
        <v>21</v>
      </c>
      <c r="F326" s="2">
        <v>114104415.90000001</v>
      </c>
    </row>
    <row r="327" spans="3:6" x14ac:dyDescent="0.3">
      <c r="C327">
        <v>2009</v>
      </c>
      <c r="D327">
        <v>646</v>
      </c>
      <c r="E327" s="1" t="s">
        <v>21</v>
      </c>
      <c r="F327" s="2">
        <v>146719283</v>
      </c>
    </row>
    <row r="328" spans="3:6" x14ac:dyDescent="0.3">
      <c r="C328">
        <v>2010</v>
      </c>
      <c r="D328">
        <v>646</v>
      </c>
      <c r="E328" s="1" t="s">
        <v>21</v>
      </c>
      <c r="F328" s="2">
        <v>172260970.90000001</v>
      </c>
    </row>
    <row r="329" spans="3:6" x14ac:dyDescent="0.3">
      <c r="C329">
        <v>2011</v>
      </c>
      <c r="D329">
        <v>646</v>
      </c>
      <c r="E329" s="1" t="s">
        <v>21</v>
      </c>
      <c r="F329" s="2">
        <v>187853998.80000001</v>
      </c>
    </row>
    <row r="330" spans="3:6" x14ac:dyDescent="0.3">
      <c r="C330">
        <v>2012</v>
      </c>
      <c r="D330">
        <v>646</v>
      </c>
      <c r="E330" s="1" t="s">
        <v>21</v>
      </c>
      <c r="F330" s="2">
        <v>198279759.90000001</v>
      </c>
    </row>
    <row r="331" spans="3:6" x14ac:dyDescent="0.3">
      <c r="C331">
        <v>2013</v>
      </c>
      <c r="D331">
        <v>646</v>
      </c>
      <c r="E331" s="1" t="s">
        <v>21</v>
      </c>
      <c r="F331" s="2">
        <v>208908429.30000001</v>
      </c>
    </row>
    <row r="332" spans="3:6" x14ac:dyDescent="0.3">
      <c r="C332">
        <v>2014</v>
      </c>
      <c r="D332">
        <v>646</v>
      </c>
      <c r="E332" s="1" t="s">
        <v>21</v>
      </c>
      <c r="F332" s="2">
        <v>212816000</v>
      </c>
    </row>
    <row r="333" spans="3:6" x14ac:dyDescent="0.3">
      <c r="C333">
        <v>2015</v>
      </c>
      <c r="D333">
        <v>646</v>
      </c>
      <c r="E333" s="1" t="s">
        <v>21</v>
      </c>
      <c r="F333" s="2">
        <v>203808000</v>
      </c>
    </row>
    <row r="334" spans="3:6" x14ac:dyDescent="0.3">
      <c r="C334">
        <v>2016</v>
      </c>
      <c r="D334">
        <v>646</v>
      </c>
      <c r="E334" s="1" t="s">
        <v>21</v>
      </c>
      <c r="F334" s="2">
        <v>194061000</v>
      </c>
    </row>
    <row r="335" spans="3:6" x14ac:dyDescent="0.3">
      <c r="C335">
        <v>2017</v>
      </c>
      <c r="D335">
        <v>646</v>
      </c>
      <c r="E335" s="1" t="s">
        <v>21</v>
      </c>
      <c r="F335" s="2">
        <v>177727265.59999999</v>
      </c>
    </row>
    <row r="336" spans="3:6" x14ac:dyDescent="0.3">
      <c r="C336">
        <v>2018</v>
      </c>
      <c r="D336">
        <v>646</v>
      </c>
      <c r="E336" s="1" t="s">
        <v>21</v>
      </c>
      <c r="F336" s="2">
        <v>200502000</v>
      </c>
    </row>
    <row r="337" spans="3:6" x14ac:dyDescent="0.3">
      <c r="C337">
        <v>2019</v>
      </c>
      <c r="D337">
        <v>646</v>
      </c>
      <c r="E337" s="1" t="s">
        <v>21</v>
      </c>
      <c r="F337" s="2">
        <v>208894000</v>
      </c>
    </row>
    <row r="338" spans="3:6" x14ac:dyDescent="0.3">
      <c r="C338">
        <v>2020</v>
      </c>
      <c r="D338">
        <v>646</v>
      </c>
      <c r="E338" s="1" t="s">
        <v>21</v>
      </c>
      <c r="F338" s="2">
        <v>210384000</v>
      </c>
    </row>
    <row r="339" spans="3:6" x14ac:dyDescent="0.3">
      <c r="C339">
        <v>1970</v>
      </c>
      <c r="D339">
        <v>646</v>
      </c>
      <c r="E339" s="1" t="s">
        <v>22</v>
      </c>
      <c r="F339" s="2">
        <v>461065.5</v>
      </c>
    </row>
    <row r="340" spans="3:6" x14ac:dyDescent="0.3">
      <c r="C340">
        <v>1971</v>
      </c>
      <c r="D340">
        <v>646</v>
      </c>
      <c r="E340" s="1" t="s">
        <v>22</v>
      </c>
      <c r="F340" s="2">
        <v>440792.5</v>
      </c>
    </row>
    <row r="341" spans="3:6" x14ac:dyDescent="0.3">
      <c r="C341">
        <v>1972</v>
      </c>
      <c r="D341">
        <v>646</v>
      </c>
      <c r="E341" s="1" t="s">
        <v>22</v>
      </c>
      <c r="F341" s="2">
        <v>361757.1</v>
      </c>
    </row>
    <row r="342" spans="3:6" x14ac:dyDescent="0.3">
      <c r="C342">
        <v>1973</v>
      </c>
      <c r="D342">
        <v>646</v>
      </c>
      <c r="E342" s="1" t="s">
        <v>22</v>
      </c>
      <c r="F342" s="2">
        <v>321768</v>
      </c>
    </row>
    <row r="343" spans="3:6" x14ac:dyDescent="0.3">
      <c r="C343">
        <v>1974</v>
      </c>
      <c r="D343">
        <v>646</v>
      </c>
      <c r="E343" s="1" t="s">
        <v>22</v>
      </c>
      <c r="F343" s="2">
        <v>462764.4</v>
      </c>
    </row>
    <row r="344" spans="3:6" x14ac:dyDescent="0.3">
      <c r="C344">
        <v>1975</v>
      </c>
      <c r="D344">
        <v>646</v>
      </c>
      <c r="E344" s="1" t="s">
        <v>22</v>
      </c>
      <c r="F344" s="2">
        <v>375872.1</v>
      </c>
    </row>
    <row r="345" spans="3:6" x14ac:dyDescent="0.3">
      <c r="C345">
        <v>1976</v>
      </c>
      <c r="D345">
        <v>646</v>
      </c>
      <c r="E345" s="1" t="s">
        <v>22</v>
      </c>
      <c r="F345" s="2">
        <v>586083</v>
      </c>
    </row>
    <row r="346" spans="3:6" x14ac:dyDescent="0.3">
      <c r="C346">
        <v>1977</v>
      </c>
      <c r="D346">
        <v>646</v>
      </c>
      <c r="E346" s="1" t="s">
        <v>22</v>
      </c>
      <c r="F346" s="2">
        <v>814887.4</v>
      </c>
    </row>
    <row r="347" spans="3:6" x14ac:dyDescent="0.3">
      <c r="C347">
        <v>1978</v>
      </c>
      <c r="D347">
        <v>646</v>
      </c>
      <c r="E347" s="1" t="s">
        <v>22</v>
      </c>
      <c r="F347" s="2">
        <v>729941.1</v>
      </c>
    </row>
    <row r="348" spans="3:6" x14ac:dyDescent="0.3">
      <c r="C348">
        <v>1979</v>
      </c>
      <c r="D348">
        <v>646</v>
      </c>
      <c r="E348" s="1" t="s">
        <v>22</v>
      </c>
      <c r="F348" s="2">
        <v>672720.5</v>
      </c>
    </row>
    <row r="349" spans="3:6" x14ac:dyDescent="0.3">
      <c r="C349">
        <v>1980</v>
      </c>
      <c r="D349">
        <v>646</v>
      </c>
      <c r="E349" s="1" t="s">
        <v>22</v>
      </c>
      <c r="F349" s="2">
        <v>587752.1</v>
      </c>
    </row>
    <row r="350" spans="3:6" x14ac:dyDescent="0.3">
      <c r="C350">
        <v>1981</v>
      </c>
      <c r="D350">
        <v>646</v>
      </c>
      <c r="E350" s="1" t="s">
        <v>22</v>
      </c>
      <c r="F350" s="2">
        <v>440039.6</v>
      </c>
    </row>
    <row r="351" spans="3:6" x14ac:dyDescent="0.3">
      <c r="C351">
        <v>1982</v>
      </c>
      <c r="D351">
        <v>646</v>
      </c>
      <c r="E351" s="1" t="s">
        <v>22</v>
      </c>
      <c r="F351" s="2">
        <v>347314.8</v>
      </c>
    </row>
    <row r="352" spans="3:6" x14ac:dyDescent="0.3">
      <c r="C352">
        <v>1983</v>
      </c>
      <c r="D352">
        <v>646</v>
      </c>
      <c r="E352" s="1" t="s">
        <v>22</v>
      </c>
      <c r="F352" s="2">
        <v>256166.39999999999</v>
      </c>
    </row>
    <row r="353" spans="3:6" x14ac:dyDescent="0.3">
      <c r="C353">
        <v>1984</v>
      </c>
      <c r="D353">
        <v>646</v>
      </c>
      <c r="E353" s="1" t="s">
        <v>22</v>
      </c>
      <c r="F353" s="2">
        <v>163033.4</v>
      </c>
    </row>
    <row r="354" spans="3:6" x14ac:dyDescent="0.3">
      <c r="C354">
        <v>1985</v>
      </c>
      <c r="D354">
        <v>646</v>
      </c>
      <c r="E354" s="1" t="s">
        <v>22</v>
      </c>
      <c r="F354" s="2">
        <v>112778.4</v>
      </c>
    </row>
    <row r="355" spans="3:6" x14ac:dyDescent="0.3">
      <c r="C355">
        <v>1986</v>
      </c>
      <c r="D355">
        <v>646</v>
      </c>
      <c r="E355" s="1" t="s">
        <v>22</v>
      </c>
      <c r="F355" s="2">
        <v>54488.7</v>
      </c>
    </row>
    <row r="356" spans="3:6" x14ac:dyDescent="0.3">
      <c r="C356">
        <v>1987</v>
      </c>
      <c r="D356">
        <v>646</v>
      </c>
      <c r="E356" s="1" t="s">
        <v>22</v>
      </c>
      <c r="F356" s="2">
        <v>0</v>
      </c>
    </row>
    <row r="357" spans="3:6" x14ac:dyDescent="0.3">
      <c r="C357">
        <v>1988</v>
      </c>
      <c r="D357">
        <v>646</v>
      </c>
      <c r="E357" s="1" t="s">
        <v>22</v>
      </c>
      <c r="F357" s="2">
        <v>0</v>
      </c>
    </row>
    <row r="358" spans="3:6" x14ac:dyDescent="0.3">
      <c r="C358">
        <v>1989</v>
      </c>
      <c r="D358">
        <v>646</v>
      </c>
      <c r="E358" s="1" t="s">
        <v>22</v>
      </c>
      <c r="F358" s="2">
        <v>0</v>
      </c>
    </row>
    <row r="359" spans="3:6" x14ac:dyDescent="0.3">
      <c r="C359">
        <v>1990</v>
      </c>
      <c r="D359">
        <v>646</v>
      </c>
      <c r="E359" s="1" t="s">
        <v>22</v>
      </c>
      <c r="F359" s="2">
        <v>0</v>
      </c>
    </row>
    <row r="360" spans="3:6" x14ac:dyDescent="0.3">
      <c r="C360">
        <v>1991</v>
      </c>
      <c r="D360">
        <v>646</v>
      </c>
      <c r="E360" s="1" t="s">
        <v>22</v>
      </c>
      <c r="F360" s="2">
        <v>0</v>
      </c>
    </row>
    <row r="361" spans="3:6" x14ac:dyDescent="0.3">
      <c r="C361">
        <v>1992</v>
      </c>
      <c r="D361">
        <v>646</v>
      </c>
      <c r="E361" s="1" t="s">
        <v>22</v>
      </c>
      <c r="F361" s="2">
        <v>0</v>
      </c>
    </row>
    <row r="362" spans="3:6" x14ac:dyDescent="0.3">
      <c r="C362">
        <v>1993</v>
      </c>
      <c r="D362">
        <v>646</v>
      </c>
      <c r="E362" s="1" t="s">
        <v>22</v>
      </c>
      <c r="F362" s="2">
        <v>0</v>
      </c>
    </row>
    <row r="363" spans="3:6" x14ac:dyDescent="0.3">
      <c r="C363">
        <v>1994</v>
      </c>
      <c r="D363">
        <v>646</v>
      </c>
      <c r="E363" s="1" t="s">
        <v>22</v>
      </c>
      <c r="F363" s="2">
        <v>0</v>
      </c>
    </row>
    <row r="364" spans="3:6" x14ac:dyDescent="0.3">
      <c r="C364">
        <v>1995</v>
      </c>
      <c r="D364">
        <v>646</v>
      </c>
      <c r="E364" s="1" t="s">
        <v>22</v>
      </c>
      <c r="F364" s="2">
        <v>0</v>
      </c>
    </row>
    <row r="365" spans="3:6" x14ac:dyDescent="0.3">
      <c r="C365">
        <v>1996</v>
      </c>
      <c r="D365">
        <v>646</v>
      </c>
      <c r="E365" s="1" t="s">
        <v>22</v>
      </c>
      <c r="F365" s="2">
        <v>0</v>
      </c>
    </row>
    <row r="366" spans="3:6" x14ac:dyDescent="0.3">
      <c r="C366">
        <v>1997</v>
      </c>
      <c r="D366">
        <v>646</v>
      </c>
      <c r="E366" s="1" t="s">
        <v>22</v>
      </c>
      <c r="F366" s="2">
        <v>0</v>
      </c>
    </row>
    <row r="367" spans="3:6" x14ac:dyDescent="0.3">
      <c r="C367">
        <v>1998</v>
      </c>
      <c r="D367">
        <v>646</v>
      </c>
      <c r="E367" s="1" t="s">
        <v>22</v>
      </c>
      <c r="F367" s="2">
        <v>0</v>
      </c>
    </row>
    <row r="368" spans="3:6" x14ac:dyDescent="0.3">
      <c r="C368">
        <v>1999</v>
      </c>
      <c r="D368">
        <v>646</v>
      </c>
      <c r="E368" s="1" t="s">
        <v>22</v>
      </c>
      <c r="F368" s="2">
        <v>0</v>
      </c>
    </row>
    <row r="369" spans="3:6" x14ac:dyDescent="0.3">
      <c r="C369">
        <v>2000</v>
      </c>
      <c r="D369">
        <v>646</v>
      </c>
      <c r="E369" s="1" t="s">
        <v>22</v>
      </c>
      <c r="F369" s="2">
        <v>0</v>
      </c>
    </row>
    <row r="370" spans="3:6" x14ac:dyDescent="0.3">
      <c r="C370">
        <v>2001</v>
      </c>
      <c r="D370">
        <v>646</v>
      </c>
      <c r="E370" s="1" t="s">
        <v>22</v>
      </c>
      <c r="F370" s="2">
        <v>0</v>
      </c>
    </row>
    <row r="371" spans="3:6" x14ac:dyDescent="0.3">
      <c r="C371">
        <v>2002</v>
      </c>
      <c r="D371">
        <v>646</v>
      </c>
      <c r="E371" s="1" t="s">
        <v>22</v>
      </c>
      <c r="F371" s="2">
        <v>0</v>
      </c>
    </row>
    <row r="372" spans="3:6" x14ac:dyDescent="0.3">
      <c r="C372">
        <v>2003</v>
      </c>
      <c r="D372">
        <v>646</v>
      </c>
      <c r="E372" s="1" t="s">
        <v>22</v>
      </c>
      <c r="F372" s="2">
        <v>0</v>
      </c>
    </row>
    <row r="373" spans="3:6" x14ac:dyDescent="0.3">
      <c r="C373">
        <v>2004</v>
      </c>
      <c r="D373">
        <v>646</v>
      </c>
      <c r="E373" s="1" t="s">
        <v>22</v>
      </c>
      <c r="F373" s="2">
        <v>0</v>
      </c>
    </row>
    <row r="374" spans="3:6" x14ac:dyDescent="0.3">
      <c r="C374">
        <v>2005</v>
      </c>
      <c r="D374">
        <v>646</v>
      </c>
      <c r="E374" s="1" t="s">
        <v>22</v>
      </c>
      <c r="F374" s="2">
        <v>0</v>
      </c>
    </row>
    <row r="375" spans="3:6" x14ac:dyDescent="0.3">
      <c r="C375">
        <v>2006</v>
      </c>
      <c r="D375">
        <v>646</v>
      </c>
      <c r="E375" s="1" t="s">
        <v>22</v>
      </c>
      <c r="F375" s="2">
        <v>0</v>
      </c>
    </row>
    <row r="376" spans="3:6" x14ac:dyDescent="0.3">
      <c r="C376">
        <v>2007</v>
      </c>
      <c r="D376">
        <v>646</v>
      </c>
      <c r="E376" s="1" t="s">
        <v>22</v>
      </c>
      <c r="F376" s="2">
        <v>0</v>
      </c>
    </row>
    <row r="377" spans="3:6" x14ac:dyDescent="0.3">
      <c r="C377">
        <v>2008</v>
      </c>
      <c r="D377">
        <v>646</v>
      </c>
      <c r="E377" s="1" t="s">
        <v>22</v>
      </c>
      <c r="F377" s="2">
        <v>0</v>
      </c>
    </row>
    <row r="378" spans="3:6" x14ac:dyDescent="0.3">
      <c r="C378">
        <v>2009</v>
      </c>
      <c r="D378">
        <v>646</v>
      </c>
      <c r="E378" s="1" t="s">
        <v>22</v>
      </c>
      <c r="F378" s="2">
        <v>5378000</v>
      </c>
    </row>
    <row r="379" spans="3:6" x14ac:dyDescent="0.3">
      <c r="C379">
        <v>2010</v>
      </c>
      <c r="D379">
        <v>646</v>
      </c>
      <c r="E379" s="1" t="s">
        <v>22</v>
      </c>
      <c r="F379" s="2">
        <v>20276038.800000001</v>
      </c>
    </row>
    <row r="380" spans="3:6" x14ac:dyDescent="0.3">
      <c r="C380">
        <v>2011</v>
      </c>
      <c r="D380">
        <v>646</v>
      </c>
      <c r="E380" s="1" t="s">
        <v>22</v>
      </c>
      <c r="F380" s="2">
        <v>20276000</v>
      </c>
    </row>
    <row r="381" spans="3:6" x14ac:dyDescent="0.3">
      <c r="C381">
        <v>2012</v>
      </c>
      <c r="D381">
        <v>646</v>
      </c>
      <c r="E381" s="1" t="s">
        <v>22</v>
      </c>
      <c r="F381" s="2">
        <v>20276000</v>
      </c>
    </row>
    <row r="382" spans="3:6" x14ac:dyDescent="0.3">
      <c r="C382">
        <v>2013</v>
      </c>
      <c r="D382">
        <v>646</v>
      </c>
      <c r="E382" s="1" t="s">
        <v>22</v>
      </c>
      <c r="F382" s="2">
        <v>51192000</v>
      </c>
    </row>
    <row r="383" spans="3:6" x14ac:dyDescent="0.3">
      <c r="C383">
        <v>2014</v>
      </c>
      <c r="D383">
        <v>646</v>
      </c>
      <c r="E383" s="1" t="s">
        <v>22</v>
      </c>
      <c r="F383" s="2">
        <v>50247000</v>
      </c>
    </row>
    <row r="384" spans="3:6" x14ac:dyDescent="0.3">
      <c r="C384">
        <v>2015</v>
      </c>
      <c r="D384">
        <v>646</v>
      </c>
      <c r="E384" s="1" t="s">
        <v>22</v>
      </c>
      <c r="F384" s="2">
        <v>56144000</v>
      </c>
    </row>
    <row r="385" spans="3:6" x14ac:dyDescent="0.3">
      <c r="C385">
        <v>2016</v>
      </c>
      <c r="D385">
        <v>646</v>
      </c>
      <c r="E385" s="1" t="s">
        <v>22</v>
      </c>
      <c r="F385" s="2">
        <v>66543000</v>
      </c>
    </row>
    <row r="386" spans="3:6" x14ac:dyDescent="0.3">
      <c r="C386">
        <v>2017</v>
      </c>
      <c r="D386">
        <v>646</v>
      </c>
      <c r="E386" s="1" t="s">
        <v>22</v>
      </c>
      <c r="F386" s="2">
        <v>71944000</v>
      </c>
    </row>
    <row r="387" spans="3:6" x14ac:dyDescent="0.3">
      <c r="C387">
        <v>2018</v>
      </c>
      <c r="D387">
        <v>646</v>
      </c>
      <c r="E387" s="1" t="s">
        <v>22</v>
      </c>
      <c r="F387" s="2">
        <v>94789000</v>
      </c>
    </row>
    <row r="388" spans="3:6" x14ac:dyDescent="0.3">
      <c r="C388">
        <v>2019</v>
      </c>
      <c r="D388">
        <v>646</v>
      </c>
      <c r="E388" s="1" t="s">
        <v>22</v>
      </c>
      <c r="F388" s="2">
        <v>187844000</v>
      </c>
    </row>
    <row r="389" spans="3:6" x14ac:dyDescent="0.3">
      <c r="C389">
        <v>2020</v>
      </c>
      <c r="D389">
        <v>646</v>
      </c>
      <c r="E389" s="1" t="s">
        <v>22</v>
      </c>
      <c r="F389" s="2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D51"/>
  <sheetViews>
    <sheetView showGridLines="0" workbookViewId="0">
      <selection activeCell="E35" sqref="E35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5" t="s">
        <v>25</v>
      </c>
    </row>
    <row r="2" spans="1:4" x14ac:dyDescent="0.3">
      <c r="A2">
        <v>1972</v>
      </c>
      <c r="B2" s="1" t="s">
        <v>3</v>
      </c>
      <c r="C2" s="2">
        <v>21854838.399999999</v>
      </c>
    </row>
    <row r="3" spans="1:4" x14ac:dyDescent="0.3">
      <c r="A3">
        <v>1973</v>
      </c>
      <c r="B3" s="1" t="s">
        <v>3</v>
      </c>
      <c r="C3" s="2">
        <v>33858828</v>
      </c>
      <c r="D3" s="6">
        <f>((C3-C2)/C2)</f>
        <v>0.54926004852088051</v>
      </c>
    </row>
    <row r="4" spans="1:4" x14ac:dyDescent="0.3">
      <c r="A4">
        <v>1974</v>
      </c>
      <c r="B4" s="1" t="s">
        <v>3</v>
      </c>
      <c r="C4" s="2">
        <v>61027156.200000003</v>
      </c>
      <c r="D4" s="6">
        <f t="shared" ref="D4:D49" si="0">((C4-C3)/C3)</f>
        <v>0.80240013623625728</v>
      </c>
    </row>
    <row r="5" spans="1:4" x14ac:dyDescent="0.3">
      <c r="A5">
        <v>1975</v>
      </c>
      <c r="B5" s="1" t="s">
        <v>3</v>
      </c>
      <c r="C5" s="2">
        <v>77443142.099999994</v>
      </c>
      <c r="D5" s="6">
        <f t="shared" si="0"/>
        <v>0.26899477088857027</v>
      </c>
    </row>
    <row r="6" spans="1:4" x14ac:dyDescent="0.3">
      <c r="A6">
        <v>1976</v>
      </c>
      <c r="B6" s="1" t="s">
        <v>3</v>
      </c>
      <c r="C6" s="2">
        <v>97068859.799999997</v>
      </c>
      <c r="D6" s="6">
        <f t="shared" si="0"/>
        <v>0.25342098948746045</v>
      </c>
    </row>
    <row r="7" spans="1:4" x14ac:dyDescent="0.3">
      <c r="A7">
        <v>1977</v>
      </c>
      <c r="B7" s="1" t="s">
        <v>3</v>
      </c>
      <c r="C7" s="2">
        <v>104374184.3</v>
      </c>
      <c r="D7" s="6">
        <f t="shared" si="0"/>
        <v>7.52591975949016E-2</v>
      </c>
    </row>
    <row r="8" spans="1:4" x14ac:dyDescent="0.3">
      <c r="A8">
        <v>1978</v>
      </c>
      <c r="B8" s="1" t="s">
        <v>3</v>
      </c>
      <c r="C8" s="2">
        <v>97573454.5</v>
      </c>
      <c r="D8" s="6">
        <f>((C8-C7)/C7)</f>
        <v>-6.515720190399607E-2</v>
      </c>
    </row>
    <row r="9" spans="1:4" x14ac:dyDescent="0.3">
      <c r="A9">
        <v>1979</v>
      </c>
      <c r="B9" s="1" t="s">
        <v>3</v>
      </c>
      <c r="C9" s="2">
        <v>96901552.700000003</v>
      </c>
      <c r="D9" s="6">
        <f t="shared" si="0"/>
        <v>-6.8861126567984435E-3</v>
      </c>
    </row>
    <row r="10" spans="1:4" x14ac:dyDescent="0.3">
      <c r="A10">
        <v>1980</v>
      </c>
      <c r="B10" s="1" t="s">
        <v>3</v>
      </c>
      <c r="C10" s="2">
        <v>87559545.099999994</v>
      </c>
      <c r="D10" s="6">
        <f t="shared" si="0"/>
        <v>-9.6407202358482005E-2</v>
      </c>
    </row>
    <row r="11" spans="1:4" x14ac:dyDescent="0.3">
      <c r="A11">
        <v>1981</v>
      </c>
      <c r="B11" s="1" t="s">
        <v>3</v>
      </c>
      <c r="C11" s="2">
        <v>74139499.099999994</v>
      </c>
      <c r="D11" s="6">
        <f t="shared" si="0"/>
        <v>-0.1532676532829543</v>
      </c>
    </row>
    <row r="12" spans="1:4" x14ac:dyDescent="0.3">
      <c r="A12">
        <v>1982</v>
      </c>
      <c r="B12" s="1" t="s">
        <v>3</v>
      </c>
      <c r="C12" s="2">
        <v>67240078.599999994</v>
      </c>
      <c r="D12" s="6">
        <f t="shared" si="0"/>
        <v>-9.3059982651002293E-2</v>
      </c>
    </row>
    <row r="13" spans="1:4" x14ac:dyDescent="0.3">
      <c r="A13">
        <v>1983</v>
      </c>
      <c r="B13" s="1" t="s">
        <v>3</v>
      </c>
      <c r="C13" s="2">
        <v>57695185.399999999</v>
      </c>
      <c r="D13" s="6">
        <f t="shared" si="0"/>
        <v>-0.1419524396570232</v>
      </c>
    </row>
    <row r="14" spans="1:4" x14ac:dyDescent="0.3">
      <c r="A14">
        <v>1984</v>
      </c>
      <c r="B14" s="1" t="s">
        <v>3</v>
      </c>
      <c r="C14" s="2">
        <v>44579152.200000003</v>
      </c>
      <c r="D14" s="6">
        <f t="shared" si="0"/>
        <v>-0.2273332360242315</v>
      </c>
    </row>
    <row r="15" spans="1:4" x14ac:dyDescent="0.3">
      <c r="A15">
        <v>1985</v>
      </c>
      <c r="B15" s="1" t="s">
        <v>3</v>
      </c>
      <c r="C15" s="2">
        <v>51423391.5</v>
      </c>
      <c r="D15" s="6">
        <f t="shared" si="0"/>
        <v>0.1535300462712702</v>
      </c>
    </row>
    <row r="16" spans="1:4" x14ac:dyDescent="0.3">
      <c r="A16">
        <v>1986</v>
      </c>
      <c r="B16" s="1" t="s">
        <v>3</v>
      </c>
      <c r="C16" s="2">
        <v>65134121.600000001</v>
      </c>
      <c r="D16" s="6">
        <f t="shared" si="0"/>
        <v>0.26662438435240121</v>
      </c>
    </row>
    <row r="17" spans="1:4" x14ac:dyDescent="0.3">
      <c r="A17">
        <v>1987</v>
      </c>
      <c r="B17" s="1" t="s">
        <v>3</v>
      </c>
      <c r="C17" s="2">
        <v>70113215.5</v>
      </c>
      <c r="D17" s="6">
        <f t="shared" si="0"/>
        <v>7.6443709958621722E-2</v>
      </c>
    </row>
    <row r="18" spans="1:4" x14ac:dyDescent="0.3">
      <c r="A18">
        <v>1988</v>
      </c>
      <c r="B18" s="1" t="s">
        <v>3</v>
      </c>
      <c r="C18" s="2">
        <v>58774127</v>
      </c>
      <c r="D18" s="6">
        <f t="shared" si="0"/>
        <v>-0.16172540966973623</v>
      </c>
    </row>
    <row r="19" spans="1:4" x14ac:dyDescent="0.3">
      <c r="A19">
        <v>1989</v>
      </c>
      <c r="B19" s="1" t="s">
        <v>3</v>
      </c>
      <c r="C19" s="2">
        <v>44603121</v>
      </c>
      <c r="D19" s="6">
        <f t="shared" si="0"/>
        <v>-0.24110959572398241</v>
      </c>
    </row>
    <row r="20" spans="1:4" x14ac:dyDescent="0.3">
      <c r="A20">
        <v>1990</v>
      </c>
      <c r="B20" s="1" t="s">
        <v>3</v>
      </c>
      <c r="C20" s="2">
        <v>35127518</v>
      </c>
      <c r="D20" s="6">
        <f t="shared" si="0"/>
        <v>-0.21244260014898958</v>
      </c>
    </row>
    <row r="21" spans="1:4" x14ac:dyDescent="0.3">
      <c r="A21">
        <v>1991</v>
      </c>
      <c r="B21" s="1" t="s">
        <v>3</v>
      </c>
      <c r="C21" s="2">
        <v>19268943.800000001</v>
      </c>
      <c r="D21" s="6">
        <f t="shared" si="0"/>
        <v>-0.45145729339602075</v>
      </c>
    </row>
    <row r="22" spans="1:4" x14ac:dyDescent="0.3">
      <c r="A22">
        <v>1992</v>
      </c>
      <c r="B22" s="1" t="s">
        <v>3</v>
      </c>
      <c r="C22" s="2">
        <v>17187900.600000001</v>
      </c>
      <c r="D22" s="6">
        <f t="shared" si="0"/>
        <v>-0.10799985830048449</v>
      </c>
    </row>
    <row r="23" spans="1:4" x14ac:dyDescent="0.3">
      <c r="A23">
        <v>1993</v>
      </c>
      <c r="B23" s="1" t="s">
        <v>3</v>
      </c>
      <c r="C23" s="2">
        <v>15468928.300000001</v>
      </c>
      <c r="D23" s="6">
        <f t="shared" si="0"/>
        <v>-0.10001060280741911</v>
      </c>
    </row>
    <row r="24" spans="1:4" x14ac:dyDescent="0.3">
      <c r="A24">
        <v>1994</v>
      </c>
      <c r="B24" s="1" t="s">
        <v>3</v>
      </c>
      <c r="C24" s="2">
        <v>14297099.300000001</v>
      </c>
      <c r="D24" s="6">
        <f t="shared" si="0"/>
        <v>-7.5753728847524612E-2</v>
      </c>
    </row>
    <row r="25" spans="1:4" x14ac:dyDescent="0.3">
      <c r="A25">
        <v>1995</v>
      </c>
      <c r="B25" s="1" t="s">
        <v>3</v>
      </c>
      <c r="C25" s="2">
        <v>4241387</v>
      </c>
      <c r="D25" s="6">
        <f t="shared" si="0"/>
        <v>-0.70333933401441784</v>
      </c>
    </row>
    <row r="26" spans="1:4" x14ac:dyDescent="0.3">
      <c r="A26">
        <v>1996</v>
      </c>
      <c r="B26" s="1" t="s">
        <v>3</v>
      </c>
      <c r="C26" s="2">
        <v>2419120.9</v>
      </c>
      <c r="D26" s="6">
        <f t="shared" si="0"/>
        <v>-0.42963919585739291</v>
      </c>
    </row>
    <row r="27" spans="1:4" x14ac:dyDescent="0.3">
      <c r="A27">
        <v>1997</v>
      </c>
      <c r="B27" s="1" t="s">
        <v>3</v>
      </c>
      <c r="C27" s="2">
        <v>1046385</v>
      </c>
      <c r="D27" s="6">
        <f t="shared" si="0"/>
        <v>-0.56745237495157852</v>
      </c>
    </row>
    <row r="28" spans="1:4" x14ac:dyDescent="0.3">
      <c r="A28">
        <v>1998</v>
      </c>
      <c r="B28" s="1" t="s">
        <v>3</v>
      </c>
      <c r="C28" s="2">
        <v>1399411.4</v>
      </c>
      <c r="D28" s="6">
        <f t="shared" si="0"/>
        <v>0.3373771604141878</v>
      </c>
    </row>
    <row r="29" spans="1:4" x14ac:dyDescent="0.3">
      <c r="A29">
        <v>1999</v>
      </c>
      <c r="B29" s="1" t="s">
        <v>3</v>
      </c>
      <c r="C29" s="2">
        <v>4923890.2</v>
      </c>
      <c r="D29" s="6">
        <f t="shared" si="0"/>
        <v>2.5185437248831906</v>
      </c>
    </row>
    <row r="30" spans="1:4" x14ac:dyDescent="0.3">
      <c r="A30">
        <v>2000</v>
      </c>
      <c r="B30" s="1" t="s">
        <v>3</v>
      </c>
      <c r="C30" s="2">
        <v>5777731.5</v>
      </c>
      <c r="D30" s="6">
        <f t="shared" si="0"/>
        <v>0.17340786762466795</v>
      </c>
    </row>
    <row r="31" spans="1:4" x14ac:dyDescent="0.3">
      <c r="A31">
        <v>2001</v>
      </c>
      <c r="B31" s="1" t="s">
        <v>3</v>
      </c>
      <c r="C31" s="2">
        <v>5606247.4000000004</v>
      </c>
      <c r="D31" s="6">
        <f t="shared" si="0"/>
        <v>-2.968017811142654E-2</v>
      </c>
    </row>
    <row r="32" spans="1:4" x14ac:dyDescent="0.3">
      <c r="A32">
        <v>2002</v>
      </c>
      <c r="B32" s="1" t="s">
        <v>3</v>
      </c>
      <c r="C32" s="2">
        <v>5623756</v>
      </c>
      <c r="D32" s="6">
        <f t="shared" si="0"/>
        <v>3.1230516155957774E-3</v>
      </c>
    </row>
    <row r="33" spans="1:4" x14ac:dyDescent="0.3">
      <c r="A33">
        <v>2003</v>
      </c>
      <c r="B33" s="1" t="s">
        <v>3</v>
      </c>
      <c r="C33" s="2">
        <v>5922144.2999999998</v>
      </c>
      <c r="D33" s="6">
        <f t="shared" si="0"/>
        <v>5.3058543080460784E-2</v>
      </c>
    </row>
    <row r="34" spans="1:4" x14ac:dyDescent="0.3">
      <c r="A34">
        <v>2004</v>
      </c>
      <c r="B34" s="1" t="s">
        <v>3</v>
      </c>
      <c r="C34" s="2">
        <v>6197292.5999999996</v>
      </c>
      <c r="D34" s="6">
        <f t="shared" si="0"/>
        <v>4.6460924635017727E-2</v>
      </c>
    </row>
    <row r="35" spans="1:4" x14ac:dyDescent="0.3">
      <c r="A35">
        <v>2005</v>
      </c>
      <c r="B35" s="1" t="s">
        <v>3</v>
      </c>
      <c r="C35" s="2">
        <v>5993764.5999999996</v>
      </c>
      <c r="D35" s="6">
        <f t="shared" si="0"/>
        <v>-3.2841437888538619E-2</v>
      </c>
    </row>
    <row r="36" spans="1:4" x14ac:dyDescent="0.3">
      <c r="A36">
        <v>2006</v>
      </c>
      <c r="B36" s="1" t="s">
        <v>3</v>
      </c>
      <c r="C36" s="2">
        <v>5713278.2999999998</v>
      </c>
      <c r="D36" s="6">
        <f t="shared" si="0"/>
        <v>-4.6796348992417858E-2</v>
      </c>
    </row>
    <row r="37" spans="1:4" x14ac:dyDescent="0.3">
      <c r="A37">
        <v>2007</v>
      </c>
      <c r="B37" s="1" t="s">
        <v>3</v>
      </c>
      <c r="C37" s="2">
        <v>6168032.5</v>
      </c>
      <c r="D37" s="6">
        <f t="shared" si="0"/>
        <v>7.9596017578909148E-2</v>
      </c>
    </row>
    <row r="38" spans="1:4" x14ac:dyDescent="0.3">
      <c r="A38">
        <v>2008</v>
      </c>
      <c r="B38" s="1" t="s">
        <v>3</v>
      </c>
      <c r="C38" s="2">
        <v>5017294.4000000004</v>
      </c>
      <c r="D38" s="6">
        <f t="shared" si="0"/>
        <v>-0.18656485678374743</v>
      </c>
    </row>
    <row r="39" spans="1:4" x14ac:dyDescent="0.3">
      <c r="A39">
        <v>2009</v>
      </c>
      <c r="B39" s="1" t="s">
        <v>3</v>
      </c>
      <c r="C39" s="2">
        <v>67480.7</v>
      </c>
      <c r="D39" s="6">
        <f t="shared" si="0"/>
        <v>-0.98655038061948286</v>
      </c>
    </row>
    <row r="40" spans="1:4" x14ac:dyDescent="0.3">
      <c r="A40">
        <v>2010</v>
      </c>
      <c r="B40" s="1" t="s">
        <v>3</v>
      </c>
      <c r="C40" s="2">
        <v>70296.800000000003</v>
      </c>
      <c r="D40" s="6">
        <f t="shared" si="0"/>
        <v>4.1731932241366877E-2</v>
      </c>
    </row>
    <row r="41" spans="1:4" x14ac:dyDescent="0.3">
      <c r="A41">
        <v>2011</v>
      </c>
      <c r="B41" s="1" t="s">
        <v>3</v>
      </c>
      <c r="C41" s="2">
        <v>742320143.79999995</v>
      </c>
      <c r="D41" s="6">
        <f t="shared" si="0"/>
        <v>10558.799931149071</v>
      </c>
    </row>
    <row r="42" spans="1:4" x14ac:dyDescent="0.3">
      <c r="A42">
        <v>2012</v>
      </c>
      <c r="B42" s="1" t="s">
        <v>3</v>
      </c>
      <c r="C42" s="2">
        <v>622318505.60000002</v>
      </c>
      <c r="D42" s="6">
        <f t="shared" si="0"/>
        <v>-0.16165752634126476</v>
      </c>
    </row>
    <row r="43" spans="1:4" x14ac:dyDescent="0.3">
      <c r="A43">
        <v>2013</v>
      </c>
      <c r="B43" s="1" t="s">
        <v>3</v>
      </c>
      <c r="C43" s="2">
        <v>502311891</v>
      </c>
      <c r="D43" s="6">
        <f t="shared" si="0"/>
        <v>-0.19283793350206943</v>
      </c>
    </row>
    <row r="44" spans="1:4" x14ac:dyDescent="0.3">
      <c r="A44">
        <v>2014</v>
      </c>
      <c r="B44" s="1" t="s">
        <v>3</v>
      </c>
      <c r="C44" s="2">
        <v>349739738.30000001</v>
      </c>
      <c r="D44" s="6">
        <f t="shared" si="0"/>
        <v>-0.303739878417491</v>
      </c>
    </row>
    <row r="45" spans="1:4" x14ac:dyDescent="0.3">
      <c r="A45">
        <v>2015</v>
      </c>
      <c r="B45" s="1" t="s">
        <v>3</v>
      </c>
      <c r="C45" s="2">
        <v>233079000</v>
      </c>
      <c r="D45" s="6">
        <f t="shared" si="0"/>
        <v>-0.33356443527709934</v>
      </c>
    </row>
    <row r="46" spans="1:4" x14ac:dyDescent="0.3">
      <c r="A46">
        <v>2016</v>
      </c>
      <c r="B46" s="1" t="s">
        <v>3</v>
      </c>
      <c r="C46" s="2">
        <v>326062000</v>
      </c>
      <c r="D46" s="6">
        <f t="shared" si="0"/>
        <v>0.39893340884421163</v>
      </c>
    </row>
    <row r="47" spans="1:4" x14ac:dyDescent="0.3">
      <c r="A47">
        <v>2017</v>
      </c>
      <c r="B47" s="1" t="s">
        <v>3</v>
      </c>
      <c r="C47" s="2">
        <v>327013000</v>
      </c>
      <c r="D47" s="6">
        <f t="shared" si="0"/>
        <v>2.9166232188970196E-3</v>
      </c>
    </row>
    <row r="48" spans="1:4" x14ac:dyDescent="0.3">
      <c r="A48">
        <v>2018</v>
      </c>
      <c r="B48" s="1" t="s">
        <v>3</v>
      </c>
      <c r="C48" s="2">
        <v>362189000</v>
      </c>
      <c r="D48" s="6">
        <f t="shared" si="0"/>
        <v>0.10756758905609257</v>
      </c>
    </row>
    <row r="49" spans="1:4" x14ac:dyDescent="0.3">
      <c r="A49">
        <v>2019</v>
      </c>
      <c r="B49" s="1" t="s">
        <v>3</v>
      </c>
      <c r="C49" s="2">
        <v>530262000</v>
      </c>
      <c r="D49" s="6">
        <f t="shared" si="0"/>
        <v>0.46404777616106507</v>
      </c>
    </row>
    <row r="50" spans="1:4" x14ac:dyDescent="0.3">
      <c r="A50">
        <v>2020</v>
      </c>
      <c r="B50" s="1" t="s">
        <v>3</v>
      </c>
      <c r="C50" s="2">
        <v>638189000</v>
      </c>
      <c r="D50" s="6">
        <f>((C50-C49)/C49)</f>
        <v>0.20353523352606825</v>
      </c>
    </row>
    <row r="51" spans="1:4" x14ac:dyDescent="0.3">
      <c r="A51" t="s">
        <v>16</v>
      </c>
      <c r="B51" s="1"/>
      <c r="C51" s="2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showGridLines="0" workbookViewId="0">
      <selection activeCell="F36" sqref="F3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1992</v>
      </c>
      <c r="B2" s="1" t="s">
        <v>4</v>
      </c>
      <c r="C2" s="2">
        <v>5631526.7000000002</v>
      </c>
    </row>
    <row r="3" spans="1:4" x14ac:dyDescent="0.3">
      <c r="A3">
        <v>1993</v>
      </c>
      <c r="B3" s="1" t="s">
        <v>4</v>
      </c>
      <c r="C3" s="2">
        <v>11598023.5</v>
      </c>
      <c r="D3" s="6">
        <f>(C3-C2)/C2</f>
        <v>1.0594812238038398</v>
      </c>
    </row>
    <row r="4" spans="1:4" x14ac:dyDescent="0.3">
      <c r="A4">
        <v>1994</v>
      </c>
      <c r="B4" s="1" t="s">
        <v>4</v>
      </c>
      <c r="C4" s="2">
        <v>17066697.5</v>
      </c>
      <c r="D4" s="6">
        <f t="shared" ref="D4:D11" si="0">(C4-C3)/C3</f>
        <v>0.47151775472777752</v>
      </c>
    </row>
    <row r="5" spans="1:4" x14ac:dyDescent="0.3">
      <c r="A5">
        <v>1995</v>
      </c>
      <c r="B5" s="1" t="s">
        <v>4</v>
      </c>
      <c r="C5" s="2">
        <v>18619726.600000001</v>
      </c>
      <c r="D5" s="6">
        <f t="shared" si="0"/>
        <v>9.0997634428101951E-2</v>
      </c>
    </row>
    <row r="6" spans="1:4" x14ac:dyDescent="0.3">
      <c r="A6">
        <v>1996</v>
      </c>
      <c r="B6" s="1" t="s">
        <v>4</v>
      </c>
      <c r="C6" s="2">
        <v>27376515.300000001</v>
      </c>
      <c r="D6" s="6">
        <f t="shared" si="0"/>
        <v>0.47029630929167343</v>
      </c>
    </row>
    <row r="7" spans="1:4" x14ac:dyDescent="0.3">
      <c r="A7">
        <v>1997</v>
      </c>
      <c r="B7" s="1" t="s">
        <v>4</v>
      </c>
      <c r="C7" s="2">
        <v>25041702.300000001</v>
      </c>
      <c r="D7" s="6">
        <f t="shared" si="0"/>
        <v>-8.528525177198136E-2</v>
      </c>
    </row>
    <row r="8" spans="1:4" x14ac:dyDescent="0.3">
      <c r="A8">
        <v>1998</v>
      </c>
      <c r="B8" s="1" t="s">
        <v>4</v>
      </c>
      <c r="C8" s="2">
        <v>73166030.299999997</v>
      </c>
      <c r="D8" s="6">
        <f t="shared" si="0"/>
        <v>1.9217674351156231</v>
      </c>
    </row>
    <row r="9" spans="1:4" x14ac:dyDescent="0.3">
      <c r="A9">
        <v>1999</v>
      </c>
      <c r="B9" s="1" t="s">
        <v>4</v>
      </c>
      <c r="C9" s="2">
        <v>69453731.400000006</v>
      </c>
      <c r="D9" s="6">
        <f t="shared" si="0"/>
        <v>-5.0738011680811268E-2</v>
      </c>
    </row>
    <row r="10" spans="1:4" x14ac:dyDescent="0.3">
      <c r="A10">
        <v>2000</v>
      </c>
      <c r="B10" s="1" t="s">
        <v>4</v>
      </c>
      <c r="C10" s="2">
        <v>84037822.599999994</v>
      </c>
      <c r="D10" s="6">
        <f t="shared" si="0"/>
        <v>0.20998283182233729</v>
      </c>
    </row>
    <row r="11" spans="1:4" x14ac:dyDescent="0.3">
      <c r="A11">
        <v>2001</v>
      </c>
      <c r="B11" s="1" t="s">
        <v>4</v>
      </c>
      <c r="C11" s="2">
        <v>138980448.40000001</v>
      </c>
      <c r="D11" s="6">
        <f t="shared" si="0"/>
        <v>0.65378449964742447</v>
      </c>
    </row>
    <row r="12" spans="1:4" x14ac:dyDescent="0.3">
      <c r="A12">
        <v>2002</v>
      </c>
      <c r="B12" s="1" t="s">
        <v>4</v>
      </c>
      <c r="C12" s="2">
        <v>200277285</v>
      </c>
      <c r="D12" s="6">
        <f t="shared" ref="D12:D30" si="1">(C12-C11)/C11</f>
        <v>0.4410464731239131</v>
      </c>
    </row>
    <row r="13" spans="1:4" x14ac:dyDescent="0.3">
      <c r="A13">
        <v>2003</v>
      </c>
      <c r="B13" s="1" t="s">
        <v>4</v>
      </c>
      <c r="C13" s="2">
        <v>278845099.69999999</v>
      </c>
      <c r="D13" s="6">
        <f t="shared" si="1"/>
        <v>0.39229518564723898</v>
      </c>
    </row>
    <row r="14" spans="1:4" x14ac:dyDescent="0.3">
      <c r="A14">
        <v>2004</v>
      </c>
      <c r="B14" s="1" t="s">
        <v>4</v>
      </c>
      <c r="C14" s="2">
        <v>360773408.30000001</v>
      </c>
      <c r="D14" s="6">
        <f t="shared" si="1"/>
        <v>0.29381297605066009</v>
      </c>
    </row>
    <row r="15" spans="1:4" x14ac:dyDescent="0.3">
      <c r="A15">
        <v>2005</v>
      </c>
      <c r="B15" s="1" t="s">
        <v>4</v>
      </c>
      <c r="C15" s="2">
        <v>397140508.10000002</v>
      </c>
      <c r="D15" s="6">
        <f t="shared" si="1"/>
        <v>0.10080316055267317</v>
      </c>
    </row>
    <row r="16" spans="1:4" x14ac:dyDescent="0.3">
      <c r="A16">
        <v>2006</v>
      </c>
      <c r="B16" s="1" t="s">
        <v>4</v>
      </c>
      <c r="C16" s="2">
        <v>424594055.80000001</v>
      </c>
      <c r="D16" s="6">
        <f t="shared" si="1"/>
        <v>6.912804697597652E-2</v>
      </c>
    </row>
    <row r="17" spans="1:4" x14ac:dyDescent="0.3">
      <c r="A17">
        <v>2007</v>
      </c>
      <c r="B17" s="1" t="s">
        <v>4</v>
      </c>
      <c r="C17" s="2">
        <v>465019934</v>
      </c>
      <c r="D17" s="6">
        <f t="shared" si="1"/>
        <v>9.5210655089910445E-2</v>
      </c>
    </row>
    <row r="18" spans="1:4" x14ac:dyDescent="0.3">
      <c r="A18">
        <v>2008</v>
      </c>
      <c r="B18" s="1" t="s">
        <v>4</v>
      </c>
      <c r="C18" s="2">
        <v>360527148.89999998</v>
      </c>
      <c r="D18" s="6">
        <f t="shared" si="1"/>
        <v>-0.22470603399982425</v>
      </c>
    </row>
    <row r="19" spans="1:4" x14ac:dyDescent="0.3">
      <c r="A19">
        <v>2009</v>
      </c>
      <c r="B19" s="1" t="s">
        <v>4</v>
      </c>
      <c r="C19" s="2">
        <v>404616580.89999998</v>
      </c>
      <c r="D19" s="6">
        <f t="shared" si="1"/>
        <v>0.12229157258897348</v>
      </c>
    </row>
    <row r="20" spans="1:4" x14ac:dyDescent="0.3">
      <c r="A20">
        <v>2010</v>
      </c>
      <c r="B20" s="1" t="s">
        <v>4</v>
      </c>
      <c r="C20" s="2">
        <v>472756907</v>
      </c>
      <c r="D20" s="6">
        <f t="shared" si="1"/>
        <v>0.16840715214496052</v>
      </c>
    </row>
    <row r="21" spans="1:4" x14ac:dyDescent="0.3">
      <c r="A21">
        <v>2011</v>
      </c>
      <c r="B21" s="1" t="s">
        <v>4</v>
      </c>
      <c r="C21" s="2">
        <v>535490161.5</v>
      </c>
      <c r="D21" s="6">
        <f t="shared" si="1"/>
        <v>0.13269664297046432</v>
      </c>
    </row>
    <row r="22" spans="1:4" x14ac:dyDescent="0.3">
      <c r="A22">
        <v>2012</v>
      </c>
      <c r="B22" s="1" t="s">
        <v>4</v>
      </c>
      <c r="C22" s="2">
        <v>786962665.29999995</v>
      </c>
      <c r="D22" s="6">
        <f t="shared" si="1"/>
        <v>0.46961180966533955</v>
      </c>
    </row>
    <row r="23" spans="1:4" x14ac:dyDescent="0.3">
      <c r="A23">
        <v>2013</v>
      </c>
      <c r="B23" s="1" t="s">
        <v>4</v>
      </c>
      <c r="C23" s="2">
        <v>919224889.79999995</v>
      </c>
      <c r="D23" s="6">
        <f t="shared" si="1"/>
        <v>0.16806670803065352</v>
      </c>
    </row>
    <row r="24" spans="1:4" x14ac:dyDescent="0.3">
      <c r="A24">
        <v>2014</v>
      </c>
      <c r="B24" s="1" t="s">
        <v>4</v>
      </c>
      <c r="C24" s="2">
        <v>1217177423.5</v>
      </c>
      <c r="D24" s="6">
        <f t="shared" si="1"/>
        <v>0.32413453661467651</v>
      </c>
    </row>
    <row r="25" spans="1:4" x14ac:dyDescent="0.3">
      <c r="A25">
        <v>2015</v>
      </c>
      <c r="B25" s="1" t="s">
        <v>4</v>
      </c>
      <c r="C25" s="2">
        <v>1355573998.0999999</v>
      </c>
      <c r="D25" s="6">
        <f t="shared" si="1"/>
        <v>0.11370287677702716</v>
      </c>
    </row>
    <row r="26" spans="1:4" x14ac:dyDescent="0.3">
      <c r="A26">
        <v>2016</v>
      </c>
      <c r="B26" s="1" t="s">
        <v>4</v>
      </c>
      <c r="C26" s="2">
        <v>1650314621.4000001</v>
      </c>
      <c r="D26" s="6">
        <f t="shared" si="1"/>
        <v>0.21742864920182495</v>
      </c>
    </row>
    <row r="27" spans="1:4" x14ac:dyDescent="0.3">
      <c r="A27">
        <v>2017</v>
      </c>
      <c r="B27" s="1" t="s">
        <v>4</v>
      </c>
      <c r="C27" s="2">
        <v>1895465583.5999999</v>
      </c>
      <c r="D27" s="6">
        <f t="shared" si="1"/>
        <v>0.14854801564566675</v>
      </c>
    </row>
    <row r="28" spans="1:4" x14ac:dyDescent="0.3">
      <c r="A28">
        <v>2018</v>
      </c>
      <c r="B28" s="1" t="s">
        <v>4</v>
      </c>
      <c r="C28" s="2">
        <v>1826888725.5</v>
      </c>
      <c r="D28" s="6">
        <f t="shared" si="1"/>
        <v>-3.6179426676665884E-2</v>
      </c>
    </row>
    <row r="29" spans="1:4" x14ac:dyDescent="0.3">
      <c r="A29">
        <v>2019</v>
      </c>
      <c r="B29" s="1" t="s">
        <v>4</v>
      </c>
      <c r="C29" s="2">
        <v>1882902166.2</v>
      </c>
      <c r="D29" s="6">
        <f t="shared" si="1"/>
        <v>3.0660565100739653E-2</v>
      </c>
    </row>
    <row r="30" spans="1:4" x14ac:dyDescent="0.3">
      <c r="A30">
        <v>2020</v>
      </c>
      <c r="B30" s="1" t="s">
        <v>4</v>
      </c>
      <c r="C30" s="2">
        <v>1943636576.5</v>
      </c>
      <c r="D30" s="6">
        <f t="shared" si="1"/>
        <v>3.2255744026558626E-2</v>
      </c>
    </row>
    <row r="31" spans="1:4" x14ac:dyDescent="0.3">
      <c r="A31" s="9" t="s">
        <v>16</v>
      </c>
      <c r="B31" s="7"/>
      <c r="C31" s="10">
        <f>SUBTOTAL(109,C2:C30)</f>
        <v>17849159963.700001</v>
      </c>
      <c r="D31" s="8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showGridLines="0" workbookViewId="0">
      <selection activeCell="F34" sqref="F34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5</v>
      </c>
      <c r="C2" s="2">
        <v>8867177.8000000007</v>
      </c>
    </row>
    <row r="3" spans="1:4" x14ac:dyDescent="0.3">
      <c r="A3">
        <v>1971</v>
      </c>
      <c r="B3" s="1" t="s">
        <v>5</v>
      </c>
      <c r="C3" s="2">
        <v>10428208.5</v>
      </c>
      <c r="D3" s="6">
        <f t="shared" ref="D3:D33" si="0">(C3-C2)/C2</f>
        <v>0.17604594553184658</v>
      </c>
    </row>
    <row r="4" spans="1:4" x14ac:dyDescent="0.3">
      <c r="A4">
        <v>1972</v>
      </c>
      <c r="B4" s="1" t="s">
        <v>5</v>
      </c>
      <c r="C4" s="2">
        <v>10415157.4</v>
      </c>
      <c r="D4" s="6">
        <f t="shared" si="0"/>
        <v>-1.2515188970377441E-3</v>
      </c>
    </row>
    <row r="5" spans="1:4" x14ac:dyDescent="0.3">
      <c r="A5">
        <v>1973</v>
      </c>
      <c r="B5" s="1" t="s">
        <v>5</v>
      </c>
      <c r="C5" s="2">
        <v>11288202</v>
      </c>
      <c r="D5" s="6">
        <f t="shared" si="0"/>
        <v>8.3824426887681949E-2</v>
      </c>
    </row>
    <row r="6" spans="1:4" x14ac:dyDescent="0.3">
      <c r="A6">
        <v>1974</v>
      </c>
      <c r="B6" s="1" t="s">
        <v>5</v>
      </c>
      <c r="C6" s="2">
        <v>12413054.6</v>
      </c>
      <c r="D6" s="6">
        <f t="shared" si="0"/>
        <v>9.9648517983643423E-2</v>
      </c>
    </row>
    <row r="7" spans="1:4" x14ac:dyDescent="0.3">
      <c r="A7">
        <v>1975</v>
      </c>
      <c r="B7" s="1" t="s">
        <v>5</v>
      </c>
      <c r="C7" s="2">
        <v>12915833.699999999</v>
      </c>
      <c r="D7" s="6">
        <f t="shared" si="0"/>
        <v>4.0504059331214065E-2</v>
      </c>
    </row>
    <row r="8" spans="1:4" x14ac:dyDescent="0.3">
      <c r="A8">
        <v>1976</v>
      </c>
      <c r="B8" s="1" t="s">
        <v>5</v>
      </c>
      <c r="C8" s="2">
        <v>13641264.800000001</v>
      </c>
      <c r="D8" s="6">
        <f t="shared" si="0"/>
        <v>5.6166029762368459E-2</v>
      </c>
    </row>
    <row r="9" spans="1:4" x14ac:dyDescent="0.3">
      <c r="A9">
        <v>1977</v>
      </c>
      <c r="B9" s="1" t="s">
        <v>5</v>
      </c>
      <c r="C9" s="2">
        <v>20287761</v>
      </c>
      <c r="D9" s="6">
        <f t="shared" si="0"/>
        <v>0.48723460012300318</v>
      </c>
    </row>
    <row r="10" spans="1:4" x14ac:dyDescent="0.3">
      <c r="A10">
        <v>1978</v>
      </c>
      <c r="B10" s="1" t="s">
        <v>5</v>
      </c>
      <c r="C10" s="2">
        <v>30017958.699999999</v>
      </c>
      <c r="D10" s="6">
        <f t="shared" si="0"/>
        <v>0.47960924322797371</v>
      </c>
    </row>
    <row r="11" spans="1:4" x14ac:dyDescent="0.3">
      <c r="A11">
        <v>1979</v>
      </c>
      <c r="B11" s="1" t="s">
        <v>5</v>
      </c>
      <c r="C11" s="2">
        <v>35516456.799999997</v>
      </c>
      <c r="D11" s="6">
        <f t="shared" si="0"/>
        <v>0.1831736179982151</v>
      </c>
    </row>
    <row r="12" spans="1:4" x14ac:dyDescent="0.3">
      <c r="A12">
        <v>1980</v>
      </c>
      <c r="B12" s="1" t="s">
        <v>5</v>
      </c>
      <c r="C12" s="2">
        <v>40232457.200000003</v>
      </c>
      <c r="D12" s="6">
        <f t="shared" si="0"/>
        <v>0.13278352698741069</v>
      </c>
    </row>
    <row r="13" spans="1:4" x14ac:dyDescent="0.3">
      <c r="A13">
        <v>1981</v>
      </c>
      <c r="B13" s="1" t="s">
        <v>5</v>
      </c>
      <c r="C13" s="2">
        <v>32708657.800000001</v>
      </c>
      <c r="D13" s="6">
        <f t="shared" si="0"/>
        <v>-0.18700819993664225</v>
      </c>
    </row>
    <row r="14" spans="1:4" x14ac:dyDescent="0.3">
      <c r="A14">
        <v>1982</v>
      </c>
      <c r="B14" s="1" t="s">
        <v>5</v>
      </c>
      <c r="C14" s="2">
        <v>30401878.199999999</v>
      </c>
      <c r="D14" s="6">
        <f t="shared" si="0"/>
        <v>-7.0525046124026575E-2</v>
      </c>
    </row>
    <row r="15" spans="1:4" x14ac:dyDescent="0.3">
      <c r="A15">
        <v>1983</v>
      </c>
      <c r="B15" s="1" t="s">
        <v>5</v>
      </c>
      <c r="C15" s="2">
        <v>27554660.800000001</v>
      </c>
      <c r="D15" s="6">
        <f t="shared" si="0"/>
        <v>-9.3652680971532828E-2</v>
      </c>
    </row>
    <row r="16" spans="1:4" x14ac:dyDescent="0.3">
      <c r="A16">
        <v>1984</v>
      </c>
      <c r="B16" s="1" t="s">
        <v>5</v>
      </c>
      <c r="C16" s="2">
        <v>19574684.800000001</v>
      </c>
      <c r="D16" s="6">
        <f t="shared" si="0"/>
        <v>-0.28960530699038761</v>
      </c>
    </row>
    <row r="17" spans="1:4" x14ac:dyDescent="0.3">
      <c r="A17">
        <v>1985</v>
      </c>
      <c r="B17" s="1" t="s">
        <v>5</v>
      </c>
      <c r="C17" s="2">
        <v>16606783.800000001</v>
      </c>
      <c r="D17" s="6">
        <f t="shared" si="0"/>
        <v>-0.15161935072384919</v>
      </c>
    </row>
    <row r="18" spans="1:4" x14ac:dyDescent="0.3">
      <c r="A18">
        <v>1986</v>
      </c>
      <c r="B18" s="1" t="s">
        <v>5</v>
      </c>
      <c r="C18" s="2">
        <v>13387687.9</v>
      </c>
      <c r="D18" s="6">
        <f t="shared" si="0"/>
        <v>-0.19384222368210757</v>
      </c>
    </row>
    <row r="19" spans="1:4" x14ac:dyDescent="0.3">
      <c r="A19">
        <v>1987</v>
      </c>
      <c r="B19" s="1" t="s">
        <v>5</v>
      </c>
      <c r="C19" s="2">
        <v>11606710.9</v>
      </c>
      <c r="D19" s="6">
        <f t="shared" si="0"/>
        <v>-0.13303096197813216</v>
      </c>
    </row>
    <row r="20" spans="1:4" x14ac:dyDescent="0.3">
      <c r="A20">
        <v>1988</v>
      </c>
      <c r="B20" s="1" t="s">
        <v>5</v>
      </c>
      <c r="C20" s="2">
        <v>9164947.9000000004</v>
      </c>
      <c r="D20" s="6">
        <f t="shared" si="0"/>
        <v>-0.21037510290706044</v>
      </c>
    </row>
    <row r="21" spans="1:4" x14ac:dyDescent="0.3">
      <c r="A21">
        <v>1989</v>
      </c>
      <c r="B21" s="1" t="s">
        <v>5</v>
      </c>
      <c r="C21" s="2">
        <v>6986066.2999999998</v>
      </c>
      <c r="D21" s="6">
        <f t="shared" si="0"/>
        <v>-0.23774075136859213</v>
      </c>
    </row>
    <row r="22" spans="1:4" x14ac:dyDescent="0.3">
      <c r="A22">
        <v>1990</v>
      </c>
      <c r="B22" s="1" t="s">
        <v>5</v>
      </c>
      <c r="C22" s="2">
        <v>4401765.9000000004</v>
      </c>
      <c r="D22" s="6">
        <f t="shared" si="0"/>
        <v>-0.36992211196163421</v>
      </c>
    </row>
    <row r="23" spans="1:4" x14ac:dyDescent="0.3">
      <c r="A23">
        <v>1991</v>
      </c>
      <c r="B23" s="1" t="s">
        <v>5</v>
      </c>
      <c r="C23" s="2">
        <v>1771942.3</v>
      </c>
      <c r="D23" s="6">
        <f t="shared" si="0"/>
        <v>-0.59744740173483568</v>
      </c>
    </row>
    <row r="24" spans="1:4" x14ac:dyDescent="0.3">
      <c r="A24">
        <v>1992</v>
      </c>
      <c r="B24" s="1" t="s">
        <v>5</v>
      </c>
      <c r="C24" s="2">
        <v>646564.80000000005</v>
      </c>
      <c r="D24" s="6">
        <f t="shared" si="0"/>
        <v>-0.63510956310484823</v>
      </c>
    </row>
    <row r="25" spans="1:4" x14ac:dyDescent="0.3">
      <c r="A25">
        <v>1993</v>
      </c>
      <c r="B25" s="1" t="s">
        <v>5</v>
      </c>
      <c r="C25" s="2">
        <v>714021.6</v>
      </c>
      <c r="D25" s="6">
        <f t="shared" si="0"/>
        <v>0.10433107400835914</v>
      </c>
    </row>
    <row r="26" spans="1:4" x14ac:dyDescent="0.3">
      <c r="A26">
        <v>1994</v>
      </c>
      <c r="B26" s="1" t="s">
        <v>5</v>
      </c>
      <c r="C26" s="2">
        <v>549617.6</v>
      </c>
      <c r="D26" s="6">
        <f t="shared" si="0"/>
        <v>-0.2302507375127027</v>
      </c>
    </row>
    <row r="27" spans="1:4" x14ac:dyDescent="0.3">
      <c r="A27">
        <v>1995</v>
      </c>
      <c r="B27" s="1" t="s">
        <v>5</v>
      </c>
      <c r="C27" s="2">
        <v>2038658.3</v>
      </c>
      <c r="D27" s="6">
        <f t="shared" si="0"/>
        <v>2.7092303812687226</v>
      </c>
    </row>
    <row r="28" spans="1:4" x14ac:dyDescent="0.3">
      <c r="A28">
        <v>1996</v>
      </c>
      <c r="B28" s="1" t="s">
        <v>5</v>
      </c>
      <c r="C28" s="2">
        <v>3236655.2</v>
      </c>
      <c r="D28" s="6">
        <f t="shared" si="0"/>
        <v>0.58763987079149071</v>
      </c>
    </row>
    <row r="29" spans="1:4" x14ac:dyDescent="0.3">
      <c r="A29">
        <v>1997</v>
      </c>
      <c r="B29" s="1" t="s">
        <v>5</v>
      </c>
      <c r="C29" s="2">
        <v>12833084.699999999</v>
      </c>
      <c r="D29" s="6">
        <f t="shared" si="0"/>
        <v>2.9649217809793269</v>
      </c>
    </row>
    <row r="30" spans="1:4" x14ac:dyDescent="0.3">
      <c r="A30">
        <v>1998</v>
      </c>
      <c r="B30" s="1" t="s">
        <v>5</v>
      </c>
      <c r="C30" s="2">
        <v>16758309.800000001</v>
      </c>
      <c r="D30" s="6">
        <f t="shared" si="0"/>
        <v>0.30586762199114931</v>
      </c>
    </row>
    <row r="31" spans="1:4" x14ac:dyDescent="0.3">
      <c r="A31">
        <v>1999</v>
      </c>
      <c r="B31" s="1" t="s">
        <v>5</v>
      </c>
      <c r="C31" s="2">
        <v>17769196</v>
      </c>
      <c r="D31" s="6">
        <f t="shared" si="0"/>
        <v>6.0321488984527501E-2</v>
      </c>
    </row>
    <row r="32" spans="1:4" x14ac:dyDescent="0.3">
      <c r="A32">
        <v>2000</v>
      </c>
      <c r="B32" s="1" t="s">
        <v>5</v>
      </c>
      <c r="C32" s="2">
        <v>15291160.199999999</v>
      </c>
      <c r="D32" s="6">
        <f t="shared" si="0"/>
        <v>-0.13945683304973397</v>
      </c>
    </row>
    <row r="33" spans="1:4" x14ac:dyDescent="0.3">
      <c r="A33">
        <v>2001</v>
      </c>
      <c r="B33" s="1" t="s">
        <v>5</v>
      </c>
      <c r="C33" s="2">
        <v>12779033.199999999</v>
      </c>
      <c r="D33" s="6">
        <f t="shared" si="0"/>
        <v>-0.16428622597257206</v>
      </c>
    </row>
    <row r="34" spans="1:4" x14ac:dyDescent="0.3">
      <c r="A34">
        <v>2002</v>
      </c>
      <c r="B34" s="1" t="s">
        <v>5</v>
      </c>
      <c r="C34" s="2">
        <v>28929017.300000001</v>
      </c>
      <c r="D34" s="6">
        <f t="shared" ref="D34:D52" si="1">(C34-C33)/C33</f>
        <v>1.2637876314461725</v>
      </c>
    </row>
    <row r="35" spans="1:4" x14ac:dyDescent="0.3">
      <c r="A35">
        <v>2003</v>
      </c>
      <c r="B35" s="1" t="s">
        <v>5</v>
      </c>
      <c r="C35" s="2">
        <v>68540000</v>
      </c>
      <c r="D35" s="6">
        <f t="shared" si="1"/>
        <v>1.3692474337868366</v>
      </c>
    </row>
    <row r="36" spans="1:4" x14ac:dyDescent="0.3">
      <c r="A36">
        <v>2004</v>
      </c>
      <c r="B36" s="1" t="s">
        <v>5</v>
      </c>
      <c r="C36" s="2">
        <v>98010000</v>
      </c>
      <c r="D36" s="6">
        <f t="shared" si="1"/>
        <v>0.42996790195506274</v>
      </c>
    </row>
    <row r="37" spans="1:4" x14ac:dyDescent="0.3">
      <c r="A37">
        <v>2005</v>
      </c>
      <c r="B37" s="1" t="s">
        <v>5</v>
      </c>
      <c r="C37" s="2">
        <v>103799000</v>
      </c>
      <c r="D37" s="6">
        <f t="shared" si="1"/>
        <v>5.9065401489643912E-2</v>
      </c>
    </row>
    <row r="38" spans="1:4" x14ac:dyDescent="0.3">
      <c r="A38">
        <v>2006</v>
      </c>
      <c r="B38" s="1" t="s">
        <v>5</v>
      </c>
      <c r="C38" s="2">
        <v>126106000</v>
      </c>
      <c r="D38" s="6">
        <f t="shared" si="1"/>
        <v>0.21490573126908738</v>
      </c>
    </row>
    <row r="39" spans="1:4" x14ac:dyDescent="0.3">
      <c r="A39">
        <v>2007</v>
      </c>
      <c r="B39" s="1" t="s">
        <v>5</v>
      </c>
      <c r="C39" s="2">
        <v>138902000</v>
      </c>
      <c r="D39" s="6">
        <f t="shared" si="1"/>
        <v>0.10147019174345392</v>
      </c>
    </row>
    <row r="40" spans="1:4" x14ac:dyDescent="0.3">
      <c r="A40">
        <v>2008</v>
      </c>
      <c r="B40" s="1" t="s">
        <v>5</v>
      </c>
      <c r="C40" s="2">
        <v>136086000</v>
      </c>
      <c r="D40" s="6">
        <f t="shared" si="1"/>
        <v>-2.027328620178255E-2</v>
      </c>
    </row>
    <row r="41" spans="1:4" x14ac:dyDescent="0.3">
      <c r="A41">
        <v>2009</v>
      </c>
      <c r="B41" s="1" t="s">
        <v>5</v>
      </c>
      <c r="C41" s="2">
        <v>156509000</v>
      </c>
      <c r="D41" s="6">
        <f t="shared" si="1"/>
        <v>0.15007421777405464</v>
      </c>
    </row>
    <row r="42" spans="1:4" x14ac:dyDescent="0.3">
      <c r="A42">
        <v>2010</v>
      </c>
      <c r="B42" s="1" t="s">
        <v>5</v>
      </c>
      <c r="C42" s="2">
        <v>171493000</v>
      </c>
      <c r="D42" s="6">
        <f t="shared" si="1"/>
        <v>9.5738903194065514E-2</v>
      </c>
    </row>
    <row r="43" spans="1:4" x14ac:dyDescent="0.3">
      <c r="A43">
        <v>2011</v>
      </c>
      <c r="B43" s="1" t="s">
        <v>5</v>
      </c>
      <c r="C43" s="2">
        <v>368096000</v>
      </c>
      <c r="D43" s="6">
        <f t="shared" si="1"/>
        <v>1.1464199704944225</v>
      </c>
    </row>
    <row r="44" spans="1:4" x14ac:dyDescent="0.3">
      <c r="A44">
        <v>2012</v>
      </c>
      <c r="B44" s="1" t="s">
        <v>5</v>
      </c>
      <c r="C44" s="2">
        <v>615926000</v>
      </c>
      <c r="D44" s="6">
        <f t="shared" si="1"/>
        <v>0.67327544988263932</v>
      </c>
    </row>
    <row r="45" spans="1:4" x14ac:dyDescent="0.3">
      <c r="A45">
        <v>2013</v>
      </c>
      <c r="B45" s="1" t="s">
        <v>5</v>
      </c>
      <c r="C45" s="2">
        <v>786537851</v>
      </c>
      <c r="D45" s="6">
        <f t="shared" si="1"/>
        <v>0.27700056662651035</v>
      </c>
    </row>
    <row r="46" spans="1:4" x14ac:dyDescent="0.3">
      <c r="A46">
        <v>2014</v>
      </c>
      <c r="B46" s="1" t="s">
        <v>5</v>
      </c>
      <c r="C46" s="2">
        <v>920738000</v>
      </c>
      <c r="D46" s="6">
        <f t="shared" si="1"/>
        <v>0.17062134877473303</v>
      </c>
    </row>
    <row r="47" spans="1:4" x14ac:dyDescent="0.3">
      <c r="A47">
        <v>2015</v>
      </c>
      <c r="B47" s="1" t="s">
        <v>5</v>
      </c>
      <c r="C47" s="2">
        <v>953845000</v>
      </c>
      <c r="D47" s="6">
        <f t="shared" si="1"/>
        <v>3.5957025777148328E-2</v>
      </c>
    </row>
    <row r="48" spans="1:4" x14ac:dyDescent="0.3">
      <c r="A48">
        <v>2016</v>
      </c>
      <c r="B48" s="1" t="s">
        <v>5</v>
      </c>
      <c r="C48" s="2">
        <v>947521000</v>
      </c>
      <c r="D48" s="6">
        <f t="shared" si="1"/>
        <v>-6.6300080201709922E-3</v>
      </c>
    </row>
    <row r="49" spans="1:4" x14ac:dyDescent="0.3">
      <c r="A49">
        <v>2017</v>
      </c>
      <c r="B49" s="1" t="s">
        <v>5</v>
      </c>
      <c r="C49" s="2">
        <v>988328000</v>
      </c>
      <c r="D49" s="6">
        <f t="shared" si="1"/>
        <v>4.3067119356721383E-2</v>
      </c>
    </row>
    <row r="50" spans="1:4" x14ac:dyDescent="0.3">
      <c r="A50">
        <v>2018</v>
      </c>
      <c r="B50" s="1" t="s">
        <v>5</v>
      </c>
      <c r="C50" s="2">
        <v>985140000</v>
      </c>
      <c r="D50" s="6">
        <f t="shared" si="1"/>
        <v>-3.2256497842821411E-3</v>
      </c>
    </row>
    <row r="51" spans="1:4" x14ac:dyDescent="0.3">
      <c r="A51">
        <v>2019</v>
      </c>
      <c r="B51" s="1" t="s">
        <v>5</v>
      </c>
      <c r="C51" s="2">
        <v>962247000</v>
      </c>
      <c r="D51" s="6">
        <f t="shared" si="1"/>
        <v>-2.3238321456848773E-2</v>
      </c>
    </row>
    <row r="52" spans="1:4" x14ac:dyDescent="0.3">
      <c r="A52">
        <v>2020</v>
      </c>
      <c r="B52" s="1" t="s">
        <v>5</v>
      </c>
      <c r="C52" s="2">
        <v>973767000</v>
      </c>
      <c r="D52" s="6">
        <f t="shared" si="1"/>
        <v>1.1971978088785935E-2</v>
      </c>
    </row>
    <row r="53" spans="1:4" x14ac:dyDescent="0.3">
      <c r="A53" s="9" t="s">
        <v>16</v>
      </c>
      <c r="B53" s="7"/>
      <c r="C53" s="10">
        <f>SUBTOTAL(109,C2:C52)</f>
        <v>9993325488.7999992</v>
      </c>
      <c r="D53" s="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showGridLines="0" workbookViewId="0">
      <selection activeCell="I34" sqref="I34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2000</v>
      </c>
      <c r="B2" s="1" t="s">
        <v>6</v>
      </c>
      <c r="C2" s="2">
        <v>0</v>
      </c>
    </row>
    <row r="3" spans="1:4" x14ac:dyDescent="0.3">
      <c r="A3">
        <v>2001</v>
      </c>
      <c r="B3" s="1" t="s">
        <v>6</v>
      </c>
      <c r="C3" s="2">
        <v>0</v>
      </c>
    </row>
    <row r="4" spans="1:4" x14ac:dyDescent="0.3">
      <c r="A4">
        <v>2002</v>
      </c>
      <c r="B4" s="1" t="s">
        <v>6</v>
      </c>
      <c r="C4" s="2">
        <v>0</v>
      </c>
    </row>
    <row r="5" spans="1:4" x14ac:dyDescent="0.3">
      <c r="A5">
        <v>2003</v>
      </c>
      <c r="B5" s="1" t="s">
        <v>6</v>
      </c>
      <c r="C5" s="2">
        <v>0</v>
      </c>
    </row>
    <row r="6" spans="1:4" x14ac:dyDescent="0.3">
      <c r="A6">
        <v>2004</v>
      </c>
      <c r="B6" s="1" t="s">
        <v>6</v>
      </c>
      <c r="C6" s="2">
        <v>0</v>
      </c>
    </row>
    <row r="7" spans="1:4" x14ac:dyDescent="0.3">
      <c r="A7">
        <v>2005</v>
      </c>
      <c r="B7" s="1" t="s">
        <v>6</v>
      </c>
      <c r="C7" s="2">
        <v>0</v>
      </c>
    </row>
    <row r="8" spans="1:4" x14ac:dyDescent="0.3">
      <c r="A8">
        <v>2006</v>
      </c>
      <c r="B8" s="1" t="s">
        <v>6</v>
      </c>
      <c r="C8" s="2">
        <v>0</v>
      </c>
    </row>
    <row r="9" spans="1:4" x14ac:dyDescent="0.3">
      <c r="A9">
        <v>2007</v>
      </c>
      <c r="B9" s="1" t="s">
        <v>6</v>
      </c>
      <c r="C9" s="2">
        <v>0</v>
      </c>
    </row>
    <row r="10" spans="1:4" x14ac:dyDescent="0.3">
      <c r="A10">
        <v>2008</v>
      </c>
      <c r="B10" s="1" t="s">
        <v>6</v>
      </c>
      <c r="C10" s="2">
        <v>0</v>
      </c>
    </row>
    <row r="11" spans="1:4" x14ac:dyDescent="0.3">
      <c r="A11">
        <v>2009</v>
      </c>
      <c r="B11" s="1" t="s">
        <v>6</v>
      </c>
      <c r="C11" s="2">
        <v>82317057</v>
      </c>
    </row>
    <row r="12" spans="1:4" x14ac:dyDescent="0.3">
      <c r="A12">
        <v>2010</v>
      </c>
      <c r="B12" s="1" t="s">
        <v>6</v>
      </c>
      <c r="C12" s="2">
        <v>94466305</v>
      </c>
      <c r="D12" s="6">
        <f t="shared" ref="D12:D22" si="0">(C12-C11)/C11</f>
        <v>0.14759089358600369</v>
      </c>
    </row>
    <row r="13" spans="1:4" x14ac:dyDescent="0.3">
      <c r="A13">
        <v>2011</v>
      </c>
      <c r="B13" s="1" t="s">
        <v>6</v>
      </c>
      <c r="C13" s="2">
        <v>115098795</v>
      </c>
      <c r="D13" s="6">
        <f t="shared" si="0"/>
        <v>0.21841110436149694</v>
      </c>
    </row>
    <row r="14" spans="1:4" x14ac:dyDescent="0.3">
      <c r="A14">
        <v>2012</v>
      </c>
      <c r="B14" s="1" t="s">
        <v>6</v>
      </c>
      <c r="C14" s="2">
        <v>126178795</v>
      </c>
      <c r="D14" s="6">
        <f t="shared" si="0"/>
        <v>9.6265125972865309E-2</v>
      </c>
    </row>
    <row r="15" spans="1:4" x14ac:dyDescent="0.3">
      <c r="A15">
        <v>2013</v>
      </c>
      <c r="B15" s="1" t="s">
        <v>6</v>
      </c>
      <c r="C15" s="2">
        <v>116122243</v>
      </c>
      <c r="D15" s="6">
        <f t="shared" si="0"/>
        <v>-7.9700808681839125E-2</v>
      </c>
    </row>
    <row r="16" spans="1:4" x14ac:dyDescent="0.3">
      <c r="A16">
        <v>2014</v>
      </c>
      <c r="B16" s="1" t="s">
        <v>6</v>
      </c>
      <c r="C16" s="2">
        <v>95420000</v>
      </c>
      <c r="D16" s="6">
        <f t="shared" si="0"/>
        <v>-0.17827973750042014</v>
      </c>
    </row>
    <row r="17" spans="1:4" x14ac:dyDescent="0.3">
      <c r="A17">
        <v>2015</v>
      </c>
      <c r="B17" s="1" t="s">
        <v>6</v>
      </c>
      <c r="C17" s="2">
        <v>74523000</v>
      </c>
      <c r="D17" s="6">
        <f t="shared" si="0"/>
        <v>-0.21900020959966465</v>
      </c>
    </row>
    <row r="18" spans="1:4" x14ac:dyDescent="0.3">
      <c r="A18">
        <v>2016</v>
      </c>
      <c r="B18" s="1" t="s">
        <v>6</v>
      </c>
      <c r="C18" s="2">
        <v>175062000</v>
      </c>
      <c r="D18" s="6">
        <f t="shared" si="0"/>
        <v>1.3491002777665955</v>
      </c>
    </row>
    <row r="19" spans="1:4" x14ac:dyDescent="0.3">
      <c r="A19">
        <v>2017</v>
      </c>
      <c r="B19" s="1" t="s">
        <v>6</v>
      </c>
      <c r="C19" s="2">
        <v>162652000</v>
      </c>
      <c r="D19" s="6">
        <f t="shared" si="0"/>
        <v>-7.0889170693811329E-2</v>
      </c>
    </row>
    <row r="20" spans="1:4" x14ac:dyDescent="0.3">
      <c r="A20">
        <v>2018</v>
      </c>
      <c r="B20" s="1" t="s">
        <v>6</v>
      </c>
      <c r="C20" s="2">
        <v>148029000</v>
      </c>
      <c r="D20" s="6">
        <f t="shared" si="0"/>
        <v>-8.990359786538131E-2</v>
      </c>
    </row>
    <row r="21" spans="1:4" x14ac:dyDescent="0.3">
      <c r="A21">
        <v>2019</v>
      </c>
      <c r="B21" s="1" t="s">
        <v>6</v>
      </c>
      <c r="C21" s="2">
        <v>65782000</v>
      </c>
      <c r="D21" s="6">
        <f t="shared" si="0"/>
        <v>-0.55561410264204991</v>
      </c>
    </row>
    <row r="22" spans="1:4" x14ac:dyDescent="0.3">
      <c r="A22">
        <v>2020</v>
      </c>
      <c r="B22" s="1" t="s">
        <v>6</v>
      </c>
      <c r="C22" s="2">
        <v>453290000</v>
      </c>
      <c r="D22" s="6">
        <f t="shared" si="0"/>
        <v>5.8907907938341797</v>
      </c>
    </row>
    <row r="23" spans="1:4" x14ac:dyDescent="0.3">
      <c r="A23" s="9" t="s">
        <v>16</v>
      </c>
      <c r="B23" s="11"/>
      <c r="C23" s="10">
        <f>SUBTOTAL(109,C2:C22)</f>
        <v>1708941195</v>
      </c>
      <c r="D23" s="8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4AD-FEDA-49B3-8220-4B7C1E2B760D}">
  <dimension ref="A1:D53"/>
  <sheetViews>
    <sheetView showGridLines="0" workbookViewId="0">
      <selection activeCell="F35" sqref="F35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12" t="s">
        <v>23</v>
      </c>
      <c r="D1" s="6" t="s">
        <v>25</v>
      </c>
    </row>
    <row r="2" spans="1:4" x14ac:dyDescent="0.3">
      <c r="A2">
        <v>1970</v>
      </c>
      <c r="B2" s="1" t="s">
        <v>7</v>
      </c>
      <c r="C2" s="12">
        <v>3333858.3</v>
      </c>
    </row>
    <row r="3" spans="1:4" x14ac:dyDescent="0.3">
      <c r="A3">
        <v>1971</v>
      </c>
      <c r="B3" s="1" t="s">
        <v>7</v>
      </c>
      <c r="C3" s="12">
        <v>1155347.7</v>
      </c>
      <c r="D3" s="6">
        <f t="shared" ref="D3:D33" si="0">(C3-C2)/C2</f>
        <v>-0.65345026811727414</v>
      </c>
    </row>
    <row r="4" spans="1:4" x14ac:dyDescent="0.3">
      <c r="A4">
        <v>1972</v>
      </c>
      <c r="B4" s="1" t="s">
        <v>7</v>
      </c>
      <c r="C4" s="12">
        <v>0</v>
      </c>
    </row>
    <row r="5" spans="1:4" x14ac:dyDescent="0.3">
      <c r="A5">
        <v>1973</v>
      </c>
      <c r="B5" s="1" t="s">
        <v>7</v>
      </c>
      <c r="C5" s="12">
        <v>0</v>
      </c>
    </row>
    <row r="6" spans="1:4" x14ac:dyDescent="0.3">
      <c r="A6">
        <v>1974</v>
      </c>
      <c r="B6" s="1" t="s">
        <v>7</v>
      </c>
      <c r="C6" s="12">
        <v>1312280</v>
      </c>
    </row>
    <row r="7" spans="1:4" x14ac:dyDescent="0.3">
      <c r="A7">
        <v>1975</v>
      </c>
      <c r="B7" s="1" t="s">
        <v>7</v>
      </c>
      <c r="C7" s="12">
        <v>1319412.8999999999</v>
      </c>
      <c r="D7" s="6">
        <f t="shared" si="0"/>
        <v>5.435501569786865E-3</v>
      </c>
    </row>
    <row r="8" spans="1:4" x14ac:dyDescent="0.3">
      <c r="A8">
        <v>1976</v>
      </c>
      <c r="B8" s="1" t="s">
        <v>7</v>
      </c>
      <c r="C8" s="12">
        <v>0</v>
      </c>
    </row>
    <row r="9" spans="1:4" x14ac:dyDescent="0.3">
      <c r="A9">
        <v>1977</v>
      </c>
      <c r="B9" s="1" t="s">
        <v>7</v>
      </c>
      <c r="C9" s="12">
        <v>0</v>
      </c>
    </row>
    <row r="10" spans="1:4" x14ac:dyDescent="0.3">
      <c r="A10">
        <v>1978</v>
      </c>
      <c r="B10" s="1" t="s">
        <v>7</v>
      </c>
      <c r="C10" s="12">
        <v>0</v>
      </c>
    </row>
    <row r="11" spans="1:4" x14ac:dyDescent="0.3">
      <c r="A11">
        <v>1979</v>
      </c>
      <c r="B11" s="1" t="s">
        <v>7</v>
      </c>
      <c r="C11" s="12">
        <v>0</v>
      </c>
    </row>
    <row r="12" spans="1:4" x14ac:dyDescent="0.3">
      <c r="A12">
        <v>1980</v>
      </c>
      <c r="B12" s="1" t="s">
        <v>7</v>
      </c>
      <c r="C12" s="12">
        <v>0</v>
      </c>
    </row>
    <row r="13" spans="1:4" x14ac:dyDescent="0.3">
      <c r="A13">
        <v>1981</v>
      </c>
      <c r="B13" s="1" t="s">
        <v>7</v>
      </c>
      <c r="C13" s="12">
        <v>0</v>
      </c>
    </row>
    <row r="14" spans="1:4" x14ac:dyDescent="0.3">
      <c r="A14">
        <v>1982</v>
      </c>
      <c r="B14" s="1" t="s">
        <v>7</v>
      </c>
      <c r="C14" s="12">
        <v>0</v>
      </c>
    </row>
    <row r="15" spans="1:4" x14ac:dyDescent="0.3">
      <c r="A15">
        <v>1983</v>
      </c>
      <c r="B15" s="1" t="s">
        <v>7</v>
      </c>
      <c r="C15" s="12">
        <v>0</v>
      </c>
    </row>
    <row r="16" spans="1:4" x14ac:dyDescent="0.3">
      <c r="A16">
        <v>1984</v>
      </c>
      <c r="B16" s="1" t="s">
        <v>7</v>
      </c>
      <c r="C16" s="12">
        <v>0</v>
      </c>
    </row>
    <row r="17" spans="1:4" x14ac:dyDescent="0.3">
      <c r="A17">
        <v>1985</v>
      </c>
      <c r="B17" s="1" t="s">
        <v>7</v>
      </c>
      <c r="C17" s="12">
        <v>0</v>
      </c>
    </row>
    <row r="18" spans="1:4" x14ac:dyDescent="0.3">
      <c r="A18">
        <v>1986</v>
      </c>
      <c r="B18" s="1" t="s">
        <v>7</v>
      </c>
      <c r="C18" s="12">
        <v>0</v>
      </c>
    </row>
    <row r="19" spans="1:4" x14ac:dyDescent="0.3">
      <c r="A19">
        <v>1987</v>
      </c>
      <c r="B19" s="1" t="s">
        <v>7</v>
      </c>
      <c r="C19" s="12">
        <v>0</v>
      </c>
    </row>
    <row r="20" spans="1:4" x14ac:dyDescent="0.3">
      <c r="A20">
        <v>1988</v>
      </c>
      <c r="B20" s="1" t="s">
        <v>7</v>
      </c>
      <c r="C20" s="12">
        <v>0</v>
      </c>
    </row>
    <row r="21" spans="1:4" x14ac:dyDescent="0.3">
      <c r="A21">
        <v>1989</v>
      </c>
      <c r="B21" s="1" t="s">
        <v>7</v>
      </c>
      <c r="C21" s="12">
        <v>0</v>
      </c>
    </row>
    <row r="22" spans="1:4" x14ac:dyDescent="0.3">
      <c r="A22">
        <v>1990</v>
      </c>
      <c r="B22" s="1" t="s">
        <v>7</v>
      </c>
      <c r="C22" s="12">
        <v>0</v>
      </c>
    </row>
    <row r="23" spans="1:4" x14ac:dyDescent="0.3">
      <c r="A23">
        <v>1991</v>
      </c>
      <c r="B23" s="1" t="s">
        <v>7</v>
      </c>
      <c r="C23" s="12">
        <v>0</v>
      </c>
    </row>
    <row r="24" spans="1:4" x14ac:dyDescent="0.3">
      <c r="A24">
        <v>1992</v>
      </c>
      <c r="B24" s="1" t="s">
        <v>7</v>
      </c>
      <c r="C24" s="12">
        <v>0</v>
      </c>
    </row>
    <row r="25" spans="1:4" x14ac:dyDescent="0.3">
      <c r="A25">
        <v>1993</v>
      </c>
      <c r="B25" s="1" t="s">
        <v>7</v>
      </c>
      <c r="C25" s="12">
        <v>0</v>
      </c>
    </row>
    <row r="26" spans="1:4" x14ac:dyDescent="0.3">
      <c r="A26">
        <v>1994</v>
      </c>
      <c r="B26" s="1" t="s">
        <v>7</v>
      </c>
      <c r="C26" s="12">
        <v>0</v>
      </c>
    </row>
    <row r="27" spans="1:4" x14ac:dyDescent="0.3">
      <c r="A27">
        <v>1995</v>
      </c>
      <c r="B27" s="1" t="s">
        <v>7</v>
      </c>
      <c r="C27" s="12">
        <v>0</v>
      </c>
    </row>
    <row r="28" spans="1:4" x14ac:dyDescent="0.3">
      <c r="A28">
        <v>1996</v>
      </c>
      <c r="B28" s="1" t="s">
        <v>7</v>
      </c>
      <c r="C28" s="12">
        <v>0</v>
      </c>
    </row>
    <row r="29" spans="1:4" x14ac:dyDescent="0.3">
      <c r="A29">
        <v>1997</v>
      </c>
      <c r="B29" s="1" t="s">
        <v>7</v>
      </c>
      <c r="C29" s="12">
        <v>0</v>
      </c>
    </row>
    <row r="30" spans="1:4" x14ac:dyDescent="0.3">
      <c r="A30">
        <v>1998</v>
      </c>
      <c r="B30" s="1" t="s">
        <v>7</v>
      </c>
      <c r="C30" s="12">
        <v>8000000</v>
      </c>
    </row>
    <row r="31" spans="1:4" x14ac:dyDescent="0.3">
      <c r="A31">
        <v>1999</v>
      </c>
      <c r="B31" s="1" t="s">
        <v>7</v>
      </c>
      <c r="C31" s="12">
        <v>10000000</v>
      </c>
      <c r="D31" s="6">
        <f t="shared" si="0"/>
        <v>0.25</v>
      </c>
    </row>
    <row r="32" spans="1:4" x14ac:dyDescent="0.3">
      <c r="A32">
        <v>2000</v>
      </c>
      <c r="B32" s="1" t="s">
        <v>7</v>
      </c>
      <c r="C32" s="12">
        <v>12250000</v>
      </c>
      <c r="D32" s="6">
        <f t="shared" si="0"/>
        <v>0.22500000000000001</v>
      </c>
    </row>
    <row r="33" spans="1:4" x14ac:dyDescent="0.3">
      <c r="A33">
        <v>2001</v>
      </c>
      <c r="B33" s="1" t="s">
        <v>7</v>
      </c>
      <c r="C33" s="12">
        <v>15550000</v>
      </c>
      <c r="D33" s="6">
        <f t="shared" si="0"/>
        <v>0.26938775510204083</v>
      </c>
    </row>
    <row r="34" spans="1:4" x14ac:dyDescent="0.3">
      <c r="A34">
        <v>2002</v>
      </c>
      <c r="B34" s="1" t="s">
        <v>7</v>
      </c>
      <c r="C34" s="12">
        <v>18166922.899999999</v>
      </c>
      <c r="D34" s="6">
        <f t="shared" ref="D34:D52" si="1">(C34-C33)/C33</f>
        <v>0.16829086173633431</v>
      </c>
    </row>
    <row r="35" spans="1:4" x14ac:dyDescent="0.3">
      <c r="A35">
        <v>2003</v>
      </c>
      <c r="B35" s="1" t="s">
        <v>7</v>
      </c>
      <c r="C35" s="12">
        <v>23739076.699999999</v>
      </c>
      <c r="D35" s="6">
        <f t="shared" si="1"/>
        <v>0.30671973623006904</v>
      </c>
    </row>
    <row r="36" spans="1:4" x14ac:dyDescent="0.3">
      <c r="A36">
        <v>2004</v>
      </c>
      <c r="B36" s="1" t="s">
        <v>7</v>
      </c>
      <c r="C36" s="12">
        <v>39384995.399999999</v>
      </c>
      <c r="D36" s="6">
        <f t="shared" si="1"/>
        <v>0.65907865321484893</v>
      </c>
    </row>
    <row r="37" spans="1:4" x14ac:dyDescent="0.3">
      <c r="A37">
        <v>2005</v>
      </c>
      <c r="B37" s="1" t="s">
        <v>7</v>
      </c>
      <c r="C37" s="12">
        <v>56164743.899999999</v>
      </c>
      <c r="D37" s="6">
        <f t="shared" si="1"/>
        <v>0.42604419093064055</v>
      </c>
    </row>
    <row r="38" spans="1:4" x14ac:dyDescent="0.3">
      <c r="A38">
        <v>2006</v>
      </c>
      <c r="B38" s="1" t="s">
        <v>7</v>
      </c>
      <c r="C38" s="12">
        <v>68550816.799999997</v>
      </c>
      <c r="D38" s="6">
        <f t="shared" si="1"/>
        <v>0.2205311026086598</v>
      </c>
    </row>
    <row r="39" spans="1:4" x14ac:dyDescent="0.3">
      <c r="A39">
        <v>2007</v>
      </c>
      <c r="B39" s="1" t="s">
        <v>7</v>
      </c>
      <c r="C39" s="12">
        <v>84755012.5</v>
      </c>
      <c r="D39" s="6">
        <f t="shared" si="1"/>
        <v>0.23638224103552918</v>
      </c>
    </row>
    <row r="40" spans="1:4" x14ac:dyDescent="0.3">
      <c r="A40">
        <v>2008</v>
      </c>
      <c r="B40" s="1" t="s">
        <v>7</v>
      </c>
      <c r="C40" s="12">
        <v>114104415.90000001</v>
      </c>
      <c r="D40" s="6">
        <f t="shared" si="1"/>
        <v>0.34628516396006676</v>
      </c>
    </row>
    <row r="41" spans="1:4" x14ac:dyDescent="0.3">
      <c r="A41">
        <v>2009</v>
      </c>
      <c r="B41" s="1" t="s">
        <v>7</v>
      </c>
      <c r="C41" s="12">
        <v>146719283</v>
      </c>
      <c r="D41" s="6">
        <f t="shared" si="1"/>
        <v>0.2858335222414472</v>
      </c>
    </row>
    <row r="42" spans="1:4" x14ac:dyDescent="0.3">
      <c r="A42">
        <v>2010</v>
      </c>
      <c r="B42" s="1" t="s">
        <v>7</v>
      </c>
      <c r="C42" s="12">
        <v>172260970.90000001</v>
      </c>
      <c r="D42" s="6">
        <f t="shared" si="1"/>
        <v>0.1740854192969305</v>
      </c>
    </row>
    <row r="43" spans="1:4" x14ac:dyDescent="0.3">
      <c r="A43">
        <v>2011</v>
      </c>
      <c r="B43" s="1" t="s">
        <v>7</v>
      </c>
      <c r="C43" s="12">
        <v>187853998.80000001</v>
      </c>
      <c r="D43" s="6">
        <f t="shared" si="1"/>
        <v>9.0519795740916759E-2</v>
      </c>
    </row>
    <row r="44" spans="1:4" x14ac:dyDescent="0.3">
      <c r="A44">
        <v>2012</v>
      </c>
      <c r="B44" s="1" t="s">
        <v>7</v>
      </c>
      <c r="C44" s="12">
        <v>198279759.90000001</v>
      </c>
      <c r="D44" s="6">
        <f t="shared" si="1"/>
        <v>5.5499276920369676E-2</v>
      </c>
    </row>
    <row r="45" spans="1:4" x14ac:dyDescent="0.3">
      <c r="A45">
        <v>2013</v>
      </c>
      <c r="B45" s="1" t="s">
        <v>7</v>
      </c>
      <c r="C45" s="12">
        <v>208908429.30000001</v>
      </c>
      <c r="D45" s="6">
        <f t="shared" si="1"/>
        <v>5.3604409271831105E-2</v>
      </c>
    </row>
    <row r="46" spans="1:4" x14ac:dyDescent="0.3">
      <c r="A46">
        <v>2014</v>
      </c>
      <c r="B46" s="1" t="s">
        <v>7</v>
      </c>
      <c r="C46" s="12">
        <v>212816000</v>
      </c>
      <c r="D46" s="6">
        <f t="shared" si="1"/>
        <v>1.8704705755977782E-2</v>
      </c>
    </row>
    <row r="47" spans="1:4" x14ac:dyDescent="0.3">
      <c r="A47">
        <v>2015</v>
      </c>
      <c r="B47" s="1" t="s">
        <v>7</v>
      </c>
      <c r="C47" s="12">
        <v>203808000</v>
      </c>
      <c r="D47" s="6">
        <f t="shared" si="1"/>
        <v>-4.2327644538004659E-2</v>
      </c>
    </row>
    <row r="48" spans="1:4" x14ac:dyDescent="0.3">
      <c r="A48">
        <v>2016</v>
      </c>
      <c r="B48" s="1" t="s">
        <v>7</v>
      </c>
      <c r="C48" s="12">
        <v>194061000</v>
      </c>
      <c r="D48" s="6">
        <f t="shared" si="1"/>
        <v>-4.7824422986340084E-2</v>
      </c>
    </row>
    <row r="49" spans="1:4" x14ac:dyDescent="0.3">
      <c r="A49">
        <v>2017</v>
      </c>
      <c r="B49" s="1" t="s">
        <v>7</v>
      </c>
      <c r="C49" s="12">
        <v>177727265.59999999</v>
      </c>
      <c r="D49" s="6">
        <f t="shared" si="1"/>
        <v>-8.4168042007410071E-2</v>
      </c>
    </row>
    <row r="50" spans="1:4" x14ac:dyDescent="0.3">
      <c r="A50">
        <v>2018</v>
      </c>
      <c r="B50" s="1" t="s">
        <v>7</v>
      </c>
      <c r="C50" s="12">
        <v>200502000</v>
      </c>
      <c r="D50" s="6">
        <f t="shared" si="1"/>
        <v>0.12814429076547953</v>
      </c>
    </row>
    <row r="51" spans="1:4" x14ac:dyDescent="0.3">
      <c r="A51">
        <v>2019</v>
      </c>
      <c r="B51" s="1" t="s">
        <v>7</v>
      </c>
      <c r="C51" s="12">
        <v>208894000</v>
      </c>
      <c r="D51" s="6">
        <f t="shared" si="1"/>
        <v>4.1854944090333267E-2</v>
      </c>
    </row>
    <row r="52" spans="1:4" x14ac:dyDescent="0.3">
      <c r="A52">
        <v>2020</v>
      </c>
      <c r="B52" s="1" t="s">
        <v>7</v>
      </c>
      <c r="C52" s="12">
        <v>210384000</v>
      </c>
      <c r="D52" s="6">
        <f t="shared" si="1"/>
        <v>7.1328041973441076E-3</v>
      </c>
    </row>
    <row r="53" spans="1:4" x14ac:dyDescent="0.3">
      <c r="A53" s="9" t="s">
        <v>16</v>
      </c>
      <c r="B53" s="11"/>
      <c r="C53" s="13">
        <f>SUBTOTAL(109,C2:C52)</f>
        <v>2780001590.5</v>
      </c>
      <c r="D53" s="8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6FF-9CFB-491B-88C0-92AFBFE35764}">
  <dimension ref="A1:D53"/>
  <sheetViews>
    <sheetView showGridLines="0" workbookViewId="0">
      <selection activeCell="F13" sqref="F13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6.44140625" style="2" bestFit="1" customWidth="1"/>
    <col min="4" max="4" width="14.88671875" style="6" bestFit="1" customWidth="1"/>
  </cols>
  <sheetData>
    <row r="1" spans="1:4" x14ac:dyDescent="0.3">
      <c r="A1" t="s">
        <v>13</v>
      </c>
      <c r="B1" t="s">
        <v>1</v>
      </c>
      <c r="C1" s="2" t="s">
        <v>23</v>
      </c>
      <c r="D1" s="6" t="s">
        <v>25</v>
      </c>
    </row>
    <row r="2" spans="1:4" x14ac:dyDescent="0.3">
      <c r="A2">
        <v>1970</v>
      </c>
      <c r="B2" s="1" t="s">
        <v>8</v>
      </c>
      <c r="C2" s="2">
        <v>461065.5</v>
      </c>
    </row>
    <row r="3" spans="1:4" x14ac:dyDescent="0.3">
      <c r="A3">
        <v>1971</v>
      </c>
      <c r="B3" s="1" t="s">
        <v>8</v>
      </c>
      <c r="C3" s="2">
        <v>440792.5</v>
      </c>
      <c r="D3" s="6">
        <f t="shared" ref="D3:D18" si="0">(C3-C2)/C2</f>
        <v>-4.3969891479627078E-2</v>
      </c>
    </row>
    <row r="4" spans="1:4" x14ac:dyDescent="0.3">
      <c r="A4">
        <v>1972</v>
      </c>
      <c r="B4" s="1" t="s">
        <v>8</v>
      </c>
      <c r="C4" s="2">
        <v>361757.1</v>
      </c>
      <c r="D4" s="6">
        <f t="shared" si="0"/>
        <v>-0.17930296000952833</v>
      </c>
    </row>
    <row r="5" spans="1:4" x14ac:dyDescent="0.3">
      <c r="A5">
        <v>1973</v>
      </c>
      <c r="B5" s="1" t="s">
        <v>8</v>
      </c>
      <c r="C5" s="2">
        <v>321768</v>
      </c>
      <c r="D5" s="6">
        <f t="shared" si="0"/>
        <v>-0.11054129967317844</v>
      </c>
    </row>
    <row r="6" spans="1:4" x14ac:dyDescent="0.3">
      <c r="A6">
        <v>1974</v>
      </c>
      <c r="B6" s="1" t="s">
        <v>8</v>
      </c>
      <c r="C6" s="2">
        <v>462764.4</v>
      </c>
      <c r="D6" s="6">
        <f t="shared" si="0"/>
        <v>0.43819273513836066</v>
      </c>
    </row>
    <row r="7" spans="1:4" x14ac:dyDescent="0.3">
      <c r="A7">
        <v>1975</v>
      </c>
      <c r="B7" s="1" t="s">
        <v>8</v>
      </c>
      <c r="C7" s="2">
        <v>375872.1</v>
      </c>
      <c r="D7" s="6">
        <f t="shared" si="0"/>
        <v>-0.18776790090162521</v>
      </c>
    </row>
    <row r="8" spans="1:4" x14ac:dyDescent="0.3">
      <c r="A8">
        <v>1976</v>
      </c>
      <c r="B8" s="1" t="s">
        <v>8</v>
      </c>
      <c r="C8" s="2">
        <v>586083</v>
      </c>
      <c r="D8" s="6">
        <f t="shared" si="0"/>
        <v>0.55926178080256561</v>
      </c>
    </row>
    <row r="9" spans="1:4" x14ac:dyDescent="0.3">
      <c r="A9">
        <v>1977</v>
      </c>
      <c r="B9" s="1" t="s">
        <v>8</v>
      </c>
      <c r="C9" s="2">
        <v>814887.4</v>
      </c>
      <c r="D9" s="6">
        <f t="shared" si="0"/>
        <v>0.39039589955688875</v>
      </c>
    </row>
    <row r="10" spans="1:4" x14ac:dyDescent="0.3">
      <c r="A10">
        <v>1978</v>
      </c>
      <c r="B10" s="1" t="s">
        <v>8</v>
      </c>
      <c r="C10" s="2">
        <v>729941.1</v>
      </c>
      <c r="D10" s="6">
        <f t="shared" si="0"/>
        <v>-0.10424299111754587</v>
      </c>
    </row>
    <row r="11" spans="1:4" x14ac:dyDescent="0.3">
      <c r="A11">
        <v>1979</v>
      </c>
      <c r="B11" s="1" t="s">
        <v>8</v>
      </c>
      <c r="C11" s="2">
        <v>672720.5</v>
      </c>
      <c r="D11" s="6">
        <f t="shared" si="0"/>
        <v>-7.8390708510590754E-2</v>
      </c>
    </row>
    <row r="12" spans="1:4" x14ac:dyDescent="0.3">
      <c r="A12">
        <v>1980</v>
      </c>
      <c r="B12" s="1" t="s">
        <v>8</v>
      </c>
      <c r="C12" s="2">
        <v>587752.1</v>
      </c>
      <c r="D12" s="6">
        <f t="shared" si="0"/>
        <v>-0.12630564996904364</v>
      </c>
    </row>
    <row r="13" spans="1:4" x14ac:dyDescent="0.3">
      <c r="A13">
        <v>1981</v>
      </c>
      <c r="B13" s="1" t="s">
        <v>8</v>
      </c>
      <c r="C13" s="2">
        <v>440039.6</v>
      </c>
      <c r="D13" s="6">
        <f t="shared" si="0"/>
        <v>-0.25131768989000636</v>
      </c>
    </row>
    <row r="14" spans="1:4" x14ac:dyDescent="0.3">
      <c r="A14">
        <v>1982</v>
      </c>
      <c r="B14" s="1" t="s">
        <v>8</v>
      </c>
      <c r="C14" s="2">
        <v>347314.8</v>
      </c>
      <c r="D14" s="6">
        <f t="shared" si="0"/>
        <v>-0.21071921708864383</v>
      </c>
    </row>
    <row r="15" spans="1:4" x14ac:dyDescent="0.3">
      <c r="A15">
        <v>1983</v>
      </c>
      <c r="B15" s="1" t="s">
        <v>8</v>
      </c>
      <c r="C15" s="2">
        <v>256166.39999999999</v>
      </c>
      <c r="D15" s="6">
        <f t="shared" si="0"/>
        <v>-0.26243741988536046</v>
      </c>
    </row>
    <row r="16" spans="1:4" x14ac:dyDescent="0.3">
      <c r="A16">
        <v>1984</v>
      </c>
      <c r="B16" s="1" t="s">
        <v>8</v>
      </c>
      <c r="C16" s="2">
        <v>163033.4</v>
      </c>
      <c r="D16" s="6">
        <f t="shared" si="0"/>
        <v>-0.36356446434817369</v>
      </c>
    </row>
    <row r="17" spans="1:4" x14ac:dyDescent="0.3">
      <c r="A17">
        <v>1985</v>
      </c>
      <c r="B17" s="1" t="s">
        <v>8</v>
      </c>
      <c r="C17" s="2">
        <v>112778.4</v>
      </c>
      <c r="D17" s="6">
        <f t="shared" si="0"/>
        <v>-0.30824972060939659</v>
      </c>
    </row>
    <row r="18" spans="1:4" x14ac:dyDescent="0.3">
      <c r="A18">
        <v>1986</v>
      </c>
      <c r="B18" s="1" t="s">
        <v>8</v>
      </c>
      <c r="C18" s="2">
        <v>54488.7</v>
      </c>
      <c r="D18" s="6">
        <f t="shared" si="0"/>
        <v>-0.51685163116341426</v>
      </c>
    </row>
    <row r="19" spans="1:4" x14ac:dyDescent="0.3">
      <c r="A19">
        <v>1987</v>
      </c>
      <c r="B19" s="1" t="s">
        <v>8</v>
      </c>
      <c r="C19" s="2">
        <v>0</v>
      </c>
    </row>
    <row r="20" spans="1:4" x14ac:dyDescent="0.3">
      <c r="A20">
        <v>1988</v>
      </c>
      <c r="B20" s="1" t="s">
        <v>8</v>
      </c>
      <c r="C20" s="2">
        <v>0</v>
      </c>
    </row>
    <row r="21" spans="1:4" x14ac:dyDescent="0.3">
      <c r="A21">
        <v>1989</v>
      </c>
      <c r="B21" s="1" t="s">
        <v>8</v>
      </c>
      <c r="C21" s="2">
        <v>0</v>
      </c>
    </row>
    <row r="22" spans="1:4" x14ac:dyDescent="0.3">
      <c r="A22">
        <v>1990</v>
      </c>
      <c r="B22" s="1" t="s">
        <v>8</v>
      </c>
      <c r="C22" s="2">
        <v>0</v>
      </c>
    </row>
    <row r="23" spans="1:4" x14ac:dyDescent="0.3">
      <c r="A23">
        <v>1991</v>
      </c>
      <c r="B23" s="1" t="s">
        <v>8</v>
      </c>
      <c r="C23" s="2">
        <v>0</v>
      </c>
    </row>
    <row r="24" spans="1:4" x14ac:dyDescent="0.3">
      <c r="A24">
        <v>1992</v>
      </c>
      <c r="B24" s="1" t="s">
        <v>8</v>
      </c>
      <c r="C24" s="2">
        <v>0</v>
      </c>
    </row>
    <row r="25" spans="1:4" x14ac:dyDescent="0.3">
      <c r="A25">
        <v>1993</v>
      </c>
      <c r="B25" s="1" t="s">
        <v>8</v>
      </c>
      <c r="C25" s="2">
        <v>0</v>
      </c>
    </row>
    <row r="26" spans="1:4" x14ac:dyDescent="0.3">
      <c r="A26">
        <v>1994</v>
      </c>
      <c r="B26" s="1" t="s">
        <v>8</v>
      </c>
      <c r="C26" s="2">
        <v>0</v>
      </c>
    </row>
    <row r="27" spans="1:4" x14ac:dyDescent="0.3">
      <c r="A27">
        <v>1995</v>
      </c>
      <c r="B27" s="1" t="s">
        <v>8</v>
      </c>
      <c r="C27" s="2">
        <v>0</v>
      </c>
    </row>
    <row r="28" spans="1:4" x14ac:dyDescent="0.3">
      <c r="A28">
        <v>1996</v>
      </c>
      <c r="B28" s="1" t="s">
        <v>8</v>
      </c>
      <c r="C28" s="2">
        <v>0</v>
      </c>
    </row>
    <row r="29" spans="1:4" x14ac:dyDescent="0.3">
      <c r="A29">
        <v>1997</v>
      </c>
      <c r="B29" s="1" t="s">
        <v>8</v>
      </c>
      <c r="C29" s="2">
        <v>0</v>
      </c>
    </row>
    <row r="30" spans="1:4" x14ac:dyDescent="0.3">
      <c r="A30">
        <v>1998</v>
      </c>
      <c r="B30" s="1" t="s">
        <v>8</v>
      </c>
      <c r="C30" s="2">
        <v>0</v>
      </c>
    </row>
    <row r="31" spans="1:4" x14ac:dyDescent="0.3">
      <c r="A31">
        <v>1999</v>
      </c>
      <c r="B31" s="1" t="s">
        <v>8</v>
      </c>
      <c r="C31" s="2">
        <v>0</v>
      </c>
    </row>
    <row r="32" spans="1:4" x14ac:dyDescent="0.3">
      <c r="A32">
        <v>2000</v>
      </c>
      <c r="B32" s="1" t="s">
        <v>8</v>
      </c>
      <c r="C32" s="2">
        <v>0</v>
      </c>
    </row>
    <row r="33" spans="1:4" x14ac:dyDescent="0.3">
      <c r="A33">
        <v>2001</v>
      </c>
      <c r="B33" s="1" t="s">
        <v>8</v>
      </c>
      <c r="C33" s="2">
        <v>0</v>
      </c>
    </row>
    <row r="34" spans="1:4" x14ac:dyDescent="0.3">
      <c r="A34">
        <v>2002</v>
      </c>
      <c r="B34" s="1" t="s">
        <v>8</v>
      </c>
      <c r="C34" s="2">
        <v>0</v>
      </c>
    </row>
    <row r="35" spans="1:4" x14ac:dyDescent="0.3">
      <c r="A35">
        <v>2003</v>
      </c>
      <c r="B35" s="1" t="s">
        <v>8</v>
      </c>
      <c r="C35" s="2">
        <v>0</v>
      </c>
    </row>
    <row r="36" spans="1:4" x14ac:dyDescent="0.3">
      <c r="A36">
        <v>2004</v>
      </c>
      <c r="B36" s="1" t="s">
        <v>8</v>
      </c>
      <c r="C36" s="2">
        <v>0</v>
      </c>
    </row>
    <row r="37" spans="1:4" x14ac:dyDescent="0.3">
      <c r="A37">
        <v>2005</v>
      </c>
      <c r="B37" s="1" t="s">
        <v>8</v>
      </c>
      <c r="C37" s="2">
        <v>0</v>
      </c>
    </row>
    <row r="38" spans="1:4" x14ac:dyDescent="0.3">
      <c r="A38">
        <v>2006</v>
      </c>
      <c r="B38" s="1" t="s">
        <v>8</v>
      </c>
      <c r="C38" s="2">
        <v>0</v>
      </c>
    </row>
    <row r="39" spans="1:4" x14ac:dyDescent="0.3">
      <c r="A39">
        <v>2007</v>
      </c>
      <c r="B39" s="1" t="s">
        <v>8</v>
      </c>
      <c r="C39" s="2">
        <v>0</v>
      </c>
    </row>
    <row r="40" spans="1:4" x14ac:dyDescent="0.3">
      <c r="A40">
        <v>2008</v>
      </c>
      <c r="B40" s="1" t="s">
        <v>8</v>
      </c>
      <c r="C40" s="2">
        <v>0</v>
      </c>
    </row>
    <row r="41" spans="1:4" x14ac:dyDescent="0.3">
      <c r="A41">
        <v>2009</v>
      </c>
      <c r="B41" s="1" t="s">
        <v>8</v>
      </c>
      <c r="C41" s="2">
        <v>5378000</v>
      </c>
    </row>
    <row r="42" spans="1:4" x14ac:dyDescent="0.3">
      <c r="A42">
        <v>2010</v>
      </c>
      <c r="B42" s="1" t="s">
        <v>8</v>
      </c>
      <c r="C42" s="2">
        <v>20276038.800000001</v>
      </c>
      <c r="D42" s="6">
        <f t="shared" ref="D42:D52" si="1">(C42-C41)/C41</f>
        <v>2.770182000743771</v>
      </c>
    </row>
    <row r="43" spans="1:4" x14ac:dyDescent="0.3">
      <c r="A43">
        <v>2011</v>
      </c>
      <c r="B43" s="1" t="s">
        <v>8</v>
      </c>
      <c r="C43" s="2">
        <v>20276000</v>
      </c>
      <c r="D43" s="6">
        <f t="shared" si="1"/>
        <v>-1.9135887627491154E-6</v>
      </c>
    </row>
    <row r="44" spans="1:4" x14ac:dyDescent="0.3">
      <c r="A44">
        <v>2012</v>
      </c>
      <c r="B44" s="1" t="s">
        <v>8</v>
      </c>
      <c r="C44" s="2">
        <v>20276000</v>
      </c>
      <c r="D44" s="6">
        <f t="shared" si="1"/>
        <v>0</v>
      </c>
    </row>
    <row r="45" spans="1:4" x14ac:dyDescent="0.3">
      <c r="A45">
        <v>2013</v>
      </c>
      <c r="B45" s="1" t="s">
        <v>8</v>
      </c>
      <c r="C45" s="2">
        <v>51192000</v>
      </c>
      <c r="D45" s="6">
        <f t="shared" si="1"/>
        <v>1.5247583349773131</v>
      </c>
    </row>
    <row r="46" spans="1:4" x14ac:dyDescent="0.3">
      <c r="A46">
        <v>2014</v>
      </c>
      <c r="B46" s="1" t="s">
        <v>8</v>
      </c>
      <c r="C46" s="2">
        <v>50247000</v>
      </c>
      <c r="D46" s="6">
        <f t="shared" si="1"/>
        <v>-1.8459915611814346E-2</v>
      </c>
    </row>
    <row r="47" spans="1:4" x14ac:dyDescent="0.3">
      <c r="A47">
        <v>2015</v>
      </c>
      <c r="B47" s="1" t="s">
        <v>8</v>
      </c>
      <c r="C47" s="2">
        <v>56144000</v>
      </c>
      <c r="D47" s="6">
        <f t="shared" si="1"/>
        <v>0.11736024041236293</v>
      </c>
    </row>
    <row r="48" spans="1:4" x14ac:dyDescent="0.3">
      <c r="A48">
        <v>2016</v>
      </c>
      <c r="B48" s="1" t="s">
        <v>8</v>
      </c>
      <c r="C48" s="2">
        <v>66543000</v>
      </c>
      <c r="D48" s="6">
        <f t="shared" si="1"/>
        <v>0.18522014819036764</v>
      </c>
    </row>
    <row r="49" spans="1:4" x14ac:dyDescent="0.3">
      <c r="A49">
        <v>2017</v>
      </c>
      <c r="B49" s="1" t="s">
        <v>8</v>
      </c>
      <c r="C49" s="2">
        <v>71944000</v>
      </c>
      <c r="D49" s="6">
        <f t="shared" si="1"/>
        <v>8.1165562117728379E-2</v>
      </c>
    </row>
    <row r="50" spans="1:4" x14ac:dyDescent="0.3">
      <c r="A50">
        <v>2018</v>
      </c>
      <c r="B50" s="1" t="s">
        <v>8</v>
      </c>
      <c r="C50" s="2">
        <v>94789000</v>
      </c>
      <c r="D50" s="6">
        <f t="shared" si="1"/>
        <v>0.31753864116535085</v>
      </c>
    </row>
    <row r="51" spans="1:4" x14ac:dyDescent="0.3">
      <c r="A51">
        <v>2019</v>
      </c>
      <c r="B51" s="1" t="s">
        <v>8</v>
      </c>
      <c r="C51" s="2">
        <v>187844000</v>
      </c>
      <c r="D51" s="6">
        <f t="shared" si="1"/>
        <v>0.98170673812362197</v>
      </c>
    </row>
    <row r="52" spans="1:4" x14ac:dyDescent="0.3">
      <c r="A52">
        <v>2020</v>
      </c>
      <c r="B52" s="1" t="s">
        <v>8</v>
      </c>
      <c r="C52" s="2">
        <v>221859000</v>
      </c>
      <c r="D52" s="6">
        <f t="shared" si="1"/>
        <v>0.18108110985711548</v>
      </c>
    </row>
    <row r="53" spans="1:4" x14ac:dyDescent="0.3">
      <c r="A53" s="9"/>
      <c r="B53" s="11"/>
      <c r="C53" s="10">
        <f>SUBTOTAL(109,C2:C52)</f>
        <v>873957263.79999995</v>
      </c>
      <c r="D53" s="8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H A A B Q S w M E F A A C A A g A D E 4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D E 4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E l X m n R W C T A Q A A G E i A A A T A B w A R m 9 y b X V s Y X M v U 2 V j d G l v b j E u b S C i G A A o o B Q A A A A A A A A A A A A A A A A A A A A A A A A A A A D t W V F v 2 z Y Q f g + Q / 0 D Q e 7 A B 1 a j T 1 C v a u U V i N 6 3 R 1 P P i d M M g G w N t s b E Q i c w o K r N h + L / v S C o W Z U m I l 3 V r 3 C o v t o 7 U 3 X c f 7 7 t j 4 I j O p M 8 Z G p n P 1 q v D g 8 O D a E 4 E 9 V A N 9 5 n n E / Q E D a h / N Z / y W K D h 8 B 0 6 9 Q M i q S A B 6 t G p x K i D A i o P D x D 8 j W D P j I L l j A c e F c 0 z P 6 B R H X d f j j 9 F V E T j O V 3 6 c t y j 0 b X k N + M + A z e M q M D G G R p J e I q k P 4 s g a j 7 W e C d A D c e A q W E I D 3 Z I 5 b 3 v e Z Q h D a e l E F + S a U C b I x p A 3 h f 8 r 6 h u k D u I k t k c u S d S C n 8 a S x p N 3 r j m 5 c k b 9 N N r J E V M U / 9 9 d s u v K e r G k e Q h O o u Z I T E N c O J 5 X R 7 E I a u X g n E Q v h S E R Z + 5 C L U N J y B q 2 / a 6 2 + X A G J O T R g r h g j I S g l M T x k 7 O r C T 2 e j l Y B 6 3 w A H Y q J I a F p n 5 c 2 0 F C f g t B f p Z z K g p C G R 7 T U D l Q K o b t O 5 + 0 F e 3 t 4 o Y w D 1 7 X z h M n V j S z r r 9 v y C 1 B W E S u c W K 2 K D A K 8 D b T N T w i 4 Q 0 E 1 4 8 N i + / u n L A r h W 1 5 Q 1 N I m / e N W 7 W o 3 J Z k 4 q y 2 2 Z D w A p J 0 I d e K q c 0 + B A p p H z e V O 7 2 w p E T k r T M o K l / y g h U P 5 K D t W f 8 + q G h G i l Y 8 I s m d k c X h l I p 1 Q R k k 9 N q l p h b S 8 8 + Q 5 O S O P s 3 P g r I u k K 1 S Z q F a 8 1 g S 0 d R d k / N E i R V 3 3 w 9 w u V b K p Z I F o I 4 r I Q b r B p P l V t u 4 K r q Y S b H E 2 2 e C u 8 n 3 d E d Z r s W t K Q 9 8 k 6 w q C J 3 q 0 d O j F o J a Q x n T U d 7 0 L G 8 6 z p u e 5 0 3 t v O n H v O l F i V R a 9 2 p l i w h F u i b b g Y 4 l B G W z p a n r d e P w w G f F M e z p N S Q C O A O X L Y i c 1 T M C O 0 F u P 9 r s + S W m Y t l R z d 2 B a c K I W P a h R U v / s 0 9 F J / u y o 2 N 1 s N m m N L f l 5 o L + G f u A Q L u b Z A d q 2 m c y e I o m 6 N v F j A b N 3 7 i 4 n n J + X U / T c U C Z Q e B k R t F o T q l s / a E / 4 F 3 j Z O X 2 J Q 0 7 2 C x i 5 w O I L X n C k 7 X b g 5 K e b A 5 r K H j I p Z p O l M D k t s S R r C T 2 u h 3 K Q W 6 y e h I E o x k J i I h M 2 p l D y v n O k n I v F Y / h M j E g t / 6 V 9 t 5 K C X 6 6 3 o z k N F 9 r p 8 7 T 3 c x a X R 6 n q u W x K 3 C C V x j T B Y X k i T i D m o g D o j s k f o l L C g W v M Z o U l l M 5 e V b l N F D n d b r j 4 d X 2 J S r u v 6 o 6 5 f f u J E p i p E d l U N v V a O L s I k j F e D M 5 / f + 7 K s e n 7 3 p P 2 s f t g q X m I o g W U L V 7 0 S Q e d q v K o V C z 4 p u 7 M 2 V u E P d c m H a + 2 O R u T a v 7 L j L 2 x Q e E h T 6 N f s j c X / 7 Z k M 9 d Z J I p f + f 5 o c O + l t Q v q h 8 1 d h q n X 1 e 9 l 4 N K v d + 2 e i 3 F 2 k L + 8 u p N C M K / q 8 8 d / j H Z N z 0 / 2 w M 9 n 3 8 4 q f R c 6 b n S 8 w 5 6 P t 4 D P X / s / V r p + X H p 2 X J T y f k R y f n 5 P s j 5 4 0 U l 5 8 c l 5 6 8 7 n k 2 Q U y 7 V D 2 H Z 3 x j M 4 j m J 5 K B I 0 S / + R V u w 4 3 0 P r a G 9 B 6 1 h M D y v W k P V G r 7 L U f + Q h p j F B O 3 Q b g p F f l 7 9 D V B L A Q I t A B Q A A g A I A A x O E l W U G N W V p A A A A P Y A A A A S A A A A A A A A A A A A A A A A A A A A A A B D b 2 5 m a W c v U G F j a 2 F n Z S 5 4 b W x Q S w E C L Q A U A A I A C A A M T h J V D 8 r p q 6 Q A A A D p A A A A E w A A A A A A A A A A A A A A A A D w A A A A W 0 N v b n R l b n R f V H l w Z X N d L n h t b F B L A Q I t A B Q A A g A I A A x O E l X m n R W C T A Q A A G E i A A A T A A A A A A A A A A A A A A A A A O E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k A A A A A A A A + G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D c 6 M D Y u N z Y 5 M D E 4 M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T g 6 M j U u M T Q 5 M z Q 1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1 J l b W 9 2 Z W Q g Q m 9 0 d G 9 t I F J v d 3 M u e 1 l l Y X I s M H 0 m c X V v d D s s J n F 1 b 3 Q 7 U 2 V j d G l v b j E v U 2 h l Z X Q x I C g 2 K S 9 S Z W 1 v d m V k I E J v d H R v b S B S b 3 d z L n t E Z W J 0 b 3 I g Q 2 9 1 b n R y e S w x f S Z x d W 9 0 O y w m c X V v d D t T Z W N 0 a W 9 u M S 9 T a G V l d D E g K D Y p L 1 J l b W 9 2 Z W Q g Q m 9 0 d G 9 t I F J v d 3 M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i k v U m V t b 3 Z l Z C B C b 3 R 0 b 2 0 g U m 9 3 c y 5 7 W W V h c i w w f S Z x d W 9 0 O y w m c X V v d D t T Z W N 0 a W 9 u M S 9 T a G V l d D E g K D Y p L 1 J l b W 9 2 Z W Q g Q m 9 0 d G 9 t I F J v d 3 M u e 0 R l Y n R v c i B D b 3 V u d H J 5 L D F 9 J n F 1 b 3 Q 7 L C Z x d W 9 0 O 1 N l Y 3 R p b 2 4 x L 1 N o Z W V 0 M S A o N i k v U m V t b 3 Z l Z C B C b 3 R 0 b 2 0 g U m 9 3 c y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B k V 6 g E E t p C 5 Q T / 6 d p 8 P W 6 w p E K Q D b 6 O b H j b r g I j w l T I E Q A A A A A O g A A A A A I A A C A A A A A 2 i i L M 0 m C 9 i u 7 v f 3 E Y 2 C t x q B i O K L M J 8 u P Q W d Z j V q d g U F A A A A D A s T K l A 7 j 0 u x c b Z Q H + Y g Y V / e p w f 9 v a g 8 B x C I Z u d F e m z A K Q E Z V u T z 6 J I 4 p A + z 2 F + L 7 N b Y r l i D W g J W c B J / y o X 9 p b u W w V X D P G N t / 4 Z J t E O l s t Y E A A A A C 5 I U p f 0 w R 5 w q r 1 V L n H J 6 K S X B l s A v 9 Y u B A 2 H v 7 7 c F 8 L n A Q i u 9 U i E b c P U T j L w N h 3 h m 5 z C O Z w k w L x o C y n v Q K 5 1 E d R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PPG Bilateral Debt</vt:lpstr>
      <vt:lpstr>Data in Charts</vt:lpstr>
      <vt:lpstr>Bangladesh</vt:lpstr>
      <vt:lpstr>Bhutan</vt:lpstr>
      <vt:lpstr>SriLanka</vt:lpstr>
      <vt:lpstr>Maldives</vt:lpstr>
      <vt:lpstr>Myanmar</vt:lpstr>
      <vt:lpstr>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Abhijeet Patil</cp:lastModifiedBy>
  <dcterms:created xsi:type="dcterms:W3CDTF">2015-06-05T18:17:20Z</dcterms:created>
  <dcterms:modified xsi:type="dcterms:W3CDTF">2022-08-18T05:40:01Z</dcterms:modified>
</cp:coreProperties>
</file>