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7563388-5DAD-415E-B9F1-EAD624525E09}" xr6:coauthVersionLast="47" xr6:coauthVersionMax="47" xr10:uidLastSave="{00000000-0000-0000-0000-000000000000}"/>
  <bookViews>
    <workbookView xWindow="-110" yWindow="-110" windowWidth="19420" windowHeight="11020" xr2:uid="{F808C70B-4180-4BD2-AC4D-598487B8CC78}"/>
  </bookViews>
  <sheets>
    <sheet name="Total sub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E10" i="1"/>
  <c r="G10" i="1" s="1"/>
  <c r="I10" i="1" s="1"/>
  <c r="E11" i="1"/>
  <c r="G11" i="1" s="1"/>
  <c r="I11" i="1" s="1"/>
  <c r="E9" i="1"/>
  <c r="G9" i="1" s="1"/>
  <c r="I9" i="1" s="1"/>
  <c r="D10" i="1"/>
  <c r="F10" i="1" s="1"/>
  <c r="H10" i="1" s="1"/>
  <c r="D11" i="1"/>
  <c r="F11" i="1" s="1"/>
  <c r="H11" i="1" s="1"/>
  <c r="D9" i="1"/>
  <c r="F9" i="1" s="1"/>
  <c r="N11" i="1" l="1"/>
  <c r="N10" i="1"/>
  <c r="L9" i="1"/>
  <c r="H9" i="1"/>
  <c r="N9" i="1" s="1"/>
  <c r="M9" i="1"/>
  <c r="M11" i="1"/>
  <c r="M10" i="1"/>
  <c r="L11" i="1"/>
  <c r="L10" i="1"/>
</calcChain>
</file>

<file path=xl/sharedStrings.xml><?xml version="1.0" encoding="utf-8"?>
<sst xmlns="http://schemas.openxmlformats.org/spreadsheetml/2006/main" count="24" uniqueCount="24">
  <si>
    <t>Total Subscriber Analysis</t>
  </si>
  <si>
    <t xml:space="preserve">Channel Name  </t>
  </si>
  <si>
    <t>Reconcillations(Excel vs SQL)</t>
  </si>
  <si>
    <t xml:space="preserve">Conversion rate </t>
  </si>
  <si>
    <t>Product cost</t>
  </si>
  <si>
    <t>Campaign cost</t>
  </si>
  <si>
    <t>Avg Views per Vid
(Excel)</t>
  </si>
  <si>
    <t xml:space="preserve"> Avg views per Vid
(SQL)</t>
  </si>
  <si>
    <t>Net profit
(Excel)</t>
  </si>
  <si>
    <t>Net profit
(SQL)</t>
  </si>
  <si>
    <t>Potential Product
 sales per video
(Excel)</t>
  </si>
  <si>
    <t>Potential Product
sales per video
(SQL)</t>
  </si>
  <si>
    <t>Super simple songs - kid songs</t>
  </si>
  <si>
    <t>Justin Bieber</t>
  </si>
  <si>
    <t>The weekend</t>
  </si>
  <si>
    <t>Potential revenue
 per video
$USD(Excel)</t>
  </si>
  <si>
    <t>Potential revenue
per video
$USD(SQL)</t>
  </si>
  <si>
    <t>Potential revenue
per video
$USD</t>
  </si>
  <si>
    <t xml:space="preserve">Avg Views per Vid
</t>
  </si>
  <si>
    <t xml:space="preserve">Net profit
$USD
</t>
  </si>
  <si>
    <t>Difference
(Excel vs SQL)</t>
  </si>
  <si>
    <t xml:space="preserve">Potential Product sales per video
$USD
</t>
  </si>
  <si>
    <t>Recommendation</t>
  </si>
  <si>
    <t>Based on the viewership and views per subscriber, Justin Bieber Is the best option to advance with because there's a higher return on investment with Justin Bieber compared to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</si>
</sst>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CC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1" fillId="6" borderId="1" xfId="6" applyBorder="1" applyAlignment="1">
      <alignment horizontal="center" wrapText="1"/>
    </xf>
    <xf numFmtId="164" fontId="0" fillId="0" borderId="1" xfId="1" applyNumberFormat="1" applyFont="1" applyBorder="1"/>
    <xf numFmtId="43" fontId="0" fillId="0" borderId="1" xfId="0" applyNumberFormat="1" applyBorder="1"/>
    <xf numFmtId="164" fontId="0" fillId="0" borderId="1" xfId="0" applyNumberFormat="1" applyBorder="1"/>
    <xf numFmtId="164" fontId="0" fillId="0" borderId="1" xfId="1" quotePrefix="1" applyNumberFormat="1" applyFont="1" applyBorder="1"/>
    <xf numFmtId="0" fontId="0" fillId="6" borderId="1" xfId="6" applyFont="1" applyBorder="1" applyAlignment="1">
      <alignment horizontal="center" wrapText="1"/>
    </xf>
    <xf numFmtId="0" fontId="6" fillId="0" borderId="1" xfId="0" applyFont="1" applyBorder="1"/>
    <xf numFmtId="0" fontId="1" fillId="5" borderId="1" xfId="5" applyBorder="1" applyAlignment="1">
      <alignment horizontal="right"/>
    </xf>
    <xf numFmtId="0" fontId="0" fillId="0" borderId="0" xfId="0" applyAlignment="1">
      <alignment horizontal="right"/>
    </xf>
    <xf numFmtId="0" fontId="5" fillId="7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 wrapText="1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7">
    <cellStyle name="20% - Accent5" xfId="6" builtinId="46"/>
    <cellStyle name="60% - Accent1" xfId="5" builtinId="32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00CC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A200-26FC-424A-9832-16E59972066A}">
  <dimension ref="A1:N15"/>
  <sheetViews>
    <sheetView tabSelected="1" zoomScale="61" zoomScaleNormal="62" workbookViewId="0">
      <selection activeCell="C15" sqref="C15"/>
    </sheetView>
  </sheetViews>
  <sheetFormatPr defaultRowHeight="14.5" x14ac:dyDescent="0.35"/>
  <cols>
    <col min="1" max="1" width="38.81640625" customWidth="1"/>
    <col min="2" max="2" width="25.81640625" customWidth="1"/>
    <col min="3" max="3" width="17.1796875" bestFit="1" customWidth="1"/>
    <col min="4" max="4" width="18.36328125" customWidth="1"/>
    <col min="5" max="5" width="19.90625" bestFit="1" customWidth="1"/>
    <col min="6" max="6" width="17.1796875" bestFit="1" customWidth="1"/>
    <col min="7" max="7" width="26.26953125" bestFit="1" customWidth="1"/>
    <col min="8" max="8" width="17.7265625" customWidth="1"/>
    <col min="9" max="9" width="17.6328125" customWidth="1"/>
    <col min="11" max="11" width="15.54296875" customWidth="1"/>
    <col min="12" max="12" width="16.90625" customWidth="1"/>
    <col min="13" max="14" width="19.90625" customWidth="1"/>
  </cols>
  <sheetData>
    <row r="1" spans="1:14" ht="26.5" customHeight="1" x14ac:dyDescent="0.55000000000000004">
      <c r="A1" s="15" t="s">
        <v>0</v>
      </c>
      <c r="B1" s="15"/>
      <c r="C1" s="15"/>
    </row>
    <row r="3" spans="1:14" ht="21" x14ac:dyDescent="0.5">
      <c r="A3" s="12" t="s">
        <v>2</v>
      </c>
      <c r="B3" s="13" t="s">
        <v>3</v>
      </c>
      <c r="C3" s="2">
        <v>0.04</v>
      </c>
    </row>
    <row r="4" spans="1:14" x14ac:dyDescent="0.35">
      <c r="B4" s="13" t="s">
        <v>4</v>
      </c>
      <c r="C4" s="2">
        <v>11</v>
      </c>
    </row>
    <row r="5" spans="1:14" x14ac:dyDescent="0.35">
      <c r="B5" s="13" t="s">
        <v>5</v>
      </c>
      <c r="C5" s="2">
        <v>6000000</v>
      </c>
    </row>
    <row r="6" spans="1:14" x14ac:dyDescent="0.35">
      <c r="B6" s="14"/>
    </row>
    <row r="7" spans="1:14" ht="47.5" customHeight="1" x14ac:dyDescent="0.5">
      <c r="K7" s="16" t="s">
        <v>20</v>
      </c>
      <c r="L7" s="17"/>
      <c r="M7" s="17"/>
      <c r="N7" s="18"/>
    </row>
    <row r="8" spans="1:14" ht="67" customHeight="1" x14ac:dyDescent="0.35">
      <c r="A8" s="2" t="s">
        <v>1</v>
      </c>
      <c r="B8" s="5" t="s">
        <v>6</v>
      </c>
      <c r="C8" s="5" t="s">
        <v>7</v>
      </c>
      <c r="D8" s="3" t="s">
        <v>10</v>
      </c>
      <c r="E8" s="3" t="s">
        <v>11</v>
      </c>
      <c r="F8" s="4" t="s">
        <v>15</v>
      </c>
      <c r="G8" s="4" t="s">
        <v>16</v>
      </c>
      <c r="H8" s="6" t="s">
        <v>8</v>
      </c>
      <c r="I8" s="6" t="s">
        <v>9</v>
      </c>
      <c r="K8" s="5" t="s">
        <v>18</v>
      </c>
      <c r="L8" s="3" t="s">
        <v>21</v>
      </c>
      <c r="M8" s="4" t="s">
        <v>17</v>
      </c>
      <c r="N8" s="11" t="s">
        <v>19</v>
      </c>
    </row>
    <row r="9" spans="1:14" x14ac:dyDescent="0.35">
      <c r="A9" s="2" t="s">
        <v>12</v>
      </c>
      <c r="B9" s="7">
        <v>67040000</v>
      </c>
      <c r="C9" s="7">
        <v>67040000</v>
      </c>
      <c r="D9" s="7">
        <f>(B9*$C$3)</f>
        <v>2681600</v>
      </c>
      <c r="E9" s="7">
        <f>C9*$C$3</f>
        <v>2681600</v>
      </c>
      <c r="F9" s="7">
        <f>(D9*$C$4)</f>
        <v>29497600</v>
      </c>
      <c r="G9" s="7">
        <f>E9*$C$4</f>
        <v>29497600</v>
      </c>
      <c r="H9" s="7">
        <f>(F9-$C$5)</f>
        <v>23497600</v>
      </c>
      <c r="I9" s="7">
        <f>(G9-$C$5)</f>
        <v>23497600</v>
      </c>
      <c r="K9" s="9">
        <f>B9-C9</f>
        <v>0</v>
      </c>
      <c r="L9" s="8">
        <f>D9-E9</f>
        <v>0</v>
      </c>
      <c r="M9" s="8">
        <f>F9-G9</f>
        <v>0</v>
      </c>
      <c r="N9" s="8">
        <f>H9-I9</f>
        <v>0</v>
      </c>
    </row>
    <row r="10" spans="1:14" x14ac:dyDescent="0.35">
      <c r="A10" s="2" t="s">
        <v>13</v>
      </c>
      <c r="B10" s="7">
        <v>140000000</v>
      </c>
      <c r="C10" s="10">
        <v>140000000</v>
      </c>
      <c r="D10" s="7">
        <f t="shared" ref="D10:D11" si="0">(B10*$C$3)</f>
        <v>5600000</v>
      </c>
      <c r="E10" s="7">
        <f t="shared" ref="E10:E11" si="1">C10*$C$3</f>
        <v>5600000</v>
      </c>
      <c r="F10" s="7">
        <f t="shared" ref="F10:F11" si="2">(D10*$C$4)</f>
        <v>61600000</v>
      </c>
      <c r="G10" s="7">
        <f t="shared" ref="G10:G11" si="3">E10*$C$4</f>
        <v>61600000</v>
      </c>
      <c r="H10" s="7">
        <f t="shared" ref="H10:H11" si="4">(F10-$C$5)</f>
        <v>55600000</v>
      </c>
      <c r="I10" s="7">
        <f t="shared" ref="I10:I11" si="5">(G10-$C$5)</f>
        <v>55600000</v>
      </c>
      <c r="K10" s="9">
        <f>B10-C10</f>
        <v>0</v>
      </c>
      <c r="L10" s="8">
        <f t="shared" ref="L10:L11" si="6">D10-E10</f>
        <v>0</v>
      </c>
      <c r="M10" s="8">
        <f t="shared" ref="M10:M11" si="7">F10-G10</f>
        <v>0</v>
      </c>
      <c r="N10" s="8">
        <f t="shared" ref="N10:N11" si="8">H10-I10</f>
        <v>0</v>
      </c>
    </row>
    <row r="11" spans="1:14" x14ac:dyDescent="0.35">
      <c r="A11" s="2" t="s">
        <v>14</v>
      </c>
      <c r="B11" s="7">
        <v>160060000</v>
      </c>
      <c r="C11" s="7">
        <v>160060000</v>
      </c>
      <c r="D11" s="7">
        <f t="shared" si="0"/>
        <v>6402400</v>
      </c>
      <c r="E11" s="7">
        <f t="shared" si="1"/>
        <v>6402400</v>
      </c>
      <c r="F11" s="7">
        <f t="shared" si="2"/>
        <v>70426400</v>
      </c>
      <c r="G11" s="7">
        <f t="shared" si="3"/>
        <v>70426400</v>
      </c>
      <c r="H11" s="7">
        <f t="shared" si="4"/>
        <v>64426400</v>
      </c>
      <c r="I11" s="7">
        <f t="shared" si="5"/>
        <v>64426400</v>
      </c>
      <c r="K11" s="9">
        <f>B11-C11</f>
        <v>0</v>
      </c>
      <c r="L11" s="8">
        <f t="shared" si="6"/>
        <v>0</v>
      </c>
      <c r="M11" s="8">
        <f t="shared" si="7"/>
        <v>0</v>
      </c>
      <c r="N11" s="8">
        <f t="shared" si="8"/>
        <v>0</v>
      </c>
    </row>
    <row r="14" spans="1:14" ht="21" customHeight="1" x14ac:dyDescent="0.5">
      <c r="A14" s="19" t="s">
        <v>22</v>
      </c>
      <c r="B14" s="19"/>
    </row>
    <row r="15" spans="1:14" ht="52.5" customHeight="1" x14ac:dyDescent="0.35">
      <c r="A15" s="20" t="s">
        <v>23</v>
      </c>
      <c r="B15" s="20"/>
      <c r="C15" s="1"/>
    </row>
  </sheetData>
  <mergeCells count="4">
    <mergeCell ref="A1:C1"/>
    <mergeCell ref="K7:N7"/>
    <mergeCell ref="A15:B15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2025-05-24T13:28:03Z</dcterms:created>
  <dcterms:modified xsi:type="dcterms:W3CDTF">2025-05-26T14:11:05Z</dcterms:modified>
</cp:coreProperties>
</file>