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musan\Desktop\EXCEL PROJECT\"/>
    </mc:Choice>
  </mc:AlternateContent>
  <xr:revisionPtr revIDLastSave="0" documentId="13_ncr:1_{B7184E8B-858E-439E-A98F-38CF547F7104}"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Working  Sheet" sheetId="5" r:id="rId2"/>
    <sheet name="Pivot sheet" sheetId="7"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5" l="1"/>
  <c r="M2" i="5"/>
  <c r="M3" i="5"/>
  <c r="M4" i="5"/>
  <c r="M5" i="5"/>
  <c r="M6" i="5"/>
  <c r="M7" i="5"/>
  <c r="M8" i="5"/>
  <c r="M9"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<sst xmlns="http://schemas.openxmlformats.org/spreadsheetml/2006/main" count="16268" uniqueCount="52">
  <si>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</si>
  <si>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</si>
  <si>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</si>
  <si>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</si>
  <si>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</si>
  <si>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</si>
  <si>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</si>
  <si>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</si>
  <si>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</si>
  <si>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</si>
  <si>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</si>
  <si>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</si>
  <si>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</si>
  <si>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</si>
  <si>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</si>
  <si>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</si>
  <si>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</si>
  <si>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</si>
  <si>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</si>
  <si>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</si>
  <si>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</si>
  <si>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</si>
  <si>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</si>
  <si>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</si>
  <si>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</si>
  <si>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</si>
  <si>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</si>
  <si>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</si>
  <si>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</si>
  <si>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</si>
  <si>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</si>
  <si>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</si>
  <si>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</si>
  <si>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</si>
  <si>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</si>
  <si>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</si>
  <si>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</si>
  <si>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</si>
  <si>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</si>
  <si>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</si>
  <si>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Row Labels</t>
  </si>
  <si>
    <t>Grand Total</t>
  </si>
  <si>
    <t>male</t>
  </si>
  <si>
    <t>Age bracket</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</si>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</sst>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Monument Extended"/>
      <family val="3"/>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6" fillId="34" borderId="0" xfId="0" applyFont="1" applyFill="1"/>
    <xf numFmtId="0" fontId="16" fillId="34" borderId="10" xfId="0" applyFont="1" applyFill="1" applyBorder="1"/>
    <xf numFmtId="0" fontId="16" fillId="34" borderId="11" xfId="0" applyFont="1" applyFill="1" applyBorder="1" applyAlignment="1">
      <alignment horizontal="left"/>
    </xf>
    <xf numFmtId="1" fontId="16" fillId="34" borderId="11" xfId="0" applyNumberFormat="1" applyFont="1" applyFill="1" applyBorder="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BASHBOARD.xlsx]Pivot sheet!PivotTable2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sheet'!$B$3:$B$4</c:f>
              <c:strCache>
                <c:ptCount val="1"/>
                <c:pt idx="0">
                  <c:v>No</c:v>
                </c:pt>
              </c:strCache>
            </c:strRef>
          </c:tx>
          <c:spPr>
            <a:solidFill>
              <a:schemeClr val="accent1"/>
            </a:solidFill>
            <a:ln>
              <a:noFill/>
            </a:ln>
            <a:effectLst/>
          </c:spPr>
          <c:invertIfNegative val="0"/>
          <c:cat>
            <c:strRef>
              <c:f>'Pivot sheet'!$A$5:$A$7</c:f>
              <c:strCache>
                <c:ptCount val="2"/>
                <c:pt idx="0">
                  <c:v>Female</c:v>
                </c:pt>
                <c:pt idx="1">
                  <c:v>male</c:v>
                </c:pt>
              </c:strCache>
            </c:strRef>
          </c:cat>
          <c:val>
            <c:numRef>
              <c:f>'Pivot sheet'!$B$5:$B$7</c:f>
              <c:numCache>
                <c:formatCode>0</c:formatCode>
                <c:ptCount val="2"/>
                <c:pt idx="0">
                  <c:v>53440</c:v>
                </c:pt>
                <c:pt idx="1">
                  <c:v>56208.178438661707</c:v>
                </c:pt>
              </c:numCache>
            </c:numRef>
          </c:val>
          <c:extLst>
            <c:ext xmlns:c16="http://schemas.microsoft.com/office/drawing/2014/chart" uri="{C3380CC4-5D6E-409C-BE32-E72D297353CC}">
              <c16:uniqueId val="{00000000-2708-4A9A-8291-20CFEB3DA587}"/>
            </c:ext>
          </c:extLst>
        </c:ser>
        <c:ser>
          <c:idx val="1"/>
          <c:order val="1"/>
          <c:tx>
            <c:strRef>
              <c:f>'Pivot sheet'!$C$3:$C$4</c:f>
              <c:strCache>
                <c:ptCount val="1"/>
                <c:pt idx="0">
                  <c:v>Yes</c:v>
                </c:pt>
              </c:strCache>
            </c:strRef>
          </c:tx>
          <c:spPr>
            <a:solidFill>
              <a:schemeClr val="accent2"/>
            </a:solidFill>
            <a:ln>
              <a:noFill/>
            </a:ln>
            <a:effectLst/>
          </c:spPr>
          <c:invertIfNegative val="0"/>
          <c:cat>
            <c:strRef>
              <c:f>'Pivot sheet'!$A$5:$A$7</c:f>
              <c:strCache>
                <c:ptCount val="2"/>
                <c:pt idx="0">
                  <c:v>Female</c:v>
                </c:pt>
                <c:pt idx="1">
                  <c:v>male</c:v>
                </c:pt>
              </c:strCache>
            </c:strRef>
          </c:cat>
          <c:val>
            <c:numRef>
              <c:f>'Pivot sheet'!$C$5:$C$7</c:f>
              <c:numCache>
                <c:formatCode>0</c:formatCode>
                <c:ptCount val="2"/>
                <c:pt idx="0">
                  <c:v>55774.058577405856</c:v>
                </c:pt>
                <c:pt idx="1">
                  <c:v>60123.966942148763</c:v>
                </c:pt>
              </c:numCache>
            </c:numRef>
          </c:val>
          <c:extLst>
            <c:ext xmlns:c16="http://schemas.microsoft.com/office/drawing/2014/chart" uri="{C3380CC4-5D6E-409C-BE32-E72D297353CC}">
              <c16:uniqueId val="{00000001-2708-4A9A-8291-20CFEB3DA587}"/>
            </c:ext>
          </c:extLst>
        </c:ser>
        <c:dLbls>
          <c:showLegendKey val="0"/>
          <c:showVal val="0"/>
          <c:showCatName val="0"/>
          <c:showSerName val="0"/>
          <c:showPercent val="0"/>
          <c:showBubbleSize val="0"/>
        </c:dLbls>
        <c:gapWidth val="219"/>
        <c:overlap val="-27"/>
        <c:axId val="340232399"/>
        <c:axId val="340228239"/>
      </c:barChart>
      <c:catAx>
        <c:axId val="34023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28239"/>
        <c:crosses val="autoZero"/>
        <c:auto val="1"/>
        <c:lblAlgn val="ctr"/>
        <c:lblOffset val="100"/>
        <c:noMultiLvlLbl val="0"/>
      </c:catAx>
      <c:valAx>
        <c:axId val="340228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3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BASHBOARD.xlsx]Pivot sheet!PivotTable3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a:t>
            </a:r>
          </a:p>
          <a:p>
            <a:pPr>
              <a:defRPr/>
            </a:pPr>
            <a:endParaRPr lang="en-GB"/>
          </a:p>
        </c:rich>
      </c:tx>
      <c:layout>
        <c:manualLayout>
          <c:xMode val="edge"/>
          <c:yMode val="edge"/>
          <c:x val="0.36294880972046328"/>
          <c:y val="8.24232239639287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4981262758821815"/>
          <c:w val="0.69297462817147859"/>
          <c:h val="0.45679461942257216"/>
        </c:manualLayout>
      </c:layout>
      <c:lineChart>
        <c:grouping val="standard"/>
        <c:varyColors val="0"/>
        <c:ser>
          <c:idx val="0"/>
          <c:order val="0"/>
          <c:tx>
            <c:strRef>
              <c:f>'Pivot sheet'!$B$22:$B$23</c:f>
              <c:strCache>
                <c:ptCount val="1"/>
                <c:pt idx="0">
                  <c:v>No</c:v>
                </c:pt>
              </c:strCache>
            </c:strRef>
          </c:tx>
          <c:spPr>
            <a:ln w="28575" cap="rnd">
              <a:solidFill>
                <a:schemeClr val="accent1"/>
              </a:solidFill>
              <a:round/>
            </a:ln>
            <a:effectLst/>
          </c:spPr>
          <c:marker>
            <c:symbol val="none"/>
          </c:marker>
          <c:cat>
            <c:strRef>
              <c:f>'Pivot sheet'!$A$24:$A$29</c:f>
              <c:strCache>
                <c:ptCount val="5"/>
                <c:pt idx="0">
                  <c:v>0-1 Miles</c:v>
                </c:pt>
                <c:pt idx="1">
                  <c:v>1-2 Miles</c:v>
                </c:pt>
                <c:pt idx="2">
                  <c:v>2-5 Miles</c:v>
                </c:pt>
                <c:pt idx="3">
                  <c:v>5-10 Miles</c:v>
                </c:pt>
                <c:pt idx="4">
                  <c:v>More Than 10 miles</c:v>
                </c:pt>
              </c:strCache>
            </c:strRef>
          </c:cat>
          <c:val>
            <c:numRef>
              <c:f>'Pivot sheet'!$B$24:$B$29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8C-4F60-8753-DCB6AF32304D}"/>
            </c:ext>
          </c:extLst>
        </c:ser>
        <c:ser>
          <c:idx val="1"/>
          <c:order val="1"/>
          <c:tx>
            <c:strRef>
              <c:f>'Pivot sheet'!$C$22:$C$23</c:f>
              <c:strCache>
                <c:ptCount val="1"/>
                <c:pt idx="0">
                  <c:v>Yes</c:v>
                </c:pt>
              </c:strCache>
            </c:strRef>
          </c:tx>
          <c:spPr>
            <a:ln w="28575" cap="rnd">
              <a:solidFill>
                <a:schemeClr val="accent2"/>
              </a:solidFill>
              <a:round/>
            </a:ln>
            <a:effectLst/>
          </c:spPr>
          <c:marker>
            <c:symbol val="none"/>
          </c:marker>
          <c:cat>
            <c:strRef>
              <c:f>'Pivot sheet'!$A$24:$A$29</c:f>
              <c:strCache>
                <c:ptCount val="5"/>
                <c:pt idx="0">
                  <c:v>0-1 Miles</c:v>
                </c:pt>
                <c:pt idx="1">
                  <c:v>1-2 Miles</c:v>
                </c:pt>
                <c:pt idx="2">
                  <c:v>2-5 Miles</c:v>
                </c:pt>
                <c:pt idx="3">
                  <c:v>5-10 Miles</c:v>
                </c:pt>
                <c:pt idx="4">
                  <c:v>More Than 10 miles</c:v>
                </c:pt>
              </c:strCache>
            </c:strRef>
          </c:cat>
          <c:val>
            <c:numRef>
              <c:f>'Pivot sheet'!$C$24:$C$29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8C-4F60-8753-DCB6AF32304D}"/>
            </c:ext>
          </c:extLst>
        </c:ser>
        <c:dLbls>
          <c:showLegendKey val="0"/>
          <c:showVal val="0"/>
          <c:showCatName val="0"/>
          <c:showSerName val="0"/>
          <c:showPercent val="0"/>
          <c:showBubbleSize val="0"/>
        </c:dLbls>
        <c:smooth val="0"/>
        <c:axId val="180295615"/>
        <c:axId val="269095983"/>
      </c:lineChart>
      <c:catAx>
        <c:axId val="18029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a:p>
                <a:pPr>
                  <a:defRPr/>
                </a:pPr>
                <a:endParaRPr lang="en-GB"/>
              </a:p>
            </c:rich>
          </c:tx>
          <c:layout>
            <c:manualLayout>
              <c:xMode val="edge"/>
              <c:yMode val="edge"/>
              <c:x val="0.28492935258092739"/>
              <c:y val="0.800048483522892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095983"/>
        <c:crosses val="autoZero"/>
        <c:auto val="1"/>
        <c:lblAlgn val="ctr"/>
        <c:lblOffset val="100"/>
        <c:noMultiLvlLbl val="0"/>
      </c:catAx>
      <c:valAx>
        <c:axId val="26909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9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BASHBOARD.xlsx]Pivot sheet!PivotTable4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9132256460723904"/>
          <c:w val="0.6735301837270341"/>
          <c:h val="0.48263002475332739"/>
        </c:manualLayout>
      </c:layout>
      <c:lineChart>
        <c:grouping val="standard"/>
        <c:varyColors val="0"/>
        <c:ser>
          <c:idx val="0"/>
          <c:order val="0"/>
          <c:tx>
            <c:strRef>
              <c:f>'Pivot sheet'!$B$37:$B$38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sheet'!$A$39:$A$42</c:f>
              <c:strCache>
                <c:ptCount val="3"/>
                <c:pt idx="0">
                  <c:v>Adolescent</c:v>
                </c:pt>
                <c:pt idx="1">
                  <c:v>Middle age</c:v>
                </c:pt>
                <c:pt idx="2">
                  <c:v>Old</c:v>
                </c:pt>
              </c:strCache>
            </c:strRef>
          </c:cat>
          <c:val>
            <c:numRef>
              <c:f>'Pivot sheet'!$B$39:$B$42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EF9-4EFC-AFCA-620C71387843}"/>
            </c:ext>
          </c:extLst>
        </c:ser>
        <c:ser>
          <c:idx val="1"/>
          <c:order val="1"/>
          <c:tx>
            <c:strRef>
              <c:f>'Pivot sheet'!$C$37:$C$38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sheet'!$A$39:$A$42</c:f>
              <c:strCache>
                <c:ptCount val="3"/>
                <c:pt idx="0">
                  <c:v>Adolescent</c:v>
                </c:pt>
                <c:pt idx="1">
                  <c:v>Middle age</c:v>
                </c:pt>
                <c:pt idx="2">
                  <c:v>Old</c:v>
                </c:pt>
              </c:strCache>
            </c:strRef>
          </c:cat>
          <c:val>
            <c:numRef>
              <c:f>'Pivot sheet'!$C$39:$C$42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EF9-4EFC-AFCA-620C71387843}"/>
            </c:ext>
          </c:extLst>
        </c:ser>
        <c:dLbls>
          <c:showLegendKey val="0"/>
          <c:showVal val="0"/>
          <c:showCatName val="0"/>
          <c:showSerName val="0"/>
          <c:showPercent val="0"/>
          <c:showBubbleSize val="0"/>
        </c:dLbls>
        <c:marker val="1"/>
        <c:smooth val="0"/>
        <c:axId val="1021838095"/>
        <c:axId val="1021824367"/>
      </c:lineChart>
      <c:catAx>
        <c:axId val="102183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a:p>
                <a:pPr>
                  <a:defRPr/>
                </a:pPr>
                <a:endParaRPr lang="en-GB"/>
              </a:p>
            </c:rich>
          </c:tx>
          <c:layout>
            <c:manualLayout>
              <c:xMode val="edge"/>
              <c:yMode val="edge"/>
              <c:x val="0.39885279965004372"/>
              <c:y val="0.829878795228478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824367"/>
        <c:crosses val="autoZero"/>
        <c:auto val="1"/>
        <c:lblAlgn val="ctr"/>
        <c:lblOffset val="100"/>
        <c:noMultiLvlLbl val="0"/>
      </c:catAx>
      <c:valAx>
        <c:axId val="102182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83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BASHBOARD.xlsx]Pivot sheet!PivotTable2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sheet'!$A$5:$A$7</c:f>
              <c:strCache>
                <c:ptCount val="2"/>
                <c:pt idx="0">
                  <c:v>Female</c:v>
                </c:pt>
                <c:pt idx="1">
                  <c:v>male</c:v>
                </c:pt>
              </c:strCache>
            </c:strRef>
          </c:cat>
          <c:val>
            <c:numRef>
              <c:f>'Pivot sheet'!$B$5:$B$7</c:f>
              <c:numCache>
                <c:formatCode>0</c:formatCode>
                <c:ptCount val="2"/>
                <c:pt idx="0">
                  <c:v>53440</c:v>
                </c:pt>
                <c:pt idx="1">
                  <c:v>56208.178438661707</c:v>
                </c:pt>
              </c:numCache>
            </c:numRef>
          </c:val>
          <c:extLst>
            <c:ext xmlns:c16="http://schemas.microsoft.com/office/drawing/2014/chart" uri="{C3380CC4-5D6E-409C-BE32-E72D297353CC}">
              <c16:uniqueId val="{00000000-6F42-488A-A547-16300D22FB54}"/>
            </c:ext>
          </c:extLst>
        </c:ser>
        <c:ser>
          <c:idx val="1"/>
          <c:order val="1"/>
          <c:tx>
            <c:strRef>
              <c:f>'Pivot sheet'!$C$3:$C$4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sheet'!$A$5:$A$7</c:f>
              <c:strCache>
                <c:ptCount val="2"/>
                <c:pt idx="0">
                  <c:v>Female</c:v>
                </c:pt>
                <c:pt idx="1">
                  <c:v>male</c:v>
                </c:pt>
              </c:strCache>
            </c:strRef>
          </c:cat>
          <c:val>
            <c:numRef>
              <c:f>'Pivot sheet'!$C$5:$C$7</c:f>
              <c:numCache>
                <c:formatCode>0</c:formatCode>
                <c:ptCount val="2"/>
                <c:pt idx="0">
                  <c:v>55774.058577405856</c:v>
                </c:pt>
                <c:pt idx="1">
                  <c:v>60123.966942148763</c:v>
                </c:pt>
              </c:numCache>
            </c:numRef>
          </c:val>
          <c:extLst>
            <c:ext xmlns:c16="http://schemas.microsoft.com/office/drawing/2014/chart" uri="{C3380CC4-5D6E-409C-BE32-E72D297353CC}">
              <c16:uniqueId val="{00000001-6F42-488A-A547-16300D22FB54}"/>
            </c:ext>
          </c:extLst>
        </c:ser>
        <c:dLbls>
          <c:showLegendKey val="0"/>
          <c:showVal val="0"/>
          <c:showCatName val="0"/>
          <c:showSerName val="0"/>
          <c:showPercent val="0"/>
          <c:showBubbleSize val="0"/>
        </c:dLbls>
        <c:gapWidth val="100"/>
        <c:overlap val="-24"/>
        <c:axId val="340232399"/>
        <c:axId val="340228239"/>
      </c:barChart>
      <c:catAx>
        <c:axId val="3402323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28239"/>
        <c:crosses val="autoZero"/>
        <c:auto val="1"/>
        <c:lblAlgn val="ctr"/>
        <c:lblOffset val="100"/>
        <c:noMultiLvlLbl val="0"/>
      </c:catAx>
      <c:valAx>
        <c:axId val="340228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232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BASHBOARD.xlsx]Pivot sheet!PivotTable3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Commute </a:t>
            </a:r>
          </a:p>
          <a:p>
            <a:pPr>
              <a:defRPr/>
            </a:pPr>
            <a:endParaRPr lang="en-GB"/>
          </a:p>
        </c:rich>
      </c:tx>
      <c:layout>
        <c:manualLayout>
          <c:xMode val="edge"/>
          <c:yMode val="edge"/>
          <c:x val="0.36294880972046328"/>
          <c:y val="8.242322396392871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4981262758821815"/>
          <c:w val="0.69297462817147859"/>
          <c:h val="0.45679461942257216"/>
        </c:manualLayout>
      </c:layout>
      <c:lineChart>
        <c:grouping val="standard"/>
        <c:varyColors val="0"/>
        <c:ser>
          <c:idx val="0"/>
          <c:order val="0"/>
          <c:tx>
            <c:strRef>
              <c:f>'Pivot sheet'!$B$22:$B$23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sheet'!$A$24:$A$29</c:f>
              <c:strCache>
                <c:ptCount val="5"/>
                <c:pt idx="0">
                  <c:v>0-1 Miles</c:v>
                </c:pt>
                <c:pt idx="1">
                  <c:v>1-2 Miles</c:v>
                </c:pt>
                <c:pt idx="2">
                  <c:v>2-5 Miles</c:v>
                </c:pt>
                <c:pt idx="3">
                  <c:v>5-10 Miles</c:v>
                </c:pt>
                <c:pt idx="4">
                  <c:v>More Than 10 miles</c:v>
                </c:pt>
              </c:strCache>
            </c:strRef>
          </c:cat>
          <c:val>
            <c:numRef>
              <c:f>'Pivot sheet'!$B$24:$B$29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17-477E-883A-E11B4FF4F601}"/>
            </c:ext>
          </c:extLst>
        </c:ser>
        <c:ser>
          <c:idx val="1"/>
          <c:order val="1"/>
          <c:tx>
            <c:strRef>
              <c:f>'Pivot sheet'!$C$22:$C$23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sheet'!$A$24:$A$29</c:f>
              <c:strCache>
                <c:ptCount val="5"/>
                <c:pt idx="0">
                  <c:v>0-1 Miles</c:v>
                </c:pt>
                <c:pt idx="1">
                  <c:v>1-2 Miles</c:v>
                </c:pt>
                <c:pt idx="2">
                  <c:v>2-5 Miles</c:v>
                </c:pt>
                <c:pt idx="3">
                  <c:v>5-10 Miles</c:v>
                </c:pt>
                <c:pt idx="4">
                  <c:v>More Than 10 miles</c:v>
                </c:pt>
              </c:strCache>
            </c:strRef>
          </c:cat>
          <c:val>
            <c:numRef>
              <c:f>'Pivot sheet'!$C$24:$C$29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E17-477E-883A-E11B4FF4F601}"/>
            </c:ext>
          </c:extLst>
        </c:ser>
        <c:dLbls>
          <c:showLegendKey val="0"/>
          <c:showVal val="0"/>
          <c:showCatName val="0"/>
          <c:showSerName val="0"/>
          <c:showPercent val="0"/>
          <c:showBubbleSize val="0"/>
        </c:dLbls>
        <c:marker val="1"/>
        <c:smooth val="0"/>
        <c:axId val="180295615"/>
        <c:axId val="269095983"/>
      </c:lineChart>
      <c:catAx>
        <c:axId val="1802956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Commute Distance</a:t>
                </a:r>
              </a:p>
              <a:p>
                <a:pPr>
                  <a:defRPr/>
                </a:pPr>
                <a:endParaRPr lang="en-GB"/>
              </a:p>
            </c:rich>
          </c:tx>
          <c:layout>
            <c:manualLayout>
              <c:xMode val="edge"/>
              <c:yMode val="edge"/>
              <c:x val="0.28492935258092739"/>
              <c:y val="0.800048483522892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095983"/>
        <c:crosses val="autoZero"/>
        <c:auto val="1"/>
        <c:lblAlgn val="ctr"/>
        <c:lblOffset val="100"/>
        <c:noMultiLvlLbl val="0"/>
      </c:catAx>
      <c:valAx>
        <c:axId val="26909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9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BASHBOARD.xlsx]Pivot sheet!PivotTable4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Age Bracket</a:t>
            </a:r>
          </a:p>
          <a:p>
            <a:pPr>
              <a:defRPr/>
            </a:pP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9132256460723904"/>
          <c:w val="0.6735301837270341"/>
          <c:h val="0.48263002475332739"/>
        </c:manualLayout>
      </c:layout>
      <c:lineChart>
        <c:grouping val="standard"/>
        <c:varyColors val="0"/>
        <c:ser>
          <c:idx val="0"/>
          <c:order val="0"/>
          <c:tx>
            <c:strRef>
              <c:f>'Pivot sheet'!$B$37:$B$38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sheet'!$A$39:$A$42</c:f>
              <c:strCache>
                <c:ptCount val="3"/>
                <c:pt idx="0">
                  <c:v>Adolescent</c:v>
                </c:pt>
                <c:pt idx="1">
                  <c:v>Middle age</c:v>
                </c:pt>
                <c:pt idx="2">
                  <c:v>Old</c:v>
                </c:pt>
              </c:strCache>
            </c:strRef>
          </c:cat>
          <c:val>
            <c:numRef>
              <c:f>'Pivot sheet'!$B$39:$B$42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79E-4355-B31D-AFC0703FC818}"/>
            </c:ext>
          </c:extLst>
        </c:ser>
        <c:ser>
          <c:idx val="1"/>
          <c:order val="1"/>
          <c:tx>
            <c:strRef>
              <c:f>'Pivot sheet'!$C$37:$C$38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sheet'!$A$39:$A$42</c:f>
              <c:strCache>
                <c:ptCount val="3"/>
                <c:pt idx="0">
                  <c:v>Adolescent</c:v>
                </c:pt>
                <c:pt idx="1">
                  <c:v>Middle age</c:v>
                </c:pt>
                <c:pt idx="2">
                  <c:v>Old</c:v>
                </c:pt>
              </c:strCache>
            </c:strRef>
          </c:cat>
          <c:val>
            <c:numRef>
              <c:f>'Pivot sheet'!$C$39:$C$42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79E-4355-B31D-AFC0703FC818}"/>
            </c:ext>
          </c:extLst>
        </c:ser>
        <c:dLbls>
          <c:showLegendKey val="0"/>
          <c:showVal val="0"/>
          <c:showCatName val="0"/>
          <c:showSerName val="0"/>
          <c:showPercent val="0"/>
          <c:showBubbleSize val="0"/>
        </c:dLbls>
        <c:marker val="1"/>
        <c:smooth val="0"/>
        <c:axId val="1021838095"/>
        <c:axId val="1021824367"/>
      </c:lineChart>
      <c:catAx>
        <c:axId val="10218380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a:t>
                </a:r>
              </a:p>
              <a:p>
                <a:pPr>
                  <a:defRPr/>
                </a:pPr>
                <a:endParaRPr lang="en-GB"/>
              </a:p>
            </c:rich>
          </c:tx>
          <c:layout>
            <c:manualLayout>
              <c:xMode val="edge"/>
              <c:yMode val="edge"/>
              <c:x val="0.39885279965004372"/>
              <c:y val="0.829878795228478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824367"/>
        <c:crosses val="autoZero"/>
        <c:auto val="1"/>
        <c:lblAlgn val="ctr"/>
        <c:lblOffset val="100"/>
        <c:noMultiLvlLbl val="0"/>
      </c:catAx>
      <c:valAx>
        <c:axId val="102182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83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14287</xdr:colOff>
      <xdr:row>1</xdr:row>
      <xdr:rowOff>185737</xdr:rowOff>
    </xdr:from>
    <xdr:to>
      <xdr:col>11</xdr:col>
      <xdr:colOff>19050</xdr:colOff>
      <xdr:row>16</xdr:row>
      <xdr:rowOff>71437</xdr:rowOff>
    </xdr:to>
    <xdr:graphicFrame macro="">
      <xdr:nvGraphicFramePr>
        <xdr:cNvPr id="2" name="Chart 1">
          <a:extLst>
            <a:ext uri="{FF2B5EF4-FFF2-40B4-BE49-F238E27FC236}">
              <a16:creationId xmlns:a16="http://schemas.microsoft.com/office/drawing/2014/main" id="{F9C9E2F1-6361-4544-A90E-3ED83980A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1209675</xdr:colOff>
      <xdr:row>17</xdr:row>
      <xdr:rowOff>80962</xdr:rowOff>
    </xdr:from>
    <xdr:to>
      <xdr:col>11</xdr:col>
      <xdr:colOff>9525</xdr:colOff>
      <xdr:row>33</xdr:row>
      <xdr:rowOff>19050</xdr:rowOff>
    </xdr:to>
    <xdr:graphicFrame macro="">
      <xdr:nvGraphicFramePr>
        <xdr:cNvPr id="3" name="Chart 2">
          <a:extLst>
            <a:ext uri="{FF2B5EF4-FFF2-40B4-BE49-F238E27FC236}">
              <a16:creationId xmlns:a16="http://schemas.microsoft.com/office/drawing/2014/main" id="{2821A51F-0649-4707-9FDB-2BD8814FBD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1209675</xdr:colOff>
      <xdr:row>35</xdr:row>
      <xdr:rowOff>14286</xdr:rowOff>
    </xdr:from>
    <xdr:to>
      <xdr:col>11</xdr:col>
      <xdr:colOff>381000</xdr:colOff>
      <xdr:row>51</xdr:row>
      <xdr:rowOff>190499</xdr:rowOff>
    </xdr:to>
    <xdr:graphicFrame macro="">
      <xdr:nvGraphicFramePr>
        <xdr:cNvPr id="4" name="Chart 3">
          <a:extLst>
            <a:ext uri="{FF2B5EF4-FFF2-40B4-BE49-F238E27FC236}">
              <a16:creationId xmlns:a16="http://schemas.microsoft.com/office/drawing/2014/main" id="{BC9699B1-61C6-4F6B-84AB-847398C2E1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514351</xdr:colOff>
      <xdr:row>4</xdr:row>
      <xdr:rowOff>9524</xdr:rowOff>
    </xdr:from>
    <xdr:to>
      <xdr:col>8</xdr:col>
      <xdr:colOff>419101</xdr:colOff>
      <xdr:row>19</xdr:row>
      <xdr:rowOff>171449</xdr:rowOff>
    </xdr:to>
    <xdr:graphicFrame macro="">
      <xdr:nvGraphicFramePr>
        <xdr:cNvPr id="2" name="Chart 1">
          <a:extLst>
            <a:ext uri="{FF2B5EF4-FFF2-40B4-BE49-F238E27FC236}">
              <a16:creationId xmlns:a16="http://schemas.microsoft.com/office/drawing/2014/main" id="{FE98A61C-3D10-4CC4-A7F1-F47B44E1C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514351</xdr:colOff>
      <xdr:row>19</xdr:row>
      <xdr:rowOff>171450</xdr:rowOff>
    </xdr:from>
    <xdr:to>
      <xdr:col>15</xdr:col>
      <xdr:colOff>0</xdr:colOff>
      <xdr:row>39</xdr:row>
      <xdr:rowOff>9525</xdr:rowOff>
    </xdr:to>
    <xdr:graphicFrame macro="">
      <xdr:nvGraphicFramePr>
        <xdr:cNvPr id="3" name="Chart 2">
          <a:extLst>
            <a:ext uri="{FF2B5EF4-FFF2-40B4-BE49-F238E27FC236}">
              <a16:creationId xmlns:a16="http://schemas.microsoft.com/office/drawing/2014/main" id="{C87B6234-C91A-449C-8842-F8FAF439E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419100</xdr:colOff>
      <xdr:row>4</xdr:row>
      <xdr:rowOff>9524</xdr:rowOff>
    </xdr:from>
    <xdr:to>
      <xdr:col>14</xdr:col>
      <xdr:colOff>600075</xdr:colOff>
      <xdr:row>19</xdr:row>
      <xdr:rowOff>171450</xdr:rowOff>
    </xdr:to>
    <xdr:graphicFrame macro="">
      <xdr:nvGraphicFramePr>
        <xdr:cNvPr id="4" name="Chart 3">
          <a:extLst>
            <a:ext uri="{FF2B5EF4-FFF2-40B4-BE49-F238E27FC236}">
              <a16:creationId xmlns:a16="http://schemas.microsoft.com/office/drawing/2014/main" id="{F76B5C51-C93A-4B82-BC86-9D0D642FD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9525</xdr:rowOff>
    </xdr:from>
    <xdr:to>
      <xdr:col>2</xdr:col>
      <xdr:colOff>514350</xdr:colOff>
      <xdr:row>9</xdr:row>
      <xdr:rowOff>87586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D44611A-3E7F-4A2E-9C11-763290EC2B9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84440"/>
              <a:ext cx="1741299" cy="9177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64815</xdr:rowOff>
    </xdr:from>
    <xdr:to>
      <xdr:col>2</xdr:col>
      <xdr:colOff>523874</xdr:colOff>
      <xdr:row>15</xdr:row>
      <xdr:rowOff>98535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676088AE-7D96-4243-A48C-C706E588D0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39901"/>
              <a:ext cx="1750081" cy="11504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159079</xdr:rowOff>
    </xdr:from>
    <xdr:to>
      <xdr:col>2</xdr:col>
      <xdr:colOff>504825</xdr:colOff>
      <xdr:row>25</xdr:row>
      <xdr:rowOff>32845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CBB3CAA-B1F9-4265-906C-B2C8A175E1F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50889"/>
              <a:ext cx="1731032" cy="17349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usan" refreshedDate="45476.529370254633" createdVersion="7" refreshedVersion="7" minRefreshableVersion="3" recordCount="1000" xr:uid="{196B843B-12C3-44E7-890E-1AA69287ED0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3657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55DB24-9271-4273-BD39-D6C00721F28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1879DC-7A85-442A-97D5-233A659EDAA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FEE422-838A-487A-A7B1-E2EDC4FB363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50A6E2-C0DD-47DA-A59D-0FD5E9B38B29}" sourceName="Marital Status">
  <pivotTables>
    <pivotTable tabId="7" name="PivotTable2"/>
    <pivotTable tabId="7" name="PivotTable3"/>
    <pivotTable tabId="7" name="PivotTable4"/>
  </pivotTables>
  <data>
    <tabular pivotCacheId="73365736" customListSort="0" crossFilter="none">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4F705E-1513-40C0-A439-95A6ECDC594B}" sourceName="Region">
  <pivotTables>
    <pivotTable tabId="7" name="PivotTable4"/>
    <pivotTable tabId="7" name="PivotTable2"/>
    <pivotTable tabId="7" name="PivotTable3"/>
  </pivotTables>
  <data>
    <tabular pivotCacheId="7336573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0D9D0F-B054-4CEC-B381-FEFC48ED0101}" sourceName="Education">
  <pivotTables>
    <pivotTable tabId="7" name="PivotTable3"/>
    <pivotTable tabId="7" name="PivotTable2"/>
    <pivotTable tabId="7" name="PivotTable4"/>
  </pivotTables>
  <data>
    <tabular pivotCacheId="7336573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006B50-C849-4286-9F72-6C11312F2E4C}" cache="Slicer_Marital_Status" caption="Marital Status" rowHeight="241300"/>
  <slicer name="Region" xr10:uid="{E7262B8C-2DB4-49BB-9718-C3CD0A0FCFA0}" cache="Slicer_Region" caption="Region" rowHeight="241300"/>
  <slicer name="Education" xr10:uid="{72F2F9CF-6155-4F6A-8F0B-58988780C86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A991" workbookViewId="0">
      <selection activeCell="C1" sqref="A1:N1027"/>
    </sheetView>
  </sheetViews>
  <sheetFormatPr defaultColWidth="11.85546875" defaultRowHeight="15" x14ac:dyDescent="0.25"/>
  <cols>
    <col min="13" max="13" width="15.42578125" customWidth="1"/>
  </cols>
  <sheetData>
    <row r="1" spans="1:14" x14ac:dyDescent="0.25">
      <c r="A1" t="s">
        <v>0</v>
      </c>
      <c r="B1" t="s">
        <v>1</v>
      </c>
      <c r="C1" t="s">
        <v>2</v>
      </c>
      <c r="D1" t="s">
        <v>3</v>
      </c>
      <c r="E1" t="s">
        <v>4</v>
      </c>
      <c r="F1" t="s">
        <v>5</v>
      </c>
      <c r="G1" t="s">
        <v>6</v>
      </c>
      <c r="H1" t="s">
        <v>7</v>
      </c>
      <c r="I1" t="s">
        <v>8</v>
      </c>
      <c r="J1" t="s">
        <v>9</v>
      </c>
      <c r="K1" t="s">
        <v>10</v>
      </c>
      <c r="L1" t="s">
        <v>11</v>
      </c>
      <c r="M1" t="s">
        <v>12</v>
      </c>
    </row>
    <row r="2" spans="1:14" x14ac:dyDescent="0.25">
      <c r="A2">
        <v>12496</v>
      </c>
      <c r="B2" t="s">
        <v>34</v>
      </c>
      <c r="C2" t="s">
        <v>33</v>
      </c>
      <c r="D2" s="1">
        <v>40000</v>
      </c>
      <c r="E2">
        <v>1</v>
      </c>
      <c r="F2" t="s">
        <v>13</v>
      </c>
      <c r="G2" t="s">
        <v>14</v>
      </c>
      <c r="H2" t="s">
        <v>15</v>
      </c>
      <c r="I2">
        <v>0</v>
      </c>
      <c r="J2" t="s">
        <v>16</v>
      </c>
      <c r="K2" t="s">
        <v>17</v>
      </c>
      <c r="L2">
        <v>42</v>
      </c>
      <c r="M2" t="s">
        <v>18</v>
      </c>
    </row>
    <row r="3" spans="1:14" x14ac:dyDescent="0.25">
      <c r="A3">
        <v>24107</v>
      </c>
      <c r="B3" t="s">
        <v>34</v>
      </c>
      <c r="C3" t="s">
        <v>34</v>
      </c>
      <c r="D3" s="1">
        <v>30000</v>
      </c>
      <c r="E3">
        <v>3</v>
      </c>
      <c r="F3" t="s">
        <v>19</v>
      </c>
      <c r="G3" t="s">
        <v>20</v>
      </c>
      <c r="H3" t="s">
        <v>15</v>
      </c>
      <c r="I3">
        <v>1</v>
      </c>
      <c r="J3" t="s">
        <v>16</v>
      </c>
      <c r="K3" t="s">
        <v>17</v>
      </c>
      <c r="L3">
        <v>43</v>
      </c>
      <c r="M3" t="s">
        <v>18</v>
      </c>
    </row>
    <row r="4" spans="1:14" x14ac:dyDescent="0.25">
      <c r="A4">
        <v>14177</v>
      </c>
      <c r="B4" t="s">
        <v>34</v>
      </c>
      <c r="C4" t="s">
        <v>34</v>
      </c>
      <c r="D4" s="1">
        <v>80000</v>
      </c>
      <c r="E4">
        <v>5</v>
      </c>
      <c r="F4" t="s">
        <v>19</v>
      </c>
      <c r="G4" t="s">
        <v>21</v>
      </c>
      <c r="H4" t="s">
        <v>18</v>
      </c>
      <c r="I4">
        <v>2</v>
      </c>
      <c r="J4" t="s">
        <v>22</v>
      </c>
      <c r="K4" t="s">
        <v>17</v>
      </c>
      <c r="L4">
        <v>60</v>
      </c>
      <c r="M4" t="s">
        <v>18</v>
      </c>
    </row>
    <row r="5" spans="1:14" x14ac:dyDescent="0.25">
      <c r="A5">
        <v>24381</v>
      </c>
      <c r="B5" t="s">
        <v>35</v>
      </c>
      <c r="C5" t="s">
        <v>34</v>
      </c>
      <c r="D5" s="1">
        <v>70000</v>
      </c>
      <c r="E5">
        <v>0</v>
      </c>
      <c r="F5" t="s">
        <v>13</v>
      </c>
      <c r="G5" t="s">
        <v>21</v>
      </c>
      <c r="H5" t="s">
        <v>15</v>
      </c>
      <c r="I5">
        <v>1</v>
      </c>
      <c r="J5" t="s">
        <v>23</v>
      </c>
      <c r="K5" t="s">
        <v>24</v>
      </c>
      <c r="L5">
        <v>41</v>
      </c>
      <c r="M5" t="s">
        <v>15</v>
      </c>
      <c r="N5" t="s">
        <v>36</v>
      </c>
    </row>
    <row r="6" spans="1:14" x14ac:dyDescent="0.25">
      <c r="A6">
        <v>25597</v>
      </c>
      <c r="B6" t="s">
        <v>35</v>
      </c>
      <c r="C6" t="s">
        <v>34</v>
      </c>
      <c r="D6" s="1">
        <v>30000</v>
      </c>
      <c r="E6">
        <v>0</v>
      </c>
      <c r="F6" t="s">
        <v>13</v>
      </c>
      <c r="G6" t="s">
        <v>20</v>
      </c>
      <c r="H6" t="s">
        <v>18</v>
      </c>
      <c r="I6">
        <v>0</v>
      </c>
      <c r="J6" t="s">
        <v>16</v>
      </c>
      <c r="K6" t="s">
        <v>17</v>
      </c>
      <c r="L6">
        <v>36</v>
      </c>
      <c r="M6" t="s">
        <v>15</v>
      </c>
    </row>
    <row r="7" spans="1:14" x14ac:dyDescent="0.25">
      <c r="A7">
        <v>13507</v>
      </c>
      <c r="B7" t="s">
        <v>34</v>
      </c>
      <c r="C7" t="s">
        <v>33</v>
      </c>
      <c r="D7" s="1">
        <v>10000</v>
      </c>
      <c r="E7">
        <v>2</v>
      </c>
      <c r="F7" t="s">
        <v>19</v>
      </c>
      <c r="G7" t="s">
        <v>25</v>
      </c>
      <c r="H7" t="s">
        <v>15</v>
      </c>
      <c r="I7">
        <v>0</v>
      </c>
      <c r="J7" t="s">
        <v>26</v>
      </c>
      <c r="K7" t="s">
        <v>17</v>
      </c>
      <c r="L7">
        <v>50</v>
      </c>
      <c r="M7" t="s">
        <v>18</v>
      </c>
    </row>
    <row r="8" spans="1:14" x14ac:dyDescent="0.25">
      <c r="A8">
        <v>27974</v>
      </c>
      <c r="B8" t="s">
        <v>35</v>
      </c>
      <c r="C8" t="s">
        <v>34</v>
      </c>
      <c r="D8" s="1">
        <v>160000</v>
      </c>
      <c r="E8">
        <v>2</v>
      </c>
      <c r="F8" t="s">
        <v>27</v>
      </c>
      <c r="G8" t="s">
        <v>28</v>
      </c>
      <c r="H8" t="s">
        <v>15</v>
      </c>
      <c r="I8">
        <v>4</v>
      </c>
      <c r="J8" t="s">
        <v>16</v>
      </c>
      <c r="K8" t="s">
        <v>24</v>
      </c>
      <c r="L8">
        <v>33</v>
      </c>
      <c r="M8" t="s">
        <v>15</v>
      </c>
    </row>
    <row r="9" spans="1:14" x14ac:dyDescent="0.25">
      <c r="A9">
        <v>19364</v>
      </c>
      <c r="B9" t="s">
        <v>34</v>
      </c>
      <c r="C9" t="s">
        <v>34</v>
      </c>
      <c r="D9" s="1">
        <v>40000</v>
      </c>
      <c r="E9">
        <v>1</v>
      </c>
      <c r="F9" t="s">
        <v>13</v>
      </c>
      <c r="G9" t="s">
        <v>14</v>
      </c>
      <c r="H9" t="s">
        <v>15</v>
      </c>
      <c r="I9">
        <v>0</v>
      </c>
      <c r="J9" t="s">
        <v>16</v>
      </c>
      <c r="K9" t="s">
        <v>17</v>
      </c>
      <c r="L9">
        <v>43</v>
      </c>
      <c r="M9" t="s">
        <v>15</v>
      </c>
    </row>
    <row r="10" spans="1:14" x14ac:dyDescent="0.25">
      <c r="A10">
        <v>22155</v>
      </c>
      <c r="B10" t="s">
        <v>34</v>
      </c>
      <c r="C10" t="s">
        <v>34</v>
      </c>
      <c r="D10" s="1">
        <v>20000</v>
      </c>
      <c r="E10">
        <v>2</v>
      </c>
      <c r="F10" t="s">
        <v>29</v>
      </c>
      <c r="G10" t="s">
        <v>20</v>
      </c>
      <c r="H10" t="s">
        <v>15</v>
      </c>
      <c r="I10">
        <v>2</v>
      </c>
      <c r="J10" t="s">
        <v>23</v>
      </c>
      <c r="K10" t="s">
        <v>24</v>
      </c>
      <c r="L10">
        <v>58</v>
      </c>
      <c r="M10" t="s">
        <v>18</v>
      </c>
    </row>
    <row r="11" spans="1:14" x14ac:dyDescent="0.25">
      <c r="A11">
        <v>19280</v>
      </c>
      <c r="B11" t="s">
        <v>34</v>
      </c>
      <c r="C11" t="s">
        <v>34</v>
      </c>
      <c r="D11" s="1">
        <v>120000</v>
      </c>
      <c r="E11">
        <v>2</v>
      </c>
      <c r="F11" t="s">
        <v>19</v>
      </c>
      <c r="G11" t="s">
        <v>25</v>
      </c>
      <c r="H11" t="s">
        <v>15</v>
      </c>
      <c r="I11">
        <v>1</v>
      </c>
      <c r="J11" t="s">
        <v>16</v>
      </c>
      <c r="K11" t="s">
        <v>17</v>
      </c>
      <c r="L11">
        <v>40</v>
      </c>
      <c r="M11" t="s">
        <v>15</v>
      </c>
    </row>
    <row r="12" spans="1:14" x14ac:dyDescent="0.25">
      <c r="A12">
        <v>22173</v>
      </c>
      <c r="B12" t="s">
        <v>34</v>
      </c>
      <c r="C12" t="s">
        <v>33</v>
      </c>
      <c r="D12" s="1">
        <v>30000</v>
      </c>
      <c r="E12">
        <v>3</v>
      </c>
      <c r="F12" t="s">
        <v>27</v>
      </c>
      <c r="G12" t="s">
        <v>14</v>
      </c>
      <c r="H12" t="s">
        <v>18</v>
      </c>
      <c r="I12">
        <v>2</v>
      </c>
      <c r="J12" t="s">
        <v>26</v>
      </c>
      <c r="K12" t="s">
        <v>24</v>
      </c>
      <c r="L12">
        <v>54</v>
      </c>
      <c r="M12" t="s">
        <v>15</v>
      </c>
    </row>
    <row r="13" spans="1:14" x14ac:dyDescent="0.25">
      <c r="A13">
        <v>12697</v>
      </c>
      <c r="B13" t="s">
        <v>35</v>
      </c>
      <c r="C13" t="s">
        <v>33</v>
      </c>
      <c r="D13" s="1">
        <v>90000</v>
      </c>
      <c r="E13">
        <v>0</v>
      </c>
      <c r="F13" t="s">
        <v>13</v>
      </c>
      <c r="G13" t="s">
        <v>21</v>
      </c>
      <c r="H13" t="s">
        <v>18</v>
      </c>
      <c r="I13">
        <v>4</v>
      </c>
      <c r="J13" t="s">
        <v>30</v>
      </c>
      <c r="K13" t="s">
        <v>24</v>
      </c>
      <c r="L13">
        <v>36</v>
      </c>
      <c r="M13" t="s">
        <v>18</v>
      </c>
    </row>
    <row r="14" spans="1:14" x14ac:dyDescent="0.25">
      <c r="A14">
        <v>11434</v>
      </c>
      <c r="B14" t="s">
        <v>34</v>
      </c>
      <c r="C14" t="s">
        <v>34</v>
      </c>
      <c r="D14" s="1">
        <v>170000</v>
      </c>
      <c r="E14">
        <v>5</v>
      </c>
      <c r="F14" t="s">
        <v>19</v>
      </c>
      <c r="G14" t="s">
        <v>21</v>
      </c>
      <c r="H14" t="s">
        <v>15</v>
      </c>
      <c r="I14">
        <v>0</v>
      </c>
      <c r="J14" t="s">
        <v>16</v>
      </c>
      <c r="K14" t="s">
        <v>17</v>
      </c>
      <c r="L14">
        <v>55</v>
      </c>
      <c r="M14" t="s">
        <v>18</v>
      </c>
    </row>
    <row r="15" spans="1:14" x14ac:dyDescent="0.25">
      <c r="A15">
        <v>25323</v>
      </c>
      <c r="B15" t="s">
        <v>34</v>
      </c>
      <c r="C15" t="s">
        <v>34</v>
      </c>
      <c r="D15" s="1">
        <v>40000</v>
      </c>
      <c r="E15">
        <v>2</v>
      </c>
      <c r="F15" t="s">
        <v>19</v>
      </c>
      <c r="G15" t="s">
        <v>20</v>
      </c>
      <c r="H15" t="s">
        <v>15</v>
      </c>
      <c r="I15">
        <v>1</v>
      </c>
      <c r="J15" t="s">
        <v>26</v>
      </c>
      <c r="K15" t="s">
        <v>17</v>
      </c>
      <c r="L15">
        <v>35</v>
      </c>
      <c r="M15" t="s">
        <v>15</v>
      </c>
    </row>
    <row r="16" spans="1:14"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A8F3E-E9B1-40B5-BA58-0FC704EC5F35}">
  <dimension ref="A1:U1001"/>
  <sheetViews>
    <sheetView workbookViewId="0">
      <selection activeCell="P18" sqref="P18"/>
    </sheetView>
  </sheetViews>
  <sheetFormatPr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21" x14ac:dyDescent="0.25">
      <c r="A1" t="s">
        <v>0</v>
      </c>
      <c r="B1" t="s">
        <v>1</v>
      </c>
      <c r="C1" t="s">
        <v>2</v>
      </c>
      <c r="D1" s="3" t="s">
        <v>3</v>
      </c>
      <c r="E1" t="s">
        <v>4</v>
      </c>
      <c r="F1" t="s">
        <v>5</v>
      </c>
      <c r="G1" t="s">
        <v>6</v>
      </c>
      <c r="H1" t="s">
        <v>7</v>
      </c>
      <c r="I1" t="s">
        <v>8</v>
      </c>
      <c r="J1" t="s">
        <v>9</v>
      </c>
      <c r="K1" t="s">
        <v>10</v>
      </c>
      <c r="L1" t="s">
        <v>11</v>
      </c>
      <c r="M1" t="s">
        <v>43</v>
      </c>
      <c r="N1" t="s">
        <v>12</v>
      </c>
    </row>
    <row r="2" spans="1:21" x14ac:dyDescent="0.25">
      <c r="A2">
        <v>12496</v>
      </c>
      <c r="B2" t="s">
        <v>37</v>
      </c>
      <c r="C2" t="s">
        <v>39</v>
      </c>
      <c r="D2" s="3">
        <v>40000</v>
      </c>
      <c r="E2">
        <v>1</v>
      </c>
      <c r="F2" t="s">
        <v>13</v>
      </c>
      <c r="G2" t="s">
        <v>14</v>
      </c>
      <c r="H2" t="s">
        <v>15</v>
      </c>
      <c r="I2">
        <v>0</v>
      </c>
      <c r="J2" t="s">
        <v>16</v>
      </c>
      <c r="K2" t="s">
        <v>17</v>
      </c>
      <c r="L2">
        <v>42</v>
      </c>
      <c r="M2" t="str">
        <f>IF(L2&gt;55,"Old",IF(L2&gt;=31,"Middle age",IF(L2&lt;31,"Adolescent ","Invalid")))</f>
        <v>Middle age</v>
      </c>
      <c r="N2" t="s">
        <v>18</v>
      </c>
    </row>
    <row r="3" spans="1:21" x14ac:dyDescent="0.25">
      <c r="A3">
        <v>24107</v>
      </c>
      <c r="B3" t="s">
        <v>37</v>
      </c>
      <c r="C3" t="s">
        <v>42</v>
      </c>
      <c r="D3" s="3">
        <v>30000</v>
      </c>
      <c r="E3">
        <v>3</v>
      </c>
      <c r="F3" t="s">
        <v>19</v>
      </c>
      <c r="G3" t="s">
        <v>20</v>
      </c>
      <c r="H3" t="s">
        <v>15</v>
      </c>
      <c r="I3">
        <v>1</v>
      </c>
      <c r="J3" t="s">
        <v>16</v>
      </c>
      <c r="K3" t="s">
        <v>17</v>
      </c>
      <c r="L3">
        <v>43</v>
      </c>
      <c r="M3" t="str">
        <f t="shared" ref="M3:M66" si="0">IF(L3&gt;55,"Old",IF(L3&gt;=31,"Middle age",IF(L3&lt;31,"Adolescent","Invalid")))</f>
        <v>Middle age</v>
      </c>
      <c r="N3" t="s">
        <v>18</v>
      </c>
    </row>
    <row r="4" spans="1:21" x14ac:dyDescent="0.25">
      <c r="A4">
        <v>14177</v>
      </c>
      <c r="B4" t="s">
        <v>37</v>
      </c>
      <c r="C4" t="s">
        <v>42</v>
      </c>
      <c r="D4" s="3">
        <v>80000</v>
      </c>
      <c r="E4">
        <v>5</v>
      </c>
      <c r="F4" t="s">
        <v>19</v>
      </c>
      <c r="G4" t="s">
        <v>21</v>
      </c>
      <c r="H4" t="s">
        <v>18</v>
      </c>
      <c r="I4">
        <v>2</v>
      </c>
      <c r="J4" t="s">
        <v>22</v>
      </c>
      <c r="K4" t="s">
        <v>17</v>
      </c>
      <c r="L4">
        <v>60</v>
      </c>
      <c r="M4" t="str">
        <f t="shared" si="0"/>
        <v>Old</v>
      </c>
      <c r="N4" t="s">
        <v>18</v>
      </c>
    </row>
    <row r="5" spans="1:21" x14ac:dyDescent="0.25">
      <c r="A5">
        <v>24381</v>
      </c>
      <c r="B5" t="s">
        <v>38</v>
      </c>
      <c r="C5" t="s">
        <v>42</v>
      </c>
      <c r="D5" s="3">
        <v>70000</v>
      </c>
      <c r="E5">
        <v>0</v>
      </c>
      <c r="F5" t="s">
        <v>13</v>
      </c>
      <c r="G5" t="s">
        <v>21</v>
      </c>
      <c r="H5" t="s">
        <v>15</v>
      </c>
      <c r="I5">
        <v>1</v>
      </c>
      <c r="J5" t="s">
        <v>23</v>
      </c>
      <c r="K5" t="s">
        <v>24</v>
      </c>
      <c r="L5">
        <v>41</v>
      </c>
      <c r="M5" t="str">
        <f t="shared" si="0"/>
        <v>Middle age</v>
      </c>
      <c r="N5" t="s">
        <v>15</v>
      </c>
    </row>
    <row r="6" spans="1:21" x14ac:dyDescent="0.25">
      <c r="A6">
        <v>25597</v>
      </c>
      <c r="B6" t="s">
        <v>38</v>
      </c>
      <c r="C6" t="s">
        <v>42</v>
      </c>
      <c r="D6" s="3">
        <v>30000</v>
      </c>
      <c r="E6">
        <v>0</v>
      </c>
      <c r="F6" t="s">
        <v>13</v>
      </c>
      <c r="G6" t="s">
        <v>20</v>
      </c>
      <c r="H6" t="s">
        <v>18</v>
      </c>
      <c r="I6">
        <v>0</v>
      </c>
      <c r="J6" t="s">
        <v>16</v>
      </c>
      <c r="K6" t="s">
        <v>17</v>
      </c>
      <c r="L6">
        <v>36</v>
      </c>
      <c r="M6" t="str">
        <f t="shared" si="0"/>
        <v>Middle age</v>
      </c>
      <c r="N6" t="s">
        <v>15</v>
      </c>
    </row>
    <row r="7" spans="1:21" x14ac:dyDescent="0.25">
      <c r="A7">
        <v>13507</v>
      </c>
      <c r="B7" t="s">
        <v>37</v>
      </c>
      <c r="C7" t="s">
        <v>39</v>
      </c>
      <c r="D7" s="3">
        <v>10000</v>
      </c>
      <c r="E7">
        <v>2</v>
      </c>
      <c r="F7" t="s">
        <v>19</v>
      </c>
      <c r="G7" t="s">
        <v>25</v>
      </c>
      <c r="H7" t="s">
        <v>15</v>
      </c>
      <c r="I7">
        <v>0</v>
      </c>
      <c r="J7" t="s">
        <v>26</v>
      </c>
      <c r="K7" t="s">
        <v>17</v>
      </c>
      <c r="L7">
        <v>50</v>
      </c>
      <c r="M7" t="str">
        <f t="shared" si="0"/>
        <v>Middle age</v>
      </c>
      <c r="N7" t="s">
        <v>18</v>
      </c>
    </row>
    <row r="8" spans="1:21" x14ac:dyDescent="0.25">
      <c r="A8">
        <v>27974</v>
      </c>
      <c r="B8" t="s">
        <v>38</v>
      </c>
      <c r="C8" t="s">
        <v>42</v>
      </c>
      <c r="D8" s="3">
        <v>160000</v>
      </c>
      <c r="E8">
        <v>2</v>
      </c>
      <c r="F8" t="s">
        <v>27</v>
      </c>
      <c r="G8" t="s">
        <v>28</v>
      </c>
      <c r="H8" t="s">
        <v>15</v>
      </c>
      <c r="I8">
        <v>4</v>
      </c>
      <c r="J8" t="s">
        <v>16</v>
      </c>
      <c r="K8" t="s">
        <v>24</v>
      </c>
      <c r="L8">
        <v>33</v>
      </c>
      <c r="M8" t="str">
        <f t="shared" si="0"/>
        <v>Middle age</v>
      </c>
      <c r="N8" t="s">
        <v>15</v>
      </c>
    </row>
    <row r="9" spans="1:21" x14ac:dyDescent="0.25">
      <c r="A9">
        <v>19364</v>
      </c>
      <c r="B9" t="s">
        <v>37</v>
      </c>
      <c r="C9" t="s">
        <v>42</v>
      </c>
      <c r="D9" s="3">
        <v>40000</v>
      </c>
      <c r="E9">
        <v>1</v>
      </c>
      <c r="F9" t="s">
        <v>13</v>
      </c>
      <c r="G9" t="s">
        <v>14</v>
      </c>
      <c r="H9" t="s">
        <v>15</v>
      </c>
      <c r="I9">
        <v>0</v>
      </c>
      <c r="J9" t="s">
        <v>16</v>
      </c>
      <c r="K9" t="s">
        <v>17</v>
      </c>
      <c r="L9">
        <v>43</v>
      </c>
      <c r="M9" t="str">
        <f t="shared" si="0"/>
        <v>Middle age</v>
      </c>
      <c r="N9" t="s">
        <v>15</v>
      </c>
    </row>
    <row r="10" spans="1:21" x14ac:dyDescent="0.25">
      <c r="A10">
        <v>22155</v>
      </c>
      <c r="B10" t="s">
        <v>37</v>
      </c>
      <c r="C10" t="s">
        <v>42</v>
      </c>
      <c r="D10" s="3">
        <v>20000</v>
      </c>
      <c r="E10">
        <v>2</v>
      </c>
      <c r="F10" t="s">
        <v>29</v>
      </c>
      <c r="G10" t="s">
        <v>20</v>
      </c>
      <c r="H10" t="s">
        <v>15</v>
      </c>
      <c r="I10">
        <v>2</v>
      </c>
      <c r="J10" t="s">
        <v>23</v>
      </c>
      <c r="K10" t="s">
        <v>24</v>
      </c>
      <c r="L10">
        <v>58</v>
      </c>
      <c r="M10" t="str">
        <f t="shared" si="0"/>
        <v>Old</v>
      </c>
      <c r="N10" t="s">
        <v>18</v>
      </c>
      <c r="S10" s="8"/>
      <c r="T10" s="8"/>
      <c r="U10" s="8"/>
    </row>
    <row r="11" spans="1:21" x14ac:dyDescent="0.25">
      <c r="A11">
        <v>19280</v>
      </c>
      <c r="B11" t="s">
        <v>37</v>
      </c>
      <c r="C11" t="s">
        <v>42</v>
      </c>
      <c r="D11" s="3">
        <v>120000</v>
      </c>
      <c r="E11">
        <v>2</v>
      </c>
      <c r="F11" t="s">
        <v>19</v>
      </c>
      <c r="G11" t="s">
        <v>25</v>
      </c>
      <c r="H11" t="s">
        <v>15</v>
      </c>
      <c r="I11">
        <v>1</v>
      </c>
      <c r="J11" t="s">
        <v>16</v>
      </c>
      <c r="K11" t="s">
        <v>17</v>
      </c>
      <c r="L11">
        <v>40</v>
      </c>
      <c r="M11" t="str">
        <f t="shared" si="0"/>
        <v>Middle age</v>
      </c>
      <c r="N11" t="s">
        <v>15</v>
      </c>
      <c r="S11" s="9"/>
      <c r="T11" s="9"/>
      <c r="U11" s="9"/>
    </row>
    <row r="12" spans="1:21" x14ac:dyDescent="0.25">
      <c r="A12">
        <v>22173</v>
      </c>
      <c r="B12" t="s">
        <v>37</v>
      </c>
      <c r="C12" t="s">
        <v>39</v>
      </c>
      <c r="D12" s="3">
        <v>30000</v>
      </c>
      <c r="E12">
        <v>3</v>
      </c>
      <c r="F12" t="s">
        <v>27</v>
      </c>
      <c r="G12" t="s">
        <v>14</v>
      </c>
      <c r="H12" t="s">
        <v>18</v>
      </c>
      <c r="I12">
        <v>2</v>
      </c>
      <c r="J12" t="s">
        <v>26</v>
      </c>
      <c r="K12" t="s">
        <v>24</v>
      </c>
      <c r="L12">
        <v>54</v>
      </c>
      <c r="M12" t="str">
        <f t="shared" si="0"/>
        <v>Middle age</v>
      </c>
      <c r="N12" t="s">
        <v>15</v>
      </c>
      <c r="S12" s="5"/>
      <c r="T12" s="7"/>
      <c r="U12" s="7"/>
    </row>
    <row r="13" spans="1:21" x14ac:dyDescent="0.25">
      <c r="A13">
        <v>12697</v>
      </c>
      <c r="B13" t="s">
        <v>38</v>
      </c>
      <c r="C13" t="s">
        <v>39</v>
      </c>
      <c r="D13" s="3">
        <v>90000</v>
      </c>
      <c r="E13">
        <v>0</v>
      </c>
      <c r="F13" t="s">
        <v>13</v>
      </c>
      <c r="G13" t="s">
        <v>21</v>
      </c>
      <c r="H13" t="s">
        <v>18</v>
      </c>
      <c r="I13">
        <v>4</v>
      </c>
      <c r="J13" t="s">
        <v>47</v>
      </c>
      <c r="K13" t="s">
        <v>24</v>
      </c>
      <c r="L13">
        <v>36</v>
      </c>
      <c r="M13" t="str">
        <f t="shared" si="0"/>
        <v>Middle age</v>
      </c>
      <c r="N13" t="s">
        <v>18</v>
      </c>
      <c r="S13" s="5"/>
      <c r="T13" s="7"/>
      <c r="U13" s="7"/>
    </row>
    <row r="14" spans="1:21" x14ac:dyDescent="0.25">
      <c r="A14">
        <v>11434</v>
      </c>
      <c r="B14" t="s">
        <v>37</v>
      </c>
      <c r="C14" t="s">
        <v>42</v>
      </c>
      <c r="D14" s="3">
        <v>170000</v>
      </c>
      <c r="E14">
        <v>5</v>
      </c>
      <c r="F14" t="s">
        <v>19</v>
      </c>
      <c r="G14" t="s">
        <v>21</v>
      </c>
      <c r="H14" t="s">
        <v>15</v>
      </c>
      <c r="I14">
        <v>0</v>
      </c>
      <c r="J14" t="s">
        <v>16</v>
      </c>
      <c r="K14" t="s">
        <v>17</v>
      </c>
      <c r="L14">
        <v>55</v>
      </c>
      <c r="M14" t="str">
        <f t="shared" si="0"/>
        <v>Middle age</v>
      </c>
      <c r="N14" t="s">
        <v>18</v>
      </c>
      <c r="S14" s="10"/>
      <c r="T14" s="11"/>
      <c r="U14" s="11"/>
    </row>
    <row r="15" spans="1:21" x14ac:dyDescent="0.25">
      <c r="A15">
        <v>25323</v>
      </c>
      <c r="B15" t="s">
        <v>37</v>
      </c>
      <c r="C15" t="s">
        <v>42</v>
      </c>
      <c r="D15" s="3">
        <v>40000</v>
      </c>
      <c r="E15">
        <v>2</v>
      </c>
      <c r="F15" t="s">
        <v>19</v>
      </c>
      <c r="G15" t="s">
        <v>20</v>
      </c>
      <c r="H15" t="s">
        <v>15</v>
      </c>
      <c r="I15">
        <v>1</v>
      </c>
      <c r="J15" t="s">
        <v>26</v>
      </c>
      <c r="K15" t="s">
        <v>17</v>
      </c>
      <c r="L15">
        <v>35</v>
      </c>
      <c r="M15" t="str">
        <f t="shared" si="0"/>
        <v>Middle age</v>
      </c>
      <c r="N15" t="s">
        <v>15</v>
      </c>
    </row>
    <row r="16" spans="1:21" x14ac:dyDescent="0.25">
      <c r="A16">
        <v>23542</v>
      </c>
      <c r="B16" t="s">
        <v>38</v>
      </c>
      <c r="C16" t="s">
        <v>42</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42</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42</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42</v>
      </c>
      <c r="D21" s="3">
        <v>20000</v>
      </c>
      <c r="E21">
        <v>2</v>
      </c>
      <c r="F21" t="s">
        <v>29</v>
      </c>
      <c r="G21" t="s">
        <v>20</v>
      </c>
      <c r="H21" t="s">
        <v>15</v>
      </c>
      <c r="I21">
        <v>2</v>
      </c>
      <c r="J21" t="s">
        <v>23</v>
      </c>
      <c r="K21" t="s">
        <v>24</v>
      </c>
      <c r="L21">
        <v>55</v>
      </c>
      <c r="M21" t="str">
        <f t="shared" si="0"/>
        <v>Middle age</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38</v>
      </c>
      <c r="C24" t="s">
        <v>42</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42</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42</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42</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42</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42</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42</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42</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42</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42</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42</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42</v>
      </c>
      <c r="D53" s="3">
        <v>80000</v>
      </c>
      <c r="E53">
        <v>0</v>
      </c>
      <c r="F53" t="s">
        <v>13</v>
      </c>
      <c r="G53" t="s">
        <v>21</v>
      </c>
      <c r="H53" t="s">
        <v>18</v>
      </c>
      <c r="I53">
        <v>4</v>
      </c>
      <c r="J53" t="s">
        <v>47</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42</v>
      </c>
      <c r="D57" s="3">
        <v>80000</v>
      </c>
      <c r="E57">
        <v>4</v>
      </c>
      <c r="F57" t="s">
        <v>27</v>
      </c>
      <c r="G57" t="s">
        <v>21</v>
      </c>
      <c r="H57" t="s">
        <v>15</v>
      </c>
      <c r="I57">
        <v>2</v>
      </c>
      <c r="J57" t="s">
        <v>47</v>
      </c>
      <c r="K57" t="s">
        <v>17</v>
      </c>
      <c r="L57">
        <v>54</v>
      </c>
      <c r="M57" t="str">
        <f t="shared" si="0"/>
        <v>Middle age</v>
      </c>
      <c r="N57" t="s">
        <v>18</v>
      </c>
    </row>
    <row r="58" spans="1:14" x14ac:dyDescent="0.25">
      <c r="A58">
        <v>12808</v>
      </c>
      <c r="B58" t="s">
        <v>37</v>
      </c>
      <c r="C58" t="s">
        <v>42</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42</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42</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42</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42</v>
      </c>
      <c r="D65" s="3">
        <v>60000</v>
      </c>
      <c r="E65">
        <v>4</v>
      </c>
      <c r="F65" t="s">
        <v>13</v>
      </c>
      <c r="G65" t="s">
        <v>21</v>
      </c>
      <c r="H65" t="s">
        <v>15</v>
      </c>
      <c r="I65">
        <v>3</v>
      </c>
      <c r="J65" t="s">
        <v>47</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42</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42</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42</v>
      </c>
      <c r="D72" s="3">
        <v>120000</v>
      </c>
      <c r="E72">
        <v>0</v>
      </c>
      <c r="F72" t="s">
        <v>29</v>
      </c>
      <c r="G72" t="s">
        <v>21</v>
      </c>
      <c r="H72" t="s">
        <v>15</v>
      </c>
      <c r="I72">
        <v>4</v>
      </c>
      <c r="J72" t="s">
        <v>47</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42</v>
      </c>
      <c r="D79" s="3">
        <v>80000</v>
      </c>
      <c r="E79">
        <v>0</v>
      </c>
      <c r="F79" t="s">
        <v>13</v>
      </c>
      <c r="G79" t="s">
        <v>21</v>
      </c>
      <c r="H79" t="s">
        <v>15</v>
      </c>
      <c r="I79">
        <v>2</v>
      </c>
      <c r="J79" t="s">
        <v>47</v>
      </c>
      <c r="K79" t="s">
        <v>24</v>
      </c>
      <c r="L79">
        <v>29</v>
      </c>
      <c r="M79" t="str">
        <f t="shared" si="1"/>
        <v>Adolescent</v>
      </c>
      <c r="N79" t="s">
        <v>15</v>
      </c>
    </row>
    <row r="80" spans="1:14" x14ac:dyDescent="0.25">
      <c r="A80">
        <v>15752</v>
      </c>
      <c r="B80" t="s">
        <v>37</v>
      </c>
      <c r="C80" t="s">
        <v>42</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42</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42</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42</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42</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42</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42</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42</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42</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42</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42</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37</v>
      </c>
      <c r="C98" t="s">
        <v>42</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42</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42</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42</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42</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42</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42</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42</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42</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42</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42</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42</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42</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42</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42</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42</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42</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42</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37</v>
      </c>
      <c r="C132" t="s">
        <v>42</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42</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42</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42</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42</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42</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42</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42</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42</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42</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42</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42</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42</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42</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42</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42</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42</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42</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42</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42</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42</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42</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42</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42</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42</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42</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42</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42</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42</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37</v>
      </c>
      <c r="C191" t="s">
        <v>42</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42</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38</v>
      </c>
      <c r="C193" t="s">
        <v>42</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42</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42</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42</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42</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42</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42</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42</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42</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42</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37</v>
      </c>
      <c r="C216" t="s">
        <v>42</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42</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42</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42</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42</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42</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42</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42</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42</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42</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37</v>
      </c>
      <c r="C232" t="s">
        <v>42</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42</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42</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42</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42</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42</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37</v>
      </c>
      <c r="C247" t="s">
        <v>42</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42</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42</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42</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38</v>
      </c>
      <c r="C254" t="s">
        <v>42</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42</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42</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42</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37</v>
      </c>
      <c r="C261" t="s">
        <v>42</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37</v>
      </c>
      <c r="C266" t="s">
        <v>42</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42</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42</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42</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42</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42</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42</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42</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42</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42</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42</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42</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42</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42</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42</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42</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42</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42</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42</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42</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42</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42</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42</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42</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42</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42</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42</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42</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42</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42</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42</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42</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42</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42</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37</v>
      </c>
      <c r="C333" t="s">
        <v>42</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42</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42</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42</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42</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42</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42</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42</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42</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42</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42</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42</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42</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42</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42</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42</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42</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42</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42</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38</v>
      </c>
      <c r="C362" t="s">
        <v>42</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42</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42</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42</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42</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42</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42</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42</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42</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42</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42</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42</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37</v>
      </c>
      <c r="C385" t="s">
        <v>42</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42</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42</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42</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42</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42</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42</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42</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42</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42</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42</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42</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42</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42</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42</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37</v>
      </c>
      <c r="C423" t="s">
        <v>42</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42</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42</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42</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42</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42</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38</v>
      </c>
      <c r="C433" t="s">
        <v>42</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42</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42</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37</v>
      </c>
      <c r="C443" t="s">
        <v>42</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42</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42</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42</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42</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42</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42</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42</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42</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42</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42</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42</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42</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42</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42</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42</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42</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42</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42</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37</v>
      </c>
      <c r="C489" t="s">
        <v>42</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42</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42</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42</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42</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37</v>
      </c>
      <c r="C496" t="s">
        <v>42</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42</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42</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42</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42</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42</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42</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42</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42</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42</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42</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25">
      <c r="A516">
        <v>19399</v>
      </c>
      <c r="B516" t="s">
        <v>38</v>
      </c>
      <c r="C516" t="s">
        <v>42</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42</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42</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42</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42</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42</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42</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42</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42</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42</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37</v>
      </c>
      <c r="C532" t="s">
        <v>42</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42</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42</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37</v>
      </c>
      <c r="C536" t="s">
        <v>42</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37</v>
      </c>
      <c r="C537" t="s">
        <v>42</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42</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42</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42</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42</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42</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42</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42</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37</v>
      </c>
      <c r="C555" t="s">
        <v>42</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42</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42</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42</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42</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42</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42</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42</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37</v>
      </c>
      <c r="C572" t="s">
        <v>42</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42</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38</v>
      </c>
      <c r="C574" t="s">
        <v>42</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42</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42</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42</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37</v>
      </c>
      <c r="C580" t="s">
        <v>42</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37</v>
      </c>
      <c r="C583" t="s">
        <v>42</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42</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42</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42</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42</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42</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42</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42</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42</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42</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42</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42</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42</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42</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42</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42</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42</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42</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37</v>
      </c>
      <c r="C610" t="s">
        <v>42</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42</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42</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42</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42</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42</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42</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42</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42</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42</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42</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42</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42</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42</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42</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42</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42</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42</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42</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42</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42</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42</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42</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42</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42</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42</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42</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42</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42</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42</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42</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42</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42</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42</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42</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42</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42</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42</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42</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42</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42</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42</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42</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42</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42</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37</v>
      </c>
      <c r="C712" t="s">
        <v>42</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42</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42</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42</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42</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42</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42</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42</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42</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42</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42</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42</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42</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42</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37</v>
      </c>
      <c r="C742" t="s">
        <v>42</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42</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42</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37</v>
      </c>
      <c r="C747" t="s">
        <v>42</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42</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42</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42</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42</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42</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42</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42</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42</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42</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42</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42</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37</v>
      </c>
      <c r="C772" t="s">
        <v>42</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37</v>
      </c>
      <c r="C773" t="s">
        <v>42</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42</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42</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38</v>
      </c>
      <c r="C778" t="s">
        <v>42</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42</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42</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42</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37</v>
      </c>
      <c r="C783" t="s">
        <v>42</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42</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42</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42</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42</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42</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42</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42</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42</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42</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42</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42</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42</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42</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42</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42</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42</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42</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42</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42</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42</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42</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42</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42</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42</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42</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42</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42</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42</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42</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37</v>
      </c>
      <c r="C843" t="s">
        <v>42</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42</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42</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42</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42</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42</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42</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42</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42</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42</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42</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42</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42</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42</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37</v>
      </c>
      <c r="C869" t="s">
        <v>42</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42</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42</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42</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42</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42</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42</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42</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42</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42</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42</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42</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42</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42</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42</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42</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42</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42</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38</v>
      </c>
      <c r="C900" t="s">
        <v>42</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37</v>
      </c>
      <c r="C902" t="s">
        <v>42</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42</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42</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42</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42</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42</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42</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42</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42</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42</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42</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42</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42</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42</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37</v>
      </c>
      <c r="C922" t="s">
        <v>42</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42</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42</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42</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42</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42</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42</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42</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42</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42</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42</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42</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42</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42</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42</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42</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42</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37</v>
      </c>
      <c r="C964" t="s">
        <v>42</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42</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42</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42</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42</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42</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42</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42</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42</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42</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37</v>
      </c>
      <c r="C983" t="s">
        <v>42</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42</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42</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42</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42</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37</v>
      </c>
      <c r="C990" t="s">
        <v>42</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37</v>
      </c>
      <c r="C991" t="s">
        <v>42</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42</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42</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42</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42</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42</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42</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42</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42</v>
      </c>
      <c r="D1001" s="3">
        <v>60000</v>
      </c>
      <c r="E1001">
        <v>3</v>
      </c>
      <c r="F1001" t="s">
        <v>27</v>
      </c>
      <c r="G1001" t="s">
        <v>21</v>
      </c>
      <c r="H1001" t="s">
        <v>15</v>
      </c>
      <c r="I1001">
        <v>2</v>
      </c>
      <c r="J1001" t="s">
        <v>47</v>
      </c>
      <c r="K1001" t="s">
        <v>32</v>
      </c>
      <c r="L1001">
        <v>53</v>
      </c>
      <c r="M1001" t="str">
        <f t="shared" si="15"/>
        <v>Middle age</v>
      </c>
      <c r="N1001" t="s">
        <v>15</v>
      </c>
    </row>
  </sheetData>
  <autoFilter ref="A1:N1001" xr:uid="{FA9A8F3E-E9B1-40B5-BA58-0FC704EC5F3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AC564-8F61-4616-88F3-B2C4DA211658}">
  <dimension ref="A3:E42"/>
  <sheetViews>
    <sheetView tabSelected="1" topLeftCell="A18" workbookViewId="0">
      <selection activeCell="D18" sqref="D1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8.28515625" customWidth="1"/>
    <col min="6" max="6" width="7.5703125" customWidth="1"/>
    <col min="7" max="7" width="16.42578125" customWidth="1"/>
    <col min="8" max="8" width="11.28515625" bestFit="1" customWidth="1"/>
  </cols>
  <sheetData>
    <row r="3" spans="1:4" x14ac:dyDescent="0.25">
      <c r="A3" s="4" t="s">
        <v>44</v>
      </c>
      <c r="B3" s="4" t="s">
        <v>45</v>
      </c>
    </row>
    <row r="4" spans="1:4" x14ac:dyDescent="0.25">
      <c r="A4" s="4" t="s">
        <v>40</v>
      </c>
      <c r="B4" t="s">
        <v>18</v>
      </c>
      <c r="C4" t="s">
        <v>15</v>
      </c>
      <c r="D4" t="s">
        <v>41</v>
      </c>
    </row>
    <row r="5" spans="1:4" x14ac:dyDescent="0.25">
      <c r="A5" s="5" t="s">
        <v>39</v>
      </c>
      <c r="B5" s="7">
        <v>53440</v>
      </c>
      <c r="C5" s="7">
        <v>55774.058577405856</v>
      </c>
      <c r="D5" s="7">
        <v>54580.777096114522</v>
      </c>
    </row>
    <row r="6" spans="1:4" x14ac:dyDescent="0.25">
      <c r="A6" s="5" t="s">
        <v>42</v>
      </c>
      <c r="B6" s="7">
        <v>56208.178438661707</v>
      </c>
      <c r="C6" s="7">
        <v>60123.966942148763</v>
      </c>
      <c r="D6" s="7">
        <v>58062.62230919765</v>
      </c>
    </row>
    <row r="7" spans="1:4" x14ac:dyDescent="0.25">
      <c r="A7" s="5" t="s">
        <v>41</v>
      </c>
      <c r="B7" s="7">
        <v>54874.759152215796</v>
      </c>
      <c r="C7" s="7">
        <v>57962.577962577961</v>
      </c>
      <c r="D7" s="7">
        <v>56360</v>
      </c>
    </row>
    <row r="22" spans="1:5" x14ac:dyDescent="0.25">
      <c r="A22" s="4" t="s">
        <v>46</v>
      </c>
      <c r="B22" s="4" t="s">
        <v>45</v>
      </c>
    </row>
    <row r="23" spans="1:5" x14ac:dyDescent="0.25">
      <c r="A23" s="4" t="s">
        <v>40</v>
      </c>
      <c r="B23" t="s">
        <v>18</v>
      </c>
      <c r="C23" t="s">
        <v>15</v>
      </c>
      <c r="D23" t="s">
        <v>41</v>
      </c>
    </row>
    <row r="24" spans="1:5" x14ac:dyDescent="0.25">
      <c r="A24" s="5" t="s">
        <v>16</v>
      </c>
      <c r="B24" s="6">
        <v>166</v>
      </c>
      <c r="C24" s="6">
        <v>200</v>
      </c>
      <c r="D24" s="6">
        <v>366</v>
      </c>
    </row>
    <row r="25" spans="1:5" x14ac:dyDescent="0.25">
      <c r="A25" s="5" t="s">
        <v>26</v>
      </c>
      <c r="B25" s="6">
        <v>92</v>
      </c>
      <c r="C25" s="6">
        <v>77</v>
      </c>
      <c r="D25" s="6">
        <v>169</v>
      </c>
      <c r="E25" s="6"/>
    </row>
    <row r="26" spans="1:5" x14ac:dyDescent="0.25">
      <c r="A26" s="5" t="s">
        <v>22</v>
      </c>
      <c r="B26" s="6">
        <v>67</v>
      </c>
      <c r="C26" s="6">
        <v>95</v>
      </c>
      <c r="D26" s="6">
        <v>162</v>
      </c>
    </row>
    <row r="27" spans="1:5" x14ac:dyDescent="0.25">
      <c r="A27" s="5" t="s">
        <v>23</v>
      </c>
      <c r="B27" s="6">
        <v>116</v>
      </c>
      <c r="C27" s="6">
        <v>76</v>
      </c>
      <c r="D27" s="6">
        <v>192</v>
      </c>
    </row>
    <row r="28" spans="1:5" x14ac:dyDescent="0.25">
      <c r="A28" s="5" t="s">
        <v>47</v>
      </c>
      <c r="B28" s="6">
        <v>78</v>
      </c>
      <c r="C28" s="6">
        <v>33</v>
      </c>
      <c r="D28" s="6">
        <v>111</v>
      </c>
    </row>
    <row r="29" spans="1:5" x14ac:dyDescent="0.25">
      <c r="A29" s="5" t="s">
        <v>41</v>
      </c>
      <c r="B29" s="6">
        <v>519</v>
      </c>
      <c r="C29" s="6">
        <v>481</v>
      </c>
      <c r="D29" s="6">
        <v>1000</v>
      </c>
    </row>
    <row r="37" spans="1:4" x14ac:dyDescent="0.25">
      <c r="A37" s="4" t="s">
        <v>46</v>
      </c>
      <c r="B37" s="4" t="s">
        <v>45</v>
      </c>
    </row>
    <row r="38" spans="1:4" x14ac:dyDescent="0.25">
      <c r="A38" s="4" t="s">
        <v>40</v>
      </c>
      <c r="B38" t="s">
        <v>18</v>
      </c>
      <c r="C38" t="s">
        <v>15</v>
      </c>
      <c r="D38" t="s">
        <v>41</v>
      </c>
    </row>
    <row r="39" spans="1:4" x14ac:dyDescent="0.25">
      <c r="A39" s="5" t="s">
        <v>50</v>
      </c>
      <c r="B39" s="6">
        <v>71</v>
      </c>
      <c r="C39" s="6">
        <v>39</v>
      </c>
      <c r="D39" s="6">
        <v>110</v>
      </c>
    </row>
    <row r="40" spans="1:4" x14ac:dyDescent="0.25">
      <c r="A40" s="5" t="s">
        <v>48</v>
      </c>
      <c r="B40" s="6">
        <v>331</v>
      </c>
      <c r="C40" s="6">
        <v>388</v>
      </c>
      <c r="D40" s="6">
        <v>719</v>
      </c>
    </row>
    <row r="41" spans="1:4" x14ac:dyDescent="0.25">
      <c r="A41" s="5" t="s">
        <v>49</v>
      </c>
      <c r="B41" s="6">
        <v>117</v>
      </c>
      <c r="C41" s="6">
        <v>54</v>
      </c>
      <c r="D41" s="6">
        <v>171</v>
      </c>
    </row>
    <row r="42" spans="1:4" x14ac:dyDescent="0.25">
      <c r="A42" s="5" t="s">
        <v>41</v>
      </c>
      <c r="B42" s="6">
        <v>519</v>
      </c>
      <c r="C42" s="6">
        <v>481</v>
      </c>
      <c r="D4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1C406-EF12-4967-AD49-EF51EF6D8E9F}">
  <dimension ref="A1:O4"/>
  <sheetViews>
    <sheetView showGridLines="0" zoomScale="87" zoomScaleNormal="87" workbookViewId="0">
      <selection activeCell="P24" sqref="P24"/>
    </sheetView>
  </sheetViews>
  <sheetFormatPr defaultRowHeight="15" x14ac:dyDescent="0.25"/>
  <sheetData>
    <row r="1" spans="1:15" ht="15" customHeight="1" x14ac:dyDescent="0.25">
      <c r="A1" s="12" t="s">
        <v>51</v>
      </c>
      <c r="B1" s="12"/>
      <c r="C1" s="12"/>
      <c r="D1" s="12"/>
      <c r="E1" s="12"/>
      <c r="F1" s="12"/>
      <c r="G1" s="12"/>
      <c r="H1" s="12"/>
      <c r="I1" s="12"/>
      <c r="J1" s="12"/>
      <c r="K1" s="12"/>
      <c r="L1" s="12"/>
      <c r="M1" s="12"/>
      <c r="N1" s="12"/>
      <c r="O1" s="12"/>
    </row>
    <row r="2" spans="1:15" x14ac:dyDescent="0.25">
      <c r="A2" s="12"/>
      <c r="B2" s="12"/>
      <c r="C2" s="12"/>
      <c r="D2" s="12"/>
      <c r="E2" s="12"/>
      <c r="F2" s="12"/>
      <c r="G2" s="12"/>
      <c r="H2" s="12"/>
      <c r="I2" s="12"/>
      <c r="J2" s="12"/>
      <c r="K2" s="12"/>
      <c r="L2" s="12"/>
      <c r="M2" s="12"/>
      <c r="N2" s="12"/>
      <c r="O2" s="12"/>
    </row>
    <row r="3" spans="1:15" x14ac:dyDescent="0.25">
      <c r="A3" s="12"/>
      <c r="B3" s="12"/>
      <c r="C3" s="12"/>
      <c r="D3" s="12"/>
      <c r="E3" s="12"/>
      <c r="F3" s="12"/>
      <c r="G3" s="12"/>
      <c r="H3" s="12"/>
      <c r="I3" s="12"/>
      <c r="J3" s="12"/>
      <c r="K3" s="12"/>
      <c r="L3" s="12"/>
      <c r="M3" s="12"/>
      <c r="N3" s="12"/>
      <c r="O3" s="12"/>
    </row>
    <row r="4" spans="1:15" x14ac:dyDescent="0.25">
      <c r="A4" s="12"/>
      <c r="B4" s="12"/>
      <c r="C4" s="12"/>
      <c r="D4" s="12"/>
      <c r="E4" s="12"/>
      <c r="F4" s="12"/>
      <c r="G4" s="12"/>
      <c r="H4" s="12"/>
      <c r="I4" s="12"/>
      <c r="J4" s="12"/>
      <c r="K4" s="12"/>
      <c r="L4" s="12"/>
      <c r="M4" s="12"/>
      <c r="N4" s="12"/>
      <c r="O4" s="12"/>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Amusan</dc:creator>
  <cp:lastModifiedBy>Amusan</cp:lastModifiedBy>
  <dcterms:created xsi:type="dcterms:W3CDTF">2022-03-18T02:50:57Z</dcterms:created>
  <dcterms:modified xsi:type="dcterms:W3CDTF">2024-07-11T11:05:39Z</dcterms:modified>
</cp:coreProperties>
</file>