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CED0A005-F593-49E0-9FBD-4834106F7C6E}" xr6:coauthVersionLast="41" xr6:coauthVersionMax="41" xr10:uidLastSave="{00000000-0000-0000-0000-000000000000}"/>
  <bookViews>
    <workbookView xWindow="-12495" yWindow="-11685" windowWidth="13560" windowHeight="113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7" i="1" l="1"/>
  <c r="B36" i="1"/>
  <c r="B35" i="1"/>
  <c r="G28" i="1"/>
  <c r="G27" i="1"/>
  <c r="D15" i="1"/>
  <c r="C15" i="1"/>
  <c r="E15" i="1"/>
  <c r="E14" i="1"/>
  <c r="E9" i="1"/>
  <c r="E8" i="1"/>
  <c r="E3" i="1"/>
  <c r="E4" i="1"/>
  <c r="E5" i="1"/>
  <c r="E2" i="1"/>
  <c r="F3" i="1"/>
  <c r="F4" i="1"/>
  <c r="F5" i="1"/>
  <c r="F2" i="1"/>
  <c r="D5" i="1"/>
  <c r="D4" i="1"/>
  <c r="D3" i="1"/>
  <c r="C5" i="1"/>
  <c r="C4" i="1"/>
  <c r="C3" i="1"/>
</calcChain>
</file>

<file path=xl/sharedStrings.xml><?xml version="1.0" encoding="utf-8"?>
<sst xmlns="http://schemas.openxmlformats.org/spreadsheetml/2006/main" count="41" uniqueCount="28">
  <si>
    <t>Week</t>
  </si>
  <si>
    <t>Demand</t>
  </si>
  <si>
    <t>Forecast</t>
  </si>
  <si>
    <t>alpha</t>
  </si>
  <si>
    <t>Ai - Fi</t>
  </si>
  <si>
    <t>MAD1</t>
  </si>
  <si>
    <t>MAD2</t>
  </si>
  <si>
    <t>Month</t>
  </si>
  <si>
    <t>Demand (in thousands of gallons)</t>
  </si>
  <si>
    <t>April</t>
  </si>
  <si>
    <t>May</t>
  </si>
  <si>
    <t>June</t>
  </si>
  <si>
    <t>July</t>
  </si>
  <si>
    <t>August</t>
  </si>
  <si>
    <t>Forecast (F)</t>
  </si>
  <si>
    <t>Trend (T)</t>
  </si>
  <si>
    <t>FIT</t>
  </si>
  <si>
    <t>delta</t>
  </si>
  <si>
    <t>January</t>
  </si>
  <si>
    <t>February</t>
  </si>
  <si>
    <t>March</t>
  </si>
  <si>
    <t>September</t>
  </si>
  <si>
    <t>October</t>
  </si>
  <si>
    <t>November</t>
  </si>
  <si>
    <t>December</t>
  </si>
  <si>
    <t>total</t>
  </si>
  <si>
    <t>average</t>
  </si>
  <si>
    <t>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</si>
</sst>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rgb="FF2D3B45"/>
      <name val="Arial"/>
      <family val="2"/>
    </font>
    <font>
      <sz val="12"/>
      <color theme="4" tint="0.39997558519241921"/>
      <name val="Arial"/>
      <family val="2"/>
    </font>
    <font>
      <b/>
      <sz val="12"/>
      <color rgb="FF2D3B45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4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2" borderId="0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0" fontId="0" fillId="3" borderId="0" xfId="0" applyFill="1"/>
    <xf numFmtId="0" fontId="3" fillId="2" borderId="1" xfId="0" applyFont="1" applyFill="1" applyBorder="1" applyAlignment="1">
      <alignment vertical="center" wrapText="1"/>
    </xf>
    <xf numFmtId="0" fontId="3" fillId="2" borderId="0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266700</xdr:colOff>
      <xdr:row>11</xdr:row>
      <xdr:rowOff>161925</xdr:rowOff>
    </xdr:from>
    <xdr:to>
      <xdr:col>16</xdr:col>
      <xdr:colOff>161100</xdr:colOff>
      <xdr:row>18</xdr:row>
      <xdr:rowOff>133133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B1F6638-0841-49E1-981E-52B2562502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67400" y="2447925"/>
          <a:ext cx="6600000" cy="17333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7"/>
  <sheetViews>
    <sheetView tabSelected="1" topLeftCell="A25" workbookViewId="0">
      <selection activeCell="B38" sqref="B38"/>
    </sheetView>
  </sheetViews>
  <sheetFormatPr defaultRowHeight="15" x14ac:dyDescent="0.25"/>
  <cols>
    <col min="1" max="1" width="10.140625" customWidth="1"/>
    <col min="2" max="2" width="18.140625" customWidth="1"/>
    <col min="3" max="3" width="21.85546875" customWidth="1"/>
    <col min="4" max="4" width="25.7109375" customWidth="1"/>
  </cols>
  <sheetData>
    <row r="1" spans="1:6" ht="30" x14ac:dyDescent="0.25">
      <c r="A1" s="1" t="s">
        <v>0</v>
      </c>
      <c r="B1" s="1" t="s">
        <v>1</v>
      </c>
      <c r="C1" s="1" t="s">
        <v>2</v>
      </c>
      <c r="D1" s="1" t="s">
        <v>2</v>
      </c>
      <c r="E1" s="4" t="s">
        <v>4</v>
      </c>
      <c r="F1" s="4" t="s">
        <v>4</v>
      </c>
    </row>
    <row r="2" spans="1:6" x14ac:dyDescent="0.25">
      <c r="A2" s="1">
        <v>1</v>
      </c>
      <c r="B2" s="1">
        <v>180</v>
      </c>
      <c r="C2" s="1">
        <v>175</v>
      </c>
      <c r="D2" s="1">
        <v>175</v>
      </c>
      <c r="E2">
        <f>ABS(B2-C2)</f>
        <v>5</v>
      </c>
      <c r="F2">
        <f>ABS(B2-D2)</f>
        <v>5</v>
      </c>
    </row>
    <row r="3" spans="1:6" x14ac:dyDescent="0.25">
      <c r="A3" s="1">
        <v>2</v>
      </c>
      <c r="B3" s="1">
        <v>168</v>
      </c>
      <c r="C3" s="3">
        <f>C2+B7*(B2-C2)</f>
        <v>178.5</v>
      </c>
      <c r="D3" s="3">
        <f>D2+B8*(B2-D2)</f>
        <v>176.5</v>
      </c>
      <c r="E3">
        <f t="shared" ref="E3:E5" si="0">ABS(B3-C3)</f>
        <v>10.5</v>
      </c>
      <c r="F3">
        <f t="shared" ref="F3:F5" si="1">ABS(B3-D3)</f>
        <v>8.5</v>
      </c>
    </row>
    <row r="4" spans="1:6" x14ac:dyDescent="0.25">
      <c r="A4" s="1">
        <v>3</v>
      </c>
      <c r="B4" s="1">
        <v>159</v>
      </c>
      <c r="C4" s="3">
        <f>C3+B7*(B3-C3)</f>
        <v>171.15</v>
      </c>
      <c r="D4" s="3">
        <f>D3+B8*(B3-D3)</f>
        <v>173.95</v>
      </c>
      <c r="E4">
        <f t="shared" si="0"/>
        <v>12.150000000000006</v>
      </c>
      <c r="F4">
        <f t="shared" si="1"/>
        <v>14.949999999999989</v>
      </c>
    </row>
    <row r="5" spans="1:6" x14ac:dyDescent="0.25">
      <c r="A5" s="1">
        <v>4</v>
      </c>
      <c r="B5" s="1">
        <v>175</v>
      </c>
      <c r="C5" s="3">
        <f>C4+B7*(B4-C4)</f>
        <v>162.64500000000001</v>
      </c>
      <c r="D5" s="3">
        <f>D4+B8*(B4-D4)</f>
        <v>169.465</v>
      </c>
      <c r="E5">
        <f t="shared" si="0"/>
        <v>12.35499999999999</v>
      </c>
      <c r="F5">
        <f t="shared" si="1"/>
        <v>5.5349999999999966</v>
      </c>
    </row>
    <row r="7" spans="1:6" x14ac:dyDescent="0.25">
      <c r="A7" t="s">
        <v>3</v>
      </c>
      <c r="B7" s="2">
        <v>0.7</v>
      </c>
    </row>
    <row r="8" spans="1:6" x14ac:dyDescent="0.25">
      <c r="A8" t="s">
        <v>3</v>
      </c>
      <c r="B8" s="2">
        <v>0.3</v>
      </c>
      <c r="D8" t="s">
        <v>5</v>
      </c>
      <c r="E8">
        <f>SUM(E2:E5)/4</f>
        <v>10.001249999999999</v>
      </c>
    </row>
    <row r="9" spans="1:6" x14ac:dyDescent="0.25">
      <c r="D9" t="s">
        <v>6</v>
      </c>
      <c r="E9">
        <f>SUM(F2:F5)/4</f>
        <v>8.4962499999999963</v>
      </c>
    </row>
    <row r="11" spans="1:6" x14ac:dyDescent="0.25">
      <c r="A11" s="5"/>
      <c r="B11" s="5"/>
      <c r="C11" s="5"/>
    </row>
    <row r="13" spans="1:6" ht="45" x14ac:dyDescent="0.25">
      <c r="A13" s="1" t="s">
        <v>7</v>
      </c>
      <c r="B13" s="1" t="s">
        <v>8</v>
      </c>
      <c r="C13" s="1" t="s">
        <v>14</v>
      </c>
      <c r="D13" s="1" t="s">
        <v>15</v>
      </c>
      <c r="E13" s="1" t="s">
        <v>16</v>
      </c>
    </row>
    <row r="14" spans="1:6" ht="15.75" x14ac:dyDescent="0.25">
      <c r="A14" s="1" t="s">
        <v>9</v>
      </c>
      <c r="B14" s="6">
        <v>12</v>
      </c>
      <c r="C14" s="1">
        <v>11</v>
      </c>
      <c r="D14" s="1">
        <v>2</v>
      </c>
      <c r="E14" s="1">
        <f>C14+D14</f>
        <v>13</v>
      </c>
    </row>
    <row r="15" spans="1:6" ht="15.75" x14ac:dyDescent="0.25">
      <c r="A15" s="1" t="s">
        <v>10</v>
      </c>
      <c r="B15" s="6">
        <v>17</v>
      </c>
      <c r="C15" s="1">
        <f>E14+B20*(B14-E14)</f>
        <v>12.8</v>
      </c>
      <c r="D15" s="1">
        <f>D14+B21*(C15-E14)</f>
        <v>1.9200000000000004</v>
      </c>
      <c r="E15" s="1">
        <f>C15+D15</f>
        <v>14.72</v>
      </c>
    </row>
    <row r="16" spans="1:6" ht="15.75" x14ac:dyDescent="0.25">
      <c r="A16" s="1" t="s">
        <v>11</v>
      </c>
      <c r="B16" s="6">
        <v>20</v>
      </c>
      <c r="C16" s="1"/>
      <c r="D16" s="1"/>
      <c r="E16" s="1"/>
    </row>
    <row r="17" spans="1:7" ht="15.75" x14ac:dyDescent="0.25">
      <c r="A17" s="1" t="s">
        <v>12</v>
      </c>
      <c r="B17" s="6">
        <v>19</v>
      </c>
      <c r="C17" s="1"/>
      <c r="D17" s="1"/>
      <c r="E17" s="1"/>
    </row>
    <row r="18" spans="1:7" ht="15.75" x14ac:dyDescent="0.25">
      <c r="A18" s="1" t="s">
        <v>13</v>
      </c>
      <c r="B18" s="6">
        <v>24</v>
      </c>
      <c r="C18" s="1"/>
      <c r="D18" s="1"/>
      <c r="E18" s="1"/>
    </row>
    <row r="20" spans="1:7" ht="15.75" x14ac:dyDescent="0.25">
      <c r="A20" s="2" t="s">
        <v>3</v>
      </c>
      <c r="B20" s="7">
        <v>0.2</v>
      </c>
    </row>
    <row r="21" spans="1:7" ht="15.75" x14ac:dyDescent="0.25">
      <c r="A21" s="2" t="s">
        <v>17</v>
      </c>
      <c r="B21" s="7">
        <v>0.4</v>
      </c>
    </row>
    <row r="24" spans="1:7" x14ac:dyDescent="0.25">
      <c r="A24" s="5"/>
      <c r="B24" s="5"/>
      <c r="C24" s="5"/>
    </row>
    <row r="26" spans="1:7" x14ac:dyDescent="0.25">
      <c r="A26" s="1" t="s">
        <v>7</v>
      </c>
      <c r="B26" s="1" t="s">
        <v>1</v>
      </c>
      <c r="C26" s="1" t="s">
        <v>7</v>
      </c>
      <c r="D26" s="1" t="s">
        <v>1</v>
      </c>
    </row>
    <row r="27" spans="1:7" x14ac:dyDescent="0.25">
      <c r="A27" s="1" t="s">
        <v>18</v>
      </c>
      <c r="B27" s="1">
        <v>90</v>
      </c>
      <c r="C27" s="1" t="s">
        <v>12</v>
      </c>
      <c r="D27" s="1">
        <v>105</v>
      </c>
      <c r="F27" t="s">
        <v>25</v>
      </c>
      <c r="G27">
        <f>SUM(D27:D32,B27:B32)</f>
        <v>1128</v>
      </c>
    </row>
    <row r="28" spans="1:7" x14ac:dyDescent="0.25">
      <c r="A28" s="1" t="s">
        <v>19</v>
      </c>
      <c r="B28" s="1">
        <v>80</v>
      </c>
      <c r="C28" s="1" t="s">
        <v>13</v>
      </c>
      <c r="D28" s="1">
        <v>100</v>
      </c>
      <c r="F28" t="s">
        <v>26</v>
      </c>
      <c r="G28">
        <f>G27/12</f>
        <v>94</v>
      </c>
    </row>
    <row r="29" spans="1:7" x14ac:dyDescent="0.25">
      <c r="A29" s="1" t="s">
        <v>20</v>
      </c>
      <c r="B29" s="1">
        <v>85</v>
      </c>
      <c r="C29" s="1" t="s">
        <v>21</v>
      </c>
      <c r="D29" s="1">
        <v>90</v>
      </c>
    </row>
    <row r="30" spans="1:7" x14ac:dyDescent="0.25">
      <c r="A30" s="1" t="s">
        <v>9</v>
      </c>
      <c r="B30" s="1">
        <v>100</v>
      </c>
      <c r="C30" s="1" t="s">
        <v>22</v>
      </c>
      <c r="D30" s="1">
        <v>80</v>
      </c>
    </row>
    <row r="31" spans="1:7" x14ac:dyDescent="0.25">
      <c r="A31" s="1" t="s">
        <v>10</v>
      </c>
      <c r="B31" s="1">
        <v>123</v>
      </c>
      <c r="C31" s="1" t="s">
        <v>23</v>
      </c>
      <c r="D31" s="1">
        <v>80</v>
      </c>
    </row>
    <row r="32" spans="1:7" x14ac:dyDescent="0.25">
      <c r="A32" s="1" t="s">
        <v>11</v>
      </c>
      <c r="B32" s="1">
        <v>115</v>
      </c>
      <c r="C32" s="1" t="s">
        <v>24</v>
      </c>
      <c r="D32" s="1">
        <v>80</v>
      </c>
    </row>
    <row r="34" spans="2:2" x14ac:dyDescent="0.25">
      <c r="B34" t="s">
        <v>27</v>
      </c>
    </row>
    <row r="35" spans="2:2" x14ac:dyDescent="0.25">
      <c r="B35">
        <f>B27/G28</f>
        <v>0.95744680851063835</v>
      </c>
    </row>
    <row r="36" spans="2:2" x14ac:dyDescent="0.25">
      <c r="B36">
        <f>B28/G28</f>
        <v>0.85106382978723405</v>
      </c>
    </row>
    <row r="37" spans="2:2" x14ac:dyDescent="0.25">
      <c r="B37">
        <f>B29/G28</f>
        <v>0.9042553191489362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2019-11-20T13:21:53Z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40af5e3c-d386-4804-831b-d39c602e6f83</vt:lpwstr>
  </property>
</Properties>
</file>