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alytics for Business Decision Making\SEM 2\Business Decision Making through Adv analytics\Summer Sports Camp at State University\"/>
    </mc:Choice>
  </mc:AlternateContent>
  <xr:revisionPtr revIDLastSave="0" documentId="13_ncr:1_{A7391AF5-284E-4386-AA23-3D34EB2E4A80}" xr6:coauthVersionLast="47" xr6:coauthVersionMax="47" xr10:uidLastSave="{00000000-0000-0000-0000-000000000000}"/>
  <bookViews>
    <workbookView xWindow="-108" yWindow="-108" windowWidth="23256" windowHeight="12456" activeTab="1" xr2:uid="{D498A531-0BB3-47A1-924B-0AA44537BF18}"/>
  </bookViews>
  <sheets>
    <sheet name="Sensitivity Report 1" sheetId="9" r:id="rId1"/>
    <sheet name="Summer Camp" sheetId="8" r:id="rId2"/>
  </sheets>
  <definedNames>
    <definedName name="solver_adj" localSheetId="1" hidden="1">'Summer Camp'!$E$5:$E$12,'Summer Camp'!$F$7:$F$12,'Summer Camp'!$G$8:$G$12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'Summer Camp'!$H$10</definedName>
    <definedName name="solver_lhs10" localSheetId="1" hidden="1">'Summer Camp'!$I$5</definedName>
    <definedName name="solver_lhs11" localSheetId="1" hidden="1">'Summer Camp'!$I$6</definedName>
    <definedName name="solver_lhs12" localSheetId="1" hidden="1">'Summer Camp'!$I$7</definedName>
    <definedName name="solver_lhs13" localSheetId="1" hidden="1">'Summer Camp'!$I$8</definedName>
    <definedName name="solver_lhs14" localSheetId="1" hidden="1">'Summer Camp'!$I$9</definedName>
    <definedName name="solver_lhs15" localSheetId="1" hidden="1">'Summer Camp'!$I$9</definedName>
    <definedName name="solver_lhs16" localSheetId="1" hidden="1">'Summer Camp'!$H$7</definedName>
    <definedName name="solver_lhs17" localSheetId="1" hidden="1">'Summer Camp'!$I$9</definedName>
    <definedName name="solver_lhs2" localSheetId="1" hidden="1">'Summer Camp'!$H$11</definedName>
    <definedName name="solver_lhs3" localSheetId="1" hidden="1">'Summer Camp'!$H$12</definedName>
    <definedName name="solver_lhs4" localSheetId="1" hidden="1">'Summer Camp'!$H$7</definedName>
    <definedName name="solver_lhs5" localSheetId="1" hidden="1">'Summer Camp'!$H$8</definedName>
    <definedName name="solver_lhs6" localSheetId="1" hidden="1">'Summer Camp'!$H$9</definedName>
    <definedName name="solver_lhs7" localSheetId="1" hidden="1">'Summer Camp'!$I$10</definedName>
    <definedName name="solver_lhs8" localSheetId="1" hidden="1">'Summer Camp'!$I$11</definedName>
    <definedName name="solver_lhs9" localSheetId="1" hidden="1">'Summer Camp'!$I$12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14</definedName>
    <definedName name="solver_nwt" localSheetId="1" hidden="1">1</definedName>
    <definedName name="solver_opt" localSheetId="1" hidden="1">'Summer Camp'!$G$16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1</definedName>
    <definedName name="solver_rel17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'Summer Camp'!$D$8</definedName>
    <definedName name="solver_rhs10" localSheetId="1" hidden="1">'Summer Camp'!$D$5</definedName>
    <definedName name="solver_rhs11" localSheetId="1" hidden="1">'Summer Camp'!$D$6</definedName>
    <definedName name="solver_rhs12" localSheetId="1" hidden="1">'Summer Camp'!$D$7</definedName>
    <definedName name="solver_rhs13" localSheetId="1" hidden="1">'Summer Camp'!$D$8</definedName>
    <definedName name="solver_rhs14" localSheetId="1" hidden="1">'Summer Camp'!$D$9</definedName>
    <definedName name="solver_rhs15" localSheetId="1" hidden="1">'Summer Camp'!$D$9</definedName>
    <definedName name="solver_rhs16" localSheetId="1" hidden="1">'Summer Camp'!$D$6</definedName>
    <definedName name="solver_rhs17" localSheetId="1" hidden="1">'Summer Camp'!$J$9</definedName>
    <definedName name="solver_rhs2" localSheetId="1" hidden="1">'Summer Camp'!$D$9</definedName>
    <definedName name="solver_rhs3" localSheetId="1" hidden="1">'Summer Camp'!$D$10</definedName>
    <definedName name="solver_rhs4" localSheetId="1" hidden="1">'Summer Camp'!$D$5</definedName>
    <definedName name="solver_rhs5" localSheetId="1" hidden="1">'Summer Camp'!$D$6</definedName>
    <definedName name="solver_rhs6" localSheetId="1" hidden="1">'Summer Camp'!$D$7</definedName>
    <definedName name="solver_rhs7" localSheetId="1" hidden="1">'Summer Camp'!$D$10</definedName>
    <definedName name="solver_rhs8" localSheetId="1" hidden="1">'Summer Camp'!$D$11</definedName>
    <definedName name="solver_rhs9" localSheetId="1" hidden="1">'Summer Camp'!$D$12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8" l="1"/>
  <c r="I7" i="8"/>
  <c r="H9" i="8"/>
  <c r="H8" i="8"/>
  <c r="H7" i="8"/>
  <c r="H12" i="8"/>
  <c r="I9" i="8"/>
  <c r="I8" i="8"/>
  <c r="I10" i="8"/>
  <c r="I11" i="8"/>
  <c r="I12" i="8"/>
  <c r="I6" i="8"/>
  <c r="I5" i="8"/>
  <c r="H11" i="8"/>
  <c r="G16" i="8" l="1"/>
</calcChain>
</file>

<file path=xl/sharedStrings.xml><?xml version="1.0" encoding="utf-8"?>
<sst xmlns="http://schemas.openxmlformats.org/spreadsheetml/2006/main" count="104" uniqueCount="62">
  <si>
    <t>Summer Sports Camp at State University</t>
  </si>
  <si>
    <t>Week</t>
  </si>
  <si>
    <t>Sheet Demand</t>
  </si>
  <si>
    <t>y1 (Laundromat)</t>
  </si>
  <si>
    <t xml:space="preserve">x1 (New Sheets) </t>
  </si>
  <si>
    <t>z1 (Friend)</t>
  </si>
  <si>
    <t>Available Sheets</t>
  </si>
  <si>
    <t>Minimize Z</t>
  </si>
  <si>
    <t>Total Cleaned Sheets we have at that week</t>
  </si>
  <si>
    <t>Microsoft Excel 16.0 Sensitivity Report</t>
  </si>
  <si>
    <t>Worksheet: [AS_Ch4_Summer Sports Camp at State University_LP_Implementation.xlsx]Summer Camp</t>
  </si>
  <si>
    <t>Report Created: 20-10-2024 16:38:33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</si>
  <si>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</si>
  <si>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</si>
  <si>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</si>
  <si>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</si>
  <si>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</si>
  <si>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</si>
  <si>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</si>
  <si>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</si>
  <si>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</si>
  <si>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</si>
  <si>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</si>
  <si>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</si>
  <si>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</si>
  <si>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</si>
  <si>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</si>
  <si>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</si>
  <si>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</si>
  <si>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$E$5</t>
  </si>
  <si>
    <t>$E$6</t>
  </si>
  <si>
    <t>$E$7</t>
  </si>
  <si>
    <t>$E$8</t>
  </si>
  <si>
    <t>$E$9</t>
  </si>
  <si>
    <t>$E$10</t>
  </si>
  <si>
    <t>$E$11</t>
  </si>
  <si>
    <t>$E$12</t>
  </si>
  <si>
    <t>$F$7</t>
  </si>
  <si>
    <t>$F$8</t>
  </si>
  <si>
    <t>$F$9</t>
  </si>
  <si>
    <t>$F$10</t>
  </si>
  <si>
    <t>$F$11</t>
  </si>
  <si>
    <t>$F$12</t>
  </si>
  <si>
    <t>$G$8</t>
  </si>
  <si>
    <t>$G$9</t>
  </si>
  <si>
    <t>$G$10</t>
  </si>
  <si>
    <t>$G$11</t>
  </si>
  <si>
    <t>$G$12</t>
  </si>
  <si>
    <t>$H$10</t>
  </si>
  <si>
    <t>$H$11</t>
  </si>
  <si>
    <t>$H$12</t>
  </si>
  <si>
    <t>$H$7</t>
  </si>
  <si>
    <t>$H$8</t>
  </si>
  <si>
    <t>$H$9</t>
  </si>
  <si>
    <t>$I$10</t>
  </si>
  <si>
    <t>$I$11</t>
  </si>
  <si>
    <t>$I$12</t>
  </si>
  <si>
    <t>$I$5</t>
  </si>
  <si>
    <t>$I$6</t>
  </si>
  <si>
    <t>$I$7</t>
  </si>
  <si>
    <t>$I$8</t>
  </si>
  <si>
    <t>$I$9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</si>
</sst>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FF0000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2" borderId="1" xfId="0" applyNumberFormat="1" applyFill="1" applyBorder="1"/>
    <xf numFmtId="164" fontId="4" fillId="0" borderId="0" xfId="0" applyNumberFormat="1" applyFont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3</xdr:row>
      <xdr:rowOff>11430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9D3D1-0446-44CE-84A4-386205D298C3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twoCellAnchor editAs="oneCell">
    <xdr:from>
      <xdr:col>12</xdr:col>
      <xdr:colOff>15240</xdr:colOff>
      <xdr:row>1</xdr:row>
      <xdr:rowOff>167640</xdr:rowOff>
    </xdr:from>
    <xdr:to>
      <xdr:col>15</xdr:col>
      <xdr:colOff>594569</xdr:colOff>
      <xdr:row>10</xdr:row>
      <xdr:rowOff>106869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AB30E0-5E42-4598-B962-38143ABB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26720"/>
          <a:ext cx="2408129" cy="2179509"/>
        </a:xfrm>
        <a:prstGeom prst="rect">
          <a:avLst/>
        </a:prstGeom>
      </xdr:spPr>
    </xdr:pic>
    <xdr:clientData/>
  </xdr:twoCellAnchor>
  <xdr:oneCellAnchor>
    <xdr:from>
      <xdr:col>4</xdr:col>
      <xdr:colOff>685800</xdr:colOff>
      <xdr:row>4</xdr:row>
      <xdr:rowOff>11430</xdr:rowOff>
    </xdr:from>
    <xdr:ext cx="65" cy="3444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7E799F-6543-4D50-B79B-10FB0CB6777B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5</xdr:row>
      <xdr:rowOff>11430</xdr:rowOff>
    </xdr:from>
    <xdr:ext cx="65" cy="3444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89DDAE-E475-41F0-B112-EF0CCB27C857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6</xdr:row>
      <xdr:rowOff>11430</xdr:rowOff>
    </xdr:from>
    <xdr:ext cx="65" cy="344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D47281-5DA0-4508-A604-B785AB9C2C5C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6</xdr:row>
      <xdr:rowOff>11430</xdr:rowOff>
    </xdr:from>
    <xdr:ext cx="65" cy="34445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54FBD68-188E-4E6C-8B6A-6042924A6D9F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7</xdr:row>
      <xdr:rowOff>11430</xdr:rowOff>
    </xdr:from>
    <xdr:ext cx="65" cy="34445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AAF3F0-4B95-4101-A75D-9A6325FC070B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7</xdr:row>
      <xdr:rowOff>11430</xdr:rowOff>
    </xdr:from>
    <xdr:ext cx="65" cy="34445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9F6538D-A27D-46D6-AFAC-25F019C2A87C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8</xdr:row>
      <xdr:rowOff>11430</xdr:rowOff>
    </xdr:from>
    <xdr:ext cx="65" cy="34445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79020B-E59B-41FB-8322-814D49F4A867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8</xdr:row>
      <xdr:rowOff>11430</xdr:rowOff>
    </xdr:from>
    <xdr:ext cx="65" cy="34445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D4C7B21-76B1-43C1-AA7B-0BE6A30D599C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9</xdr:row>
      <xdr:rowOff>11430</xdr:rowOff>
    </xdr:from>
    <xdr:ext cx="65" cy="34445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E931E6E-5CF4-46CF-8291-683FCEAD5E37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9</xdr:row>
      <xdr:rowOff>11430</xdr:rowOff>
    </xdr:from>
    <xdr:ext cx="65" cy="34445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BF4439F-C8D5-40B8-90C6-A3338CBAB69E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10</xdr:row>
      <xdr:rowOff>11430</xdr:rowOff>
    </xdr:from>
    <xdr:ext cx="65" cy="34445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73888F9-3EC4-486E-ADB2-05F99C145F9D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10</xdr:row>
      <xdr:rowOff>11430</xdr:rowOff>
    </xdr:from>
    <xdr:ext cx="65" cy="34445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6D34F6-EE15-4DCB-9611-76D585683524}"/>
            </a:ext>
          </a:extLst>
        </xdr:cNvPr>
        <xdr:cNvSpPr txBox="1"/>
      </xdr:nvSpPr>
      <xdr:spPr>
        <a:xfrm>
          <a:off x="3573780" y="63627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  <xdr:oneCellAnchor>
    <xdr:from>
      <xdr:col>4</xdr:col>
      <xdr:colOff>685800</xdr:colOff>
      <xdr:row>11</xdr:row>
      <xdr:rowOff>11430</xdr:rowOff>
    </xdr:from>
    <xdr:ext cx="65" cy="34445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DEE24FA-B4D2-4278-BBD1-9BCF22F03A22}"/>
            </a:ext>
          </a:extLst>
        </xdr:cNvPr>
        <xdr:cNvSpPr txBox="1"/>
      </xdr:nvSpPr>
      <xdr:spPr>
        <a:xfrm>
          <a:off x="3573780" y="81915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D2D3-6A3C-4905-924F-474E68E2C9F3}">
  <dimension ref="A1:H45"/>
  <sheetViews>
    <sheetView showGridLines="0" topLeftCell="A26" workbookViewId="0">
      <selection activeCell="A6" sqref="A6:H45"/>
    </sheetView>
  </sheetViews>
  <sheetFormatPr defaultRowHeight="14.4" x14ac:dyDescent="0.3"/>
  <cols>
    <col min="1" max="1" width="2.33203125" customWidth="1"/>
    <col min="2" max="2" width="6.33203125" bestFit="1" customWidth="1"/>
    <col min="3" max="3" width="35" bestFit="1" customWidth="1"/>
    <col min="4" max="4" width="6" bestFit="1" customWidth="1"/>
    <col min="5" max="5" width="8.33203125" bestFit="1" customWidth="1"/>
    <col min="6" max="6" width="10.109375" bestFit="1" customWidth="1"/>
    <col min="7" max="7" width="9.21875" customWidth="1"/>
    <col min="8" max="8" width="9.21875" bestFit="1" customWidth="1"/>
  </cols>
  <sheetData>
    <row r="1" spans="1:8" x14ac:dyDescent="0.3">
      <c r="A1" s="1" t="s">
        <v>9</v>
      </c>
    </row>
    <row r="2" spans="1:8" x14ac:dyDescent="0.3">
      <c r="A2" s="1" t="s">
        <v>10</v>
      </c>
    </row>
    <row r="3" spans="1:8" x14ac:dyDescent="0.3">
      <c r="A3" s="1" t="s">
        <v>11</v>
      </c>
    </row>
    <row r="6" spans="1:8" ht="15" thickBot="1" x14ac:dyDescent="0.35">
      <c r="A6" t="s">
        <v>12</v>
      </c>
    </row>
    <row r="7" spans="1:8" x14ac:dyDescent="0.3">
      <c r="B7" s="14"/>
      <c r="C7" s="14"/>
      <c r="D7" s="14" t="s">
        <v>15</v>
      </c>
      <c r="E7" s="14" t="s">
        <v>17</v>
      </c>
      <c r="F7" s="14" t="s">
        <v>19</v>
      </c>
      <c r="G7" s="14" t="s">
        <v>21</v>
      </c>
      <c r="H7" s="14" t="s">
        <v>21</v>
      </c>
    </row>
    <row r="8" spans="1:8" ht="15" thickBot="1" x14ac:dyDescent="0.35">
      <c r="B8" s="15" t="s">
        <v>13</v>
      </c>
      <c r="C8" s="15" t="s">
        <v>14</v>
      </c>
      <c r="D8" s="15" t="s">
        <v>16</v>
      </c>
      <c r="E8" s="15" t="s">
        <v>18</v>
      </c>
      <c r="F8" s="15" t="s">
        <v>20</v>
      </c>
      <c r="G8" s="15" t="s">
        <v>22</v>
      </c>
      <c r="H8" s="15" t="s">
        <v>23</v>
      </c>
    </row>
    <row r="9" spans="1:8" x14ac:dyDescent="0.3">
      <c r="B9" s="12" t="s">
        <v>29</v>
      </c>
      <c r="C9" s="12" t="s">
        <v>4</v>
      </c>
      <c r="D9" s="12">
        <v>115</v>
      </c>
      <c r="E9" s="12">
        <v>0</v>
      </c>
      <c r="F9" s="12">
        <v>10</v>
      </c>
      <c r="G9" s="12">
        <v>1E+30</v>
      </c>
      <c r="H9" s="12">
        <v>10</v>
      </c>
    </row>
    <row r="10" spans="1:8" x14ac:dyDescent="0.3">
      <c r="B10" s="12" t="s">
        <v>30</v>
      </c>
      <c r="C10" s="12" t="s">
        <v>4</v>
      </c>
      <c r="D10" s="12">
        <v>210</v>
      </c>
      <c r="E10" s="12">
        <v>0</v>
      </c>
      <c r="F10" s="12">
        <v>10</v>
      </c>
      <c r="G10" s="12">
        <v>1E+30</v>
      </c>
      <c r="H10" s="12">
        <v>10</v>
      </c>
    </row>
    <row r="11" spans="1:8" x14ac:dyDescent="0.3">
      <c r="B11" s="12" t="s">
        <v>31</v>
      </c>
      <c r="C11" s="12" t="s">
        <v>4</v>
      </c>
      <c r="D11" s="12">
        <v>250</v>
      </c>
      <c r="E11" s="12">
        <v>0</v>
      </c>
      <c r="F11" s="12">
        <v>10</v>
      </c>
      <c r="G11" s="12">
        <v>2.5</v>
      </c>
      <c r="H11" s="12">
        <v>10</v>
      </c>
    </row>
    <row r="12" spans="1:8" x14ac:dyDescent="0.3">
      <c r="B12" s="12" t="s">
        <v>32</v>
      </c>
      <c r="C12" s="12" t="s">
        <v>4</v>
      </c>
      <c r="D12" s="12">
        <v>138</v>
      </c>
      <c r="E12" s="12">
        <v>0</v>
      </c>
      <c r="F12" s="12">
        <v>10</v>
      </c>
      <c r="G12" s="12">
        <v>2.5</v>
      </c>
      <c r="H12" s="12">
        <v>2.5</v>
      </c>
    </row>
    <row r="13" spans="1:8" x14ac:dyDescent="0.3">
      <c r="B13" s="12" t="s">
        <v>33</v>
      </c>
      <c r="C13" s="12" t="s">
        <v>4</v>
      </c>
      <c r="D13" s="12">
        <v>92</v>
      </c>
      <c r="E13" s="12">
        <v>0</v>
      </c>
      <c r="F13" s="12">
        <v>10</v>
      </c>
      <c r="G13" s="12">
        <v>2.5</v>
      </c>
      <c r="H13" s="12">
        <v>2.5</v>
      </c>
    </row>
    <row r="14" spans="1:8" x14ac:dyDescent="0.3">
      <c r="B14" s="12" t="s">
        <v>34</v>
      </c>
      <c r="C14" s="12" t="s">
        <v>4</v>
      </c>
      <c r="D14" s="12">
        <v>0</v>
      </c>
      <c r="E14" s="12">
        <v>0</v>
      </c>
      <c r="F14" s="12">
        <v>10</v>
      </c>
      <c r="G14" s="12">
        <v>1E+30</v>
      </c>
      <c r="H14" s="12">
        <v>0</v>
      </c>
    </row>
    <row r="15" spans="1:8" x14ac:dyDescent="0.3">
      <c r="B15" s="12" t="s">
        <v>35</v>
      </c>
      <c r="C15" s="12" t="s">
        <v>4</v>
      </c>
      <c r="D15" s="12">
        <v>0</v>
      </c>
      <c r="E15" s="12">
        <v>2.5</v>
      </c>
      <c r="F15" s="12">
        <v>10</v>
      </c>
      <c r="G15" s="12">
        <v>1E+30</v>
      </c>
      <c r="H15" s="12">
        <v>2.5</v>
      </c>
    </row>
    <row r="16" spans="1:8" x14ac:dyDescent="0.3">
      <c r="B16" s="12" t="s">
        <v>36</v>
      </c>
      <c r="C16" s="12" t="s">
        <v>4</v>
      </c>
      <c r="D16" s="12">
        <v>0</v>
      </c>
      <c r="E16" s="12">
        <v>5</v>
      </c>
      <c r="F16" s="12">
        <v>10</v>
      </c>
      <c r="G16" s="12">
        <v>1E+30</v>
      </c>
      <c r="H16" s="12">
        <v>5</v>
      </c>
    </row>
    <row r="17" spans="1:8" x14ac:dyDescent="0.3">
      <c r="B17" s="12" t="s">
        <v>37</v>
      </c>
      <c r="C17" s="12" t="s">
        <v>3</v>
      </c>
      <c r="D17" s="12">
        <v>0</v>
      </c>
      <c r="E17" s="12">
        <v>2</v>
      </c>
      <c r="F17" s="12">
        <v>4</v>
      </c>
      <c r="G17" s="12">
        <v>1E+30</v>
      </c>
      <c r="H17" s="12">
        <v>2</v>
      </c>
    </row>
    <row r="18" spans="1:8" x14ac:dyDescent="0.3">
      <c r="B18" s="12" t="s">
        <v>38</v>
      </c>
      <c r="C18" s="12" t="s">
        <v>3</v>
      </c>
      <c r="D18" s="12">
        <v>0</v>
      </c>
      <c r="E18" s="12">
        <v>2</v>
      </c>
      <c r="F18" s="12">
        <v>4</v>
      </c>
      <c r="G18" s="12">
        <v>1E+30</v>
      </c>
      <c r="H18" s="12">
        <v>2</v>
      </c>
    </row>
    <row r="19" spans="1:8" x14ac:dyDescent="0.3">
      <c r="B19" s="12" t="s">
        <v>39</v>
      </c>
      <c r="C19" s="12" t="s">
        <v>3</v>
      </c>
      <c r="D19" s="12">
        <v>0</v>
      </c>
      <c r="E19" s="12">
        <v>2</v>
      </c>
      <c r="F19" s="12">
        <v>4</v>
      </c>
      <c r="G19" s="12">
        <v>1E+30</v>
      </c>
      <c r="H19" s="12">
        <v>2</v>
      </c>
    </row>
    <row r="20" spans="1:8" x14ac:dyDescent="0.3">
      <c r="B20" s="12" t="s">
        <v>40</v>
      </c>
      <c r="C20" s="12" t="s">
        <v>3</v>
      </c>
      <c r="D20" s="12">
        <v>125</v>
      </c>
      <c r="E20" s="12">
        <v>0</v>
      </c>
      <c r="F20" s="12">
        <v>4</v>
      </c>
      <c r="G20" s="12">
        <v>0</v>
      </c>
      <c r="H20" s="12">
        <v>2</v>
      </c>
    </row>
    <row r="21" spans="1:8" x14ac:dyDescent="0.3">
      <c r="B21" s="12" t="s">
        <v>41</v>
      </c>
      <c r="C21" s="12" t="s">
        <v>3</v>
      </c>
      <c r="D21" s="12">
        <v>207.5</v>
      </c>
      <c r="E21" s="12">
        <v>0</v>
      </c>
      <c r="F21" s="12">
        <v>4</v>
      </c>
      <c r="G21" s="12">
        <v>0</v>
      </c>
      <c r="H21" s="12">
        <v>2</v>
      </c>
    </row>
    <row r="22" spans="1:8" x14ac:dyDescent="0.3">
      <c r="B22" s="12" t="s">
        <v>42</v>
      </c>
      <c r="C22" s="12" t="s">
        <v>3</v>
      </c>
      <c r="D22" s="12">
        <v>185</v>
      </c>
      <c r="E22" s="12">
        <v>0</v>
      </c>
      <c r="F22" s="12">
        <v>4</v>
      </c>
      <c r="G22" s="12">
        <v>0</v>
      </c>
      <c r="H22" s="12">
        <v>2</v>
      </c>
    </row>
    <row r="23" spans="1:8" x14ac:dyDescent="0.3">
      <c r="B23" s="12" t="s">
        <v>43</v>
      </c>
      <c r="C23" s="12" t="s">
        <v>5</v>
      </c>
      <c r="D23" s="12">
        <v>115</v>
      </c>
      <c r="E23" s="12">
        <v>0</v>
      </c>
      <c r="F23" s="12">
        <v>2</v>
      </c>
      <c r="G23" s="12">
        <v>2</v>
      </c>
      <c r="H23" s="12">
        <v>1E+30</v>
      </c>
    </row>
    <row r="24" spans="1:8" x14ac:dyDescent="0.3">
      <c r="B24" s="12" t="s">
        <v>44</v>
      </c>
      <c r="C24" s="12" t="s">
        <v>5</v>
      </c>
      <c r="D24" s="12">
        <v>210</v>
      </c>
      <c r="E24" s="12">
        <v>0</v>
      </c>
      <c r="F24" s="12">
        <v>2</v>
      </c>
      <c r="G24" s="12">
        <v>2</v>
      </c>
      <c r="H24" s="12">
        <v>1E+30</v>
      </c>
    </row>
    <row r="25" spans="1:8" x14ac:dyDescent="0.3">
      <c r="B25" s="12" t="s">
        <v>45</v>
      </c>
      <c r="C25" s="12" t="s">
        <v>5</v>
      </c>
      <c r="D25" s="12">
        <v>250</v>
      </c>
      <c r="E25" s="12">
        <v>0</v>
      </c>
      <c r="F25" s="12">
        <v>2</v>
      </c>
      <c r="G25" s="12">
        <v>2</v>
      </c>
      <c r="H25" s="12">
        <v>1E+30</v>
      </c>
    </row>
    <row r="26" spans="1:8" x14ac:dyDescent="0.3">
      <c r="B26" s="12" t="s">
        <v>46</v>
      </c>
      <c r="C26" s="12" t="s">
        <v>5</v>
      </c>
      <c r="D26" s="12">
        <v>105</v>
      </c>
      <c r="E26" s="12">
        <v>0</v>
      </c>
      <c r="F26" s="12">
        <v>2</v>
      </c>
      <c r="G26" s="12">
        <v>2</v>
      </c>
      <c r="H26" s="12">
        <v>0</v>
      </c>
    </row>
    <row r="27" spans="1:8" ht="15" thickBot="1" x14ac:dyDescent="0.35">
      <c r="B27" s="13" t="s">
        <v>47</v>
      </c>
      <c r="C27" s="13" t="s">
        <v>5</v>
      </c>
      <c r="D27" s="13">
        <v>52.5</v>
      </c>
      <c r="E27" s="13">
        <v>0</v>
      </c>
      <c r="F27" s="13">
        <v>2</v>
      </c>
      <c r="G27" s="13">
        <v>2</v>
      </c>
      <c r="H27" s="13">
        <v>0</v>
      </c>
    </row>
    <row r="29" spans="1:8" ht="15" thickBot="1" x14ac:dyDescent="0.35">
      <c r="A29" t="s">
        <v>24</v>
      </c>
    </row>
    <row r="30" spans="1:8" x14ac:dyDescent="0.3">
      <c r="B30" s="14"/>
      <c r="C30" s="14"/>
      <c r="D30" s="14" t="s">
        <v>15</v>
      </c>
      <c r="E30" s="14" t="s">
        <v>25</v>
      </c>
      <c r="F30" s="14" t="s">
        <v>27</v>
      </c>
      <c r="G30" s="14" t="s">
        <v>21</v>
      </c>
      <c r="H30" s="14" t="s">
        <v>21</v>
      </c>
    </row>
    <row r="31" spans="1:8" ht="15" thickBot="1" x14ac:dyDescent="0.35">
      <c r="B31" s="15" t="s">
        <v>13</v>
      </c>
      <c r="C31" s="15" t="s">
        <v>14</v>
      </c>
      <c r="D31" s="15" t="s">
        <v>16</v>
      </c>
      <c r="E31" s="15" t="s">
        <v>26</v>
      </c>
      <c r="F31" s="15" t="s">
        <v>28</v>
      </c>
      <c r="G31" s="15" t="s">
        <v>22</v>
      </c>
      <c r="H31" s="15" t="s">
        <v>23</v>
      </c>
    </row>
    <row r="32" spans="1:8" x14ac:dyDescent="0.3">
      <c r="B32" s="12" t="s">
        <v>48</v>
      </c>
      <c r="C32" s="12" t="s">
        <v>8</v>
      </c>
      <c r="D32" s="12">
        <v>230</v>
      </c>
      <c r="E32" s="12">
        <v>-4</v>
      </c>
      <c r="F32" s="12">
        <v>230</v>
      </c>
      <c r="G32" s="12">
        <v>185</v>
      </c>
      <c r="H32" s="12">
        <v>52.5</v>
      </c>
    </row>
    <row r="33" spans="2:8" x14ac:dyDescent="0.3">
      <c r="B33" s="12" t="s">
        <v>49</v>
      </c>
      <c r="C33" s="12" t="s">
        <v>8</v>
      </c>
      <c r="D33" s="12">
        <v>260</v>
      </c>
      <c r="E33" s="12">
        <v>-2</v>
      </c>
      <c r="F33" s="12">
        <v>260</v>
      </c>
      <c r="G33" s="12">
        <v>185</v>
      </c>
      <c r="H33" s="12">
        <v>52.5</v>
      </c>
    </row>
    <row r="34" spans="2:8" x14ac:dyDescent="0.3">
      <c r="B34" s="12" t="s">
        <v>50</v>
      </c>
      <c r="C34" s="12" t="s">
        <v>8</v>
      </c>
      <c r="D34" s="12">
        <v>185</v>
      </c>
      <c r="E34" s="12">
        <v>0</v>
      </c>
      <c r="F34" s="12">
        <v>300</v>
      </c>
      <c r="G34" s="12">
        <v>1E+30</v>
      </c>
      <c r="H34" s="12">
        <v>115</v>
      </c>
    </row>
    <row r="35" spans="2:8" x14ac:dyDescent="0.3">
      <c r="B35" s="12" t="s">
        <v>51</v>
      </c>
      <c r="C35" s="12" t="s">
        <v>8</v>
      </c>
      <c r="D35" s="12">
        <v>115</v>
      </c>
      <c r="E35" s="12">
        <v>-6</v>
      </c>
      <c r="F35" s="12">
        <v>115</v>
      </c>
      <c r="G35" s="12">
        <v>172.5</v>
      </c>
      <c r="H35" s="12">
        <v>115</v>
      </c>
    </row>
    <row r="36" spans="2:8" x14ac:dyDescent="0.3">
      <c r="B36" s="12" t="s">
        <v>52</v>
      </c>
      <c r="C36" s="12" t="s">
        <v>8</v>
      </c>
      <c r="D36" s="12">
        <v>210</v>
      </c>
      <c r="E36" s="12">
        <v>-6</v>
      </c>
      <c r="F36" s="12">
        <v>210</v>
      </c>
      <c r="G36" s="12">
        <v>115</v>
      </c>
      <c r="H36" s="12">
        <v>210</v>
      </c>
    </row>
    <row r="37" spans="2:8" x14ac:dyDescent="0.3">
      <c r="B37" s="12" t="s">
        <v>53</v>
      </c>
      <c r="C37" s="12" t="s">
        <v>8</v>
      </c>
      <c r="D37" s="12">
        <v>250</v>
      </c>
      <c r="E37" s="12">
        <v>-6</v>
      </c>
      <c r="F37" s="12">
        <v>250</v>
      </c>
      <c r="G37" s="12">
        <v>125</v>
      </c>
      <c r="H37" s="12">
        <v>52.5</v>
      </c>
    </row>
    <row r="38" spans="2:8" x14ac:dyDescent="0.3">
      <c r="B38" s="12" t="s">
        <v>54</v>
      </c>
      <c r="C38" s="12" t="s">
        <v>6</v>
      </c>
      <c r="D38" s="12">
        <v>300</v>
      </c>
      <c r="E38" s="12">
        <v>10</v>
      </c>
      <c r="F38" s="12">
        <v>300</v>
      </c>
      <c r="G38" s="12">
        <v>42</v>
      </c>
      <c r="H38" s="12">
        <v>100</v>
      </c>
    </row>
    <row r="39" spans="2:8" x14ac:dyDescent="0.3">
      <c r="B39" s="12" t="s">
        <v>55</v>
      </c>
      <c r="C39" s="12" t="s">
        <v>6</v>
      </c>
      <c r="D39" s="12">
        <v>250</v>
      </c>
      <c r="E39" s="12">
        <v>7.5</v>
      </c>
      <c r="F39" s="12">
        <v>250</v>
      </c>
      <c r="G39" s="12">
        <v>42</v>
      </c>
      <c r="H39" s="12">
        <v>148</v>
      </c>
    </row>
    <row r="40" spans="2:8" x14ac:dyDescent="0.3">
      <c r="B40" s="12" t="s">
        <v>56</v>
      </c>
      <c r="C40" s="12" t="s">
        <v>6</v>
      </c>
      <c r="D40" s="12">
        <v>190</v>
      </c>
      <c r="E40" s="12">
        <v>5</v>
      </c>
      <c r="F40" s="12">
        <v>190</v>
      </c>
      <c r="G40" s="12">
        <v>92</v>
      </c>
      <c r="H40" s="12">
        <v>148</v>
      </c>
    </row>
    <row r="41" spans="2:8" x14ac:dyDescent="0.3">
      <c r="B41" s="12" t="s">
        <v>57</v>
      </c>
      <c r="C41" s="12" t="s">
        <v>6</v>
      </c>
      <c r="D41" s="12">
        <v>115</v>
      </c>
      <c r="E41" s="12">
        <v>10</v>
      </c>
      <c r="F41" s="12">
        <v>115</v>
      </c>
      <c r="G41" s="12">
        <v>1E+30</v>
      </c>
      <c r="H41" s="12">
        <v>115</v>
      </c>
    </row>
    <row r="42" spans="2:8" x14ac:dyDescent="0.3">
      <c r="B42" s="12" t="s">
        <v>58</v>
      </c>
      <c r="C42" s="12" t="s">
        <v>6</v>
      </c>
      <c r="D42" s="12">
        <v>210</v>
      </c>
      <c r="E42" s="12">
        <v>10</v>
      </c>
      <c r="F42" s="12">
        <v>210</v>
      </c>
      <c r="G42" s="12">
        <v>1E+30</v>
      </c>
      <c r="H42" s="12">
        <v>210</v>
      </c>
    </row>
    <row r="43" spans="2:8" x14ac:dyDescent="0.3">
      <c r="B43" s="12" t="s">
        <v>59</v>
      </c>
      <c r="C43" s="12" t="s">
        <v>6</v>
      </c>
      <c r="D43" s="12">
        <v>250</v>
      </c>
      <c r="E43" s="12">
        <v>10</v>
      </c>
      <c r="F43" s="12">
        <v>250</v>
      </c>
      <c r="G43" s="12">
        <v>1E+30</v>
      </c>
      <c r="H43" s="12">
        <v>250</v>
      </c>
    </row>
    <row r="44" spans="2:8" x14ac:dyDescent="0.3">
      <c r="B44" s="12" t="s">
        <v>60</v>
      </c>
      <c r="C44" s="12" t="s">
        <v>6</v>
      </c>
      <c r="D44" s="12">
        <v>230</v>
      </c>
      <c r="E44" s="12">
        <v>10</v>
      </c>
      <c r="F44" s="12">
        <v>230</v>
      </c>
      <c r="G44" s="12">
        <v>1E+30</v>
      </c>
      <c r="H44" s="12">
        <v>138</v>
      </c>
    </row>
    <row r="45" spans="2:8" ht="15" thickBot="1" x14ac:dyDescent="0.35">
      <c r="B45" s="13" t="s">
        <v>61</v>
      </c>
      <c r="C45" s="13" t="s">
        <v>6</v>
      </c>
      <c r="D45" s="13">
        <v>260</v>
      </c>
      <c r="E45" s="13">
        <v>10</v>
      </c>
      <c r="F45" s="13">
        <v>260</v>
      </c>
      <c r="G45" s="13">
        <v>1E+30</v>
      </c>
      <c r="H45" s="13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118-B951-4EFE-8675-9A8C3AC0F8BE}">
  <dimension ref="C1:K16"/>
  <sheetViews>
    <sheetView tabSelected="1" workbookViewId="0">
      <selection activeCell="I20" sqref="I20"/>
    </sheetView>
  </sheetViews>
  <sheetFormatPr defaultRowHeight="14.4" x14ac:dyDescent="0.3"/>
  <cols>
    <col min="4" max="4" width="15.44140625" bestFit="1" customWidth="1"/>
    <col min="5" max="5" width="17.6640625" bestFit="1" customWidth="1"/>
    <col min="6" max="6" width="17" bestFit="1" customWidth="1"/>
    <col min="7" max="7" width="11.21875" bestFit="1" customWidth="1"/>
    <col min="8" max="8" width="15" customWidth="1"/>
    <col min="9" max="9" width="16.44140625" bestFit="1" customWidth="1"/>
    <col min="10" max="10" width="17.5546875" bestFit="1" customWidth="1"/>
  </cols>
  <sheetData>
    <row r="1" spans="3:11" ht="20.399999999999999" x14ac:dyDescent="0.3">
      <c r="H1" s="4"/>
    </row>
    <row r="3" spans="3:11" ht="20.399999999999999" x14ac:dyDescent="0.3">
      <c r="C3" s="11" t="s">
        <v>0</v>
      </c>
      <c r="D3" s="11"/>
      <c r="E3" s="11"/>
      <c r="F3" s="11"/>
      <c r="G3" s="11"/>
      <c r="H3" s="11"/>
      <c r="I3" s="11"/>
    </row>
    <row r="4" spans="3:11" ht="55.2" x14ac:dyDescent="0.3">
      <c r="C4" s="9" t="s">
        <v>1</v>
      </c>
      <c r="D4" s="9" t="s">
        <v>2</v>
      </c>
      <c r="E4" s="9" t="s">
        <v>4</v>
      </c>
      <c r="F4" s="9" t="s">
        <v>3</v>
      </c>
      <c r="G4" s="9" t="s">
        <v>5</v>
      </c>
      <c r="H4" s="9" t="s">
        <v>8</v>
      </c>
      <c r="I4" s="9" t="s">
        <v>6</v>
      </c>
      <c r="J4" s="10"/>
      <c r="K4" s="5"/>
    </row>
    <row r="5" spans="3:11" x14ac:dyDescent="0.3">
      <c r="C5" s="2">
        <v>1</v>
      </c>
      <c r="D5" s="2">
        <v>115</v>
      </c>
      <c r="E5" s="2">
        <v>115</v>
      </c>
      <c r="F5" s="2">
        <v>0</v>
      </c>
      <c r="G5" s="2">
        <v>0</v>
      </c>
      <c r="H5" s="8">
        <v>0</v>
      </c>
      <c r="I5" s="2">
        <f>E5</f>
        <v>115</v>
      </c>
    </row>
    <row r="6" spans="3:11" x14ac:dyDescent="0.3">
      <c r="C6" s="2">
        <v>2</v>
      </c>
      <c r="D6" s="2">
        <v>210</v>
      </c>
      <c r="E6" s="2">
        <v>210</v>
      </c>
      <c r="F6" s="3">
        <v>0</v>
      </c>
      <c r="G6" s="3">
        <v>0</v>
      </c>
      <c r="H6" s="3">
        <v>0</v>
      </c>
      <c r="I6" s="2">
        <f>E6+0.8*F6</f>
        <v>210</v>
      </c>
    </row>
    <row r="7" spans="3:11" x14ac:dyDescent="0.3">
      <c r="C7" s="2">
        <v>3</v>
      </c>
      <c r="D7" s="2">
        <v>250</v>
      </c>
      <c r="E7" s="2">
        <v>250</v>
      </c>
      <c r="F7" s="3">
        <v>0</v>
      </c>
      <c r="G7" s="3">
        <v>0</v>
      </c>
      <c r="H7" s="3">
        <f>F7+G8</f>
        <v>115</v>
      </c>
      <c r="I7" s="2">
        <f>E7+0.8*F7+0.8*G7</f>
        <v>250</v>
      </c>
    </row>
    <row r="8" spans="3:11" x14ac:dyDescent="0.3">
      <c r="C8" s="2">
        <v>4</v>
      </c>
      <c r="D8" s="2">
        <v>230</v>
      </c>
      <c r="E8" s="2">
        <v>138</v>
      </c>
      <c r="F8" s="3">
        <v>0</v>
      </c>
      <c r="G8" s="3">
        <v>115</v>
      </c>
      <c r="H8" s="3">
        <f>F8+G9</f>
        <v>210</v>
      </c>
      <c r="I8" s="2">
        <f t="shared" ref="I8:I12" si="0">E8+0.8*F8+0.8*G8</f>
        <v>230</v>
      </c>
    </row>
    <row r="9" spans="3:11" x14ac:dyDescent="0.3">
      <c r="C9" s="2">
        <v>5</v>
      </c>
      <c r="D9" s="2">
        <v>260</v>
      </c>
      <c r="E9" s="2">
        <v>92</v>
      </c>
      <c r="F9" s="3">
        <v>0</v>
      </c>
      <c r="G9" s="3">
        <v>210</v>
      </c>
      <c r="H9" s="3">
        <f>F9+G10</f>
        <v>250</v>
      </c>
      <c r="I9" s="2">
        <f>E9+0.8*F9+0.8*G9</f>
        <v>260</v>
      </c>
    </row>
    <row r="10" spans="3:11" x14ac:dyDescent="0.3">
      <c r="C10" s="2">
        <v>6</v>
      </c>
      <c r="D10" s="2">
        <v>300</v>
      </c>
      <c r="E10" s="2">
        <v>0</v>
      </c>
      <c r="F10" s="3">
        <v>125</v>
      </c>
      <c r="G10" s="3">
        <v>250</v>
      </c>
      <c r="H10" s="3">
        <f>F10+G11</f>
        <v>230</v>
      </c>
      <c r="I10" s="2">
        <f t="shared" si="0"/>
        <v>300</v>
      </c>
    </row>
    <row r="11" spans="3:11" x14ac:dyDescent="0.3">
      <c r="C11" s="2">
        <v>7</v>
      </c>
      <c r="D11" s="2">
        <v>250</v>
      </c>
      <c r="E11" s="2">
        <v>0</v>
      </c>
      <c r="F11" s="3">
        <v>207.5</v>
      </c>
      <c r="G11" s="3">
        <v>105</v>
      </c>
      <c r="H11" s="3">
        <f t="shared" ref="H10:H11" si="1">F11+G12</f>
        <v>260</v>
      </c>
      <c r="I11" s="2">
        <f t="shared" si="0"/>
        <v>250</v>
      </c>
    </row>
    <row r="12" spans="3:11" x14ac:dyDescent="0.3">
      <c r="C12" s="2">
        <v>8</v>
      </c>
      <c r="D12" s="2">
        <v>190</v>
      </c>
      <c r="E12" s="2">
        <v>0</v>
      </c>
      <c r="F12" s="3">
        <v>185</v>
      </c>
      <c r="G12" s="3">
        <v>52.5</v>
      </c>
      <c r="H12" s="3">
        <f>F12</f>
        <v>185</v>
      </c>
      <c r="I12" s="2">
        <f t="shared" si="0"/>
        <v>190</v>
      </c>
    </row>
    <row r="16" spans="3:11" x14ac:dyDescent="0.3">
      <c r="F16" s="2" t="s">
        <v>7</v>
      </c>
      <c r="G16" s="6">
        <f>10*SUM(E5:E12) + 4*SUM(F5:F12)+2*SUM(G5:G12)</f>
        <v>11585</v>
      </c>
      <c r="H16" s="7"/>
    </row>
  </sheetData>
  <mergeCells count="1">
    <mergeCell ref="C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Summer 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Shah</dc:creator>
  <cp:lastModifiedBy>Aditya Shah</cp:lastModifiedBy>
  <dcterms:created xsi:type="dcterms:W3CDTF">2024-10-17T03:24:50Z</dcterms:created>
  <dcterms:modified xsi:type="dcterms:W3CDTF">2024-10-21T02:30:36Z</dcterms:modified>
</cp:coreProperties>
</file>