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mikayadav/Desktop/CODING FOR NMA/"/>
    </mc:Choice>
  </mc:AlternateContent>
  <xr:revisionPtr revIDLastSave="0" documentId="8_{23D84E95-24D2-E641-9D5F-69FE91F9CF7C}" xr6:coauthVersionLast="47" xr6:coauthVersionMax="47" xr10:uidLastSave="{00000000-0000-0000-0000-000000000000}"/>
  <bookViews>
    <workbookView xWindow="0" yWindow="0" windowWidth="28800" windowHeight="18000" xr2:uid="{375E7878-3FD8-334C-92A8-D19ED8DB7EAC}"/>
  </bookViews>
  <sheets>
    <sheet name="STUDY CHARACTERISTICS" sheetId="1" r:id="rId1"/>
    <sheet name="EFFICACY" sheetId="2" r:id="rId2"/>
    <sheet name="Sheet1" sheetId="4" r:id="rId3"/>
    <sheet name="Sheet3" sheetId="3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" i="2" l="1"/>
  <c r="P5" i="2"/>
  <c r="P19" i="2"/>
  <c r="P18" i="2"/>
  <c r="P12" i="2"/>
  <c r="P14" i="2"/>
  <c r="P13" i="2"/>
  <c r="P11" i="2"/>
  <c r="P10" i="2"/>
  <c r="P9" i="2"/>
  <c r="P8" i="2"/>
  <c r="P6" i="2"/>
  <c r="P4" i="2"/>
  <c r="P3" i="2"/>
  <c r="P2" i="2"/>
  <c r="H8" i="2"/>
  <c r="H18" i="2"/>
  <c r="H4" i="2"/>
  <c r="H2" i="2"/>
  <c r="H16" i="2"/>
  <c r="H15" i="2"/>
  <c r="H14" i="2"/>
  <c r="H13" i="2"/>
  <c r="H12" i="2"/>
  <c r="H11" i="2"/>
  <c r="H10" i="2"/>
  <c r="H9" i="2"/>
  <c r="H6" i="2"/>
  <c r="H5" i="2"/>
  <c r="H17" i="2"/>
  <c r="H19" i="2"/>
  <c r="H3" i="2"/>
</calcChain>
</file>

<file path=xl/sharedStrings.xml><?xml version="1.0" encoding="utf-8"?>
<sst xmlns="http://schemas.openxmlformats.org/spreadsheetml/2006/main" count="380" uniqueCount="253">
  <si>
    <t>STUDY NAME</t>
  </si>
  <si>
    <t>AUTHOR/YEAR</t>
  </si>
  <si>
    <t>CLINICAL TRIAL REGISTRATION NUMBER</t>
  </si>
  <si>
    <t>HISTOLOGY</t>
  </si>
  <si>
    <t>PHASE</t>
  </si>
  <si>
    <t>INTERVNETION ARM (A)</t>
  </si>
  <si>
    <t>CONTROL ARM (B)</t>
  </si>
  <si>
    <t>INTERVENTION ADMINISTRATION</t>
  </si>
  <si>
    <t>ANALYSIS TIMING</t>
  </si>
  <si>
    <t>PRIMARY ENDPOINTS</t>
  </si>
  <si>
    <t>ARM B- PROGRESSION FREE SURVIVAL</t>
  </si>
  <si>
    <t>ARM A- OVERALL SURVIVAL</t>
  </si>
  <si>
    <t>ARM B- OVERALL SURVIVAL</t>
  </si>
  <si>
    <t>ARM A- OVERALL RESPONSE RATE</t>
  </si>
  <si>
    <t>ARM B- OVERALL RESPONSE RATE</t>
  </si>
  <si>
    <t>KEYNOTE 024</t>
  </si>
  <si>
    <t>Martin Reck ; 2016</t>
  </si>
  <si>
    <t>NCT02142738</t>
  </si>
  <si>
    <t>NSCLC</t>
  </si>
  <si>
    <t>SAMPLE SIZE</t>
  </si>
  <si>
    <t>PD-L1 &gt;50% (100)</t>
  </si>
  <si>
    <t>Pembrolizumab</t>
  </si>
  <si>
    <t>Doublet chemotherapy</t>
  </si>
  <si>
    <t>200mg IV pembrolizumab every 3 weeks for 35 cycles or SOC- plaitnum chemo-doublet for 4-6 cycles</t>
  </si>
  <si>
    <t>Progression free survival (ITT)</t>
  </si>
  <si>
    <t>Final (both PFS and OS)</t>
  </si>
  <si>
    <t>ARM A- PROGRESSION FREE SURVIVAL (m)</t>
  </si>
  <si>
    <t>10.3 m (95% CI 6.7 - )</t>
  </si>
  <si>
    <t>6 m (95% CI 4.2- 6.2)</t>
  </si>
  <si>
    <t>0.50 (0.37-0.68)</t>
  </si>
  <si>
    <t>at 6 months, 80.2%</t>
  </si>
  <si>
    <t>at 6 months, 72.4%</t>
  </si>
  <si>
    <t>0.60 (0.41-0.89)</t>
  </si>
  <si>
    <t>KEYNOTE 042</t>
  </si>
  <si>
    <t>Tony SK Mok ; 2019</t>
  </si>
  <si>
    <t>NCT02220894</t>
  </si>
  <si>
    <t>PD-L1 &gt;50% (47)</t>
  </si>
  <si>
    <t>Overall survival (ITT)</t>
  </si>
  <si>
    <t>0.69 (0.56-0.85)</t>
  </si>
  <si>
    <t>12.2 m (95% CI 10.4-14.2)</t>
  </si>
  <si>
    <t>20 m (95% CI 15.4-24.9)</t>
  </si>
  <si>
    <t>0.81 (0.67-0.99)</t>
  </si>
  <si>
    <t>6.4 m (95% CI 6.1-6.9)</t>
  </si>
  <si>
    <t>7.1 m (95% CI 5.9-9.0)</t>
  </si>
  <si>
    <t>KEYNOTE 407</t>
  </si>
  <si>
    <t>Luis Paz-Ares ; 2020</t>
  </si>
  <si>
    <t>NCT02775435</t>
  </si>
  <si>
    <t>Squamous</t>
  </si>
  <si>
    <t>PD-L1 &gt;50% (26)</t>
  </si>
  <si>
    <t>Pembrolizumab + Doublet Chemotherapy</t>
  </si>
  <si>
    <t>Progression free survival and Overall survival (ITT)</t>
  </si>
  <si>
    <t>200mg IV pembrolizumab every 3 weeks for 35 cycles +  doublet chemotherapy or SOC- plaitnum chemo-doublet for 4-6 cycles</t>
  </si>
  <si>
    <t>Interim (both PFS and OS)</t>
  </si>
  <si>
    <t>6.4 m (95% CI 6.2-8.3)</t>
  </si>
  <si>
    <t>4.8 m (95% CI 4.3-5.7)</t>
  </si>
  <si>
    <t>0.56 (0.45-0.70)</t>
  </si>
  <si>
    <t>15.9 m (95% CI 13.2- )</t>
  </si>
  <si>
    <t>11.3 m (95% CI 9.5-14.8)</t>
  </si>
  <si>
    <t>0.64 (0.49-0.85)</t>
  </si>
  <si>
    <t>IMPOWER 110</t>
  </si>
  <si>
    <t>Roy S Herbst ; 2020</t>
  </si>
  <si>
    <t>NCT02409342</t>
  </si>
  <si>
    <t>PD-L1 &gt;50% (37)</t>
  </si>
  <si>
    <t>Atezolizumab</t>
  </si>
  <si>
    <t>1200mg IV atezolizumab every 3 weeks or SOC- paltinum based chemo-doublet for 4-6 cycles</t>
  </si>
  <si>
    <t>8.8 m</t>
  </si>
  <si>
    <t>5.0 m</t>
  </si>
  <si>
    <t>0.63 (0.45-0.88)</t>
  </si>
  <si>
    <t>0.59 (0.40-0.89)</t>
  </si>
  <si>
    <t>IMPOWER 130</t>
  </si>
  <si>
    <t>Howard West ; 2019</t>
  </si>
  <si>
    <t>NCT02367781</t>
  </si>
  <si>
    <t>Non-squamous</t>
  </si>
  <si>
    <t>PD-L1 &gt;50% (19)</t>
  </si>
  <si>
    <t>Atezolizumab + Doublet chemotherapy</t>
  </si>
  <si>
    <t>MYSTIC</t>
  </si>
  <si>
    <t>Naiyer A rizvi ; 2020</t>
  </si>
  <si>
    <t>NCT02453282</t>
  </si>
  <si>
    <t>PD-L1 &gt;50% (30)</t>
  </si>
  <si>
    <t>Durvalumab or Durvalumab + Tremelimubab</t>
  </si>
  <si>
    <t>20mg/kg Durvalumab every 4 weeks or 20mg/kg Durvalumab + 1mg/kg Tremelimubab every 4 weeks or SOC- plaitnum based chemo-doublet for 5-6 cycles</t>
  </si>
  <si>
    <t>Final (OS)</t>
  </si>
  <si>
    <t>16.3 m (95% CI 9.0-17.7)</t>
  </si>
  <si>
    <t>0.77 (0.56-1.07) ; 0.76 (0.55-1.04)</t>
  </si>
  <si>
    <t>35.6% ; 34.4%</t>
  </si>
  <si>
    <t>1.05 (0.72-1.53) ; 0.76 (0.55-1.04)</t>
  </si>
  <si>
    <t>3.9 m (95% CI 2.8-5)</t>
  </si>
  <si>
    <t>5.4 m (95% CI 4.6-5.8)</t>
  </si>
  <si>
    <t>12.9 m (95% CI 10.5-15.0)</t>
  </si>
  <si>
    <t>OAK</t>
  </si>
  <si>
    <t>NCT02008227</t>
  </si>
  <si>
    <t>PD-L1 &gt;50% (34.6)</t>
  </si>
  <si>
    <t>1200mg IV Atezolizumab every 4 weeks or SOC- Docetaxel 75mg/m for 4-6 cycles.</t>
  </si>
  <si>
    <t>Interim (both OS and PFS)</t>
  </si>
  <si>
    <t>2.8 m (95% CI 2.6-3)</t>
  </si>
  <si>
    <t>4 m (95% CI 3.3-4.2)</t>
  </si>
  <si>
    <t>13.8 m (95% CI 11.8-15.7)</t>
  </si>
  <si>
    <t>9.6 m (95% CI 8.6-11.2)</t>
  </si>
  <si>
    <t>0.73 (0.62-0.87)</t>
  </si>
  <si>
    <t>EMPOWER-LUNG 1</t>
  </si>
  <si>
    <t>Ahmet Sezer ; 2021</t>
  </si>
  <si>
    <t>Achim Rittmeyer ; 2016</t>
  </si>
  <si>
    <t xml:space="preserve">NCT03088540 </t>
  </si>
  <si>
    <t>Cemiplimab</t>
  </si>
  <si>
    <t>350mg IV Cemiplimab over a period of 30 mins every 3 weeks (36 cycles) or SOC- platinum based chemo-doublet for 4-6 cycles</t>
  </si>
  <si>
    <t>8.2 m (95% CI 6.1-8.8)</t>
  </si>
  <si>
    <t>5.7 m (95% CI 4.5-6.2)</t>
  </si>
  <si>
    <t>0.63 (0.43-0.91)</t>
  </si>
  <si>
    <t>0.54 (0.43-0.68)</t>
  </si>
  <si>
    <t>NE (95% CI 17.9- NE)</t>
  </si>
  <si>
    <t>14.2 m (95% CI 11.2-17.5)</t>
  </si>
  <si>
    <t>0.57 (0.42-0.77)</t>
  </si>
  <si>
    <t>ORIENT-11</t>
  </si>
  <si>
    <t>ORIENT-12</t>
  </si>
  <si>
    <t>Yunpeng Yang ; 2020</t>
  </si>
  <si>
    <t>PD-L1 &gt;50% (79)</t>
  </si>
  <si>
    <t>PD-L1 &gt;50% (42)</t>
  </si>
  <si>
    <t>Sentilimab + Doublet chemotherapy</t>
  </si>
  <si>
    <t>Progression free survival  (ITT)</t>
  </si>
  <si>
    <t>9.2 m (95% CI 8.1-11.3)</t>
  </si>
  <si>
    <t>5.0 m (95% CI 4.8-6.7)</t>
  </si>
  <si>
    <t>0.31 (0.20-0.49)</t>
  </si>
  <si>
    <t>NCT03607539</t>
  </si>
  <si>
    <t>NCT03629925</t>
  </si>
  <si>
    <t>Caicun Zhou ; 2021</t>
  </si>
  <si>
    <t>PD-L1 &gt;50% (34)</t>
  </si>
  <si>
    <t>Sintilimab 200 mg or matching placebo intravenously (IV) on day 1 every 3 weeks in combination with gemcitabine (1.0 g/m2 IV on day 1 and day 8 Q3W) or SOC- cisplatin (75 mg/m2 IV on day 1 Q3W) or carboplatin (area under the concentration–time curve 5 mg/mL/min IV on day 1 Q3W) for four or six cycles</t>
  </si>
  <si>
    <t>Interim (PFS)</t>
  </si>
  <si>
    <t>5.1 m (95% CI 4.9-5.7)</t>
  </si>
  <si>
    <t>4.9 m (95% CI 4.8-5.0)</t>
  </si>
  <si>
    <t>0.46 (0.30-0.70)</t>
  </si>
  <si>
    <t>NR</t>
  </si>
  <si>
    <t>1200mg IV atezolizumab every 3 weeks + chemo-doublet or SOC- paltinum based chemo-doublet for 4-6 cycles</t>
  </si>
  <si>
    <t>0.79  (0.64-0.98)</t>
  </si>
  <si>
    <t>7.0 m (95% CI 6.2-7.3)</t>
  </si>
  <si>
    <t>5.5 m (95% CI 4.4-5.9)</t>
  </si>
  <si>
    <t>13.9 m (95% CI 12.0-18.7)</t>
  </si>
  <si>
    <t>18.6 m (95% CI 16.0-21.2)</t>
  </si>
  <si>
    <t>0.64 (0.54-0.77)</t>
  </si>
  <si>
    <t>TRIAL DESIGN</t>
  </si>
  <si>
    <t>Multicohort, randomised, open-label</t>
  </si>
  <si>
    <t>Multicohort, randomised, double-blind</t>
  </si>
  <si>
    <t>KEYNOTE 189</t>
  </si>
  <si>
    <t>L Gandhi ; 2018</t>
  </si>
  <si>
    <t>NCT02578680</t>
  </si>
  <si>
    <t>PD-L1 &gt;50% (202)</t>
  </si>
  <si>
    <t>8.8 m (95% CI 7.6-9.2)</t>
  </si>
  <si>
    <t>4.9 m (95% CI 4.7-5.5)</t>
  </si>
  <si>
    <t>0.52 (0.43-0.64)</t>
  </si>
  <si>
    <t>at 12 months, 69.2%</t>
  </si>
  <si>
    <t>at 12 months, 49.4%</t>
  </si>
  <si>
    <t>0.49 (0.38-0.64)</t>
  </si>
  <si>
    <t>18.9%%</t>
  </si>
  <si>
    <t>KEYNOTE 598</t>
  </si>
  <si>
    <t>KEYNOTE 021</t>
  </si>
  <si>
    <t>CHECKMATE 026</t>
  </si>
  <si>
    <t>CHECKMATE 9LA</t>
  </si>
  <si>
    <t>JAVELIN LUNG 200</t>
  </si>
  <si>
    <t>NCT03302234</t>
  </si>
  <si>
    <t>Michael Boyer ; 2020</t>
  </si>
  <si>
    <t>Pembrolizumab + Ipilimumab</t>
  </si>
  <si>
    <t>200mg IV pembrolizumab every 3 weeks for 35 cycles +  1.1mg/kg ipilimumab or SOC- 200mg IV pembrolizumab</t>
  </si>
  <si>
    <t>21.4 m (95% CI 16.6 - NR)</t>
  </si>
  <si>
    <t>21.9 m (95% CI 18.0-NR)</t>
  </si>
  <si>
    <t>1.08 (0.85-1.37)</t>
  </si>
  <si>
    <t>45.4%%</t>
  </si>
  <si>
    <t>8.2 m (95% CI 6.0-10.5)</t>
  </si>
  <si>
    <t>8.4 m (95% CI 6.3-10.5)</t>
  </si>
  <si>
    <t>1.06 (0.86-1.30)</t>
  </si>
  <si>
    <t>KEYNOTE 021 (cohort G)</t>
  </si>
  <si>
    <t>NCT02039674</t>
  </si>
  <si>
    <t>Corey J Langer ; 2016</t>
  </si>
  <si>
    <t>Objetive response rate (ORR)</t>
  </si>
  <si>
    <t>13.0 m (95% CI 8.3-NR)</t>
  </si>
  <si>
    <t>Roy S Herbst ; 2015</t>
  </si>
  <si>
    <t>2 ; 3</t>
  </si>
  <si>
    <t>2mg IV pembrolizumab every 3 weeks for 35 cycles or SOC- plaitnum chemo-doublet for 4-6 cycles</t>
  </si>
  <si>
    <t>PD-L1 &gt;50% (442)</t>
  </si>
  <si>
    <t>PDL-1/PD-1 ? LEVELS : n</t>
  </si>
  <si>
    <t>KEYNOTE 010 (a)</t>
  </si>
  <si>
    <t>KEYNOTE 010 (b)</t>
  </si>
  <si>
    <t>Pembrolizumab (2mg/kg)</t>
  </si>
  <si>
    <t>Pembrolizumab (10mg/kg)</t>
  </si>
  <si>
    <t>10mg IV pembrolizumab every 3 weeks for 35 cycles or SOC- plaitnum chemo-doublet for 4-6 cycles</t>
  </si>
  <si>
    <t>NCT01905657</t>
  </si>
  <si>
    <t>5.0 m (95% CI 4.0-6.5)</t>
  </si>
  <si>
    <t>0.59 (0.44-0.78)</t>
  </si>
  <si>
    <t>4.1 m (95% CI 3.6-4.3)</t>
  </si>
  <si>
    <t>14.9 m (95% CI 10.4-NR)</t>
  </si>
  <si>
    <t>8.2 m (95% CI 6.4-10.7)</t>
  </si>
  <si>
    <t>0.54 (0.38-0.77)</t>
  </si>
  <si>
    <t>5.2 m (95% CI 4.1-8.1)</t>
  </si>
  <si>
    <t>0.59 (0.45-0.78)</t>
  </si>
  <si>
    <t>17.3 m (95% CI 11.8-NR)</t>
  </si>
  <si>
    <t>0.50 (0.36-0.70)</t>
  </si>
  <si>
    <t>DP Carbone ; 2017</t>
  </si>
  <si>
    <t>NCT02041533</t>
  </si>
  <si>
    <t>PD-L1&gt;50% (214)</t>
  </si>
  <si>
    <t>Nivolumab</t>
  </si>
  <si>
    <t>Nivolumab 3mg/kg every 2 weeks or SOC - paltinum based chemo-doublet for 4-6 cycles</t>
  </si>
  <si>
    <t>4.2 m (95% CI 3.0-5.6)</t>
  </si>
  <si>
    <t>5.9 m (95% CI 5.4-6.9)</t>
  </si>
  <si>
    <t>1.15 (0.91-1.45)</t>
  </si>
  <si>
    <t>14.4 m (95% CI 11.7-17.4)</t>
  </si>
  <si>
    <t>13.2 m (95% CI 10.7-17.1)</t>
  </si>
  <si>
    <t>Luis Paz-Ares ; 2021</t>
  </si>
  <si>
    <t>NCT03215706</t>
  </si>
  <si>
    <t>PD-L1&gt;50% (174)</t>
  </si>
  <si>
    <t>Nivolumab + Ipilimumab + Doublet chemo</t>
  </si>
  <si>
    <t>360 mg IV Nivolumab every 3 weeks + 1mg/kg IV Ipilimumab every 6 weeks + platinum doublet chemotherapy IV every 3 weeks for 4 cycles or SOC  cisplatin (75 mg/m2 IV on day 1 Q3W) or carboplatin (area under the concentration–time curve 5 mg/mL/min IV on day 1 Q3W) for four or six cycles</t>
  </si>
  <si>
    <t>6.7 m (95% CI 5.6-7.8)</t>
  </si>
  <si>
    <t>5.0 m (95% CI 4.3-5.6)</t>
  </si>
  <si>
    <t>0.68 (0.57-0.82)</t>
  </si>
  <si>
    <t>15.6 m (95% CI 13.9-20.0)</t>
  </si>
  <si>
    <t>10.9 m (95% CI 9.5-12.6)</t>
  </si>
  <si>
    <t>0.66 (0.55-0.80)</t>
  </si>
  <si>
    <t>Fabrice Barlesi ; 2018</t>
  </si>
  <si>
    <t xml:space="preserve">NCT02395172 </t>
  </si>
  <si>
    <t>Avelumab</t>
  </si>
  <si>
    <t>10 mg/kg every 2 weeks or docetaxel 75 mg/m2 every 3 weeks</t>
  </si>
  <si>
    <t>2.8 m (95% CI 2.7-3.5)</t>
  </si>
  <si>
    <t>4.2 m (95% CI 3.3-5.2)</t>
  </si>
  <si>
    <t>1.16 (0.97-1.40)</t>
  </si>
  <si>
    <t>10.5 m (95% CI 9.2-12.9)</t>
  </si>
  <si>
    <t>9.9 m (95% CI 8.1-11.8)</t>
  </si>
  <si>
    <t>0.90 (0.75-1.08)</t>
  </si>
  <si>
    <t>HAZARD'S RATIO Upper limit</t>
  </si>
  <si>
    <t>HAZARD'S RATIO lowerlimit</t>
  </si>
  <si>
    <t>stderrHR</t>
  </si>
  <si>
    <t>UPPER LIMIT</t>
  </si>
  <si>
    <t xml:space="preserve">KEYNOTE 024 </t>
  </si>
  <si>
    <t>[50]</t>
  </si>
  <si>
    <t>[51]</t>
  </si>
  <si>
    <t>[52]</t>
  </si>
  <si>
    <t>[53]</t>
  </si>
  <si>
    <t>[54]</t>
  </si>
  <si>
    <t>[55]</t>
  </si>
  <si>
    <t>[40]</t>
  </si>
  <si>
    <t>[56]</t>
  </si>
  <si>
    <t>[49]</t>
  </si>
  <si>
    <t>[43]</t>
  </si>
  <si>
    <t>[30]</t>
  </si>
  <si>
    <t>[57]</t>
  </si>
  <si>
    <t>[58]</t>
  </si>
  <si>
    <t>[59]</t>
  </si>
  <si>
    <t>[35]</t>
  </si>
  <si>
    <t>[60]</t>
  </si>
  <si>
    <t>[61]</t>
  </si>
  <si>
    <t>REF</t>
  </si>
  <si>
    <t>HAZARD'S RATIO PFS (95% CI)</t>
  </si>
  <si>
    <t>HAZARD'S RATIO OS (95% CI)</t>
  </si>
  <si>
    <t>LOWER LIMIT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</si>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</sst>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10" fontId="4" fillId="0" borderId="1" xfId="0" applyNumberFormat="1" applyFont="1" applyBorder="1" applyAlignment="1">
      <alignment horizontal="left"/>
    </xf>
    <xf numFmtId="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CF34-F358-D64E-BE33-7442631B802B}">
  <dimension ref="A1:M44"/>
  <sheetViews>
    <sheetView tabSelected="1" zoomScale="50" zoomScaleNormal="83" workbookViewId="0">
      <selection activeCell="A25" sqref="A25:G44"/>
    </sheetView>
  </sheetViews>
  <sheetFormatPr baseColWidth="10" defaultRowHeight="16" x14ac:dyDescent="0.2"/>
  <cols>
    <col min="1" max="1" width="21.83203125" style="12" customWidth="1"/>
    <col min="2" max="2" width="9.83203125" style="13" customWidth="1"/>
    <col min="3" max="3" width="13.1640625" style="12" customWidth="1"/>
    <col min="4" max="4" width="19.5" style="12" customWidth="1"/>
    <col min="5" max="5" width="20" style="13" customWidth="1"/>
    <col min="6" max="6" width="17.1640625" style="12" customWidth="1"/>
    <col min="7" max="7" width="18" style="12" customWidth="1"/>
    <col min="8" max="8" width="31.5" style="12" customWidth="1"/>
    <col min="9" max="9" width="18.5" style="12" customWidth="1"/>
    <col min="10" max="10" width="39.5" style="12" customWidth="1"/>
    <col min="11" max="11" width="26" style="12" customWidth="1"/>
    <col min="12" max="12" width="253.5" style="12" customWidth="1"/>
    <col min="13" max="13" width="43.1640625" style="12" customWidth="1"/>
    <col min="14" max="16384" width="10.83203125" style="12"/>
  </cols>
  <sheetData>
    <row r="1" spans="1:13" s="11" customFormat="1" x14ac:dyDescent="0.2">
      <c r="A1" s="6" t="s">
        <v>0</v>
      </c>
      <c r="B1" s="6" t="s">
        <v>248</v>
      </c>
      <c r="C1" s="6" t="s">
        <v>1</v>
      </c>
      <c r="D1" s="6" t="s">
        <v>2</v>
      </c>
      <c r="E1" s="6" t="s">
        <v>4</v>
      </c>
      <c r="F1" s="6" t="s">
        <v>139</v>
      </c>
      <c r="G1" s="6" t="s">
        <v>3</v>
      </c>
      <c r="H1" s="6" t="s">
        <v>178</v>
      </c>
      <c r="I1" s="6" t="s">
        <v>19</v>
      </c>
      <c r="J1" s="6" t="s">
        <v>5</v>
      </c>
      <c r="K1" s="6" t="s">
        <v>6</v>
      </c>
      <c r="L1" s="10" t="s">
        <v>7</v>
      </c>
      <c r="M1" s="10" t="s">
        <v>9</v>
      </c>
    </row>
    <row r="2" spans="1:13" x14ac:dyDescent="0.2">
      <c r="A2" s="7"/>
      <c r="B2" s="8"/>
      <c r="C2" s="7"/>
      <c r="D2" s="7"/>
      <c r="E2" s="8"/>
      <c r="F2" s="7"/>
      <c r="G2" s="7"/>
      <c r="H2" s="7"/>
      <c r="I2" s="7"/>
      <c r="J2" s="7"/>
      <c r="K2" s="7"/>
    </row>
    <row r="3" spans="1:13" x14ac:dyDescent="0.2">
      <c r="A3" s="7" t="s">
        <v>230</v>
      </c>
      <c r="B3" s="8" t="s">
        <v>231</v>
      </c>
      <c r="C3" s="7" t="s">
        <v>16</v>
      </c>
      <c r="D3" s="7" t="s">
        <v>17</v>
      </c>
      <c r="E3" s="8">
        <v>3</v>
      </c>
      <c r="F3" s="9" t="s">
        <v>140</v>
      </c>
      <c r="G3" s="7" t="s">
        <v>18</v>
      </c>
      <c r="H3" s="7" t="s">
        <v>20</v>
      </c>
      <c r="I3" s="9">
        <v>305</v>
      </c>
      <c r="J3" s="7" t="s">
        <v>21</v>
      </c>
      <c r="K3" s="7" t="s">
        <v>22</v>
      </c>
      <c r="L3" s="12" t="s">
        <v>23</v>
      </c>
      <c r="M3" s="12" t="s">
        <v>24</v>
      </c>
    </row>
    <row r="4" spans="1:13" x14ac:dyDescent="0.2">
      <c r="A4" s="7" t="s">
        <v>33</v>
      </c>
      <c r="B4" s="8" t="s">
        <v>232</v>
      </c>
      <c r="C4" s="7" t="s">
        <v>34</v>
      </c>
      <c r="D4" s="7" t="s">
        <v>35</v>
      </c>
      <c r="E4" s="8">
        <v>3</v>
      </c>
      <c r="F4" s="9" t="s">
        <v>140</v>
      </c>
      <c r="G4" s="7" t="s">
        <v>18</v>
      </c>
      <c r="H4" s="7" t="s">
        <v>36</v>
      </c>
      <c r="I4" s="9">
        <v>1274</v>
      </c>
      <c r="J4" s="7" t="s">
        <v>21</v>
      </c>
      <c r="K4" s="7" t="s">
        <v>22</v>
      </c>
      <c r="L4" s="12" t="s">
        <v>23</v>
      </c>
      <c r="M4" s="12" t="s">
        <v>37</v>
      </c>
    </row>
    <row r="5" spans="1:13" x14ac:dyDescent="0.2">
      <c r="A5" s="7" t="s">
        <v>44</v>
      </c>
      <c r="B5" s="8" t="s">
        <v>233</v>
      </c>
      <c r="C5" s="7" t="s">
        <v>45</v>
      </c>
      <c r="D5" s="7" t="s">
        <v>46</v>
      </c>
      <c r="E5" s="8">
        <v>3</v>
      </c>
      <c r="F5" s="9" t="s">
        <v>141</v>
      </c>
      <c r="G5" s="7" t="s">
        <v>47</v>
      </c>
      <c r="H5" s="7" t="s">
        <v>48</v>
      </c>
      <c r="I5" s="9">
        <v>559</v>
      </c>
      <c r="J5" s="7" t="s">
        <v>49</v>
      </c>
      <c r="K5" s="7" t="s">
        <v>22</v>
      </c>
      <c r="L5" s="12" t="s">
        <v>51</v>
      </c>
      <c r="M5" s="12" t="s">
        <v>50</v>
      </c>
    </row>
    <row r="6" spans="1:13" x14ac:dyDescent="0.2">
      <c r="A6" s="7" t="s">
        <v>142</v>
      </c>
      <c r="B6" s="8" t="s">
        <v>234</v>
      </c>
      <c r="C6" s="7" t="s">
        <v>143</v>
      </c>
      <c r="D6" s="7" t="s">
        <v>144</v>
      </c>
      <c r="E6" s="8">
        <v>2</v>
      </c>
      <c r="F6" s="9" t="s">
        <v>141</v>
      </c>
      <c r="G6" s="7" t="s">
        <v>72</v>
      </c>
      <c r="H6" s="7" t="s">
        <v>145</v>
      </c>
      <c r="I6" s="9">
        <v>616</v>
      </c>
      <c r="J6" s="9" t="s">
        <v>49</v>
      </c>
      <c r="K6" s="9" t="s">
        <v>22</v>
      </c>
      <c r="L6" s="14" t="s">
        <v>51</v>
      </c>
      <c r="M6" s="12" t="s">
        <v>50</v>
      </c>
    </row>
    <row r="7" spans="1:13" x14ac:dyDescent="0.2">
      <c r="A7" s="7" t="s">
        <v>153</v>
      </c>
      <c r="B7" s="8" t="s">
        <v>235</v>
      </c>
      <c r="C7" s="7" t="s">
        <v>159</v>
      </c>
      <c r="D7" s="7" t="s">
        <v>158</v>
      </c>
      <c r="E7" s="8">
        <v>3</v>
      </c>
      <c r="F7" s="9" t="s">
        <v>141</v>
      </c>
      <c r="G7" s="7" t="s">
        <v>18</v>
      </c>
      <c r="H7" s="7" t="s">
        <v>20</v>
      </c>
      <c r="I7" s="9">
        <v>568</v>
      </c>
      <c r="J7" s="9" t="s">
        <v>160</v>
      </c>
      <c r="K7" s="9" t="s">
        <v>21</v>
      </c>
      <c r="L7" s="14" t="s">
        <v>161</v>
      </c>
      <c r="M7" s="14" t="s">
        <v>50</v>
      </c>
    </row>
    <row r="8" spans="1:13" x14ac:dyDescent="0.2">
      <c r="A8" s="7" t="s">
        <v>169</v>
      </c>
      <c r="B8" s="8" t="s">
        <v>236</v>
      </c>
      <c r="C8" s="7" t="s">
        <v>171</v>
      </c>
      <c r="D8" s="7" t="s">
        <v>170</v>
      </c>
      <c r="E8" s="8">
        <v>2</v>
      </c>
      <c r="F8" s="9" t="s">
        <v>140</v>
      </c>
      <c r="G8" s="7" t="s">
        <v>72</v>
      </c>
      <c r="H8" s="7" t="s">
        <v>131</v>
      </c>
      <c r="I8" s="9">
        <v>123</v>
      </c>
      <c r="J8" s="9" t="s">
        <v>49</v>
      </c>
      <c r="K8" s="9" t="s">
        <v>22</v>
      </c>
      <c r="L8" s="14" t="s">
        <v>51</v>
      </c>
      <c r="M8" s="14" t="s">
        <v>172</v>
      </c>
    </row>
    <row r="9" spans="1:13" x14ac:dyDescent="0.2">
      <c r="A9" s="7" t="s">
        <v>179</v>
      </c>
      <c r="B9" s="8" t="s">
        <v>237</v>
      </c>
      <c r="C9" s="7" t="s">
        <v>174</v>
      </c>
      <c r="D9" s="7" t="s">
        <v>184</v>
      </c>
      <c r="E9" s="8" t="s">
        <v>175</v>
      </c>
      <c r="F9" s="9" t="s">
        <v>140</v>
      </c>
      <c r="G9" s="7" t="s">
        <v>72</v>
      </c>
      <c r="H9" s="7" t="s">
        <v>177</v>
      </c>
      <c r="I9" s="9">
        <v>1034</v>
      </c>
      <c r="J9" s="9" t="s">
        <v>181</v>
      </c>
      <c r="K9" s="9" t="s">
        <v>22</v>
      </c>
      <c r="L9" s="14" t="s">
        <v>176</v>
      </c>
      <c r="M9" s="14" t="s">
        <v>50</v>
      </c>
    </row>
    <row r="10" spans="1:13" x14ac:dyDescent="0.2">
      <c r="A10" s="7" t="s">
        <v>180</v>
      </c>
      <c r="B10" s="8" t="s">
        <v>237</v>
      </c>
      <c r="C10" s="7" t="s">
        <v>174</v>
      </c>
      <c r="D10" s="7" t="s">
        <v>184</v>
      </c>
      <c r="E10" s="8" t="s">
        <v>175</v>
      </c>
      <c r="F10" s="9" t="s">
        <v>140</v>
      </c>
      <c r="G10" s="7" t="s">
        <v>72</v>
      </c>
      <c r="H10" s="7" t="s">
        <v>177</v>
      </c>
      <c r="I10" s="9">
        <v>1034</v>
      </c>
      <c r="J10" s="9" t="s">
        <v>182</v>
      </c>
      <c r="K10" s="9" t="s">
        <v>22</v>
      </c>
      <c r="L10" s="14" t="s">
        <v>183</v>
      </c>
      <c r="M10" s="14" t="s">
        <v>50</v>
      </c>
    </row>
    <row r="11" spans="1:13" x14ac:dyDescent="0.2">
      <c r="A11" s="7" t="s">
        <v>59</v>
      </c>
      <c r="B11" s="8" t="s">
        <v>238</v>
      </c>
      <c r="C11" s="7" t="s">
        <v>60</v>
      </c>
      <c r="D11" s="7" t="s">
        <v>61</v>
      </c>
      <c r="E11" s="8">
        <v>3</v>
      </c>
      <c r="F11" s="9" t="s">
        <v>140</v>
      </c>
      <c r="G11" s="7" t="s">
        <v>18</v>
      </c>
      <c r="H11" s="7" t="s">
        <v>62</v>
      </c>
      <c r="I11" s="9">
        <v>572</v>
      </c>
      <c r="J11" s="7" t="s">
        <v>63</v>
      </c>
      <c r="K11" s="7" t="s">
        <v>22</v>
      </c>
      <c r="L11" s="12" t="s">
        <v>64</v>
      </c>
      <c r="M11" s="12" t="s">
        <v>37</v>
      </c>
    </row>
    <row r="12" spans="1:13" x14ac:dyDescent="0.2">
      <c r="A12" s="7" t="s">
        <v>69</v>
      </c>
      <c r="B12" s="8" t="s">
        <v>239</v>
      </c>
      <c r="C12" s="7" t="s">
        <v>70</v>
      </c>
      <c r="D12" s="7" t="s">
        <v>71</v>
      </c>
      <c r="E12" s="8">
        <v>3</v>
      </c>
      <c r="F12" s="9" t="s">
        <v>140</v>
      </c>
      <c r="G12" s="7" t="s">
        <v>72</v>
      </c>
      <c r="H12" s="7" t="s">
        <v>73</v>
      </c>
      <c r="I12" s="9">
        <v>724</v>
      </c>
      <c r="J12" s="7" t="s">
        <v>74</v>
      </c>
      <c r="K12" s="7" t="s">
        <v>22</v>
      </c>
      <c r="L12" s="12" t="s">
        <v>132</v>
      </c>
      <c r="M12" s="12" t="s">
        <v>37</v>
      </c>
    </row>
    <row r="13" spans="1:13" x14ac:dyDescent="0.2">
      <c r="A13" s="7" t="s">
        <v>75</v>
      </c>
      <c r="B13" s="8" t="s">
        <v>240</v>
      </c>
      <c r="C13" s="7" t="s">
        <v>76</v>
      </c>
      <c r="D13" s="7" t="s">
        <v>77</v>
      </c>
      <c r="E13" s="8">
        <v>3</v>
      </c>
      <c r="F13" s="9" t="s">
        <v>141</v>
      </c>
      <c r="G13" s="7" t="s">
        <v>18</v>
      </c>
      <c r="H13" s="7" t="s">
        <v>78</v>
      </c>
      <c r="I13" s="9">
        <v>1118</v>
      </c>
      <c r="J13" s="7" t="s">
        <v>79</v>
      </c>
      <c r="K13" s="7" t="s">
        <v>22</v>
      </c>
      <c r="L13" s="12" t="s">
        <v>80</v>
      </c>
      <c r="M13" s="12" t="s">
        <v>50</v>
      </c>
    </row>
    <row r="14" spans="1:13" x14ac:dyDescent="0.2">
      <c r="A14" s="7" t="s">
        <v>89</v>
      </c>
      <c r="B14" s="8" t="s">
        <v>241</v>
      </c>
      <c r="C14" s="7" t="s">
        <v>101</v>
      </c>
      <c r="D14" s="7" t="s">
        <v>90</v>
      </c>
      <c r="E14" s="8">
        <v>3</v>
      </c>
      <c r="F14" s="9" t="s">
        <v>141</v>
      </c>
      <c r="G14" s="7" t="s">
        <v>18</v>
      </c>
      <c r="H14" s="7" t="s">
        <v>91</v>
      </c>
      <c r="I14" s="9">
        <v>1225</v>
      </c>
      <c r="J14" s="7" t="s">
        <v>63</v>
      </c>
      <c r="K14" s="7" t="s">
        <v>22</v>
      </c>
      <c r="L14" s="12" t="s">
        <v>92</v>
      </c>
      <c r="M14" s="12" t="s">
        <v>37</v>
      </c>
    </row>
    <row r="15" spans="1:13" x14ac:dyDescent="0.2">
      <c r="A15" s="7" t="s">
        <v>99</v>
      </c>
      <c r="B15" s="8" t="s">
        <v>242</v>
      </c>
      <c r="C15" s="7" t="s">
        <v>100</v>
      </c>
      <c r="D15" s="7" t="s">
        <v>102</v>
      </c>
      <c r="E15" s="8">
        <v>3</v>
      </c>
      <c r="F15" s="9" t="s">
        <v>141</v>
      </c>
      <c r="G15" s="7" t="s">
        <v>18</v>
      </c>
      <c r="H15" s="7" t="s">
        <v>115</v>
      </c>
      <c r="I15" s="9">
        <v>710</v>
      </c>
      <c r="J15" s="7" t="s">
        <v>103</v>
      </c>
      <c r="K15" s="7" t="s">
        <v>22</v>
      </c>
      <c r="L15" s="12" t="s">
        <v>104</v>
      </c>
      <c r="M15" s="12" t="s">
        <v>50</v>
      </c>
    </row>
    <row r="16" spans="1:13" x14ac:dyDescent="0.2">
      <c r="A16" s="7" t="s">
        <v>112</v>
      </c>
      <c r="B16" s="8" t="s">
        <v>243</v>
      </c>
      <c r="C16" s="7" t="s">
        <v>114</v>
      </c>
      <c r="D16" s="7" t="s">
        <v>122</v>
      </c>
      <c r="E16" s="8">
        <v>3</v>
      </c>
      <c r="F16" s="9" t="s">
        <v>140</v>
      </c>
      <c r="G16" s="7" t="s">
        <v>72</v>
      </c>
      <c r="H16" s="7" t="s">
        <v>116</v>
      </c>
      <c r="I16" s="9">
        <v>397</v>
      </c>
      <c r="J16" s="7" t="s">
        <v>117</v>
      </c>
      <c r="K16" s="7" t="s">
        <v>22</v>
      </c>
      <c r="L16" s="12" t="s">
        <v>126</v>
      </c>
      <c r="M16" s="12" t="s">
        <v>118</v>
      </c>
    </row>
    <row r="17" spans="1:13" x14ac:dyDescent="0.2">
      <c r="A17" s="7" t="s">
        <v>113</v>
      </c>
      <c r="B17" s="8" t="s">
        <v>244</v>
      </c>
      <c r="C17" s="7" t="s">
        <v>124</v>
      </c>
      <c r="D17" s="7" t="s">
        <v>123</v>
      </c>
      <c r="E17" s="8">
        <v>3</v>
      </c>
      <c r="F17" s="9" t="s">
        <v>141</v>
      </c>
      <c r="G17" s="7" t="s">
        <v>47</v>
      </c>
      <c r="H17" s="7" t="s">
        <v>125</v>
      </c>
      <c r="I17" s="9">
        <v>357</v>
      </c>
      <c r="J17" s="7" t="s">
        <v>117</v>
      </c>
      <c r="K17" s="7" t="s">
        <v>22</v>
      </c>
      <c r="L17" s="12" t="s">
        <v>126</v>
      </c>
      <c r="M17" s="12" t="s">
        <v>118</v>
      </c>
    </row>
    <row r="18" spans="1:13" x14ac:dyDescent="0.2">
      <c r="A18" s="7" t="s">
        <v>155</v>
      </c>
      <c r="B18" s="8" t="s">
        <v>245</v>
      </c>
      <c r="C18" s="7" t="s">
        <v>195</v>
      </c>
      <c r="D18" s="7" t="s">
        <v>196</v>
      </c>
      <c r="E18" s="8">
        <v>3</v>
      </c>
      <c r="F18" s="9" t="s">
        <v>141</v>
      </c>
      <c r="G18" s="7" t="s">
        <v>18</v>
      </c>
      <c r="H18" s="7" t="s">
        <v>197</v>
      </c>
      <c r="I18" s="9">
        <v>541</v>
      </c>
      <c r="J18" s="9" t="s">
        <v>198</v>
      </c>
      <c r="K18" s="9" t="s">
        <v>22</v>
      </c>
      <c r="L18" s="14" t="s">
        <v>199</v>
      </c>
      <c r="M18" s="12" t="s">
        <v>50</v>
      </c>
    </row>
    <row r="19" spans="1:13" x14ac:dyDescent="0.2">
      <c r="A19" s="7" t="s">
        <v>156</v>
      </c>
      <c r="B19" s="8" t="s">
        <v>246</v>
      </c>
      <c r="C19" s="7" t="s">
        <v>205</v>
      </c>
      <c r="D19" s="7" t="s">
        <v>206</v>
      </c>
      <c r="E19" s="8">
        <v>3</v>
      </c>
      <c r="F19" s="9" t="s">
        <v>140</v>
      </c>
      <c r="G19" s="7" t="s">
        <v>18</v>
      </c>
      <c r="H19" s="7" t="s">
        <v>207</v>
      </c>
      <c r="I19" s="9">
        <v>1150</v>
      </c>
      <c r="J19" s="9" t="s">
        <v>208</v>
      </c>
      <c r="K19" s="7" t="s">
        <v>22</v>
      </c>
      <c r="L19" s="12" t="s">
        <v>209</v>
      </c>
      <c r="M19" s="12" t="s">
        <v>37</v>
      </c>
    </row>
    <row r="20" spans="1:13" x14ac:dyDescent="0.2">
      <c r="A20" s="7" t="s">
        <v>157</v>
      </c>
      <c r="B20" s="8" t="s">
        <v>247</v>
      </c>
      <c r="C20" s="7" t="s">
        <v>216</v>
      </c>
      <c r="D20" s="7" t="s">
        <v>217</v>
      </c>
      <c r="E20" s="8">
        <v>3</v>
      </c>
      <c r="F20" s="9" t="s">
        <v>140</v>
      </c>
      <c r="G20" s="7" t="s">
        <v>18</v>
      </c>
      <c r="H20" s="7" t="s">
        <v>131</v>
      </c>
      <c r="I20" s="9">
        <v>792</v>
      </c>
      <c r="J20" s="7" t="s">
        <v>218</v>
      </c>
      <c r="K20" s="7" t="s">
        <v>22</v>
      </c>
      <c r="L20" s="12" t="s">
        <v>219</v>
      </c>
      <c r="M20" s="12" t="s">
        <v>37</v>
      </c>
    </row>
    <row r="25" spans="1:13" x14ac:dyDescent="0.2">
      <c r="A25" s="6"/>
      <c r="B25" s="6"/>
      <c r="C25" s="15"/>
      <c r="D25" s="15"/>
      <c r="E25" s="15"/>
      <c r="F25" s="15"/>
      <c r="G25" s="15"/>
      <c r="I25" s="6"/>
    </row>
    <row r="26" spans="1:13" x14ac:dyDescent="0.2">
      <c r="A26" s="7"/>
      <c r="B26" s="8"/>
      <c r="C26" s="7"/>
      <c r="D26" s="7"/>
      <c r="E26" s="7"/>
      <c r="F26" s="16"/>
      <c r="G26" s="16"/>
      <c r="I26" s="7"/>
    </row>
    <row r="27" spans="1:13" x14ac:dyDescent="0.2">
      <c r="A27" s="7"/>
      <c r="B27" s="8"/>
      <c r="C27" s="9"/>
      <c r="D27" s="7"/>
      <c r="E27" s="7"/>
      <c r="F27" s="16"/>
      <c r="G27" s="16"/>
      <c r="I27" s="9"/>
    </row>
    <row r="28" spans="1:13" x14ac:dyDescent="0.2">
      <c r="A28" s="7"/>
      <c r="B28" s="8"/>
      <c r="C28" s="9"/>
      <c r="D28" s="7"/>
      <c r="E28" s="7"/>
      <c r="F28" s="16"/>
      <c r="G28" s="17"/>
      <c r="I28" s="9"/>
    </row>
    <row r="29" spans="1:13" x14ac:dyDescent="0.2">
      <c r="A29" s="7"/>
      <c r="B29" s="8"/>
      <c r="C29" s="9"/>
      <c r="D29" s="7"/>
      <c r="E29" s="7"/>
      <c r="F29" s="16"/>
      <c r="G29" s="16"/>
      <c r="I29" s="9"/>
    </row>
    <row r="30" spans="1:13" x14ac:dyDescent="0.2">
      <c r="A30" s="7"/>
      <c r="B30" s="8"/>
      <c r="C30" s="9"/>
      <c r="D30" s="7"/>
      <c r="E30" s="7"/>
      <c r="F30" s="16"/>
      <c r="G30" s="16"/>
      <c r="I30" s="9"/>
    </row>
    <row r="31" spans="1:13" x14ac:dyDescent="0.2">
      <c r="A31" s="7"/>
      <c r="B31" s="8"/>
      <c r="C31" s="9"/>
      <c r="D31" s="7"/>
      <c r="E31" s="7"/>
      <c r="F31" s="16"/>
      <c r="G31" s="16"/>
      <c r="I31" s="9"/>
    </row>
    <row r="32" spans="1:13" x14ac:dyDescent="0.2">
      <c r="A32" s="7"/>
      <c r="B32" s="8"/>
      <c r="C32" s="9"/>
      <c r="D32" s="7"/>
      <c r="E32" s="7"/>
      <c r="F32" s="16"/>
      <c r="G32" s="16"/>
      <c r="I32" s="9"/>
    </row>
    <row r="33" spans="1:9" x14ac:dyDescent="0.2">
      <c r="A33" s="7"/>
      <c r="B33" s="8"/>
      <c r="C33" s="9"/>
      <c r="D33" s="7"/>
      <c r="E33" s="7"/>
      <c r="F33" s="16"/>
      <c r="G33" s="16"/>
      <c r="I33" s="9"/>
    </row>
    <row r="34" spans="1:9" x14ac:dyDescent="0.2">
      <c r="A34" s="7"/>
      <c r="B34" s="8"/>
      <c r="C34" s="9"/>
      <c r="D34" s="7"/>
      <c r="E34" s="7"/>
      <c r="F34" s="16"/>
      <c r="G34" s="16"/>
      <c r="I34" s="9"/>
    </row>
    <row r="35" spans="1:9" x14ac:dyDescent="0.2">
      <c r="A35" s="7"/>
      <c r="B35" s="8"/>
      <c r="C35" s="9"/>
      <c r="D35" s="7"/>
      <c r="E35" s="7"/>
      <c r="F35" s="16"/>
      <c r="G35" s="16"/>
      <c r="I35" s="9"/>
    </row>
    <row r="36" spans="1:9" x14ac:dyDescent="0.2">
      <c r="A36" s="7"/>
      <c r="B36" s="8"/>
      <c r="C36" s="9"/>
      <c r="D36" s="7"/>
      <c r="E36" s="7"/>
      <c r="F36" s="16"/>
      <c r="G36" s="16"/>
      <c r="I36" s="9"/>
    </row>
    <row r="37" spans="1:9" x14ac:dyDescent="0.2">
      <c r="A37" s="7"/>
      <c r="B37" s="8"/>
      <c r="C37" s="9"/>
      <c r="D37" s="18"/>
      <c r="E37" s="18"/>
      <c r="F37" s="7"/>
      <c r="G37" s="16"/>
      <c r="I37" s="9"/>
    </row>
    <row r="38" spans="1:9" x14ac:dyDescent="0.2">
      <c r="A38" s="7"/>
      <c r="B38" s="8"/>
      <c r="C38" s="9"/>
      <c r="D38" s="7"/>
      <c r="E38" s="7"/>
      <c r="F38" s="16"/>
      <c r="G38" s="16"/>
      <c r="I38" s="9"/>
    </row>
    <row r="39" spans="1:9" x14ac:dyDescent="0.2">
      <c r="A39" s="7"/>
      <c r="B39" s="8"/>
      <c r="C39" s="9"/>
      <c r="D39" s="7"/>
      <c r="E39" s="7"/>
      <c r="F39" s="17"/>
      <c r="G39" s="17"/>
      <c r="I39" s="9"/>
    </row>
    <row r="40" spans="1:9" x14ac:dyDescent="0.2">
      <c r="A40" s="7"/>
      <c r="B40" s="8"/>
      <c r="C40" s="9"/>
      <c r="D40" s="7"/>
      <c r="E40" s="7"/>
      <c r="F40" s="16"/>
      <c r="G40" s="16"/>
      <c r="I40" s="9"/>
    </row>
    <row r="41" spans="1:9" x14ac:dyDescent="0.2">
      <c r="A41" s="7"/>
      <c r="B41" s="8"/>
      <c r="C41" s="9"/>
      <c r="D41" s="7"/>
      <c r="E41" s="7"/>
      <c r="F41" s="7"/>
      <c r="G41" s="7"/>
      <c r="I41" s="9"/>
    </row>
    <row r="42" spans="1:9" x14ac:dyDescent="0.2">
      <c r="A42" s="7"/>
      <c r="B42" s="8"/>
      <c r="C42" s="9"/>
      <c r="D42" s="7"/>
      <c r="E42" s="7"/>
      <c r="F42" s="17"/>
      <c r="G42" s="17"/>
      <c r="I42" s="9"/>
    </row>
    <row r="43" spans="1:9" x14ac:dyDescent="0.2">
      <c r="A43" s="7"/>
      <c r="B43" s="8"/>
      <c r="C43" s="9"/>
      <c r="D43" s="7"/>
      <c r="E43" s="7"/>
      <c r="F43" s="16"/>
      <c r="G43" s="16"/>
      <c r="I43" s="9"/>
    </row>
    <row r="44" spans="1:9" x14ac:dyDescent="0.2">
      <c r="A44" s="7"/>
      <c r="B44" s="8"/>
      <c r="C44" s="9"/>
      <c r="D44" s="7"/>
      <c r="E44" s="7"/>
      <c r="F44" s="17"/>
      <c r="G44" s="17"/>
      <c r="I44" s="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4BB7-82BD-4446-9375-2555C2AE7679}">
  <dimension ref="A1:Q19"/>
  <sheetViews>
    <sheetView topLeftCell="B2" zoomScale="111" zoomScaleNormal="71" workbookViewId="0">
      <selection activeCell="P1" sqref="P1"/>
    </sheetView>
  </sheetViews>
  <sheetFormatPr baseColWidth="10" defaultRowHeight="16" x14ac:dyDescent="0.2"/>
  <cols>
    <col min="1" max="1" width="21.6640625" customWidth="1"/>
    <col min="2" max="2" width="22.33203125" customWidth="1"/>
    <col min="3" max="3" width="43.1640625" customWidth="1"/>
    <col min="4" max="4" width="37.83203125" customWidth="1"/>
    <col min="5" max="8" width="29.83203125" customWidth="1"/>
    <col min="9" max="9" width="32.5" customWidth="1"/>
    <col min="10" max="10" width="32.33203125" customWidth="1"/>
    <col min="11" max="11" width="30" customWidth="1"/>
    <col min="12" max="13" width="32.6640625" customWidth="1"/>
    <col min="14" max="14" width="23.1640625" customWidth="1"/>
    <col min="15" max="15" width="21.6640625" customWidth="1"/>
    <col min="16" max="16" width="21.83203125" customWidth="1"/>
    <col min="17" max="17" width="21.6640625" customWidth="1"/>
  </cols>
  <sheetData>
    <row r="1" spans="1:17" x14ac:dyDescent="0.2">
      <c r="A1" s="1" t="s">
        <v>0</v>
      </c>
      <c r="B1" s="1" t="s">
        <v>8</v>
      </c>
      <c r="C1" s="1" t="s">
        <v>26</v>
      </c>
      <c r="D1" s="1" t="s">
        <v>10</v>
      </c>
      <c r="E1" s="1" t="s">
        <v>249</v>
      </c>
      <c r="F1" s="1" t="s">
        <v>226</v>
      </c>
      <c r="G1" s="1" t="s">
        <v>227</v>
      </c>
      <c r="H1" s="1" t="s">
        <v>228</v>
      </c>
      <c r="I1" s="1" t="s">
        <v>11</v>
      </c>
      <c r="J1" s="1" t="s">
        <v>12</v>
      </c>
      <c r="K1" s="1" t="s">
        <v>250</v>
      </c>
      <c r="L1" s="1" t="s">
        <v>13</v>
      </c>
      <c r="M1" s="1" t="s">
        <v>14</v>
      </c>
      <c r="N1" s="1" t="s">
        <v>229</v>
      </c>
      <c r="O1" s="1" t="s">
        <v>251</v>
      </c>
      <c r="P1" s="1" t="s">
        <v>252</v>
      </c>
      <c r="Q1" s="1"/>
    </row>
    <row r="2" spans="1:17" x14ac:dyDescent="0.2">
      <c r="A2" t="s">
        <v>15</v>
      </c>
      <c r="B2" t="s">
        <v>25</v>
      </c>
      <c r="C2" t="s">
        <v>27</v>
      </c>
      <c r="D2" t="s">
        <v>28</v>
      </c>
      <c r="E2" t="s">
        <v>29</v>
      </c>
      <c r="F2">
        <v>0.68</v>
      </c>
      <c r="G2">
        <v>0.37</v>
      </c>
      <c r="H2">
        <f>(LOG(F2)-LOG(G2))/3.92</f>
        <v>6.7425303224296268E-2</v>
      </c>
      <c r="I2" t="s">
        <v>30</v>
      </c>
      <c r="J2" t="s">
        <v>31</v>
      </c>
      <c r="K2" t="s">
        <v>32</v>
      </c>
      <c r="L2" s="3">
        <v>0.44800000000000001</v>
      </c>
      <c r="M2" s="3">
        <v>0.27800000000000002</v>
      </c>
      <c r="N2">
        <v>0.89</v>
      </c>
      <c r="O2">
        <v>0.41</v>
      </c>
      <c r="P2">
        <f>(LOG(N2)-LOG(O2))/3.92</f>
        <v>8.5868915797239126E-2</v>
      </c>
    </row>
    <row r="3" spans="1:17" x14ac:dyDescent="0.2">
      <c r="A3" t="s">
        <v>33</v>
      </c>
      <c r="B3" t="s">
        <v>25</v>
      </c>
      <c r="C3" t="s">
        <v>43</v>
      </c>
      <c r="D3" t="s">
        <v>42</v>
      </c>
      <c r="E3" t="s">
        <v>41</v>
      </c>
      <c r="F3">
        <v>0.99</v>
      </c>
      <c r="G3">
        <v>0.67</v>
      </c>
      <c r="H3">
        <f>(LOG(F3)-LOG(G3))/3.92</f>
        <v>4.3255202014470272E-2</v>
      </c>
      <c r="I3" t="s">
        <v>40</v>
      </c>
      <c r="J3" t="s">
        <v>39</v>
      </c>
      <c r="K3" t="s">
        <v>38</v>
      </c>
      <c r="L3" s="3">
        <v>0.39</v>
      </c>
      <c r="M3" s="4">
        <v>0.32</v>
      </c>
      <c r="N3">
        <v>0.85</v>
      </c>
      <c r="O3">
        <v>0.56000000000000005</v>
      </c>
      <c r="P3">
        <f>(LOG(N3)-LOG(O3))/3.92</f>
        <v>4.6232372119411287E-2</v>
      </c>
    </row>
    <row r="4" spans="1:17" x14ac:dyDescent="0.2">
      <c r="A4" t="s">
        <v>44</v>
      </c>
      <c r="B4" t="s">
        <v>52</v>
      </c>
      <c r="C4" t="s">
        <v>53</v>
      </c>
      <c r="D4" t="s">
        <v>54</v>
      </c>
      <c r="E4" t="s">
        <v>55</v>
      </c>
      <c r="F4">
        <v>0.7</v>
      </c>
      <c r="G4">
        <v>0.45</v>
      </c>
      <c r="H4">
        <f>(LOG(F4)-LOG(G4))/3.92</f>
        <v>4.8950389346661516E-2</v>
      </c>
      <c r="I4" t="s">
        <v>56</v>
      </c>
      <c r="J4" t="s">
        <v>57</v>
      </c>
      <c r="K4" t="s">
        <v>58</v>
      </c>
      <c r="L4" s="3">
        <v>0.57899999999999996</v>
      </c>
      <c r="M4" s="3">
        <v>0.38400000000000001</v>
      </c>
      <c r="N4">
        <v>0.85</v>
      </c>
      <c r="O4">
        <v>0.49</v>
      </c>
      <c r="P4">
        <f>(LOG(N4)-LOG(O4))/3.92</f>
        <v>6.1026236144331385E-2</v>
      </c>
    </row>
    <row r="5" spans="1:17" x14ac:dyDescent="0.2">
      <c r="A5" t="s">
        <v>142</v>
      </c>
      <c r="B5" t="s">
        <v>93</v>
      </c>
      <c r="C5" t="s">
        <v>146</v>
      </c>
      <c r="D5" t="s">
        <v>147</v>
      </c>
      <c r="E5" t="s">
        <v>148</v>
      </c>
      <c r="F5">
        <v>0.64</v>
      </c>
      <c r="G5">
        <v>0.43</v>
      </c>
      <c r="H5">
        <f>(LOG(F5)-LOG(G5))/3.92</f>
        <v>4.405906081742364E-2</v>
      </c>
      <c r="I5" t="s">
        <v>149</v>
      </c>
      <c r="J5" t="s">
        <v>150</v>
      </c>
      <c r="K5" t="s">
        <v>151</v>
      </c>
      <c r="L5" s="3">
        <v>0.47599999999999998</v>
      </c>
      <c r="M5" s="3" t="s">
        <v>152</v>
      </c>
      <c r="N5">
        <v>0.64</v>
      </c>
      <c r="O5">
        <v>0.38</v>
      </c>
      <c r="P5">
        <f>(LOG(N5)-LOG(O5))/3.92</f>
        <v>5.7754177899764544E-2</v>
      </c>
    </row>
    <row r="6" spans="1:17" x14ac:dyDescent="0.2">
      <c r="A6" t="s">
        <v>153</v>
      </c>
      <c r="B6" t="s">
        <v>93</v>
      </c>
      <c r="C6" t="s">
        <v>166</v>
      </c>
      <c r="D6" t="s">
        <v>167</v>
      </c>
      <c r="E6" t="s">
        <v>168</v>
      </c>
      <c r="F6">
        <v>1.3</v>
      </c>
      <c r="G6">
        <v>0.86</v>
      </c>
      <c r="H6">
        <f>(LOG(F6)-LOG(G6))/3.92</f>
        <v>4.5776760475323745E-2</v>
      </c>
      <c r="I6" t="s">
        <v>162</v>
      </c>
      <c r="J6" t="s">
        <v>163</v>
      </c>
      <c r="K6" t="s">
        <v>164</v>
      </c>
      <c r="L6" s="3">
        <v>0.45400000000000001</v>
      </c>
      <c r="M6" s="3" t="s">
        <v>165</v>
      </c>
      <c r="N6">
        <v>1.37</v>
      </c>
      <c r="O6">
        <v>0.85</v>
      </c>
      <c r="P6">
        <f>(LOG(N6)-LOG(O6))/3.92</f>
        <v>5.2883071796457674E-2</v>
      </c>
    </row>
    <row r="7" spans="1:17" x14ac:dyDescent="0.2">
      <c r="A7" t="s">
        <v>154</v>
      </c>
      <c r="B7" t="s">
        <v>131</v>
      </c>
      <c r="C7" t="s">
        <v>173</v>
      </c>
      <c r="D7" t="s">
        <v>131</v>
      </c>
      <c r="E7" t="s">
        <v>131</v>
      </c>
      <c r="I7" t="s">
        <v>131</v>
      </c>
      <c r="J7" t="s">
        <v>131</v>
      </c>
      <c r="K7" t="s">
        <v>131</v>
      </c>
      <c r="L7" s="3">
        <v>0.55000000000000004</v>
      </c>
      <c r="M7" s="3">
        <v>0.28999999999999998</v>
      </c>
    </row>
    <row r="8" spans="1:17" x14ac:dyDescent="0.2">
      <c r="A8" t="s">
        <v>179</v>
      </c>
      <c r="B8" t="s">
        <v>93</v>
      </c>
      <c r="C8" t="s">
        <v>185</v>
      </c>
      <c r="D8" t="s">
        <v>187</v>
      </c>
      <c r="E8" t="s">
        <v>186</v>
      </c>
      <c r="F8">
        <v>0.78</v>
      </c>
      <c r="G8">
        <v>0.44</v>
      </c>
      <c r="H8">
        <f t="shared" ref="H8:H19" si="0">(LOG(F8)-LOG(G8))/3.92</f>
        <v>6.3429062807217593E-2</v>
      </c>
      <c r="I8" t="s">
        <v>188</v>
      </c>
      <c r="J8" t="s">
        <v>189</v>
      </c>
      <c r="K8" t="s">
        <v>190</v>
      </c>
      <c r="L8" s="3">
        <v>0.3</v>
      </c>
      <c r="M8" s="3">
        <v>0.08</v>
      </c>
      <c r="N8">
        <v>0.77</v>
      </c>
      <c r="O8">
        <v>0.38</v>
      </c>
      <c r="P8">
        <f t="shared" ref="P8:P14" si="1">(LOG(N8)-LOG(O8))/3.92</f>
        <v>7.8241614427467285E-2</v>
      </c>
    </row>
    <row r="9" spans="1:17" x14ac:dyDescent="0.2">
      <c r="A9" t="s">
        <v>180</v>
      </c>
      <c r="B9" t="s">
        <v>93</v>
      </c>
      <c r="C9" t="s">
        <v>191</v>
      </c>
      <c r="D9" t="s">
        <v>187</v>
      </c>
      <c r="E9" t="s">
        <v>192</v>
      </c>
      <c r="F9">
        <v>0.78</v>
      </c>
      <c r="G9">
        <v>0.45</v>
      </c>
      <c r="H9">
        <f t="shared" si="0"/>
        <v>6.0939308396718558E-2</v>
      </c>
      <c r="I9" t="s">
        <v>193</v>
      </c>
      <c r="J9" t="s">
        <v>189</v>
      </c>
      <c r="K9" t="s">
        <v>194</v>
      </c>
      <c r="L9" s="3">
        <v>0.28999999999999998</v>
      </c>
      <c r="M9" s="3">
        <v>0.08</v>
      </c>
      <c r="N9">
        <v>0.7</v>
      </c>
      <c r="O9">
        <v>0.36</v>
      </c>
      <c r="P9">
        <f t="shared" si="1"/>
        <v>7.3672331440553462E-2</v>
      </c>
    </row>
    <row r="10" spans="1:17" x14ac:dyDescent="0.2">
      <c r="A10" t="s">
        <v>59</v>
      </c>
      <c r="B10" t="s">
        <v>25</v>
      </c>
      <c r="C10" t="s">
        <v>65</v>
      </c>
      <c r="D10" t="s">
        <v>66</v>
      </c>
      <c r="E10" t="s">
        <v>67</v>
      </c>
      <c r="F10">
        <v>0.88</v>
      </c>
      <c r="G10">
        <v>0.45</v>
      </c>
      <c r="H10">
        <f t="shared" si="0"/>
        <v>7.4303611830312491E-2</v>
      </c>
      <c r="I10" t="s">
        <v>131</v>
      </c>
      <c r="J10" t="s">
        <v>131</v>
      </c>
      <c r="K10" t="s">
        <v>68</v>
      </c>
      <c r="L10" s="3">
        <v>0.38300000000000001</v>
      </c>
      <c r="M10" s="3">
        <v>0.28599999999999998</v>
      </c>
      <c r="N10">
        <v>0.89</v>
      </c>
      <c r="O10">
        <v>0.4</v>
      </c>
      <c r="P10">
        <f t="shared" si="1"/>
        <v>8.8604595744119996E-2</v>
      </c>
    </row>
    <row r="11" spans="1:17" x14ac:dyDescent="0.2">
      <c r="A11" t="s">
        <v>69</v>
      </c>
      <c r="B11" t="s">
        <v>25</v>
      </c>
      <c r="C11" t="s">
        <v>134</v>
      </c>
      <c r="D11" t="s">
        <v>135</v>
      </c>
      <c r="E11" t="s">
        <v>138</v>
      </c>
      <c r="F11">
        <v>0.77</v>
      </c>
      <c r="G11">
        <v>0.54</v>
      </c>
      <c r="H11">
        <f t="shared" si="0"/>
        <v>3.9310450344263607E-2</v>
      </c>
      <c r="I11" t="s">
        <v>137</v>
      </c>
      <c r="J11" t="s">
        <v>136</v>
      </c>
      <c r="K11" t="s">
        <v>133</v>
      </c>
      <c r="L11" s="3" t="s">
        <v>131</v>
      </c>
      <c r="M11" s="3" t="s">
        <v>131</v>
      </c>
      <c r="N11">
        <v>0.98</v>
      </c>
      <c r="O11">
        <v>0.64</v>
      </c>
      <c r="P11">
        <f t="shared" si="1"/>
        <v>4.7205638190971344E-2</v>
      </c>
    </row>
    <row r="12" spans="1:17" x14ac:dyDescent="0.2">
      <c r="A12" t="s">
        <v>75</v>
      </c>
      <c r="B12" t="s">
        <v>81</v>
      </c>
      <c r="C12" t="s">
        <v>86</v>
      </c>
      <c r="D12" t="s">
        <v>87</v>
      </c>
      <c r="E12" t="s">
        <v>85</v>
      </c>
      <c r="F12">
        <v>1.04</v>
      </c>
      <c r="G12">
        <v>0.55000000000000004</v>
      </c>
      <c r="H12">
        <f t="shared" si="0"/>
        <v>7.0579247399116446E-2</v>
      </c>
      <c r="I12" t="s">
        <v>82</v>
      </c>
      <c r="J12" t="s">
        <v>88</v>
      </c>
      <c r="K12" t="s">
        <v>83</v>
      </c>
      <c r="L12" t="s">
        <v>84</v>
      </c>
      <c r="M12" s="3">
        <v>0.377</v>
      </c>
      <c r="N12">
        <v>1.04</v>
      </c>
      <c r="O12">
        <v>0.55000000000000004</v>
      </c>
      <c r="P12">
        <f t="shared" si="1"/>
        <v>7.0579247399116446E-2</v>
      </c>
    </row>
    <row r="13" spans="1:17" x14ac:dyDescent="0.2">
      <c r="A13" t="s">
        <v>89</v>
      </c>
      <c r="B13" t="s">
        <v>93</v>
      </c>
      <c r="C13" t="s">
        <v>94</v>
      </c>
      <c r="D13" t="s">
        <v>95</v>
      </c>
      <c r="E13" t="s">
        <v>107</v>
      </c>
      <c r="F13">
        <v>0.91</v>
      </c>
      <c r="G13">
        <v>0.43</v>
      </c>
      <c r="H13">
        <f t="shared" si="0"/>
        <v>8.3054320597323247E-2</v>
      </c>
      <c r="I13" t="s">
        <v>96</v>
      </c>
      <c r="J13" t="s">
        <v>97</v>
      </c>
      <c r="K13" t="s">
        <v>98</v>
      </c>
      <c r="L13" s="3">
        <v>0.30599999999999999</v>
      </c>
      <c r="M13" s="3">
        <v>0.108</v>
      </c>
      <c r="N13">
        <v>0.87</v>
      </c>
      <c r="O13">
        <v>0.62</v>
      </c>
      <c r="P13">
        <f t="shared" si="1"/>
        <v>3.7532541612337919E-2</v>
      </c>
    </row>
    <row r="14" spans="1:17" x14ac:dyDescent="0.2">
      <c r="A14" t="s">
        <v>99</v>
      </c>
      <c r="B14" t="s">
        <v>93</v>
      </c>
      <c r="C14" t="s">
        <v>105</v>
      </c>
      <c r="D14" t="s">
        <v>106</v>
      </c>
      <c r="E14" t="s">
        <v>108</v>
      </c>
      <c r="F14">
        <v>0.68</v>
      </c>
      <c r="G14">
        <v>0.43</v>
      </c>
      <c r="H14">
        <f t="shared" si="0"/>
        <v>5.0775626818022911E-2</v>
      </c>
      <c r="I14" t="s">
        <v>109</v>
      </c>
      <c r="J14" t="s">
        <v>110</v>
      </c>
      <c r="K14" t="s">
        <v>111</v>
      </c>
      <c r="L14" s="4">
        <v>0.39</v>
      </c>
      <c r="M14" s="4">
        <v>0.2</v>
      </c>
      <c r="N14">
        <v>0.77</v>
      </c>
      <c r="O14">
        <v>0.42</v>
      </c>
      <c r="P14">
        <f t="shared" si="1"/>
        <v>6.7153427238413638E-2</v>
      </c>
    </row>
    <row r="15" spans="1:17" x14ac:dyDescent="0.2">
      <c r="A15" t="s">
        <v>112</v>
      </c>
      <c r="B15" t="s">
        <v>127</v>
      </c>
      <c r="C15" t="s">
        <v>119</v>
      </c>
      <c r="D15" t="s">
        <v>120</v>
      </c>
      <c r="E15" t="s">
        <v>121</v>
      </c>
      <c r="F15">
        <v>0.49</v>
      </c>
      <c r="G15">
        <v>0.2</v>
      </c>
      <c r="H15">
        <f t="shared" si="0"/>
        <v>9.9277062337890923E-2</v>
      </c>
      <c r="I15" t="s">
        <v>131</v>
      </c>
      <c r="J15" t="s">
        <v>131</v>
      </c>
      <c r="K15" t="s">
        <v>131</v>
      </c>
      <c r="L15" s="3">
        <v>0.68200000000000005</v>
      </c>
      <c r="M15" s="3">
        <v>0.39300000000000002</v>
      </c>
    </row>
    <row r="16" spans="1:17" x14ac:dyDescent="0.2">
      <c r="A16" t="s">
        <v>113</v>
      </c>
      <c r="B16" t="s">
        <v>127</v>
      </c>
      <c r="C16" t="s">
        <v>128</v>
      </c>
      <c r="D16" t="s">
        <v>129</v>
      </c>
      <c r="E16" t="s">
        <v>130</v>
      </c>
      <c r="F16">
        <v>0.7</v>
      </c>
      <c r="G16">
        <v>0.3</v>
      </c>
      <c r="H16">
        <f t="shared" si="0"/>
        <v>9.3871628901682255E-2</v>
      </c>
      <c r="I16" t="s">
        <v>131</v>
      </c>
      <c r="J16" t="s">
        <v>131</v>
      </c>
      <c r="K16" t="s">
        <v>131</v>
      </c>
      <c r="L16" t="s">
        <v>131</v>
      </c>
      <c r="M16" t="s">
        <v>131</v>
      </c>
    </row>
    <row r="17" spans="1:16" x14ac:dyDescent="0.2">
      <c r="A17" t="s">
        <v>155</v>
      </c>
      <c r="B17" t="s">
        <v>25</v>
      </c>
      <c r="C17" t="s">
        <v>200</v>
      </c>
      <c r="D17" t="s">
        <v>201</v>
      </c>
      <c r="E17" t="s">
        <v>202</v>
      </c>
      <c r="F17">
        <v>1.45</v>
      </c>
      <c r="G17">
        <v>0.91</v>
      </c>
      <c r="H17">
        <f t="shared" si="0"/>
        <v>5.1613931100479918E-2</v>
      </c>
      <c r="I17" t="s">
        <v>203</v>
      </c>
      <c r="J17" t="s">
        <v>204</v>
      </c>
      <c r="K17" t="s">
        <v>202</v>
      </c>
      <c r="L17" s="4">
        <v>0.26</v>
      </c>
      <c r="M17" s="4">
        <v>0.33</v>
      </c>
      <c r="N17">
        <v>1.45</v>
      </c>
      <c r="O17">
        <v>0.91</v>
      </c>
      <c r="P17">
        <f>(LOG(N17)-LOG(O17))/3.92</f>
        <v>5.1613931100479918E-2</v>
      </c>
    </row>
    <row r="18" spans="1:16" x14ac:dyDescent="0.2">
      <c r="A18" t="s">
        <v>156</v>
      </c>
      <c r="B18" t="s">
        <v>25</v>
      </c>
      <c r="C18" t="s">
        <v>210</v>
      </c>
      <c r="D18" t="s">
        <v>211</v>
      </c>
      <c r="E18" t="s">
        <v>212</v>
      </c>
      <c r="F18">
        <v>0.82</v>
      </c>
      <c r="G18">
        <v>0.56999999999999995</v>
      </c>
      <c r="H18">
        <f t="shared" si="0"/>
        <v>4.0290560385516656E-2</v>
      </c>
      <c r="I18" t="s">
        <v>213</v>
      </c>
      <c r="J18" t="s">
        <v>214</v>
      </c>
      <c r="K18" t="s">
        <v>215</v>
      </c>
      <c r="L18" s="3">
        <v>0.377</v>
      </c>
      <c r="M18" s="3">
        <v>0.251</v>
      </c>
      <c r="N18">
        <v>0.8</v>
      </c>
      <c r="O18">
        <v>0.55000000000000004</v>
      </c>
      <c r="P18">
        <f>(LOG(N18)-LOG(O18))/3.92</f>
        <v>4.1512065688188701E-2</v>
      </c>
    </row>
    <row r="19" spans="1:16" x14ac:dyDescent="0.2">
      <c r="A19" t="s">
        <v>157</v>
      </c>
      <c r="B19" t="s">
        <v>25</v>
      </c>
      <c r="C19" t="s">
        <v>220</v>
      </c>
      <c r="D19" t="s">
        <v>221</v>
      </c>
      <c r="E19" t="s">
        <v>222</v>
      </c>
      <c r="F19">
        <v>1.4</v>
      </c>
      <c r="G19">
        <v>0.97</v>
      </c>
      <c r="H19">
        <f t="shared" si="0"/>
        <v>4.0652117707141118E-2</v>
      </c>
      <c r="I19" t="s">
        <v>223</v>
      </c>
      <c r="J19" t="s">
        <v>224</v>
      </c>
      <c r="K19" t="s">
        <v>225</v>
      </c>
      <c r="L19" s="4">
        <v>0.15</v>
      </c>
      <c r="M19" s="4">
        <v>0.11</v>
      </c>
      <c r="N19">
        <v>1.08</v>
      </c>
      <c r="O19">
        <v>0.75</v>
      </c>
      <c r="P19">
        <f>(LOG(N19)-LOG(O19))/3.92</f>
        <v>4.0398594922257565E-2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05920-029C-0944-8D17-CBB9DE093A45}">
  <dimension ref="A1:G53"/>
  <sheetViews>
    <sheetView workbookViewId="0">
      <selection sqref="A1:G53"/>
    </sheetView>
  </sheetViews>
  <sheetFormatPr baseColWidth="10" defaultRowHeight="16" x14ac:dyDescent="0.2"/>
  <cols>
    <col min="1" max="2" width="10.83203125" style="5"/>
    <col min="7" max="7" width="10.83203125" style="2"/>
  </cols>
  <sheetData>
    <row r="1" spans="1:2" x14ac:dyDescent="0.2">
      <c r="A1" s="21"/>
      <c r="B1" s="2"/>
    </row>
    <row r="2" spans="1:2" x14ac:dyDescent="0.2">
      <c r="A2" s="22"/>
      <c r="B2" s="2"/>
    </row>
    <row r="3" spans="1:2" x14ac:dyDescent="0.2">
      <c r="A3" s="21"/>
      <c r="B3" s="2"/>
    </row>
    <row r="4" spans="1:2" x14ac:dyDescent="0.2">
      <c r="A4" s="19"/>
    </row>
    <row r="5" spans="1:2" x14ac:dyDescent="0.2">
      <c r="A5" s="19"/>
    </row>
    <row r="6" spans="1:2" x14ac:dyDescent="0.2">
      <c r="A6" s="19"/>
    </row>
    <row r="7" spans="1:2" x14ac:dyDescent="0.2">
      <c r="A7" s="20"/>
    </row>
    <row r="8" spans="1:2" x14ac:dyDescent="0.2">
      <c r="A8" s="20"/>
    </row>
    <row r="9" spans="1:2" x14ac:dyDescent="0.2">
      <c r="A9" s="20"/>
    </row>
    <row r="10" spans="1:2" x14ac:dyDescent="0.2">
      <c r="A10" s="20"/>
    </row>
    <row r="11" spans="1:2" x14ac:dyDescent="0.2">
      <c r="A11" s="20"/>
    </row>
    <row r="12" spans="1:2" x14ac:dyDescent="0.2">
      <c r="A12" s="19"/>
    </row>
    <row r="13" spans="1:2" x14ac:dyDescent="0.2">
      <c r="A13" s="19"/>
    </row>
    <row r="14" spans="1:2" x14ac:dyDescent="0.2">
      <c r="A14" s="20"/>
    </row>
    <row r="15" spans="1:2" x14ac:dyDescent="0.2">
      <c r="A15" s="20"/>
    </row>
    <row r="16" spans="1:2" x14ac:dyDescent="0.2">
      <c r="A16" s="20"/>
    </row>
    <row r="17" spans="1:1" x14ac:dyDescent="0.2">
      <c r="A17" s="19"/>
    </row>
    <row r="18" spans="1:1" x14ac:dyDescent="0.2">
      <c r="A18" s="19"/>
    </row>
    <row r="19" spans="1:1" x14ac:dyDescent="0.2">
      <c r="A19" s="19"/>
    </row>
    <row r="20" spans="1:1" x14ac:dyDescent="0.2">
      <c r="A20" s="19"/>
    </row>
    <row r="21" spans="1:1" x14ac:dyDescent="0.2">
      <c r="A21" s="19"/>
    </row>
    <row r="22" spans="1:1" x14ac:dyDescent="0.2">
      <c r="A22" s="20"/>
    </row>
    <row r="23" spans="1:1" x14ac:dyDescent="0.2">
      <c r="A23" s="20"/>
    </row>
    <row r="24" spans="1:1" x14ac:dyDescent="0.2">
      <c r="A24" s="20"/>
    </row>
    <row r="25" spans="1:1" x14ac:dyDescent="0.2">
      <c r="A25" s="20"/>
    </row>
    <row r="26" spans="1:1" x14ac:dyDescent="0.2">
      <c r="A26" s="20"/>
    </row>
    <row r="27" spans="1:1" x14ac:dyDescent="0.2">
      <c r="A27" s="20"/>
    </row>
    <row r="28" spans="1:1" x14ac:dyDescent="0.2">
      <c r="A28" s="19"/>
    </row>
    <row r="29" spans="1:1" x14ac:dyDescent="0.2">
      <c r="A29" s="19"/>
    </row>
    <row r="30" spans="1:1" x14ac:dyDescent="0.2">
      <c r="A30" s="19"/>
    </row>
    <row r="31" spans="1:1" x14ac:dyDescent="0.2">
      <c r="A31" s="20"/>
    </row>
    <row r="32" spans="1:1" x14ac:dyDescent="0.2">
      <c r="A32" s="20"/>
    </row>
    <row r="33" spans="1:1" x14ac:dyDescent="0.2">
      <c r="A33" s="20"/>
    </row>
    <row r="34" spans="1:1" x14ac:dyDescent="0.2">
      <c r="A34" s="20"/>
    </row>
    <row r="35" spans="1:1" x14ac:dyDescent="0.2">
      <c r="A35" s="20"/>
    </row>
    <row r="36" spans="1:1" x14ac:dyDescent="0.2">
      <c r="A36" s="20"/>
    </row>
    <row r="37" spans="1:1" x14ac:dyDescent="0.2">
      <c r="A37" s="20"/>
    </row>
    <row r="38" spans="1:1" x14ac:dyDescent="0.2">
      <c r="A38" s="20"/>
    </row>
    <row r="39" spans="1:1" x14ac:dyDescent="0.2">
      <c r="A39" s="20"/>
    </row>
    <row r="40" spans="1:1" x14ac:dyDescent="0.2">
      <c r="A40" s="19"/>
    </row>
    <row r="41" spans="1:1" x14ac:dyDescent="0.2">
      <c r="A41" s="19"/>
    </row>
    <row r="42" spans="1:1" x14ac:dyDescent="0.2">
      <c r="A42" s="19"/>
    </row>
    <row r="43" spans="1:1" x14ac:dyDescent="0.2">
      <c r="A43" s="20"/>
    </row>
    <row r="44" spans="1:1" x14ac:dyDescent="0.2">
      <c r="A44" s="20"/>
    </row>
    <row r="45" spans="1:1" x14ac:dyDescent="0.2">
      <c r="A45" s="20"/>
    </row>
    <row r="46" spans="1:1" x14ac:dyDescent="0.2">
      <c r="A46" s="20"/>
    </row>
    <row r="47" spans="1:1" x14ac:dyDescent="0.2">
      <c r="A47" s="20"/>
    </row>
    <row r="48" spans="1:1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3B8D-33C9-7B4D-9C33-728A7811918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 CHARACTERISTICS</vt:lpstr>
      <vt:lpstr>EFFICACY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 Yadav</dc:creator>
  <cp:lastModifiedBy>Anamika Yadav</cp:lastModifiedBy>
  <dcterms:created xsi:type="dcterms:W3CDTF">2022-06-06T14:46:13Z</dcterms:created>
  <dcterms:modified xsi:type="dcterms:W3CDTF">2022-08-18T00:37:13Z</dcterms:modified>
</cp:coreProperties>
</file>