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ikayadav/Desktop/CODING FOR NMA/"/>
    </mc:Choice>
  </mc:AlternateContent>
  <xr:revisionPtr revIDLastSave="0" documentId="13_ncr:1_{690BE6EE-A178-E348-AF7E-C1E75A43A66C}" xr6:coauthVersionLast="47" xr6:coauthVersionMax="47" xr10:uidLastSave="{00000000-0000-0000-0000-000000000000}"/>
  <bookViews>
    <workbookView xWindow="0" yWindow="500" windowWidth="28800" windowHeight="15880" xr2:uid="{9501BEF0-CE84-0D46-9C9B-8740EE775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I3" i="1"/>
  <c r="I4" i="1"/>
  <c r="I10" i="1"/>
  <c r="I11" i="1"/>
  <c r="I12" i="1"/>
  <c r="I13" i="1"/>
  <c r="I14" i="1"/>
  <c r="I15" i="1"/>
  <c r="I16" i="1"/>
  <c r="I2" i="1"/>
  <c r="H3" i="1"/>
  <c r="H4" i="1"/>
  <c r="H10" i="1"/>
  <c r="H11" i="1"/>
  <c r="H12" i="1"/>
  <c r="H13" i="1"/>
  <c r="H14" i="1"/>
  <c r="H15" i="1"/>
  <c r="H16" i="1"/>
  <c r="H2" i="1"/>
  <c r="F3" i="1"/>
  <c r="F4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<sst xmlns="http://schemas.openxmlformats.org/spreadsheetml/2006/main" count="35" uniqueCount="34">
  <si>
    <t>KEYNOTE 042</t>
  </si>
  <si>
    <t>KEYNOTE 407</t>
  </si>
  <si>
    <t>IMPOWER 110</t>
  </si>
  <si>
    <t>IMPOWER 130</t>
  </si>
  <si>
    <t>MYSTIC</t>
  </si>
  <si>
    <t>OAK</t>
  </si>
  <si>
    <t>EMPOWER LUNG 1</t>
  </si>
  <si>
    <t>ORIENT 11</t>
  </si>
  <si>
    <t>ORIENT 12</t>
  </si>
  <si>
    <t>KEYNOTE 024</t>
  </si>
  <si>
    <t>n.e</t>
  </si>
  <si>
    <t>n.c</t>
  </si>
  <si>
    <t>STUDYNAME</t>
  </si>
  <si>
    <t>event.e</t>
  </si>
  <si>
    <t>event.c</t>
  </si>
  <si>
    <t>Group1yes</t>
  </si>
  <si>
    <t>Group2yes</t>
  </si>
  <si>
    <t>Group2no</t>
  </si>
  <si>
    <t>OR</t>
  </si>
  <si>
    <t>variance</t>
  </si>
  <si>
    <t>lower ci</t>
  </si>
  <si>
    <t>upper ci</t>
  </si>
  <si>
    <t>weight</t>
  </si>
  <si>
    <t>KEYNOTE 189</t>
  </si>
  <si>
    <t>KEYNOTE 598</t>
  </si>
  <si>
    <t>KEYNOTE 021</t>
  </si>
  <si>
    <t>CHECKMATE 026</t>
  </si>
  <si>
    <t>CHECKMATE 9LA</t>
  </si>
  <si>
    <t>JAVELIN LUNG 200</t>
  </si>
  <si>
    <t>KEYNOTE 010 (a)</t>
  </si>
  <si>
    <t>KEYNOTE 010 (b)</t>
  </si>
  <si>
    <t>STDerror</t>
  </si>
  <si>
    <t>log (OR)</t>
  </si>
  <si>
    <t>log (SE)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</si>
</sst>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C185-0A07-B143-8F4F-3DB5D65CAA1B}">
  <dimension ref="A1:Q19"/>
  <sheetViews>
    <sheetView tabSelected="1" workbookViewId="0">
      <selection activeCell="S7" sqref="S7"/>
    </sheetView>
  </sheetViews>
  <sheetFormatPr baseColWidth="10" defaultRowHeight="16" x14ac:dyDescent="0.2"/>
  <cols>
    <col min="1" max="1" width="21.5" customWidth="1"/>
    <col min="15" max="15" width="10.6640625" customWidth="1"/>
  </cols>
  <sheetData>
    <row r="1" spans="1:17" x14ac:dyDescent="0.2">
      <c r="A1" t="s">
        <v>12</v>
      </c>
      <c r="B1" t="s">
        <v>13</v>
      </c>
      <c r="C1" t="s">
        <v>10</v>
      </c>
      <c r="D1" t="s">
        <v>14</v>
      </c>
      <c r="E1" t="s">
        <v>11</v>
      </c>
      <c r="F1" t="s">
        <v>15</v>
      </c>
      <c r="G1" t="s">
        <v>17</v>
      </c>
      <c r="H1" t="s">
        <v>16</v>
      </c>
      <c r="I1" t="s">
        <v>17</v>
      </c>
      <c r="J1" t="s">
        <v>18</v>
      </c>
      <c r="K1" t="s">
        <v>31</v>
      </c>
      <c r="L1" t="s">
        <v>19</v>
      </c>
      <c r="M1" t="s">
        <v>20</v>
      </c>
      <c r="N1" t="s">
        <v>21</v>
      </c>
      <c r="O1" t="s">
        <v>22</v>
      </c>
      <c r="P1" t="s">
        <v>32</v>
      </c>
      <c r="Q1" t="s">
        <v>33</v>
      </c>
    </row>
    <row r="2" spans="1:17" x14ac:dyDescent="0.2">
      <c r="A2" t="s">
        <v>9</v>
      </c>
      <c r="B2">
        <v>69</v>
      </c>
      <c r="C2">
        <v>154</v>
      </c>
      <c r="D2">
        <v>42</v>
      </c>
      <c r="E2">
        <v>151</v>
      </c>
      <c r="F2">
        <f>B2</f>
        <v>69</v>
      </c>
      <c r="G2">
        <v>85</v>
      </c>
      <c r="H2">
        <f>D2</f>
        <v>42</v>
      </c>
      <c r="I2">
        <f>E2-D2</f>
        <v>109</v>
      </c>
      <c r="J2">
        <v>2.1067</v>
      </c>
      <c r="K2">
        <v>0.24340000000000001</v>
      </c>
      <c r="L2">
        <v>5.9200000000000003E-2</v>
      </c>
      <c r="M2">
        <v>1.3075000000000001</v>
      </c>
      <c r="N2">
        <v>3.3946000000000001</v>
      </c>
      <c r="O2">
        <v>16.880099999999999</v>
      </c>
      <c r="P2">
        <v>0.74509999999999998</v>
      </c>
      <c r="Q2">
        <v>0.24340000000000001</v>
      </c>
    </row>
    <row r="3" spans="1:17" x14ac:dyDescent="0.2">
      <c r="A3" t="s">
        <v>0</v>
      </c>
      <c r="B3">
        <v>118</v>
      </c>
      <c r="C3">
        <v>229</v>
      </c>
      <c r="D3">
        <v>96</v>
      </c>
      <c r="E3">
        <v>300</v>
      </c>
      <c r="F3">
        <f t="shared" ref="F3:F16" si="0">B3</f>
        <v>118</v>
      </c>
      <c r="G3">
        <v>111</v>
      </c>
      <c r="H3">
        <f t="shared" ref="H3:H16" si="1">D3</f>
        <v>96</v>
      </c>
      <c r="I3">
        <f t="shared" ref="I3:I16" si="2">E3-D3</f>
        <v>204</v>
      </c>
      <c r="J3">
        <v>2.2589999999999999</v>
      </c>
      <c r="K3">
        <v>0.18110000000000001</v>
      </c>
      <c r="L3">
        <v>3.2800000000000003E-2</v>
      </c>
      <c r="M3">
        <v>1.5840000000000001</v>
      </c>
      <c r="N3">
        <v>3.2216999999999998</v>
      </c>
      <c r="O3">
        <v>30.485700000000001</v>
      </c>
      <c r="P3">
        <v>0.81489999999999996</v>
      </c>
      <c r="Q3">
        <v>0.18110000000000001</v>
      </c>
    </row>
    <row r="4" spans="1:17" x14ac:dyDescent="0.2">
      <c r="A4" t="s">
        <v>1</v>
      </c>
      <c r="B4">
        <v>44</v>
      </c>
      <c r="C4">
        <v>73</v>
      </c>
      <c r="D4">
        <v>24</v>
      </c>
      <c r="E4">
        <v>73</v>
      </c>
      <c r="F4">
        <f t="shared" si="0"/>
        <v>44</v>
      </c>
      <c r="G4">
        <v>29</v>
      </c>
      <c r="H4">
        <f t="shared" si="1"/>
        <v>24</v>
      </c>
      <c r="I4">
        <f t="shared" si="2"/>
        <v>49</v>
      </c>
      <c r="J4">
        <v>3.0977000000000001</v>
      </c>
      <c r="K4">
        <v>0.34539999999999998</v>
      </c>
      <c r="L4">
        <v>0.1193</v>
      </c>
      <c r="M4">
        <v>1.5742</v>
      </c>
      <c r="N4">
        <v>6.0956999999999999</v>
      </c>
      <c r="O4">
        <v>8.3833000000000002</v>
      </c>
      <c r="P4">
        <v>1.1307</v>
      </c>
      <c r="Q4">
        <v>0.34539999999999998</v>
      </c>
    </row>
    <row r="5" spans="1:17" x14ac:dyDescent="0.2">
      <c r="A5" t="s">
        <v>23</v>
      </c>
      <c r="B5">
        <v>195</v>
      </c>
      <c r="C5">
        <v>410</v>
      </c>
      <c r="D5">
        <v>39</v>
      </c>
      <c r="E5">
        <v>206</v>
      </c>
      <c r="F5">
        <v>195</v>
      </c>
      <c r="G5">
        <v>215</v>
      </c>
      <c r="H5">
        <v>39</v>
      </c>
      <c r="I5">
        <v>167</v>
      </c>
      <c r="J5">
        <v>3.8837000000000002</v>
      </c>
      <c r="K5">
        <v>0.20349999999999999</v>
      </c>
      <c r="L5">
        <v>4.1399999999999999E-2</v>
      </c>
      <c r="M5">
        <v>2.6063999999999998</v>
      </c>
      <c r="N5">
        <v>5.7870999999999997</v>
      </c>
      <c r="O5">
        <v>24.149699999999999</v>
      </c>
      <c r="P5">
        <v>1.3568</v>
      </c>
      <c r="Q5">
        <v>0.20349999999999999</v>
      </c>
    </row>
    <row r="6" spans="1:17" x14ac:dyDescent="0.2">
      <c r="A6" t="s">
        <v>24</v>
      </c>
      <c r="B6">
        <v>188</v>
      </c>
      <c r="C6">
        <v>284</v>
      </c>
      <c r="D6">
        <v>184</v>
      </c>
      <c r="E6">
        <v>284</v>
      </c>
      <c r="F6">
        <v>188</v>
      </c>
      <c r="G6">
        <v>96</v>
      </c>
      <c r="H6">
        <v>184</v>
      </c>
      <c r="I6">
        <v>100</v>
      </c>
      <c r="J6">
        <v>1.0643</v>
      </c>
      <c r="K6">
        <v>0.17660000000000001</v>
      </c>
      <c r="L6">
        <v>3.1199999999999999E-2</v>
      </c>
      <c r="M6">
        <v>0.753</v>
      </c>
      <c r="N6">
        <v>1.5044</v>
      </c>
      <c r="O6">
        <v>32.081499999999998</v>
      </c>
      <c r="P6">
        <v>6.2300000000000001E-2</v>
      </c>
      <c r="Q6">
        <v>0.17660000000000001</v>
      </c>
    </row>
    <row r="7" spans="1:17" x14ac:dyDescent="0.2">
      <c r="A7" t="s">
        <v>25</v>
      </c>
      <c r="B7">
        <v>33</v>
      </c>
      <c r="C7">
        <v>60</v>
      </c>
      <c r="D7">
        <v>18</v>
      </c>
      <c r="E7">
        <v>63</v>
      </c>
      <c r="F7">
        <v>33</v>
      </c>
      <c r="G7">
        <v>27</v>
      </c>
      <c r="H7">
        <v>18</v>
      </c>
      <c r="I7">
        <v>45</v>
      </c>
      <c r="J7">
        <v>3.0556000000000001</v>
      </c>
      <c r="K7">
        <v>0.38090000000000002</v>
      </c>
      <c r="L7">
        <v>0.14510000000000001</v>
      </c>
      <c r="M7">
        <v>1.4481999999999999</v>
      </c>
      <c r="N7">
        <v>6.4469000000000003</v>
      </c>
      <c r="O7">
        <v>6.891</v>
      </c>
      <c r="P7">
        <v>1.117</v>
      </c>
      <c r="Q7">
        <v>0.38090000000000002</v>
      </c>
    </row>
    <row r="8" spans="1:17" x14ac:dyDescent="0.2">
      <c r="A8" t="s">
        <v>29</v>
      </c>
      <c r="B8">
        <v>42</v>
      </c>
      <c r="C8">
        <v>139</v>
      </c>
      <c r="D8">
        <v>12</v>
      </c>
      <c r="E8">
        <v>152</v>
      </c>
      <c r="F8">
        <v>42</v>
      </c>
      <c r="G8">
        <v>97</v>
      </c>
      <c r="H8">
        <v>12</v>
      </c>
      <c r="I8">
        <v>140</v>
      </c>
      <c r="J8">
        <v>5.0514999999999999</v>
      </c>
      <c r="K8">
        <v>0.35299999999999998</v>
      </c>
      <c r="L8">
        <v>0.1246</v>
      </c>
      <c r="M8">
        <v>2.5291000000000001</v>
      </c>
      <c r="N8">
        <v>10.0898</v>
      </c>
      <c r="O8">
        <v>8.0259999999999998</v>
      </c>
      <c r="P8">
        <v>1.6196999999999999</v>
      </c>
      <c r="Q8">
        <v>0.35299999999999998</v>
      </c>
    </row>
    <row r="9" spans="1:17" x14ac:dyDescent="0.2">
      <c r="A9" t="s">
        <v>30</v>
      </c>
      <c r="B9">
        <v>44</v>
      </c>
      <c r="C9">
        <v>151</v>
      </c>
      <c r="D9">
        <v>12</v>
      </c>
      <c r="E9">
        <v>152</v>
      </c>
      <c r="F9">
        <v>44</v>
      </c>
      <c r="G9">
        <v>107</v>
      </c>
      <c r="H9">
        <v>12</v>
      </c>
      <c r="I9">
        <v>140</v>
      </c>
      <c r="J9">
        <v>4.7975000000000003</v>
      </c>
      <c r="K9">
        <v>0.35010000000000002</v>
      </c>
      <c r="L9">
        <v>0.1225</v>
      </c>
      <c r="M9">
        <v>2.4157000000000002</v>
      </c>
      <c r="N9">
        <v>9.5279000000000007</v>
      </c>
      <c r="O9">
        <v>8.16</v>
      </c>
      <c r="P9">
        <v>1.5681</v>
      </c>
      <c r="Q9">
        <v>0.35010000000000002</v>
      </c>
    </row>
    <row r="10" spans="1:17" x14ac:dyDescent="0.2">
      <c r="A10" t="s">
        <v>2</v>
      </c>
      <c r="B10">
        <v>41</v>
      </c>
      <c r="C10">
        <v>107</v>
      </c>
      <c r="D10">
        <v>28</v>
      </c>
      <c r="E10">
        <v>98</v>
      </c>
      <c r="F10">
        <f t="shared" si="0"/>
        <v>41</v>
      </c>
      <c r="G10">
        <v>66</v>
      </c>
      <c r="H10">
        <f t="shared" si="1"/>
        <v>28</v>
      </c>
      <c r="I10">
        <f t="shared" si="2"/>
        <v>70</v>
      </c>
      <c r="J10">
        <v>1.5529999999999999</v>
      </c>
      <c r="K10">
        <v>0.29920000000000002</v>
      </c>
      <c r="L10">
        <v>8.9499999999999996E-2</v>
      </c>
      <c r="M10">
        <v>0.8639</v>
      </c>
      <c r="N10">
        <v>2.7917999999999998</v>
      </c>
      <c r="O10">
        <v>11.167999999999999</v>
      </c>
      <c r="P10">
        <v>0.44019999999999998</v>
      </c>
      <c r="Q10">
        <v>0.29920000000000002</v>
      </c>
    </row>
    <row r="11" spans="1:17" x14ac:dyDescent="0.2">
      <c r="A11" t="s">
        <v>3</v>
      </c>
      <c r="B11">
        <v>220</v>
      </c>
      <c r="C11">
        <v>447</v>
      </c>
      <c r="D11">
        <v>72</v>
      </c>
      <c r="E11">
        <v>226</v>
      </c>
      <c r="F11">
        <f t="shared" si="0"/>
        <v>220</v>
      </c>
      <c r="G11">
        <v>227</v>
      </c>
      <c r="H11">
        <f t="shared" si="1"/>
        <v>72</v>
      </c>
      <c r="I11">
        <f t="shared" si="2"/>
        <v>154</v>
      </c>
      <c r="J11">
        <v>2.0729000000000002</v>
      </c>
      <c r="K11">
        <v>0.17130000000000001</v>
      </c>
      <c r="L11">
        <v>2.93E-2</v>
      </c>
      <c r="M11">
        <v>1.4818</v>
      </c>
      <c r="N11">
        <v>2.8997999999999999</v>
      </c>
      <c r="O11">
        <v>34.091099999999997</v>
      </c>
      <c r="P11">
        <v>0.72899999999999998</v>
      </c>
      <c r="Q11">
        <v>0.17130000000000001</v>
      </c>
    </row>
    <row r="12" spans="1:17" x14ac:dyDescent="0.2">
      <c r="A12" t="s">
        <v>4</v>
      </c>
      <c r="B12">
        <v>114</v>
      </c>
      <c r="C12">
        <v>326</v>
      </c>
      <c r="D12">
        <v>61</v>
      </c>
      <c r="E12">
        <v>162</v>
      </c>
      <c r="F12">
        <f t="shared" si="0"/>
        <v>114</v>
      </c>
      <c r="G12">
        <v>212</v>
      </c>
      <c r="H12">
        <f t="shared" si="1"/>
        <v>61</v>
      </c>
      <c r="I12">
        <f t="shared" si="2"/>
        <v>101</v>
      </c>
      <c r="J12">
        <v>0.89029999999999998</v>
      </c>
      <c r="K12">
        <v>0.19950000000000001</v>
      </c>
      <c r="L12">
        <v>3.9800000000000002E-2</v>
      </c>
      <c r="M12">
        <v>0.60229999999999995</v>
      </c>
      <c r="N12">
        <v>1.3163</v>
      </c>
      <c r="O12">
        <v>25.136099999999999</v>
      </c>
      <c r="P12">
        <v>-0.11609999999999999</v>
      </c>
      <c r="Q12">
        <v>0.19950000000000001</v>
      </c>
    </row>
    <row r="13" spans="1:17" x14ac:dyDescent="0.2">
      <c r="A13" t="s">
        <v>5</v>
      </c>
      <c r="B13">
        <v>22</v>
      </c>
      <c r="C13">
        <v>72</v>
      </c>
      <c r="D13">
        <v>7</v>
      </c>
      <c r="E13">
        <v>65</v>
      </c>
      <c r="F13">
        <f t="shared" si="0"/>
        <v>22</v>
      </c>
      <c r="G13">
        <v>50</v>
      </c>
      <c r="H13">
        <f t="shared" si="1"/>
        <v>7</v>
      </c>
      <c r="I13">
        <f t="shared" si="2"/>
        <v>58</v>
      </c>
      <c r="J13">
        <v>3.6457000000000002</v>
      </c>
      <c r="K13">
        <v>0.47489999999999999</v>
      </c>
      <c r="L13">
        <v>0.22559999999999999</v>
      </c>
      <c r="M13">
        <v>1.4372</v>
      </c>
      <c r="N13">
        <v>9.2477999999999998</v>
      </c>
      <c r="O13">
        <v>4.4335000000000004</v>
      </c>
      <c r="P13">
        <v>1.2936000000000001</v>
      </c>
      <c r="Q13">
        <v>0.47489999999999999</v>
      </c>
    </row>
    <row r="14" spans="1:17" x14ac:dyDescent="0.2">
      <c r="A14" t="s">
        <v>6</v>
      </c>
      <c r="B14">
        <v>111</v>
      </c>
      <c r="C14">
        <v>283</v>
      </c>
      <c r="D14">
        <v>57</v>
      </c>
      <c r="E14">
        <v>280</v>
      </c>
      <c r="F14">
        <f t="shared" si="0"/>
        <v>111</v>
      </c>
      <c r="G14">
        <v>172</v>
      </c>
      <c r="H14">
        <f t="shared" si="1"/>
        <v>57</v>
      </c>
      <c r="I14">
        <f t="shared" si="2"/>
        <v>223</v>
      </c>
      <c r="J14">
        <v>2.5247999999999999</v>
      </c>
      <c r="K14">
        <v>0.192</v>
      </c>
      <c r="L14">
        <v>3.6900000000000002E-2</v>
      </c>
      <c r="M14">
        <v>1.7331000000000001</v>
      </c>
      <c r="N14">
        <v>3.6781000000000001</v>
      </c>
      <c r="O14">
        <v>27.136199999999999</v>
      </c>
      <c r="P14">
        <v>0.92620000000000002</v>
      </c>
      <c r="Q14">
        <v>0.192</v>
      </c>
    </row>
    <row r="15" spans="1:17" x14ac:dyDescent="0.2">
      <c r="A15" t="s">
        <v>7</v>
      </c>
      <c r="B15">
        <v>73</v>
      </c>
      <c r="C15">
        <v>104</v>
      </c>
      <c r="D15">
        <v>24</v>
      </c>
      <c r="E15">
        <v>61</v>
      </c>
      <c r="F15">
        <f t="shared" si="0"/>
        <v>73</v>
      </c>
      <c r="G15">
        <v>31</v>
      </c>
      <c r="H15">
        <f t="shared" si="1"/>
        <v>24</v>
      </c>
      <c r="I15">
        <f t="shared" si="2"/>
        <v>37</v>
      </c>
      <c r="J15">
        <v>3.6303999999999998</v>
      </c>
      <c r="K15">
        <v>0.33860000000000001</v>
      </c>
      <c r="L15">
        <v>0.1147</v>
      </c>
      <c r="M15">
        <v>1.8694999999999999</v>
      </c>
      <c r="N15">
        <v>7.0496999999999996</v>
      </c>
      <c r="O15">
        <v>8.7222000000000008</v>
      </c>
      <c r="P15">
        <v>1.2892999999999999</v>
      </c>
      <c r="Q15">
        <v>0.33860000000000001</v>
      </c>
    </row>
    <row r="16" spans="1:17" x14ac:dyDescent="0.2">
      <c r="A16" t="s">
        <v>8</v>
      </c>
      <c r="B16">
        <v>69</v>
      </c>
      <c r="C16">
        <v>179</v>
      </c>
      <c r="D16">
        <v>66</v>
      </c>
      <c r="E16">
        <v>178</v>
      </c>
      <c r="F16">
        <f t="shared" si="0"/>
        <v>69</v>
      </c>
      <c r="G16">
        <v>110</v>
      </c>
      <c r="H16">
        <f t="shared" si="1"/>
        <v>66</v>
      </c>
      <c r="I16">
        <f t="shared" si="2"/>
        <v>112</v>
      </c>
      <c r="J16">
        <v>1.0645</v>
      </c>
      <c r="K16">
        <v>0.21829999999999999</v>
      </c>
      <c r="L16">
        <v>4.7699999999999999E-2</v>
      </c>
      <c r="M16">
        <v>0.69389999999999996</v>
      </c>
      <c r="N16">
        <v>1.6329</v>
      </c>
      <c r="O16">
        <v>20.9803</v>
      </c>
      <c r="P16">
        <v>6.25E-2</v>
      </c>
      <c r="Q16">
        <v>0.21829999999999999</v>
      </c>
    </row>
    <row r="17" spans="1:17" x14ac:dyDescent="0.2">
      <c r="A17" t="s">
        <v>26</v>
      </c>
      <c r="B17">
        <v>55</v>
      </c>
      <c r="C17">
        <v>271</v>
      </c>
      <c r="D17">
        <v>71</v>
      </c>
      <c r="E17">
        <v>270</v>
      </c>
      <c r="F17">
        <v>55</v>
      </c>
      <c r="G17">
        <v>216</v>
      </c>
      <c r="H17">
        <f>D17</f>
        <v>71</v>
      </c>
      <c r="I17">
        <f>E17-D17</f>
        <v>199</v>
      </c>
      <c r="J17">
        <v>0.7137</v>
      </c>
      <c r="K17">
        <v>0.20469999999999999</v>
      </c>
      <c r="L17">
        <v>4.19E-2</v>
      </c>
      <c r="M17">
        <v>0.4778</v>
      </c>
      <c r="N17">
        <v>1.0661</v>
      </c>
      <c r="O17">
        <v>23.854299999999999</v>
      </c>
      <c r="P17">
        <v>-0.33729999999999999</v>
      </c>
      <c r="Q17">
        <v>0.20469999999999999</v>
      </c>
    </row>
    <row r="18" spans="1:17" x14ac:dyDescent="0.2">
      <c r="A18" t="s">
        <v>27</v>
      </c>
      <c r="B18">
        <v>136</v>
      </c>
      <c r="C18">
        <v>361</v>
      </c>
      <c r="D18">
        <v>90</v>
      </c>
      <c r="E18">
        <v>358</v>
      </c>
      <c r="F18">
        <v>136</v>
      </c>
      <c r="G18">
        <v>225</v>
      </c>
      <c r="H18">
        <v>90</v>
      </c>
      <c r="I18">
        <v>268</v>
      </c>
      <c r="J18">
        <v>1.7999000000000001</v>
      </c>
      <c r="K18">
        <v>0.16320000000000001</v>
      </c>
      <c r="L18">
        <v>2.6599999999999999E-2</v>
      </c>
      <c r="M18">
        <v>1.3070999999999999</v>
      </c>
      <c r="N18">
        <v>2.4784000000000002</v>
      </c>
      <c r="O18">
        <v>37.537799999999997</v>
      </c>
      <c r="P18">
        <v>0.5877</v>
      </c>
      <c r="Q18">
        <v>0.16320000000000001</v>
      </c>
    </row>
    <row r="19" spans="1:17" x14ac:dyDescent="0.2">
      <c r="A19" t="s">
        <v>28</v>
      </c>
      <c r="B19">
        <v>59</v>
      </c>
      <c r="C19">
        <v>396</v>
      </c>
      <c r="D19">
        <v>44</v>
      </c>
      <c r="E19">
        <v>396</v>
      </c>
      <c r="F19">
        <v>59</v>
      </c>
      <c r="G19">
        <v>337</v>
      </c>
      <c r="H19">
        <v>44</v>
      </c>
      <c r="I19">
        <v>352</v>
      </c>
      <c r="J19">
        <v>1.4006000000000001</v>
      </c>
      <c r="K19">
        <v>0.21329999999999999</v>
      </c>
      <c r="L19">
        <v>4.5499999999999999E-2</v>
      </c>
      <c r="M19">
        <v>0.92210000000000003</v>
      </c>
      <c r="N19">
        <v>2.1274000000000002</v>
      </c>
      <c r="O19">
        <v>21.985399999999998</v>
      </c>
      <c r="P19">
        <v>0.33689999999999998</v>
      </c>
      <c r="Q19">
        <v>0.21329999999999999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Yadav</dc:creator>
  <cp:lastModifiedBy>Anamika Yadav</cp:lastModifiedBy>
  <dcterms:created xsi:type="dcterms:W3CDTF">2022-06-21T19:17:46Z</dcterms:created>
  <dcterms:modified xsi:type="dcterms:W3CDTF">2022-07-26T22:09:43Z</dcterms:modified>
</cp:coreProperties>
</file>