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TIONS" sheetId="1" state="visible" r:id="rId2"/>
    <sheet name="Long_data" sheetId="2" state="visible" r:id="rId3"/>
  </sheets>
  <definedNames>
    <definedName function="false" hidden="true" localSheetId="0" name="_xlnm._FilterDatabase" vbProcedure="false">CALCULATIONS!$A$1:$BE$1561</definedName>
    <definedName function="false" hidden="true" localSheetId="1" name="_xlnm._FilterDatabase" vbProcedure="false">Long_data!$A$1:$AD$773</definedName>
    <definedName function="false" hidden="false" localSheetId="0" name="_xlnm._FilterDatabase" vbProcedure="false">CALCULATIONS!$A$1:$BE$361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<sst xmlns="http://schemas.openxmlformats.org/spreadsheetml/2006/main" count="10672" uniqueCount="58">
  <si>
    <t xml:space="preserve">Fragment</t>
  </si>
  <si>
    <t xml:space="preserve">Gen</t>
  </si>
  <si>
    <t xml:space="preserve">Tre</t>
  </si>
  <si>
    <t xml:space="preserve">Rep</t>
  </si>
  <si>
    <t xml:space="preserve">Date</t>
  </si>
  <si>
    <t xml:space="preserve">Temperature </t>
  </si>
  <si>
    <t xml:space="preserve">Salinity</t>
  </si>
  <si>
    <t xml:space="preserve">Standard</t>
  </si>
  <si>
    <t xml:space="preserve">BW</t>
  </si>
  <si>
    <t xml:space="preserve">Notes 9-19-20</t>
  </si>
  <si>
    <t xml:space="preserve">Rho</t>
  </si>
  <si>
    <t xml:space="preserve">A</t>
  </si>
  <si>
    <t xml:space="preserve">B</t>
  </si>
  <si>
    <t xml:space="preserve">W_density</t>
  </si>
  <si>
    <t xml:space="preserve">AW</t>
  </si>
  <si>
    <t xml:space="preserve">Standtard_AW</t>
  </si>
  <si>
    <t xml:space="preserve">SA</t>
  </si>
  <si>
    <t xml:space="preserve">Days</t>
  </si>
  <si>
    <t xml:space="preserve">Growth Aug-Oct (g)</t>
  </si>
  <si>
    <t xml:space="preserve">% Increase </t>
  </si>
  <si>
    <t xml:space="preserve">Slope Growth Aug30toOct18</t>
  </si>
  <si>
    <t xml:space="preserve">Growth_corrected</t>
  </si>
  <si>
    <t xml:space="preserve">% increase_corrected</t>
  </si>
  <si>
    <t xml:space="preserve">Slope Corrected(g)</t>
  </si>
  <si>
    <t xml:space="preserve">Slope Corrected(cm2)</t>
  </si>
  <si>
    <t xml:space="preserve">DIFFERENCE</t>
  </si>
  <si>
    <t xml:space="preserve">Green</t>
  </si>
  <si>
    <t xml:space="preserve">Control</t>
  </si>
  <si>
    <t xml:space="preserve">R1</t>
  </si>
  <si>
    <t xml:space="preserve">G-O</t>
  </si>
  <si>
    <t xml:space="preserve">Orange</t>
  </si>
  <si>
    <t xml:space="preserve">R-O</t>
  </si>
  <si>
    <t xml:space="preserve">R-Y</t>
  </si>
  <si>
    <t xml:space="preserve">Yellow</t>
  </si>
  <si>
    <t xml:space="preserve">N</t>
  </si>
  <si>
    <t xml:space="preserve">Mortality on the base (cut+epoxy)</t>
  </si>
  <si>
    <t xml:space="preserve">NP</t>
  </si>
  <si>
    <t xml:space="preserve">R2</t>
  </si>
  <si>
    <t xml:space="preserve">NA</t>
  </si>
  <si>
    <t xml:space="preserve">Cut?</t>
  </si>
  <si>
    <t xml:space="preserve">no glue :(</t>
  </si>
  <si>
    <t xml:space="preserve">Dead</t>
  </si>
  <si>
    <t xml:space="preserve">DEAD NECROSIS</t>
  </si>
  <si>
    <t xml:space="preserve">re-glued between weights</t>
  </si>
  <si>
    <t xml:space="preserve">loosened tissue at the base and polyp tips white</t>
  </si>
  <si>
    <t xml:space="preserve">weird tips return to treatment</t>
  </si>
  <si>
    <t xml:space="preserve">algae on tips</t>
  </si>
  <si>
    <t xml:space="preserve">Tissue necrosis-Quarentine</t>
  </si>
  <si>
    <t xml:space="preserve">DEAD</t>
  </si>
  <si>
    <t xml:space="preserve">algae on tip</t>
  </si>
  <si>
    <t xml:space="preserve">losing tissue on tips</t>
  </si>
  <si>
    <t xml:space="preserve">sick/moved back to treatment/white tips</t>
  </si>
  <si>
    <t xml:space="preserve">Blasted</t>
  </si>
  <si>
    <t xml:space="preserve">Loosing tissue</t>
  </si>
  <si>
    <t xml:space="preserve">Loosing tissue on base/Cut-Reglued</t>
  </si>
  <si>
    <t xml:space="preserve">White tips</t>
  </si>
  <si>
    <t xml:space="preserve">Dead and removed</t>
  </si>
  <si>
    <t xml:space="preserve">Broken 2x reglued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</si>
</sst>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"/>
    <numFmt numFmtId="166" formatCode="0.000000"/>
    <numFmt numFmtId="167" formatCode="M/D/YYYY"/>
    <numFmt numFmtId="168" formatCode="0.00"/>
    <numFmt numFmtId="169" formatCode="0.0000"/>
    <numFmt numFmtId="170" formatCode="MM/DD/YY"/>
  </numFmts>
  <fonts count="29">
    <font>
      <sz val="12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000000"/>
      <name val="Arial"/>
      <family val="2"/>
    </font>
    <font>
      <b val="true"/>
      <sz val="10"/>
      <color rgb="FF000000"/>
      <name val="Arial"/>
      <family val="2"/>
    </font>
    <font>
      <sz val="10"/>
      <color rgb="FF404040"/>
      <name val="Arial"/>
      <family val="2"/>
    </font>
    <font>
      <b val="true"/>
      <sz val="10"/>
      <color rgb="FF806000"/>
      <name val="Arial"/>
      <family val="2"/>
    </font>
    <font>
      <sz val="10"/>
      <color rgb="FF806000"/>
      <name val="Arial"/>
      <family val="2"/>
    </font>
    <font>
      <sz val="10"/>
      <color rgb="FF002060"/>
      <name val="Arial"/>
      <family val="2"/>
    </font>
    <font>
      <sz val="10"/>
      <color rgb="FF0070C0"/>
      <name val="Arial"/>
      <family val="2"/>
    </font>
    <font>
      <b val="true"/>
      <sz val="10"/>
      <color rgb="FF002060"/>
      <name val="Arial"/>
      <family val="2"/>
    </font>
    <font>
      <b val="true"/>
      <sz val="10"/>
      <color rgb="FF0070C0"/>
      <name val="Arial"/>
      <family val="2"/>
    </font>
    <font>
      <sz val="10"/>
      <color rgb="FFD0BF69"/>
      <name val="Arial"/>
      <family val="2"/>
    </font>
    <font>
      <b val="true"/>
      <sz val="10"/>
      <color rgb="FF000099"/>
      <name val="Arial"/>
      <family val="2"/>
    </font>
    <font>
      <b val="true"/>
      <sz val="12"/>
      <color rgb="FF000000"/>
      <name val="Calibri"/>
      <family val="2"/>
    </font>
    <font>
      <sz val="10"/>
      <name val="Arial"/>
      <family val="2"/>
    </font>
    <font>
      <b val="true"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FFCCCC"/>
      </patternFill>
    </fill>
    <fill>
      <patternFill patternType="solid">
        <fgColor rgb="FFA6A6A6"/>
        <bgColor rgb="FFB2B2B2"/>
      </patternFill>
    </fill>
    <fill>
      <patternFill patternType="solid">
        <fgColor rgb="FFFFF200"/>
        <bgColor rgb="FFFFFF00"/>
      </patternFill>
    </fill>
    <fill>
      <patternFill patternType="solid">
        <fgColor rgb="FFB2B2B2"/>
        <bgColor rgb="FFA6A6A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3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3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200"/>
      <rgbColor rgb="FFFF00FF"/>
      <rgbColor rgb="FF00FFFF"/>
      <rgbColor rgb="FF800000"/>
      <rgbColor rgb="FF006600"/>
      <rgbColor rgb="FF000099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D0BF69"/>
      <rgbColor rgb="FFFF9900"/>
      <rgbColor rgb="FFFF6600"/>
      <rgbColor rgb="FF666699"/>
      <rgbColor rgb="FFA6A6A6"/>
      <rgbColor rgb="FF002060"/>
      <rgbColor rgb="FF339966"/>
      <rgbColor rgb="FF003300"/>
      <rgbColor rgb="FF404040"/>
      <rgbColor rgb="FF806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5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H155" activePane="bottomRight" state="frozen"/>
      <selection pane="topLeft" activeCell="A1" activeCellId="0" sqref="A1"/>
      <selection pane="topRight" activeCell="H1" activeCellId="0" sqref="H1"/>
      <selection pane="bottomLeft" activeCell="A155" activeCellId="0" sqref="A155"/>
      <selection pane="bottomRight" activeCell="H184" activeCellId="0" sqref="184:184"/>
    </sheetView>
  </sheetViews>
  <sheetFormatPr defaultRowHeight="13" zeroHeight="false" outlineLevelRow="0" outlineLevelCol="0"/>
  <cols>
    <col collapsed="false" customWidth="true" hidden="false" outlineLevel="0" max="1" min="1" style="1" width="11"/>
    <col collapsed="false" customWidth="true" hidden="false" outlineLevel="0" max="4" min="2" style="1" width="5.69"/>
    <col collapsed="false" customWidth="true" hidden="false" outlineLevel="0" max="8" min="5" style="1" width="11"/>
    <col collapsed="false" customWidth="true" hidden="false" outlineLevel="0" max="9" min="9" style="2" width="11"/>
    <col collapsed="false" customWidth="true" hidden="false" outlineLevel="0" max="10" min="10" style="1" width="11"/>
    <col collapsed="false" customWidth="true" hidden="false" outlineLevel="0" max="13" min="11" style="3" width="8.33"/>
    <col collapsed="false" customWidth="true" hidden="false" outlineLevel="0" max="14" min="14" style="3" width="9.67"/>
    <col collapsed="false" customWidth="true" hidden="false" outlineLevel="0" max="16" min="15" style="4" width="11"/>
    <col collapsed="false" customWidth="true" hidden="false" outlineLevel="0" max="17" min="17" style="5" width="11"/>
    <col collapsed="false" customWidth="true" hidden="false" outlineLevel="0" max="18" min="18" style="6" width="6.83"/>
    <col collapsed="false" customWidth="true" hidden="false" outlineLevel="0" max="21" min="19" style="7" width="6.83"/>
    <col collapsed="false" customWidth="true" hidden="false" outlineLevel="0" max="22" min="22" style="5" width="6.83"/>
    <col collapsed="false" customWidth="true" hidden="false" outlineLevel="0" max="25" min="23" style="5" width="11"/>
    <col collapsed="false" customWidth="true" hidden="false" outlineLevel="0" max="26" min="26" style="8" width="11.83"/>
    <col collapsed="false" customWidth="true" hidden="false" outlineLevel="0" max="1025" min="27" style="1" width="11"/>
  </cols>
  <sheetData>
    <row r="1" s="15" customFormat="true" ht="13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9" t="s">
        <v>16</v>
      </c>
      <c r="R1" s="10" t="s">
        <v>17</v>
      </c>
      <c r="S1" s="11" t="s">
        <v>18</v>
      </c>
      <c r="T1" s="11" t="s">
        <v>19</v>
      </c>
      <c r="U1" s="11" t="s">
        <v>20</v>
      </c>
      <c r="V1" s="12" t="s">
        <v>21</v>
      </c>
      <c r="W1" s="12" t="s">
        <v>22</v>
      </c>
      <c r="X1" s="12" t="s">
        <v>23</v>
      </c>
      <c r="Y1" s="13" t="s">
        <v>24</v>
      </c>
      <c r="Z1" s="14" t="s">
        <v>25</v>
      </c>
    </row>
    <row r="2" s="15" customFormat="true" ht="13" hidden="false" customHeight="false" outlineLevel="0" collapsed="false">
      <c r="A2" s="1" t="n">
        <v>176</v>
      </c>
      <c r="B2" s="1" t="s">
        <v>26</v>
      </c>
      <c r="C2" s="1" t="s">
        <v>27</v>
      </c>
      <c r="D2" s="1" t="s">
        <v>28</v>
      </c>
      <c r="E2" s="16" t="n">
        <v>42977</v>
      </c>
      <c r="F2" s="1" t="n">
        <v>24</v>
      </c>
      <c r="G2" s="1" t="n">
        <v>31.6</v>
      </c>
      <c r="H2" s="1" t="n">
        <v>17.515</v>
      </c>
      <c r="I2" s="2" t="n">
        <v>1.537</v>
      </c>
      <c r="J2" s="1"/>
      <c r="K2" s="3" t="n">
        <f aca="false">1000*(1-(F2+288.9414)/(508929.2*(F2+68.12963))*(F2-3.9863)^2)</f>
        <v>997.326617530897</v>
      </c>
      <c r="L2" s="3" t="n">
        <f aca="false">0.824493 - 0.0040899*F2 + 0.000076438*F2^2 -0.00000082467*F2^3 + 0.0000000053675*F2^4</f>
        <v>0.7607442576</v>
      </c>
      <c r="M2" s="3" t="n">
        <f aca="false">-0.005724 + 0.00010227*F2 - 0.0000016546*F2^2</f>
        <v>-0.0042225696</v>
      </c>
      <c r="N2" s="3" t="n">
        <f aca="false">K2 + (L2*G2) + M2*G2^(3/2) + 0.00048314*G2^2</f>
        <v>1021.09850059993</v>
      </c>
      <c r="O2" s="4" t="n">
        <f aca="false">I2*(1/     (1-   (0.001*N2/1.84)))</f>
        <v>3.45350448383824</v>
      </c>
      <c r="P2" s="4" t="n">
        <f aca="false">H2*(1/     (1-   (0.001*N2/4)))</f>
        <v>23.5187366934119</v>
      </c>
      <c r="Q2" s="9" t="n">
        <f aca="false">-5.28+5.5*I2</f>
        <v>3.1735</v>
      </c>
      <c r="R2" s="17"/>
      <c r="S2" s="18"/>
      <c r="T2" s="18"/>
      <c r="U2" s="18"/>
      <c r="V2" s="9"/>
      <c r="W2" s="9"/>
      <c r="X2" s="9"/>
      <c r="Y2" s="19"/>
      <c r="Z2" s="20"/>
    </row>
    <row r="3" s="15" customFormat="true" ht="13" hidden="false" customHeight="false" outlineLevel="0" collapsed="false">
      <c r="A3" s="1" t="n">
        <v>182</v>
      </c>
      <c r="B3" s="1" t="s">
        <v>26</v>
      </c>
      <c r="C3" s="1" t="s">
        <v>27</v>
      </c>
      <c r="D3" s="1" t="s">
        <v>28</v>
      </c>
      <c r="E3" s="16" t="n">
        <v>42977</v>
      </c>
      <c r="F3" s="1" t="n">
        <v>24</v>
      </c>
      <c r="G3" s="1" t="n">
        <v>31.5</v>
      </c>
      <c r="H3" s="1" t="n">
        <v>17.52</v>
      </c>
      <c r="I3" s="2" t="n">
        <v>2.649</v>
      </c>
      <c r="J3" s="1"/>
      <c r="K3" s="3" t="n">
        <f aca="false">1000*(1-(F3+288.9414)/(508929.2*(F3+68.12963))*(F3-3.9863)^2)</f>
        <v>997.326617530897</v>
      </c>
      <c r="L3" s="3" t="n">
        <f aca="false">0.824493 - 0.0040899*F3 + 0.000076438*F3^2 -0.00000082467*F3^3 + 0.0000000053675*F3^4</f>
        <v>0.7607442576</v>
      </c>
      <c r="M3" s="3" t="n">
        <f aca="false">-0.005724 + 0.00010227*F3 - 0.0000016546*F3^2</f>
        <v>-0.0042225696</v>
      </c>
      <c r="N3" s="3" t="n">
        <f aca="false">K3 + (L3*G3) + M3*G3^(3/2) + 0.00048314*G3^2</f>
        <v>1021.02293524757</v>
      </c>
      <c r="O3" s="4" t="n">
        <f aca="false">I3*(1/     (1-   (0.001*N3/1.84)))</f>
        <v>5.95152197757016</v>
      </c>
      <c r="P3" s="4" t="n">
        <f aca="false">H3*(1/     (1-   (0.001*N3/4)))</f>
        <v>23.5248538262325</v>
      </c>
      <c r="Q3" s="9" t="n">
        <f aca="false">-5.28+5.5*I3</f>
        <v>9.2895</v>
      </c>
      <c r="R3" s="17"/>
      <c r="S3" s="18"/>
      <c r="T3" s="18"/>
      <c r="U3" s="18"/>
      <c r="V3" s="9"/>
      <c r="W3" s="9"/>
      <c r="X3" s="9"/>
      <c r="Y3" s="19"/>
      <c r="Z3" s="20"/>
    </row>
    <row r="4" s="15" customFormat="true" ht="13" hidden="false" customHeight="false" outlineLevel="0" collapsed="false">
      <c r="A4" s="1" t="n">
        <v>189</v>
      </c>
      <c r="B4" s="1" t="s">
        <v>26</v>
      </c>
      <c r="C4" s="1" t="s">
        <v>27</v>
      </c>
      <c r="D4" s="1" t="s">
        <v>28</v>
      </c>
      <c r="E4" s="16" t="n">
        <v>42977</v>
      </c>
      <c r="F4" s="1" t="n">
        <v>24</v>
      </c>
      <c r="G4" s="1" t="n">
        <v>31.5</v>
      </c>
      <c r="H4" s="1" t="n">
        <v>17.52</v>
      </c>
      <c r="I4" s="2" t="n">
        <v>2.577</v>
      </c>
      <c r="J4" s="1"/>
      <c r="K4" s="3" t="n">
        <f aca="false">1000*(1-(F4+288.9414)/(508929.2*(F4+68.12963))*(F4-3.9863)^2)</f>
        <v>997.326617530897</v>
      </c>
      <c r="L4" s="3" t="n">
        <f aca="false">0.824493 - 0.0040899*F4 + 0.000076438*F4^2 -0.00000082467*F4^3 + 0.0000000053675*F4^4</f>
        <v>0.7607442576</v>
      </c>
      <c r="M4" s="3" t="n">
        <f aca="false">-0.005724 + 0.00010227*F4 - 0.0000016546*F4^2</f>
        <v>-0.0042225696</v>
      </c>
      <c r="N4" s="3" t="n">
        <f aca="false">K4 + (L4*G4) + M4*G4^(3/2) + 0.00048314*G4^2</f>
        <v>1021.02293524757</v>
      </c>
      <c r="O4" s="4" t="n">
        <f aca="false">I4*(1/     (1-   (0.001*N4/1.84)))</f>
        <v>5.78975920581288</v>
      </c>
      <c r="P4" s="4" t="n">
        <f aca="false">H4*(1/     (1-   (0.001*N4/4)))</f>
        <v>23.5248538262325</v>
      </c>
      <c r="Q4" s="9" t="n">
        <f aca="false">-5.28+5.5*I4</f>
        <v>8.8935</v>
      </c>
      <c r="R4" s="17"/>
      <c r="S4" s="18"/>
      <c r="T4" s="18"/>
      <c r="U4" s="18"/>
      <c r="V4" s="9"/>
      <c r="W4" s="9"/>
      <c r="X4" s="9"/>
      <c r="Y4" s="19"/>
      <c r="Z4" s="20"/>
    </row>
    <row r="5" s="15" customFormat="true" ht="13" hidden="false" customHeight="false" outlineLevel="0" collapsed="false">
      <c r="A5" s="1" t="n">
        <v>281</v>
      </c>
      <c r="B5" s="1" t="s">
        <v>26</v>
      </c>
      <c r="C5" s="1" t="s">
        <v>27</v>
      </c>
      <c r="D5" s="1" t="s">
        <v>28</v>
      </c>
      <c r="E5" s="16" t="n">
        <v>42977</v>
      </c>
      <c r="F5" s="1" t="n">
        <v>23.7</v>
      </c>
      <c r="G5" s="1" t="n">
        <v>31</v>
      </c>
      <c r="H5" s="1" t="n">
        <v>17.527</v>
      </c>
      <c r="I5" s="2" t="n">
        <v>2.625</v>
      </c>
      <c r="J5" s="1"/>
      <c r="K5" s="3" t="n">
        <f aca="false">1000*(1-(F5+288.9414)/(508929.2*(F5+68.12963))*(F5-3.9863)^2)</f>
        <v>997.400184255989</v>
      </c>
      <c r="L5" s="3" t="n">
        <f aca="false">0.824493 - 0.0040899*F5 + 0.000076438*F5^2 -0.00000082467*F5^3 + 0.0000000053675*F5^4</f>
        <v>0.761212202406607</v>
      </c>
      <c r="M5" s="3" t="n">
        <f aca="false">-0.005724 + 0.00010227*F5 - 0.0000016546*F5^2</f>
        <v>-0.004229573274</v>
      </c>
      <c r="N5" s="3" t="n">
        <f aca="false">K5 + (L5*G5) + M5*G5^(3/2) + 0.00048314*G5^2</f>
        <v>1020.7320327829</v>
      </c>
      <c r="O5" s="4" t="n">
        <f aca="false">I5*(1/     (1-   (0.001*N5/1.84)))</f>
        <v>5.89550695654147</v>
      </c>
      <c r="P5" s="4" t="n">
        <f aca="false">H5*(1/     (1-   (0.001*N5/4)))</f>
        <v>23.5319550881108</v>
      </c>
      <c r="Q5" s="9" t="n">
        <f aca="false">-5.28+5.5*I5</f>
        <v>9.1575</v>
      </c>
      <c r="R5" s="17"/>
      <c r="S5" s="18"/>
      <c r="T5" s="18"/>
      <c r="U5" s="18"/>
      <c r="V5" s="9"/>
      <c r="W5" s="9"/>
      <c r="X5" s="9"/>
      <c r="Y5" s="19"/>
      <c r="Z5" s="20"/>
    </row>
    <row r="6" s="15" customFormat="true" ht="13" hidden="false" customHeight="false" outlineLevel="0" collapsed="false">
      <c r="A6" s="1" t="n">
        <v>287</v>
      </c>
      <c r="B6" s="1" t="s">
        <v>26</v>
      </c>
      <c r="C6" s="1" t="s">
        <v>27</v>
      </c>
      <c r="D6" s="1" t="s">
        <v>28</v>
      </c>
      <c r="E6" s="16" t="n">
        <v>42977</v>
      </c>
      <c r="F6" s="1" t="n">
        <v>23.7</v>
      </c>
      <c r="G6" s="1" t="n">
        <v>31</v>
      </c>
      <c r="H6" s="1" t="n">
        <v>17.527</v>
      </c>
      <c r="I6" s="2" t="n">
        <v>1.827</v>
      </c>
      <c r="J6" s="1"/>
      <c r="K6" s="3" t="n">
        <f aca="false">1000*(1-(F6+288.9414)/(508929.2*(F6+68.12963))*(F6-3.9863)^2)</f>
        <v>997.400184255989</v>
      </c>
      <c r="L6" s="3" t="n">
        <f aca="false">0.824493 - 0.0040899*F6 + 0.000076438*F6^2 -0.00000082467*F6^3 + 0.0000000053675*F6^4</f>
        <v>0.761212202406607</v>
      </c>
      <c r="M6" s="3" t="n">
        <f aca="false">-0.005724 + 0.00010227*F6 - 0.0000016546*F6^2</f>
        <v>-0.004229573274</v>
      </c>
      <c r="N6" s="3" t="n">
        <f aca="false">K6 + (L6*G6) + M6*G6^(3/2) + 0.00048314*G6^2</f>
        <v>1020.7320327829</v>
      </c>
      <c r="O6" s="4" t="n">
        <f aca="false">I6*(1/     (1-   (0.001*N6/1.84)))</f>
        <v>4.10327284175286</v>
      </c>
      <c r="P6" s="4" t="n">
        <f aca="false">H6*(1/     (1-   (0.001*N6/4)))</f>
        <v>23.5319550881108</v>
      </c>
      <c r="Q6" s="9" t="n">
        <f aca="false">-5.28+5.5*I6</f>
        <v>4.7685</v>
      </c>
      <c r="R6" s="17"/>
      <c r="S6" s="18"/>
      <c r="T6" s="18"/>
      <c r="U6" s="18"/>
      <c r="V6" s="9"/>
      <c r="W6" s="9"/>
      <c r="X6" s="9"/>
      <c r="Y6" s="19"/>
      <c r="Z6" s="20"/>
    </row>
    <row r="7" s="15" customFormat="true" ht="13" hidden="false" customHeight="false" outlineLevel="0" collapsed="false">
      <c r="A7" s="1" t="n">
        <v>116</v>
      </c>
      <c r="B7" s="1" t="s">
        <v>29</v>
      </c>
      <c r="C7" s="1" t="s">
        <v>27</v>
      </c>
      <c r="D7" s="1" t="s">
        <v>28</v>
      </c>
      <c r="E7" s="16" t="n">
        <v>42977</v>
      </c>
      <c r="F7" s="1" t="n">
        <v>24.2</v>
      </c>
      <c r="G7" s="1" t="n">
        <v>31.5</v>
      </c>
      <c r="H7" s="1" t="n">
        <v>17.501</v>
      </c>
      <c r="I7" s="2" t="n">
        <v>3.349</v>
      </c>
      <c r="J7" s="1"/>
      <c r="K7" s="3" t="n">
        <f aca="false">1000*(1-(F7+288.9414)/(508929.2*(F7+68.12963))*(F7-3.9863)^2)</f>
        <v>997.277087685474</v>
      </c>
      <c r="L7" s="3" t="n">
        <f aca="false">0.824493 - 0.0040899*F7 + 0.000076438*F7^2 -0.00000082467*F7^3 + 0.0000000053675*F7^4</f>
        <v>0.760435858711068</v>
      </c>
      <c r="M7" s="3" t="n">
        <f aca="false">-0.005724 + 0.00010227*F7 - 0.0000016546*F7^2</f>
        <v>-0.004218065944</v>
      </c>
      <c r="N7" s="3" t="n">
        <f aca="false">K7 + (L7*G7) + M7*G7^(3/2) + 0.00048314*G7^2</f>
        <v>1020.9644870534</v>
      </c>
      <c r="O7" s="4" t="n">
        <f aca="false">I7*(1/     (1-   (0.001*N7/1.84)))</f>
        <v>7.52367864713307</v>
      </c>
      <c r="P7" s="4" t="n">
        <f aca="false">H7*(1/     (1-   (0.001*N7/4)))</f>
        <v>23.4988806597872</v>
      </c>
      <c r="Q7" s="9" t="n">
        <f aca="false">-5.28+5.5*I7</f>
        <v>13.1395</v>
      </c>
      <c r="R7" s="17"/>
      <c r="S7" s="18"/>
      <c r="T7" s="18"/>
      <c r="U7" s="18"/>
      <c r="V7" s="9"/>
      <c r="W7" s="9"/>
      <c r="X7" s="9"/>
      <c r="Y7" s="19"/>
      <c r="Z7" s="20"/>
    </row>
    <row r="8" s="15" customFormat="true" ht="13" hidden="false" customHeight="false" outlineLevel="0" collapsed="false">
      <c r="A8" s="1" t="n">
        <v>122</v>
      </c>
      <c r="B8" s="1" t="s">
        <v>29</v>
      </c>
      <c r="C8" s="1" t="s">
        <v>27</v>
      </c>
      <c r="D8" s="1" t="s">
        <v>28</v>
      </c>
      <c r="E8" s="16" t="n">
        <v>42977</v>
      </c>
      <c r="F8" s="1" t="n">
        <v>24.2</v>
      </c>
      <c r="G8" s="1" t="n">
        <v>31.5</v>
      </c>
      <c r="H8" s="1" t="n">
        <v>17.501</v>
      </c>
      <c r="I8" s="2" t="n">
        <v>4.391</v>
      </c>
      <c r="J8" s="1"/>
      <c r="K8" s="3" t="n">
        <f aca="false">1000*(1-(F8+288.9414)/(508929.2*(F8+68.12963))*(F8-3.9863)^2)</f>
        <v>997.277087685474</v>
      </c>
      <c r="L8" s="3" t="n">
        <f aca="false">0.824493 - 0.0040899*F8 + 0.000076438*F8^2 -0.00000082467*F8^3 + 0.0000000053675*F8^4</f>
        <v>0.760435858711068</v>
      </c>
      <c r="M8" s="3" t="n">
        <f aca="false">-0.005724 + 0.00010227*F8 - 0.0000016546*F8^2</f>
        <v>-0.004218065944</v>
      </c>
      <c r="N8" s="3" t="n">
        <f aca="false">K8 + (L8*G8) + M8*G8^(3/2) + 0.00048314*G8^2</f>
        <v>1020.9644870534</v>
      </c>
      <c r="O8" s="4" t="n">
        <f aca="false">I8*(1/     (1-   (0.001*N8/1.84)))</f>
        <v>9.86457836355966</v>
      </c>
      <c r="P8" s="4" t="n">
        <f aca="false">H8*(1/     (1-   (0.001*N8/4)))</f>
        <v>23.4988806597872</v>
      </c>
      <c r="Q8" s="9" t="n">
        <f aca="false">-5.28+5.5*I8</f>
        <v>18.8705</v>
      </c>
      <c r="R8" s="17"/>
      <c r="S8" s="18"/>
      <c r="T8" s="18"/>
      <c r="U8" s="18"/>
      <c r="V8" s="9"/>
      <c r="W8" s="9"/>
      <c r="X8" s="9"/>
      <c r="Y8" s="19"/>
      <c r="Z8" s="20"/>
    </row>
    <row r="9" s="15" customFormat="true" ht="13" hidden="false" customHeight="false" outlineLevel="0" collapsed="false">
      <c r="A9" s="1" t="n">
        <v>129</v>
      </c>
      <c r="B9" s="1" t="s">
        <v>29</v>
      </c>
      <c r="C9" s="1" t="s">
        <v>27</v>
      </c>
      <c r="D9" s="1" t="s">
        <v>28</v>
      </c>
      <c r="E9" s="16" t="n">
        <v>42977</v>
      </c>
      <c r="F9" s="1" t="n">
        <v>24.3</v>
      </c>
      <c r="G9" s="1" t="n">
        <v>31.8</v>
      </c>
      <c r="H9" s="1" t="n">
        <v>17.511</v>
      </c>
      <c r="I9" s="2" t="n">
        <v>4.339</v>
      </c>
      <c r="J9" s="1"/>
      <c r="K9" s="3" t="n">
        <f aca="false">1000*(1-(F9+288.9414)/(508929.2*(F9+68.12963))*(F9-3.9863)^2)</f>
        <v>997.252177716709</v>
      </c>
      <c r="L9" s="3" t="n">
        <f aca="false">0.824493 - 0.0040899*F9 + 0.000076438*F9^2 -0.00000082467*F9^3 + 0.0000000053675*F9^4</f>
        <v>0.760282723011547</v>
      </c>
      <c r="M9" s="3" t="n">
        <f aca="false">-0.005724 + 0.00010227*F9 - 0.0000016546*F9^2</f>
        <v>-0.004215863754</v>
      </c>
      <c r="N9" s="3" t="n">
        <f aca="false">K9 + (L9*G9) + M9*G9^(3/2) + 0.00048314*G9^2</f>
        <v>1021.1617293121</v>
      </c>
      <c r="O9" s="4" t="n">
        <f aca="false">I9*(1/     (1-   (0.001*N9/1.84)))</f>
        <v>9.75010607808167</v>
      </c>
      <c r="P9" s="4" t="n">
        <f aca="false">H9*(1/     (1-   (0.001*N9/4)))</f>
        <v>23.5138646798118</v>
      </c>
      <c r="Q9" s="9" t="n">
        <f aca="false">-5.28+5.5*I9</f>
        <v>18.5845</v>
      </c>
      <c r="R9" s="17"/>
      <c r="S9" s="18"/>
      <c r="T9" s="18"/>
      <c r="U9" s="18"/>
      <c r="V9" s="9"/>
      <c r="W9" s="9"/>
      <c r="X9" s="9"/>
      <c r="Y9" s="19"/>
      <c r="Z9" s="20"/>
    </row>
    <row r="10" s="15" customFormat="true" ht="13" hidden="false" customHeight="false" outlineLevel="0" collapsed="false">
      <c r="A10" s="1" t="n">
        <v>220</v>
      </c>
      <c r="B10" s="1" t="s">
        <v>29</v>
      </c>
      <c r="C10" s="1" t="s">
        <v>27</v>
      </c>
      <c r="D10" s="1" t="s">
        <v>28</v>
      </c>
      <c r="E10" s="16" t="n">
        <v>42977</v>
      </c>
      <c r="F10" s="1" t="n">
        <v>24</v>
      </c>
      <c r="G10" s="1" t="n">
        <v>32</v>
      </c>
      <c r="H10" s="1" t="n">
        <v>17.521</v>
      </c>
      <c r="I10" s="2" t="n">
        <v>2.55</v>
      </c>
      <c r="J10" s="1"/>
      <c r="K10" s="3" t="n">
        <f aca="false">1000*(1-(F10+288.9414)/(508929.2*(F10+68.12963))*(F10-3.9863)^2)</f>
        <v>997.326617530897</v>
      </c>
      <c r="L10" s="3" t="n">
        <f aca="false">0.824493 - 0.0040899*F10 + 0.000076438*F10^2 -0.00000082467*F10^3 + 0.0000000053675*F10^4</f>
        <v>0.7607442576</v>
      </c>
      <c r="M10" s="3" t="n">
        <f aca="false">-0.005724 + 0.00010227*F10 - 0.0000016546*F10^2</f>
        <v>-0.0042225696</v>
      </c>
      <c r="N10" s="3" t="n">
        <f aca="false">K10 + (L10*G10) + M10*G10^(3/2) + 0.00048314*G10^2</f>
        <v>1021.40080238896</v>
      </c>
      <c r="O10" s="4" t="n">
        <f aca="false">I10*(1/     (1-   (0.001*N10/1.84)))</f>
        <v>5.73174273037758</v>
      </c>
      <c r="P10" s="4" t="n">
        <f aca="false">H10*(1/     (1-   (0.001*N10/4)))</f>
        <v>23.529181118497</v>
      </c>
      <c r="Q10" s="9" t="n">
        <f aca="false">-5.28+5.5*I10</f>
        <v>8.745</v>
      </c>
      <c r="R10" s="17"/>
      <c r="S10" s="18"/>
      <c r="T10" s="18"/>
      <c r="U10" s="18"/>
      <c r="V10" s="9"/>
      <c r="W10" s="9"/>
      <c r="X10" s="9"/>
      <c r="Y10" s="19"/>
      <c r="Z10" s="20"/>
    </row>
    <row r="11" s="15" customFormat="true" ht="13" hidden="false" customHeight="false" outlineLevel="0" collapsed="false">
      <c r="A11" s="1" t="n">
        <v>226</v>
      </c>
      <c r="B11" s="1" t="s">
        <v>29</v>
      </c>
      <c r="C11" s="1" t="s">
        <v>27</v>
      </c>
      <c r="D11" s="1" t="s">
        <v>28</v>
      </c>
      <c r="E11" s="16" t="n">
        <v>42977</v>
      </c>
      <c r="F11" s="1" t="n">
        <v>23.9</v>
      </c>
      <c r="G11" s="1" t="n">
        <v>31.9</v>
      </c>
      <c r="H11" s="1" t="n">
        <v>17.522</v>
      </c>
      <c r="I11" s="2" t="n">
        <v>2.72</v>
      </c>
      <c r="J11" s="1"/>
      <c r="K11" s="3" t="n">
        <f aca="false">1000*(1-(F11+288.9414)/(508929.2*(F11+68.12963))*(F11-3.9863)^2)</f>
        <v>997.351237033334</v>
      </c>
      <c r="L11" s="3" t="n">
        <f aca="false">0.824493 - 0.0040899*F11 + 0.000076438*F11^2 -0.00000082467*F11^3 + 0.0000000053675*F11^4</f>
        <v>0.760899524476327</v>
      </c>
      <c r="M11" s="3" t="n">
        <f aca="false">-0.005724 + 0.00010227*F11 - 0.0000016546*F11^2</f>
        <v>-0.004224871066</v>
      </c>
      <c r="N11" s="3" t="n">
        <f aca="false">K11 + (L11*G11) + M11*G11^(3/2) + 0.00048314*G11^2</f>
        <v>1021.35437872434</v>
      </c>
      <c r="O11" s="4" t="n">
        <f aca="false">I11*(1/     (1-   (0.001*N11/1.84)))</f>
        <v>6.11351220837319</v>
      </c>
      <c r="P11" s="4" t="n">
        <f aca="false">H11*(1/     (1-   (0.001*N11/4)))</f>
        <v>23.5301572967863</v>
      </c>
      <c r="Q11" s="9" t="n">
        <f aca="false">-5.28+5.5*I11</f>
        <v>9.68</v>
      </c>
      <c r="R11" s="17"/>
      <c r="S11" s="18"/>
      <c r="T11" s="18"/>
      <c r="U11" s="18"/>
      <c r="V11" s="9"/>
      <c r="W11" s="9"/>
      <c r="X11" s="9"/>
      <c r="Y11" s="19"/>
      <c r="Z11" s="20"/>
    </row>
    <row r="12" s="15" customFormat="true" ht="13" hidden="false" customHeight="false" outlineLevel="0" collapsed="false">
      <c r="A12" s="1" t="n">
        <v>149</v>
      </c>
      <c r="B12" s="1" t="s">
        <v>30</v>
      </c>
      <c r="C12" s="1" t="s">
        <v>27</v>
      </c>
      <c r="D12" s="1" t="s">
        <v>28</v>
      </c>
      <c r="E12" s="16" t="n">
        <v>42977</v>
      </c>
      <c r="F12" s="1" t="n">
        <v>24.2</v>
      </c>
      <c r="G12" s="1" t="n">
        <v>31.7</v>
      </c>
      <c r="H12" s="1" t="n">
        <v>17.515</v>
      </c>
      <c r="I12" s="2" t="n">
        <v>1.412</v>
      </c>
      <c r="J12" s="1"/>
      <c r="K12" s="3" t="n">
        <f aca="false">1000*(1-(F12+288.9414)/(508929.2*(F12+68.12963))*(F12-3.9863)^2)</f>
        <v>997.277087685474</v>
      </c>
      <c r="L12" s="3" t="n">
        <f aca="false">0.824493 - 0.0040899*F12 + 0.000076438*F12^2 -0.00000082467*F12^3 + 0.0000000053675*F12^4</f>
        <v>0.760435858711068</v>
      </c>
      <c r="M12" s="3" t="n">
        <f aca="false">-0.005724 + 0.00010227*F12 - 0.0000016546*F12^2</f>
        <v>-0.004218065944</v>
      </c>
      <c r="N12" s="3" t="n">
        <f aca="false">K12 + (L12*G12) + M12*G12^(3/2) + 0.00048314*G12^2</f>
        <v>1021.11556770247</v>
      </c>
      <c r="O12" s="4" t="n">
        <f aca="false">I12*(1/     (1-   (0.001*N12/1.84)))</f>
        <v>3.17270654750465</v>
      </c>
      <c r="P12" s="4" t="n">
        <f aca="false">H12*(1/     (1-   (0.001*N12/4)))</f>
        <v>23.5188714407308</v>
      </c>
      <c r="Q12" s="9" t="n">
        <f aca="false">-5.28+5.5*I12</f>
        <v>2.486</v>
      </c>
      <c r="R12" s="17"/>
      <c r="S12" s="18"/>
      <c r="T12" s="18"/>
      <c r="U12" s="18"/>
      <c r="V12" s="9"/>
      <c r="W12" s="9"/>
      <c r="X12" s="9"/>
      <c r="Y12" s="19"/>
      <c r="Z12" s="20"/>
    </row>
    <row r="13" s="15" customFormat="true" ht="13" hidden="false" customHeight="false" outlineLevel="0" collapsed="false">
      <c r="A13" s="1" t="n">
        <v>157</v>
      </c>
      <c r="B13" s="1" t="s">
        <v>30</v>
      </c>
      <c r="C13" s="1" t="s">
        <v>27</v>
      </c>
      <c r="D13" s="1" t="s">
        <v>28</v>
      </c>
      <c r="E13" s="16" t="n">
        <v>42977</v>
      </c>
      <c r="F13" s="1" t="n">
        <v>24.2</v>
      </c>
      <c r="G13" s="1" t="n">
        <v>31.7</v>
      </c>
      <c r="H13" s="1" t="n">
        <v>17.515</v>
      </c>
      <c r="I13" s="2" t="n">
        <v>1.432</v>
      </c>
      <c r="J13" s="1"/>
      <c r="K13" s="3" t="n">
        <f aca="false">1000*(1-(F13+288.9414)/(508929.2*(F13+68.12963))*(F13-3.9863)^2)</f>
        <v>997.277087685474</v>
      </c>
      <c r="L13" s="3" t="n">
        <f aca="false">0.824493 - 0.0040899*F13 + 0.000076438*F13^2 -0.00000082467*F13^3 + 0.0000000053675*F13^4</f>
        <v>0.760435858711068</v>
      </c>
      <c r="M13" s="3" t="n">
        <f aca="false">-0.005724 + 0.00010227*F13 - 0.0000016546*F13^2</f>
        <v>-0.004218065944</v>
      </c>
      <c r="N13" s="3" t="n">
        <f aca="false">K13 + (L13*G13) + M13*G13^(3/2) + 0.00048314*G13^2</f>
        <v>1021.11556770247</v>
      </c>
      <c r="O13" s="4" t="n">
        <f aca="false">I13*(1/     (1-   (0.001*N13/1.84)))</f>
        <v>3.21764573372993</v>
      </c>
      <c r="P13" s="4" t="n">
        <f aca="false">H13*(1/     (1-   (0.001*N13/4)))</f>
        <v>23.5188714407308</v>
      </c>
      <c r="Q13" s="9" t="n">
        <f aca="false">-5.28+5.5*I13</f>
        <v>2.596</v>
      </c>
      <c r="R13" s="17"/>
      <c r="S13" s="18"/>
      <c r="T13" s="18"/>
      <c r="U13" s="18"/>
      <c r="V13" s="9"/>
      <c r="W13" s="9"/>
      <c r="X13" s="9"/>
      <c r="Y13" s="19"/>
      <c r="Z13" s="20"/>
    </row>
    <row r="14" s="15" customFormat="true" ht="13" hidden="false" customHeight="false" outlineLevel="0" collapsed="false">
      <c r="A14" s="1" t="n">
        <v>248</v>
      </c>
      <c r="B14" s="1" t="s">
        <v>30</v>
      </c>
      <c r="C14" s="1" t="s">
        <v>27</v>
      </c>
      <c r="D14" s="1" t="s">
        <v>28</v>
      </c>
      <c r="E14" s="16" t="n">
        <v>42977</v>
      </c>
      <c r="F14" s="1" t="n">
        <v>23.9</v>
      </c>
      <c r="G14" s="1" t="n">
        <v>31.8</v>
      </c>
      <c r="H14" s="1" t="n">
        <v>17.516</v>
      </c>
      <c r="I14" s="2" t="n">
        <v>2.38</v>
      </c>
      <c r="J14" s="1"/>
      <c r="K14" s="3" t="n">
        <f aca="false">1000*(1-(F14+288.9414)/(508929.2*(F14+68.12963))*(F14-3.9863)^2)</f>
        <v>997.351237033334</v>
      </c>
      <c r="L14" s="3" t="n">
        <f aca="false">0.824493 - 0.0040899*F14 + 0.000076438*F14^2 -0.00000082467*F14^3 + 0.0000000053675*F14^4</f>
        <v>0.760899524476327</v>
      </c>
      <c r="M14" s="3" t="n">
        <f aca="false">-0.005724 + 0.00010227*F14 - 0.0000016546*F14^2</f>
        <v>-0.004224871066</v>
      </c>
      <c r="N14" s="3" t="n">
        <f aca="false">K14 + (L14*G14) + M14*G14^(3/2) + 0.00048314*G14^2</f>
        <v>1021.27878767967</v>
      </c>
      <c r="O14" s="4" t="n">
        <f aca="false">I14*(1/     (1-   (0.001*N14/1.84)))</f>
        <v>5.34882928901886</v>
      </c>
      <c r="P14" s="4" t="n">
        <f aca="false">H14*(1/     (1-   (0.001*N14/4)))</f>
        <v>23.5215030229104</v>
      </c>
      <c r="Q14" s="9" t="n">
        <f aca="false">-5.28+5.5*I14</f>
        <v>7.81</v>
      </c>
      <c r="R14" s="17"/>
      <c r="S14" s="18"/>
      <c r="T14" s="18"/>
      <c r="U14" s="18"/>
      <c r="V14" s="9"/>
      <c r="W14" s="9"/>
      <c r="X14" s="9"/>
      <c r="Y14" s="19"/>
      <c r="Z14" s="20"/>
    </row>
    <row r="15" s="15" customFormat="true" ht="13" hidden="false" customHeight="false" outlineLevel="0" collapsed="false">
      <c r="A15" s="1" t="n">
        <v>162</v>
      </c>
      <c r="B15" s="1" t="s">
        <v>31</v>
      </c>
      <c r="C15" s="1" t="s">
        <v>27</v>
      </c>
      <c r="D15" s="1" t="s">
        <v>28</v>
      </c>
      <c r="E15" s="16" t="n">
        <v>42977</v>
      </c>
      <c r="F15" s="1" t="n">
        <v>24.2</v>
      </c>
      <c r="G15" s="1" t="n">
        <v>31.7</v>
      </c>
      <c r="H15" s="1" t="n">
        <v>17.515</v>
      </c>
      <c r="I15" s="2" t="n">
        <v>4.524</v>
      </c>
      <c r="J15" s="1"/>
      <c r="K15" s="3" t="n">
        <f aca="false">1000*(1-(F15+288.9414)/(508929.2*(F15+68.12963))*(F15-3.9863)^2)</f>
        <v>997.277087685474</v>
      </c>
      <c r="L15" s="3" t="n">
        <f aca="false">0.824493 - 0.0040899*F15 + 0.000076438*F15^2 -0.00000082467*F15^3 + 0.0000000053675*F15^4</f>
        <v>0.760435858711068</v>
      </c>
      <c r="M15" s="3" t="n">
        <f aca="false">-0.005724 + 0.00010227*F15 - 0.0000016546*F15^2</f>
        <v>-0.004218065944</v>
      </c>
      <c r="N15" s="3" t="n">
        <f aca="false">K15 + (L15*G15) + M15*G15^(3/2) + 0.00048314*G15^2</f>
        <v>1021.11556770247</v>
      </c>
      <c r="O15" s="4" t="n">
        <f aca="false">I15*(1/     (1-   (0.001*N15/1.84)))</f>
        <v>10.165243924158</v>
      </c>
      <c r="P15" s="4" t="n">
        <f aca="false">H15*(1/     (1-   (0.001*N15/4)))</f>
        <v>23.5188714407308</v>
      </c>
      <c r="Q15" s="9" t="n">
        <f aca="false">-5.28+5.5*I15</f>
        <v>19.602</v>
      </c>
      <c r="R15" s="17"/>
      <c r="S15" s="18"/>
      <c r="T15" s="18"/>
      <c r="U15" s="18"/>
      <c r="V15" s="9"/>
      <c r="W15" s="9"/>
      <c r="X15" s="9"/>
      <c r="Y15" s="19"/>
      <c r="Z15" s="20"/>
    </row>
    <row r="16" s="15" customFormat="true" ht="13" hidden="false" customHeight="false" outlineLevel="0" collapsed="false">
      <c r="A16" s="1" t="n">
        <v>169</v>
      </c>
      <c r="B16" s="1" t="s">
        <v>31</v>
      </c>
      <c r="C16" s="1" t="s">
        <v>27</v>
      </c>
      <c r="D16" s="1" t="s">
        <v>28</v>
      </c>
      <c r="E16" s="16" t="n">
        <v>42977</v>
      </c>
      <c r="F16" s="1" t="n">
        <v>24</v>
      </c>
      <c r="G16" s="1" t="n">
        <v>31.6</v>
      </c>
      <c r="H16" s="1" t="n">
        <v>17.515</v>
      </c>
      <c r="I16" s="2" t="n">
        <v>2.944</v>
      </c>
      <c r="J16" s="1"/>
      <c r="K16" s="3" t="n">
        <f aca="false">1000*(1-(F16+288.9414)/(508929.2*(F16+68.12963))*(F16-3.9863)^2)</f>
        <v>997.326617530897</v>
      </c>
      <c r="L16" s="3" t="n">
        <f aca="false">0.824493 - 0.0040899*F16 + 0.000076438*F16^2 -0.00000082467*F16^3 + 0.0000000053675*F16^4</f>
        <v>0.7607442576</v>
      </c>
      <c r="M16" s="3" t="n">
        <f aca="false">-0.005724 + 0.00010227*F16 - 0.0000016546*F16^2</f>
        <v>-0.0042225696</v>
      </c>
      <c r="N16" s="3" t="n">
        <f aca="false">K16 + (L16*G16) + M16*G16^(3/2) + 0.00048314*G16^2</f>
        <v>1021.09850059993</v>
      </c>
      <c r="O16" s="4" t="n">
        <f aca="false">I16*(1/     (1-   (0.001*N16/1.84)))</f>
        <v>6.61491034510071</v>
      </c>
      <c r="P16" s="4" t="n">
        <f aca="false">H16*(1/     (1-   (0.001*N16/4)))</f>
        <v>23.5187366934119</v>
      </c>
      <c r="Q16" s="9" t="n">
        <f aca="false">-5.28+5.5*I16</f>
        <v>10.912</v>
      </c>
      <c r="R16" s="17"/>
      <c r="S16" s="18"/>
      <c r="T16" s="18"/>
      <c r="U16" s="18"/>
      <c r="V16" s="9"/>
      <c r="W16" s="9"/>
      <c r="X16" s="9"/>
      <c r="Y16" s="19"/>
      <c r="Z16" s="20"/>
    </row>
    <row r="17" s="15" customFormat="true" ht="13" hidden="false" customHeight="false" outlineLevel="0" collapsed="false">
      <c r="A17" s="1" t="n">
        <v>261</v>
      </c>
      <c r="B17" s="1" t="s">
        <v>31</v>
      </c>
      <c r="C17" s="1" t="s">
        <v>27</v>
      </c>
      <c r="D17" s="1" t="s">
        <v>28</v>
      </c>
      <c r="E17" s="16" t="n">
        <v>42977</v>
      </c>
      <c r="F17" s="1" t="n">
        <v>23.9</v>
      </c>
      <c r="G17" s="1" t="n">
        <v>31.8</v>
      </c>
      <c r="H17" s="1" t="n">
        <v>17.516</v>
      </c>
      <c r="I17" s="2" t="n">
        <v>3.245</v>
      </c>
      <c r="J17" s="1"/>
      <c r="K17" s="3" t="n">
        <f aca="false">1000*(1-(F17+288.9414)/(508929.2*(F17+68.12963))*(F17-3.9863)^2)</f>
        <v>997.351237033334</v>
      </c>
      <c r="L17" s="3" t="n">
        <f aca="false">0.824493 - 0.0040899*F17 + 0.000076438*F17^2 -0.00000082467*F17^3 + 0.0000000053675*F17^4</f>
        <v>0.760899524476327</v>
      </c>
      <c r="M17" s="3" t="n">
        <f aca="false">-0.005724 + 0.00010227*F17 - 0.0000016546*F17^2</f>
        <v>-0.004224871066</v>
      </c>
      <c r="N17" s="3" t="n">
        <f aca="false">K17 + (L17*G17) + M17*G17^(3/2) + 0.00048314*G17^2</f>
        <v>1021.27878767967</v>
      </c>
      <c r="O17" s="4" t="n">
        <f aca="false">I17*(1/     (1-   (0.001*N17/1.84)))</f>
        <v>7.29283657263286</v>
      </c>
      <c r="P17" s="4" t="n">
        <f aca="false">H17*(1/     (1-   (0.001*N17/4)))</f>
        <v>23.5215030229104</v>
      </c>
      <c r="Q17" s="9" t="n">
        <f aca="false">-5.28+5.5*I17</f>
        <v>12.5675</v>
      </c>
      <c r="R17" s="17"/>
      <c r="S17" s="18"/>
      <c r="T17" s="18"/>
      <c r="U17" s="18"/>
      <c r="V17" s="9"/>
      <c r="W17" s="9"/>
      <c r="X17" s="9"/>
      <c r="Y17" s="19"/>
      <c r="Z17" s="20"/>
    </row>
    <row r="18" s="15" customFormat="true" ht="13" hidden="false" customHeight="false" outlineLevel="0" collapsed="false">
      <c r="A18" s="1" t="n">
        <v>267</v>
      </c>
      <c r="B18" s="1" t="s">
        <v>31</v>
      </c>
      <c r="C18" s="1" t="s">
        <v>27</v>
      </c>
      <c r="D18" s="1" t="s">
        <v>28</v>
      </c>
      <c r="E18" s="16" t="n">
        <v>42977</v>
      </c>
      <c r="F18" s="1" t="n">
        <v>23.7</v>
      </c>
      <c r="G18" s="1" t="n">
        <v>31.7</v>
      </c>
      <c r="H18" s="1" t="n">
        <v>17.522</v>
      </c>
      <c r="I18" s="2" t="n">
        <v>4.39</v>
      </c>
      <c r="J18" s="1"/>
      <c r="K18" s="3" t="n">
        <f aca="false">1000*(1-(F18+288.9414)/(508929.2*(F18+68.12963))*(F18-3.9863)^2)</f>
        <v>997.400184255989</v>
      </c>
      <c r="L18" s="3" t="n">
        <f aca="false">0.824493 - 0.0040899*F18 + 0.000076438*F18^2 -0.00000082467*F18^3 + 0.0000000053675*F18^4</f>
        <v>0.761212202406607</v>
      </c>
      <c r="M18" s="3" t="n">
        <f aca="false">-0.005724 + 0.00010227*F18 - 0.0000016546*F18^2</f>
        <v>-0.004229573274</v>
      </c>
      <c r="N18" s="3" t="n">
        <f aca="false">K18 + (L18*G18) + M18*G18^(3/2) + 0.00048314*G18^2</f>
        <v>1021.26122054302</v>
      </c>
      <c r="O18" s="4" t="n">
        <f aca="false">I18*(1/     (1-   (0.001*N18/1.84)))</f>
        <v>9.8659061994808</v>
      </c>
      <c r="P18" s="4" t="n">
        <f aca="false">H18*(1/     (1-   (0.001*N18/4)))</f>
        <v>23.5294214059203</v>
      </c>
      <c r="Q18" s="9" t="n">
        <f aca="false">-5.28+5.5*I18</f>
        <v>18.865</v>
      </c>
      <c r="R18" s="17"/>
      <c r="S18" s="18"/>
      <c r="T18" s="18"/>
      <c r="U18" s="18"/>
      <c r="V18" s="9"/>
      <c r="W18" s="9"/>
      <c r="X18" s="9"/>
      <c r="Y18" s="19"/>
      <c r="Z18" s="20"/>
    </row>
    <row r="19" s="15" customFormat="true" ht="13" hidden="false" customHeight="false" outlineLevel="0" collapsed="false">
      <c r="A19" s="1" t="n">
        <v>273</v>
      </c>
      <c r="B19" s="1" t="s">
        <v>31</v>
      </c>
      <c r="C19" s="1" t="s">
        <v>27</v>
      </c>
      <c r="D19" s="1" t="s">
        <v>28</v>
      </c>
      <c r="E19" s="16" t="n">
        <v>42977</v>
      </c>
      <c r="F19" s="1" t="n">
        <v>23.7</v>
      </c>
      <c r="G19" s="1" t="n">
        <v>31.7</v>
      </c>
      <c r="H19" s="1" t="n">
        <v>17.522</v>
      </c>
      <c r="I19" s="2" t="n">
        <v>3.903</v>
      </c>
      <c r="J19" s="1"/>
      <c r="K19" s="3" t="n">
        <f aca="false">1000*(1-(F19+288.9414)/(508929.2*(F19+68.12963))*(F19-3.9863)^2)</f>
        <v>997.400184255989</v>
      </c>
      <c r="L19" s="3" t="n">
        <f aca="false">0.824493 - 0.0040899*F19 + 0.000076438*F19^2 -0.00000082467*F19^3 + 0.0000000053675*F19^4</f>
        <v>0.761212202406607</v>
      </c>
      <c r="M19" s="3" t="n">
        <f aca="false">-0.005724 + 0.00010227*F19 - 0.0000016546*F19^2</f>
        <v>-0.004229573274</v>
      </c>
      <c r="N19" s="3" t="n">
        <f aca="false">K19 + (L19*G19) + M19*G19^(3/2) + 0.00048314*G19^2</f>
        <v>1021.26122054302</v>
      </c>
      <c r="O19" s="4" t="n">
        <f aca="false">I19*(1/     (1-   (0.001*N19/1.84)))</f>
        <v>8.77144234546095</v>
      </c>
      <c r="P19" s="4" t="n">
        <f aca="false">H19*(1/     (1-   (0.001*N19/4)))</f>
        <v>23.5294214059203</v>
      </c>
      <c r="Q19" s="9" t="n">
        <f aca="false">-5.28+5.5*I19</f>
        <v>16.1865</v>
      </c>
      <c r="R19" s="17"/>
      <c r="S19" s="18"/>
      <c r="T19" s="18"/>
      <c r="U19" s="18"/>
      <c r="V19" s="9"/>
      <c r="W19" s="9"/>
      <c r="X19" s="9"/>
      <c r="Y19" s="19"/>
      <c r="Z19" s="20"/>
    </row>
    <row r="20" s="15" customFormat="true" ht="13" hidden="false" customHeight="false" outlineLevel="0" collapsed="false">
      <c r="A20" s="1" t="n">
        <v>105</v>
      </c>
      <c r="B20" s="1" t="s">
        <v>32</v>
      </c>
      <c r="C20" s="1" t="s">
        <v>27</v>
      </c>
      <c r="D20" s="1" t="s">
        <v>28</v>
      </c>
      <c r="E20" s="16" t="n">
        <v>42977</v>
      </c>
      <c r="F20" s="1" t="n">
        <v>24.3</v>
      </c>
      <c r="G20" s="1" t="n">
        <v>31.7</v>
      </c>
      <c r="H20" s="1" t="n">
        <v>17.515</v>
      </c>
      <c r="I20" s="2" t="n">
        <v>2.867</v>
      </c>
      <c r="J20" s="1"/>
      <c r="K20" s="3" t="n">
        <f aca="false">1000*(1-(F20+288.9414)/(508929.2*(F20+68.12963))*(F20-3.9863)^2)</f>
        <v>997.252177716709</v>
      </c>
      <c r="L20" s="3" t="n">
        <f aca="false">0.824493 - 0.0040899*F20 + 0.000076438*F20^2 -0.00000082467*F20^3 + 0.0000000053675*F20^4</f>
        <v>0.760282723011547</v>
      </c>
      <c r="M20" s="3" t="n">
        <f aca="false">-0.005724 + 0.00010227*F20 - 0.0000016546*F20^2</f>
        <v>-0.004215863754</v>
      </c>
      <c r="N20" s="3" t="n">
        <f aca="false">K20 + (L20*G20) + M20*G20^(3/2) + 0.00048314*G20^2</f>
        <v>1021.0861963783</v>
      </c>
      <c r="O20" s="4" t="n">
        <f aca="false">I20*(1/     (1-   (0.001*N20/1.84)))</f>
        <v>6.44180129418962</v>
      </c>
      <c r="P20" s="4" t="n">
        <f aca="false">H20*(1/     (1-   (0.001*N20/4)))</f>
        <v>23.5186395507055</v>
      </c>
      <c r="Q20" s="9" t="n">
        <f aca="false">-5.28+5.5*I20</f>
        <v>10.4885</v>
      </c>
      <c r="R20" s="17"/>
      <c r="S20" s="18"/>
      <c r="T20" s="18"/>
      <c r="U20" s="18"/>
      <c r="V20" s="9"/>
      <c r="W20" s="9"/>
      <c r="X20" s="9"/>
      <c r="Y20" s="19"/>
      <c r="Z20" s="20"/>
    </row>
    <row r="21" s="15" customFormat="true" ht="13" hidden="false" customHeight="false" outlineLevel="0" collapsed="false">
      <c r="A21" s="1" t="n">
        <v>204</v>
      </c>
      <c r="B21" s="1" t="s">
        <v>32</v>
      </c>
      <c r="C21" s="1" t="s">
        <v>27</v>
      </c>
      <c r="D21" s="1" t="s">
        <v>28</v>
      </c>
      <c r="E21" s="16" t="n">
        <v>42977</v>
      </c>
      <c r="F21" s="1" t="n">
        <v>24</v>
      </c>
      <c r="G21" s="1" t="n">
        <v>32</v>
      </c>
      <c r="H21" s="1" t="n">
        <v>17.521</v>
      </c>
      <c r="I21" s="2" t="n">
        <v>3.105</v>
      </c>
      <c r="J21" s="1"/>
      <c r="K21" s="3" t="n">
        <f aca="false">1000*(1-(F21+288.9414)/(508929.2*(F21+68.12963))*(F21-3.9863)^2)</f>
        <v>997.326617530897</v>
      </c>
      <c r="L21" s="3" t="n">
        <f aca="false">0.824493 - 0.0040899*F21 + 0.000076438*F21^2 -0.00000082467*F21^3 + 0.0000000053675*F21^4</f>
        <v>0.7607442576</v>
      </c>
      <c r="M21" s="3" t="n">
        <f aca="false">-0.005724 + 0.00010227*F21 - 0.0000016546*F21^2</f>
        <v>-0.0042225696</v>
      </c>
      <c r="N21" s="3" t="n">
        <f aca="false">K21 + (L21*G21) + M21*G21^(3/2) + 0.00048314*G21^2</f>
        <v>1021.40080238896</v>
      </c>
      <c r="O21" s="4" t="n">
        <f aca="false">I21*(1/     (1-   (0.001*N21/1.84)))</f>
        <v>6.97923967757741</v>
      </c>
      <c r="P21" s="4" t="n">
        <f aca="false">H21*(1/     (1-   (0.001*N21/4)))</f>
        <v>23.529181118497</v>
      </c>
      <c r="Q21" s="9" t="n">
        <f aca="false">-5.28+5.5*I21</f>
        <v>11.7975</v>
      </c>
      <c r="R21" s="17"/>
      <c r="S21" s="18"/>
      <c r="T21" s="18"/>
      <c r="U21" s="18"/>
      <c r="V21" s="9"/>
      <c r="W21" s="9"/>
      <c r="X21" s="9"/>
      <c r="Y21" s="19"/>
      <c r="Z21" s="20"/>
    </row>
    <row r="22" s="15" customFormat="true" ht="13" hidden="false" customHeight="false" outlineLevel="0" collapsed="false">
      <c r="A22" s="1" t="n">
        <v>143</v>
      </c>
      <c r="B22" s="1" t="s">
        <v>33</v>
      </c>
      <c r="C22" s="1" t="s">
        <v>27</v>
      </c>
      <c r="D22" s="1" t="s">
        <v>28</v>
      </c>
      <c r="E22" s="16" t="n">
        <v>42977</v>
      </c>
      <c r="F22" s="1" t="n">
        <v>24.2</v>
      </c>
      <c r="G22" s="1" t="n">
        <v>31.7</v>
      </c>
      <c r="H22" s="1" t="n">
        <v>17.515</v>
      </c>
      <c r="I22" s="2" t="n">
        <v>3.696</v>
      </c>
      <c r="J22" s="1"/>
      <c r="K22" s="3" t="n">
        <f aca="false">1000*(1-(F22+288.9414)/(508929.2*(F22+68.12963))*(F22-3.9863)^2)</f>
        <v>997.277087685474</v>
      </c>
      <c r="L22" s="3" t="n">
        <f aca="false">0.824493 - 0.0040899*F22 + 0.000076438*F22^2 -0.00000082467*F22^3 + 0.0000000053675*F22^4</f>
        <v>0.760435858711068</v>
      </c>
      <c r="M22" s="3" t="n">
        <f aca="false">-0.005724 + 0.00010227*F22 - 0.0000016546*F22^2</f>
        <v>-0.004218065944</v>
      </c>
      <c r="N22" s="3" t="n">
        <f aca="false">K22 + (L22*G22) + M22*G22^(3/2) + 0.00048314*G22^2</f>
        <v>1021.11556770247</v>
      </c>
      <c r="O22" s="4" t="n">
        <f aca="false">I22*(1/     (1-   (0.001*N22/1.84)))</f>
        <v>8.30476161443144</v>
      </c>
      <c r="P22" s="4" t="n">
        <f aca="false">H22*(1/     (1-   (0.001*N22/4)))</f>
        <v>23.5188714407308</v>
      </c>
      <c r="Q22" s="9" t="n">
        <f aca="false">-5.28+5.5*I22</f>
        <v>15.048</v>
      </c>
      <c r="R22" s="17"/>
      <c r="S22" s="18"/>
      <c r="T22" s="18"/>
      <c r="U22" s="18"/>
      <c r="V22" s="9"/>
      <c r="W22" s="9"/>
      <c r="X22" s="9"/>
      <c r="Y22" s="19"/>
      <c r="Z22" s="20"/>
    </row>
    <row r="23" s="15" customFormat="true" ht="13" hidden="false" customHeight="false" outlineLevel="0" collapsed="false">
      <c r="A23" s="1" t="n">
        <v>177</v>
      </c>
      <c r="B23" s="1" t="s">
        <v>26</v>
      </c>
      <c r="C23" s="1" t="s">
        <v>34</v>
      </c>
      <c r="D23" s="1" t="s">
        <v>28</v>
      </c>
      <c r="E23" s="16" t="n">
        <v>42977</v>
      </c>
      <c r="F23" s="1" t="n">
        <v>24</v>
      </c>
      <c r="G23" s="1" t="n">
        <v>31.6</v>
      </c>
      <c r="H23" s="1" t="n">
        <v>17.515</v>
      </c>
      <c r="I23" s="2" t="n">
        <v>3.793</v>
      </c>
      <c r="J23" s="1"/>
      <c r="K23" s="3" t="n">
        <f aca="false">1000*(1-(F23+288.9414)/(508929.2*(F23+68.12963))*(F23-3.9863)^2)</f>
        <v>997.326617530897</v>
      </c>
      <c r="L23" s="3" t="n">
        <f aca="false">0.824493 - 0.0040899*F23 + 0.000076438*F23^2 -0.00000082467*F23^3 + 0.0000000053675*F23^4</f>
        <v>0.7607442576</v>
      </c>
      <c r="M23" s="3" t="n">
        <f aca="false">-0.005724 + 0.00010227*F23 - 0.0000016546*F23^2</f>
        <v>-0.0042225696</v>
      </c>
      <c r="N23" s="3" t="n">
        <f aca="false">K23 + (L23*G23) + M23*G23^(3/2) + 0.00048314*G23^2</f>
        <v>1021.09850059993</v>
      </c>
      <c r="O23" s="4" t="n">
        <f aca="false">I23*(1/     (1-   (0.001*N23/1.84)))</f>
        <v>8.52253904176868</v>
      </c>
      <c r="P23" s="4" t="n">
        <f aca="false">H23*(1/     (1-   (0.001*N23/4)))</f>
        <v>23.5187366934119</v>
      </c>
      <c r="Q23" s="9" t="n">
        <f aca="false">-5.28+5.5*I23</f>
        <v>15.5815</v>
      </c>
      <c r="R23" s="17"/>
      <c r="S23" s="18"/>
      <c r="T23" s="18"/>
      <c r="U23" s="18"/>
      <c r="V23" s="9"/>
      <c r="W23" s="9"/>
      <c r="X23" s="9"/>
      <c r="Y23" s="19"/>
      <c r="Z23" s="20"/>
    </row>
    <row r="24" s="15" customFormat="true" ht="13" hidden="false" customHeight="false" outlineLevel="0" collapsed="false">
      <c r="A24" s="1" t="n">
        <v>183</v>
      </c>
      <c r="B24" s="1" t="s">
        <v>26</v>
      </c>
      <c r="C24" s="1" t="s">
        <v>34</v>
      </c>
      <c r="D24" s="1" t="s">
        <v>28</v>
      </c>
      <c r="E24" s="16" t="n">
        <v>42977</v>
      </c>
      <c r="F24" s="1" t="n">
        <v>24</v>
      </c>
      <c r="G24" s="1" t="n">
        <v>31.5</v>
      </c>
      <c r="H24" s="1" t="n">
        <v>17.52</v>
      </c>
      <c r="I24" s="2" t="n">
        <v>2.921</v>
      </c>
      <c r="J24" s="1"/>
      <c r="K24" s="3" t="n">
        <f aca="false">1000*(1-(F24+288.9414)/(508929.2*(F24+68.12963))*(F24-3.9863)^2)</f>
        <v>997.326617530897</v>
      </c>
      <c r="L24" s="3" t="n">
        <f aca="false">0.824493 - 0.0040899*F24 + 0.000076438*F24^2 -0.00000082467*F24^3 + 0.0000000053675*F24^4</f>
        <v>0.7607442576</v>
      </c>
      <c r="M24" s="3" t="n">
        <f aca="false">-0.005724 + 0.00010227*F24 - 0.0000016546*F24^2</f>
        <v>-0.0042225696</v>
      </c>
      <c r="N24" s="3" t="n">
        <f aca="false">K24 + (L24*G24) + M24*G24^(3/2) + 0.00048314*G24^2</f>
        <v>1021.02293524757</v>
      </c>
      <c r="O24" s="4" t="n">
        <f aca="false">I24*(1/     (1-   (0.001*N24/1.84)))</f>
        <v>6.56262578198658</v>
      </c>
      <c r="P24" s="4" t="n">
        <f aca="false">H24*(1/     (1-   (0.001*N24/4)))</f>
        <v>23.5248538262325</v>
      </c>
      <c r="Q24" s="9" t="n">
        <f aca="false">-5.28+5.5*I24</f>
        <v>10.7855</v>
      </c>
      <c r="R24" s="17"/>
      <c r="S24" s="18"/>
      <c r="T24" s="18"/>
      <c r="U24" s="18"/>
      <c r="V24" s="9"/>
      <c r="W24" s="9"/>
      <c r="X24" s="9"/>
      <c r="Y24" s="19"/>
      <c r="Z24" s="20"/>
    </row>
    <row r="25" s="15" customFormat="true" ht="13" hidden="false" customHeight="false" outlineLevel="0" collapsed="false">
      <c r="A25" s="1" t="n">
        <v>190</v>
      </c>
      <c r="B25" s="1" t="s">
        <v>26</v>
      </c>
      <c r="C25" s="1" t="s">
        <v>34</v>
      </c>
      <c r="D25" s="1" t="s">
        <v>28</v>
      </c>
      <c r="E25" s="16" t="n">
        <v>42977</v>
      </c>
      <c r="F25" s="1" t="n">
        <v>24</v>
      </c>
      <c r="G25" s="1" t="n">
        <v>32</v>
      </c>
      <c r="H25" s="1" t="n">
        <v>17.521</v>
      </c>
      <c r="I25" s="2" t="n">
        <v>3.26</v>
      </c>
      <c r="J25" s="1"/>
      <c r="K25" s="3" t="n">
        <f aca="false">1000*(1-(F25+288.9414)/(508929.2*(F25+68.12963))*(F25-3.9863)^2)</f>
        <v>997.326617530897</v>
      </c>
      <c r="L25" s="3" t="n">
        <f aca="false">0.824493 - 0.0040899*F25 + 0.000076438*F25^2 -0.00000082467*F25^3 + 0.0000000053675*F25^4</f>
        <v>0.7607442576</v>
      </c>
      <c r="M25" s="3" t="n">
        <f aca="false">-0.005724 + 0.00010227*F25 - 0.0000016546*F25^2</f>
        <v>-0.0042225696</v>
      </c>
      <c r="N25" s="3" t="n">
        <f aca="false">K25 + (L25*G25) + M25*G25^(3/2) + 0.00048314*G25^2</f>
        <v>1021.40080238896</v>
      </c>
      <c r="O25" s="4" t="n">
        <f aca="false">I25*(1/     (1-   (0.001*N25/1.84)))</f>
        <v>7.32763972589448</v>
      </c>
      <c r="P25" s="4" t="n">
        <f aca="false">H25*(1/     (1-   (0.001*N25/4)))</f>
        <v>23.529181118497</v>
      </c>
      <c r="Q25" s="9" t="n">
        <f aca="false">-5.28+5.5*I25</f>
        <v>12.65</v>
      </c>
      <c r="R25" s="17"/>
      <c r="S25" s="18"/>
      <c r="T25" s="18"/>
      <c r="U25" s="18"/>
      <c r="V25" s="9"/>
      <c r="W25" s="9"/>
      <c r="X25" s="9"/>
      <c r="Y25" s="19"/>
      <c r="Z25" s="20"/>
    </row>
    <row r="26" s="15" customFormat="true" ht="13" hidden="false" customHeight="false" outlineLevel="0" collapsed="false">
      <c r="A26" s="1" t="n">
        <v>282</v>
      </c>
      <c r="B26" s="1" t="s">
        <v>26</v>
      </c>
      <c r="C26" s="1" t="s">
        <v>34</v>
      </c>
      <c r="D26" s="1" t="s">
        <v>28</v>
      </c>
      <c r="E26" s="16" t="n">
        <v>42977</v>
      </c>
      <c r="F26" s="1" t="n">
        <v>23.7</v>
      </c>
      <c r="G26" s="1" t="n">
        <v>31</v>
      </c>
      <c r="H26" s="1" t="n">
        <v>17.527</v>
      </c>
      <c r="I26" s="2" t="n">
        <v>1.442</v>
      </c>
      <c r="J26" s="1"/>
      <c r="K26" s="3" t="n">
        <f aca="false">1000*(1-(F26+288.9414)/(508929.2*(F26+68.12963))*(F26-3.9863)^2)</f>
        <v>997.400184255989</v>
      </c>
      <c r="L26" s="3" t="n">
        <f aca="false">0.824493 - 0.0040899*F26 + 0.000076438*F26^2 -0.00000082467*F26^3 + 0.0000000053675*F26^4</f>
        <v>0.761212202406607</v>
      </c>
      <c r="M26" s="3" t="n">
        <f aca="false">-0.005724 + 0.00010227*F26 - 0.0000016546*F26^2</f>
        <v>-0.004229573274</v>
      </c>
      <c r="N26" s="3" t="n">
        <f aca="false">K26 + (L26*G26) + M26*G26^(3/2) + 0.00048314*G26^2</f>
        <v>1020.7320327829</v>
      </c>
      <c r="O26" s="4" t="n">
        <f aca="false">I26*(1/     (1-   (0.001*N26/1.84)))</f>
        <v>3.23859848812678</v>
      </c>
      <c r="P26" s="4" t="n">
        <f aca="false">H26*(1/     (1-   (0.001*N26/4)))</f>
        <v>23.5319550881108</v>
      </c>
      <c r="Q26" s="9" t="n">
        <f aca="false">-5.28+5.5*I26</f>
        <v>2.651</v>
      </c>
      <c r="R26" s="17"/>
      <c r="S26" s="18"/>
      <c r="T26" s="18"/>
      <c r="U26" s="18"/>
      <c r="V26" s="9"/>
      <c r="W26" s="9"/>
      <c r="X26" s="9"/>
      <c r="Y26" s="19"/>
      <c r="Z26" s="20"/>
    </row>
    <row r="27" s="15" customFormat="true" ht="13" hidden="false" customHeight="false" outlineLevel="0" collapsed="false">
      <c r="A27" s="1" t="n">
        <v>288</v>
      </c>
      <c r="B27" s="1" t="s">
        <v>26</v>
      </c>
      <c r="C27" s="1" t="s">
        <v>34</v>
      </c>
      <c r="D27" s="1" t="s">
        <v>28</v>
      </c>
      <c r="E27" s="16" t="n">
        <v>42977</v>
      </c>
      <c r="F27" s="1" t="n">
        <v>23.7</v>
      </c>
      <c r="G27" s="1" t="n">
        <v>31</v>
      </c>
      <c r="H27" s="1" t="n">
        <v>17.527</v>
      </c>
      <c r="I27" s="2" t="n">
        <v>5.103</v>
      </c>
      <c r="J27" s="1"/>
      <c r="K27" s="3" t="n">
        <f aca="false">1000*(1-(F27+288.9414)/(508929.2*(F27+68.12963))*(F27-3.9863)^2)</f>
        <v>997.400184255989</v>
      </c>
      <c r="L27" s="3" t="n">
        <f aca="false">0.824493 - 0.0040899*F27 + 0.000076438*F27^2 -0.00000082467*F27^3 + 0.0000000053675*F27^4</f>
        <v>0.761212202406607</v>
      </c>
      <c r="M27" s="3" t="n">
        <f aca="false">-0.005724 + 0.00010227*F27 - 0.0000016546*F27^2</f>
        <v>-0.004229573274</v>
      </c>
      <c r="N27" s="3" t="n">
        <f aca="false">K27 + (L27*G27) + M27*G27^(3/2) + 0.00048314*G27^2</f>
        <v>1020.7320327829</v>
      </c>
      <c r="O27" s="4" t="n">
        <f aca="false">I27*(1/     (1-   (0.001*N27/1.84)))</f>
        <v>11.4608655235166</v>
      </c>
      <c r="P27" s="4" t="n">
        <f aca="false">H27*(1/     (1-   (0.001*N27/4)))</f>
        <v>23.5319550881108</v>
      </c>
      <c r="Q27" s="9" t="n">
        <f aca="false">-5.28+5.5*I27</f>
        <v>22.7865</v>
      </c>
      <c r="R27" s="17"/>
      <c r="S27" s="18"/>
      <c r="T27" s="18"/>
      <c r="U27" s="18"/>
      <c r="V27" s="9"/>
      <c r="W27" s="9"/>
      <c r="X27" s="9"/>
      <c r="Y27" s="19"/>
      <c r="Z27" s="20"/>
    </row>
    <row r="28" s="15" customFormat="true" ht="13" hidden="false" customHeight="false" outlineLevel="0" collapsed="false">
      <c r="A28" s="1" t="n">
        <v>117</v>
      </c>
      <c r="B28" s="1" t="s">
        <v>29</v>
      </c>
      <c r="C28" s="1" t="s">
        <v>34</v>
      </c>
      <c r="D28" s="1" t="s">
        <v>28</v>
      </c>
      <c r="E28" s="16" t="n">
        <v>42977</v>
      </c>
      <c r="F28" s="1" t="n">
        <v>24.2</v>
      </c>
      <c r="G28" s="1" t="n">
        <v>31.5</v>
      </c>
      <c r="H28" s="1" t="n">
        <v>17.501</v>
      </c>
      <c r="I28" s="2" t="n">
        <v>2.386</v>
      </c>
      <c r="J28" s="1"/>
      <c r="K28" s="3" t="n">
        <f aca="false">1000*(1-(F28+288.9414)/(508929.2*(F28+68.12963))*(F28-3.9863)^2)</f>
        <v>997.277087685474</v>
      </c>
      <c r="L28" s="3" t="n">
        <f aca="false">0.824493 - 0.0040899*F28 + 0.000076438*F28^2 -0.00000082467*F28^3 + 0.0000000053675*F28^4</f>
        <v>0.760435858711068</v>
      </c>
      <c r="M28" s="3" t="n">
        <f aca="false">-0.005724 + 0.00010227*F28 - 0.0000016546*F28^2</f>
        <v>-0.004218065944</v>
      </c>
      <c r="N28" s="3" t="n">
        <f aca="false">K28 + (L28*G28) + M28*G28^(3/2) + 0.00048314*G28^2</f>
        <v>1020.9644870534</v>
      </c>
      <c r="O28" s="4" t="n">
        <f aca="false">I28*(1/     (1-   (0.001*N28/1.84)))</f>
        <v>5.36025597254688</v>
      </c>
      <c r="P28" s="4" t="n">
        <f aca="false">H28*(1/     (1-   (0.001*N28/4)))</f>
        <v>23.4988806597872</v>
      </c>
      <c r="Q28" s="9" t="n">
        <f aca="false">-5.28+5.5*I28</f>
        <v>7.843</v>
      </c>
      <c r="R28" s="17"/>
      <c r="S28" s="18"/>
      <c r="T28" s="18"/>
      <c r="U28" s="18"/>
      <c r="V28" s="9"/>
      <c r="W28" s="9"/>
      <c r="X28" s="9"/>
      <c r="Y28" s="19"/>
      <c r="Z28" s="20"/>
    </row>
    <row r="29" s="15" customFormat="true" ht="13" hidden="false" customHeight="false" outlineLevel="0" collapsed="false">
      <c r="A29" s="1" t="n">
        <v>123</v>
      </c>
      <c r="B29" s="1" t="s">
        <v>29</v>
      </c>
      <c r="C29" s="1" t="s">
        <v>34</v>
      </c>
      <c r="D29" s="1" t="s">
        <v>28</v>
      </c>
      <c r="E29" s="16" t="n">
        <v>42977</v>
      </c>
      <c r="F29" s="1" t="n">
        <v>24.2</v>
      </c>
      <c r="G29" s="1" t="n">
        <v>31.5</v>
      </c>
      <c r="H29" s="1" t="n">
        <v>17.501</v>
      </c>
      <c r="I29" s="2" t="n">
        <v>4.001</v>
      </c>
      <c r="J29" s="1"/>
      <c r="K29" s="3" t="n">
        <f aca="false">1000*(1-(F29+288.9414)/(508929.2*(F29+68.12963))*(F29-3.9863)^2)</f>
        <v>997.277087685474</v>
      </c>
      <c r="L29" s="3" t="n">
        <f aca="false">0.824493 - 0.0040899*F29 + 0.000076438*F29^2 -0.00000082467*F29^3 + 0.0000000053675*F29^4</f>
        <v>0.760435858711068</v>
      </c>
      <c r="M29" s="3" t="n">
        <f aca="false">-0.005724 + 0.00010227*F29 - 0.0000016546*F29^2</f>
        <v>-0.004218065944</v>
      </c>
      <c r="N29" s="3" t="n">
        <f aca="false">K29 + (L29*G29) + M29*G29^(3/2) + 0.00048314*G29^2</f>
        <v>1020.9644870534</v>
      </c>
      <c r="O29" s="4" t="n">
        <f aca="false">I29*(1/     (1-   (0.001*N29/1.84)))</f>
        <v>8.98842587852475</v>
      </c>
      <c r="P29" s="4" t="n">
        <f aca="false">H29*(1/     (1-   (0.001*N29/4)))</f>
        <v>23.4988806597872</v>
      </c>
      <c r="Q29" s="9" t="n">
        <f aca="false">-5.28+5.5*I29</f>
        <v>16.7255</v>
      </c>
      <c r="R29" s="17"/>
      <c r="S29" s="18"/>
      <c r="T29" s="18"/>
      <c r="U29" s="18"/>
      <c r="V29" s="9"/>
      <c r="W29" s="9"/>
      <c r="X29" s="9"/>
      <c r="Y29" s="19"/>
      <c r="Z29" s="20"/>
    </row>
    <row r="30" s="15" customFormat="true" ht="13" hidden="false" customHeight="false" outlineLevel="0" collapsed="false">
      <c r="A30" s="1" t="n">
        <v>130</v>
      </c>
      <c r="B30" s="1" t="s">
        <v>29</v>
      </c>
      <c r="C30" s="1" t="s">
        <v>34</v>
      </c>
      <c r="D30" s="1" t="s">
        <v>28</v>
      </c>
      <c r="E30" s="16" t="n">
        <v>42977</v>
      </c>
      <c r="F30" s="1" t="n">
        <v>24.3</v>
      </c>
      <c r="G30" s="1" t="n">
        <v>31.8</v>
      </c>
      <c r="H30" s="1" t="n">
        <v>17.511</v>
      </c>
      <c r="I30" s="2" t="n">
        <v>3.763</v>
      </c>
      <c r="J30" s="1"/>
      <c r="K30" s="3" t="n">
        <f aca="false">1000*(1-(F30+288.9414)/(508929.2*(F30+68.12963))*(F30-3.9863)^2)</f>
        <v>997.252177716709</v>
      </c>
      <c r="L30" s="3" t="n">
        <f aca="false">0.824493 - 0.0040899*F30 + 0.000076438*F30^2 -0.00000082467*F30^3 + 0.0000000053675*F30^4</f>
        <v>0.760282723011547</v>
      </c>
      <c r="M30" s="3" t="n">
        <f aca="false">-0.005724 + 0.00010227*F30 - 0.0000016546*F30^2</f>
        <v>-0.004215863754</v>
      </c>
      <c r="N30" s="3" t="n">
        <f aca="false">K30 + (L30*G30) + M30*G30^(3/2) + 0.00048314*G30^2</f>
        <v>1021.1617293121</v>
      </c>
      <c r="O30" s="4" t="n">
        <f aca="false">I30*(1/     (1-   (0.001*N30/1.84)))</f>
        <v>8.45578455215979</v>
      </c>
      <c r="P30" s="4" t="n">
        <f aca="false">H30*(1/     (1-   (0.001*N30/4)))</f>
        <v>23.5138646798118</v>
      </c>
      <c r="Q30" s="9" t="n">
        <f aca="false">-5.28+5.5*I30</f>
        <v>15.4165</v>
      </c>
      <c r="R30" s="17"/>
      <c r="S30" s="18"/>
      <c r="T30" s="18"/>
      <c r="U30" s="18"/>
      <c r="V30" s="9"/>
      <c r="W30" s="9"/>
      <c r="X30" s="9"/>
      <c r="Y30" s="19"/>
      <c r="Z30" s="20"/>
    </row>
    <row r="31" s="15" customFormat="true" ht="13" hidden="false" customHeight="false" outlineLevel="0" collapsed="false">
      <c r="A31" s="1" t="n">
        <v>221</v>
      </c>
      <c r="B31" s="1" t="s">
        <v>29</v>
      </c>
      <c r="C31" s="1" t="s">
        <v>34</v>
      </c>
      <c r="D31" s="1" t="s">
        <v>28</v>
      </c>
      <c r="E31" s="16" t="n">
        <v>42977</v>
      </c>
      <c r="F31" s="1" t="n">
        <v>23.9</v>
      </c>
      <c r="G31" s="1" t="n">
        <v>31.9</v>
      </c>
      <c r="H31" s="1" t="n">
        <v>17.522</v>
      </c>
      <c r="I31" s="2" t="n">
        <v>3.468</v>
      </c>
      <c r="J31" s="1"/>
      <c r="K31" s="3" t="n">
        <f aca="false">1000*(1-(F31+288.9414)/(508929.2*(F31+68.12963))*(F31-3.9863)^2)</f>
        <v>997.351237033334</v>
      </c>
      <c r="L31" s="3" t="n">
        <f aca="false">0.824493 - 0.0040899*F31 + 0.000076438*F31^2 -0.00000082467*F31^3 + 0.0000000053675*F31^4</f>
        <v>0.760899524476327</v>
      </c>
      <c r="M31" s="3" t="n">
        <f aca="false">-0.005724 + 0.00010227*F31 - 0.0000016546*F31^2</f>
        <v>-0.004224871066</v>
      </c>
      <c r="N31" s="3" t="n">
        <f aca="false">K31 + (L31*G31) + M31*G31^(3/2) + 0.00048314*G31^2</f>
        <v>1021.35437872434</v>
      </c>
      <c r="O31" s="4" t="n">
        <f aca="false">I31*(1/     (1-   (0.001*N31/1.84)))</f>
        <v>7.79472806567582</v>
      </c>
      <c r="P31" s="4" t="n">
        <f aca="false">H31*(1/     (1-   (0.001*N31/4)))</f>
        <v>23.5301572967863</v>
      </c>
      <c r="Q31" s="9" t="n">
        <f aca="false">-5.28+5.5*I31</f>
        <v>13.794</v>
      </c>
      <c r="R31" s="17"/>
      <c r="S31" s="18"/>
      <c r="T31" s="18"/>
      <c r="U31" s="18"/>
      <c r="V31" s="9"/>
      <c r="W31" s="9"/>
      <c r="X31" s="9"/>
      <c r="Y31" s="19"/>
      <c r="Z31" s="20"/>
    </row>
    <row r="32" s="15" customFormat="true" ht="13" hidden="false" customHeight="false" outlineLevel="0" collapsed="false">
      <c r="A32" s="1" t="n">
        <v>227</v>
      </c>
      <c r="B32" s="1" t="s">
        <v>29</v>
      </c>
      <c r="C32" s="1" t="s">
        <v>34</v>
      </c>
      <c r="D32" s="1" t="s">
        <v>28</v>
      </c>
      <c r="E32" s="16" t="n">
        <v>42977</v>
      </c>
      <c r="F32" s="1" t="n">
        <v>23.9</v>
      </c>
      <c r="G32" s="1" t="n">
        <v>31.9</v>
      </c>
      <c r="H32" s="1" t="n">
        <v>17.522</v>
      </c>
      <c r="I32" s="2" t="n">
        <v>4.072</v>
      </c>
      <c r="J32" s="1"/>
      <c r="K32" s="3" t="n">
        <f aca="false">1000*(1-(F32+288.9414)/(508929.2*(F32+68.12963))*(F32-3.9863)^2)</f>
        <v>997.351237033334</v>
      </c>
      <c r="L32" s="3" t="n">
        <f aca="false">0.824493 - 0.0040899*F32 + 0.000076438*F32^2 -0.00000082467*F32^3 + 0.0000000053675*F32^4</f>
        <v>0.760899524476327</v>
      </c>
      <c r="M32" s="3" t="n">
        <f aca="false">-0.005724 + 0.00010227*F32 - 0.0000016546*F32^2</f>
        <v>-0.004224871066</v>
      </c>
      <c r="N32" s="3" t="n">
        <f aca="false">K32 + (L32*G32) + M32*G32^(3/2) + 0.00048314*G32^2</f>
        <v>1021.35437872434</v>
      </c>
      <c r="O32" s="4" t="n">
        <f aca="false">I32*(1/     (1-   (0.001*N32/1.84)))</f>
        <v>9.15228739429986</v>
      </c>
      <c r="P32" s="4" t="n">
        <f aca="false">H32*(1/     (1-   (0.001*N32/4)))</f>
        <v>23.5301572967863</v>
      </c>
      <c r="Q32" s="9" t="n">
        <f aca="false">-5.28+5.5*I32</f>
        <v>17.116</v>
      </c>
      <c r="R32" s="17"/>
      <c r="S32" s="18"/>
      <c r="T32" s="18"/>
      <c r="U32" s="18"/>
      <c r="V32" s="9"/>
      <c r="W32" s="9"/>
      <c r="X32" s="9"/>
      <c r="Y32" s="19"/>
      <c r="Z32" s="20"/>
    </row>
    <row r="33" s="15" customFormat="true" ht="13" hidden="false" customHeight="false" outlineLevel="0" collapsed="false">
      <c r="A33" s="1" t="n">
        <v>150</v>
      </c>
      <c r="B33" s="1" t="s">
        <v>30</v>
      </c>
      <c r="C33" s="1" t="s">
        <v>34</v>
      </c>
      <c r="D33" s="1" t="s">
        <v>28</v>
      </c>
      <c r="E33" s="16" t="n">
        <v>42977</v>
      </c>
      <c r="F33" s="1" t="n">
        <v>24.2</v>
      </c>
      <c r="G33" s="1" t="n">
        <v>31.7</v>
      </c>
      <c r="H33" s="1" t="n">
        <v>17.515</v>
      </c>
      <c r="I33" s="2" t="n">
        <v>1.257</v>
      </c>
      <c r="J33" s="1"/>
      <c r="K33" s="3" t="n">
        <f aca="false">1000*(1-(F33+288.9414)/(508929.2*(F33+68.12963))*(F33-3.9863)^2)</f>
        <v>997.277087685474</v>
      </c>
      <c r="L33" s="3" t="n">
        <f aca="false">0.824493 - 0.0040899*F33 + 0.000076438*F33^2 -0.00000082467*F33^3 + 0.0000000053675*F33^4</f>
        <v>0.760435858711068</v>
      </c>
      <c r="M33" s="3" t="n">
        <f aca="false">-0.005724 + 0.00010227*F33 - 0.0000016546*F33^2</f>
        <v>-0.004218065944</v>
      </c>
      <c r="N33" s="3" t="n">
        <f aca="false">K33 + (L33*G33) + M33*G33^(3/2) + 0.00048314*G33^2</f>
        <v>1021.11556770247</v>
      </c>
      <c r="O33" s="4" t="n">
        <f aca="false">I33*(1/     (1-   (0.001*N33/1.84)))</f>
        <v>2.82442785425874</v>
      </c>
      <c r="P33" s="4" t="n">
        <f aca="false">H33*(1/     (1-   (0.001*N33/4)))</f>
        <v>23.5188714407308</v>
      </c>
      <c r="Q33" s="9" t="n">
        <f aca="false">-5.28+5.5*I33</f>
        <v>1.6335</v>
      </c>
      <c r="R33" s="17"/>
      <c r="S33" s="18"/>
      <c r="T33" s="18"/>
      <c r="U33" s="18"/>
      <c r="V33" s="9"/>
      <c r="W33" s="9"/>
      <c r="X33" s="9"/>
      <c r="Y33" s="19"/>
      <c r="Z33" s="20"/>
    </row>
    <row r="34" s="15" customFormat="true" ht="13" hidden="false" customHeight="false" outlineLevel="0" collapsed="false">
      <c r="A34" s="1" t="n">
        <v>158</v>
      </c>
      <c r="B34" s="1" t="s">
        <v>30</v>
      </c>
      <c r="C34" s="1" t="s">
        <v>34</v>
      </c>
      <c r="D34" s="1" t="s">
        <v>28</v>
      </c>
      <c r="E34" s="16" t="n">
        <v>42977</v>
      </c>
      <c r="F34" s="1" t="n">
        <v>24.2</v>
      </c>
      <c r="G34" s="1" t="n">
        <v>31.7</v>
      </c>
      <c r="H34" s="1" t="n">
        <v>17.515</v>
      </c>
      <c r="I34" s="2" t="n">
        <v>3.774</v>
      </c>
      <c r="J34" s="1"/>
      <c r="K34" s="3" t="n">
        <f aca="false">1000*(1-(F34+288.9414)/(508929.2*(F34+68.12963))*(F34-3.9863)^2)</f>
        <v>997.277087685474</v>
      </c>
      <c r="L34" s="3" t="n">
        <f aca="false">0.824493 - 0.0040899*F34 + 0.000076438*F34^2 -0.00000082467*F34^3 + 0.0000000053675*F34^4</f>
        <v>0.760435858711068</v>
      </c>
      <c r="M34" s="3" t="n">
        <f aca="false">-0.005724 + 0.00010227*F34 - 0.0000016546*F34^2</f>
        <v>-0.004218065944</v>
      </c>
      <c r="N34" s="3" t="n">
        <f aca="false">K34 + (L34*G34) + M34*G34^(3/2) + 0.00048314*G34^2</f>
        <v>1021.11556770247</v>
      </c>
      <c r="O34" s="4" t="n">
        <f aca="false">I34*(1/     (1-   (0.001*N34/1.84)))</f>
        <v>8.48002444071002</v>
      </c>
      <c r="P34" s="4" t="n">
        <f aca="false">H34*(1/     (1-   (0.001*N34/4)))</f>
        <v>23.5188714407308</v>
      </c>
      <c r="Q34" s="9" t="n">
        <f aca="false">-5.28+5.5*I34</f>
        <v>15.477</v>
      </c>
      <c r="R34" s="17"/>
      <c r="S34" s="18"/>
      <c r="T34" s="18"/>
      <c r="U34" s="18"/>
      <c r="V34" s="9"/>
      <c r="W34" s="9"/>
      <c r="X34" s="9"/>
      <c r="Y34" s="19"/>
      <c r="Z34" s="20"/>
    </row>
    <row r="35" s="15" customFormat="true" ht="13" hidden="false" customHeight="false" outlineLevel="0" collapsed="false">
      <c r="A35" s="1" t="n">
        <v>249</v>
      </c>
      <c r="B35" s="1" t="s">
        <v>30</v>
      </c>
      <c r="C35" s="1" t="s">
        <v>34</v>
      </c>
      <c r="D35" s="1" t="s">
        <v>28</v>
      </c>
      <c r="E35" s="16" t="n">
        <v>42977</v>
      </c>
      <c r="F35" s="1" t="n">
        <v>23.9</v>
      </c>
      <c r="G35" s="1" t="n">
        <v>31.8</v>
      </c>
      <c r="H35" s="1" t="n">
        <v>17.516</v>
      </c>
      <c r="I35" s="2" t="n">
        <v>2.089</v>
      </c>
      <c r="J35" s="1"/>
      <c r="K35" s="3" t="n">
        <f aca="false">1000*(1-(F35+288.9414)/(508929.2*(F35+68.12963))*(F35-3.9863)^2)</f>
        <v>997.351237033334</v>
      </c>
      <c r="L35" s="3" t="n">
        <f aca="false">0.824493 - 0.0040899*F35 + 0.000076438*F35^2 -0.00000082467*F35^3 + 0.0000000053675*F35^4</f>
        <v>0.760899524476327</v>
      </c>
      <c r="M35" s="3" t="n">
        <f aca="false">-0.005724 + 0.00010227*F35 - 0.0000016546*F35^2</f>
        <v>-0.004224871066</v>
      </c>
      <c r="N35" s="3" t="n">
        <f aca="false">K35 + (L35*G35) + M35*G35^(3/2) + 0.00048314*G35^2</f>
        <v>1021.27878767967</v>
      </c>
      <c r="O35" s="4" t="n">
        <f aca="false">I35*(1/     (1-   (0.001*N35/1.84)))</f>
        <v>4.69483377510941</v>
      </c>
      <c r="P35" s="4" t="n">
        <f aca="false">H35*(1/     (1-   (0.001*N35/4)))</f>
        <v>23.5215030229104</v>
      </c>
      <c r="Q35" s="9" t="n">
        <f aca="false">-5.28+5.5*I35</f>
        <v>6.2095</v>
      </c>
      <c r="R35" s="17"/>
      <c r="S35" s="18"/>
      <c r="T35" s="18"/>
      <c r="U35" s="18"/>
      <c r="V35" s="9"/>
      <c r="W35" s="9"/>
      <c r="X35" s="9"/>
      <c r="Y35" s="19"/>
      <c r="Z35" s="20"/>
    </row>
    <row r="36" s="15" customFormat="true" ht="13" hidden="false" customHeight="false" outlineLevel="0" collapsed="false">
      <c r="A36" s="1" t="n">
        <v>164</v>
      </c>
      <c r="B36" s="1" t="s">
        <v>31</v>
      </c>
      <c r="C36" s="1" t="s">
        <v>34</v>
      </c>
      <c r="D36" s="1" t="s">
        <v>28</v>
      </c>
      <c r="E36" s="16" t="n">
        <v>42977</v>
      </c>
      <c r="F36" s="1" t="n">
        <v>24</v>
      </c>
      <c r="G36" s="1" t="n">
        <v>31.9</v>
      </c>
      <c r="H36" s="1" t="n">
        <v>17.517</v>
      </c>
      <c r="I36" s="2" t="n">
        <v>1.457</v>
      </c>
      <c r="J36" s="1"/>
      <c r="K36" s="3" t="n">
        <f aca="false">1000*(1-(F36+288.9414)/(508929.2*(F36+68.12963))*(F36-3.9863)^2)</f>
        <v>997.326617530897</v>
      </c>
      <c r="L36" s="3" t="n">
        <f aca="false">0.824493 - 0.0040899*F36 + 0.000076438*F36^2 -0.00000082467*F36^3 + 0.0000000053675*F36^4</f>
        <v>0.7607442576</v>
      </c>
      <c r="M36" s="3" t="n">
        <f aca="false">-0.005724 + 0.00010227*F36 - 0.0000016546*F36^2</f>
        <v>-0.0042225696</v>
      </c>
      <c r="N36" s="3" t="n">
        <f aca="false">K36 + (L36*G36) + M36*G36^(3/2) + 0.00048314*G36^2</f>
        <v>1021.32522086706</v>
      </c>
      <c r="O36" s="4" t="n">
        <f aca="false">I36*(1/     (1-   (0.001*N36/1.84)))</f>
        <v>3.2746581039657</v>
      </c>
      <c r="P36" s="4" t="n">
        <f aca="false">H36*(1/     (1-   (0.001*N36/4)))</f>
        <v>23.5232125678373</v>
      </c>
      <c r="Q36" s="9" t="n">
        <f aca="false">-5.28+5.5*I36</f>
        <v>2.7335</v>
      </c>
      <c r="R36" s="17"/>
      <c r="S36" s="18"/>
      <c r="T36" s="18"/>
      <c r="U36" s="18"/>
      <c r="V36" s="9"/>
      <c r="W36" s="9"/>
      <c r="X36" s="9"/>
      <c r="Y36" s="19"/>
      <c r="Z36" s="20"/>
    </row>
    <row r="37" s="15" customFormat="true" ht="13" hidden="false" customHeight="false" outlineLevel="0" collapsed="false">
      <c r="A37" s="1" t="n">
        <v>170</v>
      </c>
      <c r="B37" s="1" t="s">
        <v>31</v>
      </c>
      <c r="C37" s="1" t="s">
        <v>34</v>
      </c>
      <c r="D37" s="1" t="s">
        <v>28</v>
      </c>
      <c r="E37" s="16" t="n">
        <v>42977</v>
      </c>
      <c r="F37" s="1" t="n">
        <v>24</v>
      </c>
      <c r="G37" s="1" t="n">
        <v>31.6</v>
      </c>
      <c r="H37" s="1" t="n">
        <v>17.515</v>
      </c>
      <c r="I37" s="2" t="n">
        <v>3.287</v>
      </c>
      <c r="J37" s="1"/>
      <c r="K37" s="3" t="n">
        <f aca="false">1000*(1-(F37+288.9414)/(508929.2*(F37+68.12963))*(F37-3.9863)^2)</f>
        <v>997.326617530897</v>
      </c>
      <c r="L37" s="3" t="n">
        <f aca="false">0.824493 - 0.0040899*F37 + 0.000076438*F37^2 -0.00000082467*F37^3 + 0.0000000053675*F37^4</f>
        <v>0.7607442576</v>
      </c>
      <c r="M37" s="3" t="n">
        <f aca="false">-0.005724 + 0.00010227*F37 - 0.0000016546*F37^2</f>
        <v>-0.0042225696</v>
      </c>
      <c r="N37" s="3" t="n">
        <f aca="false">K37 + (L37*G37) + M37*G37^(3/2) + 0.00048314*G37^2</f>
        <v>1021.09850059993</v>
      </c>
      <c r="O37" s="4" t="n">
        <f aca="false">I37*(1/     (1-   (0.001*N37/1.84)))</f>
        <v>7.38560132620449</v>
      </c>
      <c r="P37" s="4" t="n">
        <f aca="false">H37*(1/     (1-   (0.001*N37/4)))</f>
        <v>23.5187366934119</v>
      </c>
      <c r="Q37" s="9" t="n">
        <f aca="false">-5.28+5.5*I37</f>
        <v>12.7985</v>
      </c>
      <c r="R37" s="17"/>
      <c r="S37" s="18"/>
      <c r="T37" s="18"/>
      <c r="U37" s="18"/>
      <c r="V37" s="9"/>
      <c r="W37" s="9"/>
      <c r="X37" s="9"/>
      <c r="Y37" s="19"/>
      <c r="Z37" s="20"/>
    </row>
    <row r="38" s="15" customFormat="true" ht="13" hidden="false" customHeight="false" outlineLevel="0" collapsed="false">
      <c r="A38" s="1" t="n">
        <v>262</v>
      </c>
      <c r="B38" s="1" t="s">
        <v>31</v>
      </c>
      <c r="C38" s="1" t="s">
        <v>34</v>
      </c>
      <c r="D38" s="1" t="s">
        <v>28</v>
      </c>
      <c r="E38" s="16" t="n">
        <v>42977</v>
      </c>
      <c r="F38" s="1" t="n">
        <v>23.7</v>
      </c>
      <c r="G38" s="1" t="n">
        <v>31.7</v>
      </c>
      <c r="H38" s="1" t="n">
        <v>17.522</v>
      </c>
      <c r="I38" s="2" t="n">
        <v>3.709</v>
      </c>
      <c r="J38" s="1"/>
      <c r="K38" s="3" t="n">
        <f aca="false">1000*(1-(F38+288.9414)/(508929.2*(F38+68.12963))*(F38-3.9863)^2)</f>
        <v>997.400184255989</v>
      </c>
      <c r="L38" s="3" t="n">
        <f aca="false">0.824493 - 0.0040899*F38 + 0.000076438*F38^2 -0.00000082467*F38^3 + 0.0000000053675*F38^4</f>
        <v>0.761212202406607</v>
      </c>
      <c r="M38" s="3" t="n">
        <f aca="false">-0.005724 + 0.00010227*F38 - 0.0000016546*F38^2</f>
        <v>-0.004229573274</v>
      </c>
      <c r="N38" s="3" t="n">
        <f aca="false">K38 + (L38*G38) + M38*G38^(3/2) + 0.00048314*G38^2</f>
        <v>1021.26122054302</v>
      </c>
      <c r="O38" s="4" t="n">
        <f aca="false">I38*(1/     (1-   (0.001*N38/1.84)))</f>
        <v>8.33545469108754</v>
      </c>
      <c r="P38" s="4" t="n">
        <f aca="false">H38*(1/     (1-   (0.001*N38/4)))</f>
        <v>23.5294214059203</v>
      </c>
      <c r="Q38" s="9" t="n">
        <f aca="false">-5.28+5.5*I38</f>
        <v>15.1195</v>
      </c>
      <c r="R38" s="17"/>
      <c r="S38" s="18"/>
      <c r="T38" s="18"/>
      <c r="U38" s="18"/>
      <c r="V38" s="9"/>
      <c r="W38" s="9"/>
      <c r="X38" s="9"/>
      <c r="Y38" s="19"/>
      <c r="Z38" s="20"/>
    </row>
    <row r="39" s="15" customFormat="true" ht="13" hidden="false" customHeight="false" outlineLevel="0" collapsed="false">
      <c r="A39" s="1" t="n">
        <v>268</v>
      </c>
      <c r="B39" s="1" t="s">
        <v>31</v>
      </c>
      <c r="C39" s="1" t="s">
        <v>34</v>
      </c>
      <c r="D39" s="1" t="s">
        <v>28</v>
      </c>
      <c r="E39" s="16" t="n">
        <v>42977</v>
      </c>
      <c r="F39" s="1" t="n">
        <v>23.7</v>
      </c>
      <c r="G39" s="1" t="n">
        <v>31.7</v>
      </c>
      <c r="H39" s="1" t="n">
        <v>17.522</v>
      </c>
      <c r="I39" s="2" t="n">
        <v>7.467</v>
      </c>
      <c r="J39" s="1"/>
      <c r="K39" s="3" t="n">
        <f aca="false">1000*(1-(F39+288.9414)/(508929.2*(F39+68.12963))*(F39-3.9863)^2)</f>
        <v>997.400184255989</v>
      </c>
      <c r="L39" s="3" t="n">
        <f aca="false">0.824493 - 0.0040899*F39 + 0.000076438*F39^2 -0.00000082467*F39^3 + 0.0000000053675*F39^4</f>
        <v>0.761212202406607</v>
      </c>
      <c r="M39" s="3" t="n">
        <f aca="false">-0.005724 + 0.00010227*F39 - 0.0000016546*F39^2</f>
        <v>-0.004229573274</v>
      </c>
      <c r="N39" s="3" t="n">
        <f aca="false">K39 + (L39*G39) + M39*G39^(3/2) + 0.00048314*G39^2</f>
        <v>1021.26122054302</v>
      </c>
      <c r="O39" s="4" t="n">
        <f aca="false">I39*(1/     (1-   (0.001*N39/1.84)))</f>
        <v>16.78102997529</v>
      </c>
      <c r="P39" s="4" t="n">
        <f aca="false">H39*(1/     (1-   (0.001*N39/4)))</f>
        <v>23.5294214059203</v>
      </c>
      <c r="Q39" s="9" t="n">
        <f aca="false">-5.28+5.5*I39</f>
        <v>35.7885</v>
      </c>
      <c r="R39" s="17"/>
      <c r="S39" s="18"/>
      <c r="T39" s="18"/>
      <c r="U39" s="18"/>
      <c r="V39" s="9"/>
      <c r="W39" s="9"/>
      <c r="X39" s="9"/>
      <c r="Y39" s="19"/>
      <c r="Z39" s="20"/>
    </row>
    <row r="40" s="15" customFormat="true" ht="13" hidden="false" customHeight="false" outlineLevel="0" collapsed="false">
      <c r="A40" s="1" t="n">
        <v>274</v>
      </c>
      <c r="B40" s="1" t="s">
        <v>31</v>
      </c>
      <c r="C40" s="1" t="s">
        <v>34</v>
      </c>
      <c r="D40" s="1" t="s">
        <v>28</v>
      </c>
      <c r="E40" s="16" t="n">
        <v>42977</v>
      </c>
      <c r="F40" s="1" t="n">
        <v>23.7</v>
      </c>
      <c r="G40" s="1" t="n">
        <v>31</v>
      </c>
      <c r="H40" s="1" t="n">
        <v>17.527</v>
      </c>
      <c r="I40" s="2" t="n">
        <v>1.427</v>
      </c>
      <c r="J40" s="1"/>
      <c r="K40" s="3" t="n">
        <f aca="false">1000*(1-(F40+288.9414)/(508929.2*(F40+68.12963))*(F40-3.9863)^2)</f>
        <v>997.400184255989</v>
      </c>
      <c r="L40" s="3" t="n">
        <f aca="false">0.824493 - 0.0040899*F40 + 0.000076438*F40^2 -0.00000082467*F40^3 + 0.0000000053675*F40^4</f>
        <v>0.761212202406607</v>
      </c>
      <c r="M40" s="3" t="n">
        <f aca="false">-0.005724 + 0.00010227*F40 - 0.0000016546*F40^2</f>
        <v>-0.004229573274</v>
      </c>
      <c r="N40" s="3" t="n">
        <f aca="false">K40 + (L40*G40) + M40*G40^(3/2) + 0.00048314*G40^2</f>
        <v>1020.7320327829</v>
      </c>
      <c r="O40" s="4" t="n">
        <f aca="false">I40*(1/     (1-   (0.001*N40/1.84)))</f>
        <v>3.20490987694654</v>
      </c>
      <c r="P40" s="4" t="n">
        <f aca="false">H40*(1/     (1-   (0.001*N40/4)))</f>
        <v>23.5319550881108</v>
      </c>
      <c r="Q40" s="9" t="n">
        <f aca="false">-5.28+5.5*I40</f>
        <v>2.5685</v>
      </c>
      <c r="R40" s="17"/>
      <c r="S40" s="18"/>
      <c r="T40" s="18"/>
      <c r="U40" s="18"/>
      <c r="V40" s="9"/>
      <c r="W40" s="9"/>
      <c r="X40" s="9"/>
      <c r="Y40" s="19"/>
      <c r="Z40" s="20"/>
    </row>
    <row r="41" s="15" customFormat="true" ht="13" hidden="false" customHeight="false" outlineLevel="0" collapsed="false">
      <c r="A41" s="1" t="n">
        <v>106</v>
      </c>
      <c r="B41" s="1" t="s">
        <v>32</v>
      </c>
      <c r="C41" s="1" t="s">
        <v>34</v>
      </c>
      <c r="D41" s="1" t="s">
        <v>28</v>
      </c>
      <c r="E41" s="16" t="n">
        <v>42977</v>
      </c>
      <c r="F41" s="1" t="n">
        <v>24.3</v>
      </c>
      <c r="G41" s="1" t="n">
        <v>31.7</v>
      </c>
      <c r="H41" s="1" t="n">
        <v>17.515</v>
      </c>
      <c r="I41" s="2" t="n">
        <v>2.167</v>
      </c>
      <c r="J41" s="1"/>
      <c r="K41" s="3" t="n">
        <f aca="false">1000*(1-(F41+288.9414)/(508929.2*(F41+68.12963))*(F41-3.9863)^2)</f>
        <v>997.252177716709</v>
      </c>
      <c r="L41" s="3" t="n">
        <f aca="false">0.824493 - 0.0040899*F41 + 0.000076438*F41^2 -0.00000082467*F41^3 + 0.0000000053675*F41^4</f>
        <v>0.760282723011547</v>
      </c>
      <c r="M41" s="3" t="n">
        <f aca="false">-0.005724 + 0.00010227*F41 - 0.0000016546*F41^2</f>
        <v>-0.004215863754</v>
      </c>
      <c r="N41" s="3" t="n">
        <f aca="false">K41 + (L41*G41) + M41*G41^(3/2) + 0.00048314*G41^2</f>
        <v>1021.0861963783</v>
      </c>
      <c r="O41" s="4" t="n">
        <f aca="false">I41*(1/     (1-   (0.001*N41/1.84)))</f>
        <v>4.86898618922529</v>
      </c>
      <c r="P41" s="4" t="n">
        <f aca="false">H41*(1/     (1-   (0.001*N41/4)))</f>
        <v>23.5186395507055</v>
      </c>
      <c r="Q41" s="9" t="n">
        <f aca="false">-5.28+5.5*I41</f>
        <v>6.6385</v>
      </c>
      <c r="R41" s="17"/>
      <c r="S41" s="18"/>
      <c r="T41" s="18"/>
      <c r="U41" s="18"/>
      <c r="V41" s="9"/>
      <c r="W41" s="9"/>
      <c r="X41" s="9"/>
      <c r="Y41" s="19"/>
      <c r="Z41" s="20"/>
    </row>
    <row r="42" s="15" customFormat="true" ht="13" hidden="false" customHeight="false" outlineLevel="0" collapsed="false">
      <c r="A42" s="1" t="n">
        <v>206</v>
      </c>
      <c r="B42" s="1" t="s">
        <v>32</v>
      </c>
      <c r="C42" s="1" t="s">
        <v>34</v>
      </c>
      <c r="D42" s="1" t="s">
        <v>28</v>
      </c>
      <c r="E42" s="16" t="n">
        <v>42977</v>
      </c>
      <c r="F42" s="1" t="n">
        <v>24</v>
      </c>
      <c r="G42" s="1" t="n">
        <v>32</v>
      </c>
      <c r="H42" s="1" t="n">
        <v>17.521</v>
      </c>
      <c r="I42" s="2" t="n">
        <v>1.621</v>
      </c>
      <c r="J42" s="1"/>
      <c r="K42" s="3" t="n">
        <f aca="false">1000*(1-(F42+288.9414)/(508929.2*(F42+68.12963))*(F42-3.9863)^2)</f>
        <v>997.326617530897</v>
      </c>
      <c r="L42" s="3" t="n">
        <f aca="false">0.824493 - 0.0040899*F42 + 0.000076438*F42^2 -0.00000082467*F42^3 + 0.0000000053675*F42^4</f>
        <v>0.7607442576</v>
      </c>
      <c r="M42" s="3" t="n">
        <f aca="false">-0.005724 + 0.00010227*F42 - 0.0000016546*F42^2</f>
        <v>-0.0042225696</v>
      </c>
      <c r="N42" s="3" t="n">
        <f aca="false">K42 + (L42*G42) + M42*G42^(3/2) + 0.00048314*G42^2</f>
        <v>1021.40080238896</v>
      </c>
      <c r="O42" s="4" t="n">
        <f aca="false">I42*(1/     (1-   (0.001*N42/1.84)))</f>
        <v>3.64359018272238</v>
      </c>
      <c r="P42" s="4" t="n">
        <f aca="false">H42*(1/     (1-   (0.001*N42/4)))</f>
        <v>23.529181118497</v>
      </c>
      <c r="Q42" s="9" t="n">
        <f aca="false">-5.28+5.5*I42</f>
        <v>3.6355</v>
      </c>
      <c r="R42" s="17"/>
      <c r="S42" s="18"/>
      <c r="T42" s="18"/>
      <c r="U42" s="18"/>
      <c r="V42" s="9"/>
      <c r="W42" s="9"/>
      <c r="X42" s="9"/>
      <c r="Y42" s="19"/>
      <c r="Z42" s="20"/>
    </row>
    <row r="43" s="15" customFormat="true" ht="13" hidden="false" customHeight="false" outlineLevel="0" collapsed="false">
      <c r="A43" s="1" t="n">
        <v>144</v>
      </c>
      <c r="B43" s="1" t="s">
        <v>33</v>
      </c>
      <c r="C43" s="1" t="s">
        <v>34</v>
      </c>
      <c r="D43" s="1" t="s">
        <v>28</v>
      </c>
      <c r="E43" s="16" t="n">
        <v>42977</v>
      </c>
      <c r="F43" s="1" t="n">
        <v>24.2</v>
      </c>
      <c r="G43" s="1" t="n">
        <v>31.7</v>
      </c>
      <c r="H43" s="1" t="n">
        <v>17.515</v>
      </c>
      <c r="I43" s="2" t="n">
        <v>3.366</v>
      </c>
      <c r="J43" s="1" t="s">
        <v>35</v>
      </c>
      <c r="K43" s="3" t="n">
        <f aca="false">1000*(1-(F43+288.9414)/(508929.2*(F43+68.12963))*(F43-3.9863)^2)</f>
        <v>997.277087685474</v>
      </c>
      <c r="L43" s="3" t="n">
        <f aca="false">0.824493 - 0.0040899*F43 + 0.000076438*F43^2 -0.00000082467*F43^3 + 0.0000000053675*F43^4</f>
        <v>0.760435858711068</v>
      </c>
      <c r="M43" s="3" t="n">
        <f aca="false">-0.005724 + 0.00010227*F43 - 0.0000016546*F43^2</f>
        <v>-0.004218065944</v>
      </c>
      <c r="N43" s="3" t="n">
        <f aca="false">K43 + (L43*G43) + M43*G43^(3/2) + 0.00048314*G43^2</f>
        <v>1021.11556770247</v>
      </c>
      <c r="O43" s="4" t="n">
        <f aca="false">I43*(1/     (1-   (0.001*N43/1.84)))</f>
        <v>7.56326504171435</v>
      </c>
      <c r="P43" s="4" t="n">
        <f aca="false">H43*(1/     (1-   (0.001*N43/4)))</f>
        <v>23.5188714407308</v>
      </c>
      <c r="Q43" s="9" t="n">
        <f aca="false">-5.28+5.5*I43</f>
        <v>13.233</v>
      </c>
      <c r="R43" s="17"/>
      <c r="S43" s="18"/>
      <c r="T43" s="18"/>
      <c r="U43" s="18"/>
      <c r="V43" s="9"/>
      <c r="W43" s="9"/>
      <c r="X43" s="9"/>
      <c r="Y43" s="19"/>
      <c r="Z43" s="20"/>
    </row>
    <row r="44" s="15" customFormat="true" ht="13" hidden="false" customHeight="false" outlineLevel="0" collapsed="false">
      <c r="A44" s="1" t="n">
        <v>178</v>
      </c>
      <c r="B44" s="1" t="s">
        <v>26</v>
      </c>
      <c r="C44" s="1" t="s">
        <v>36</v>
      </c>
      <c r="D44" s="1" t="s">
        <v>28</v>
      </c>
      <c r="E44" s="16" t="n">
        <v>42977</v>
      </c>
      <c r="F44" s="1" t="n">
        <v>24</v>
      </c>
      <c r="G44" s="1" t="n">
        <v>31.6</v>
      </c>
      <c r="H44" s="1" t="n">
        <v>17.515</v>
      </c>
      <c r="I44" s="2" t="n">
        <v>3.905</v>
      </c>
      <c r="J44" s="1"/>
      <c r="K44" s="3" t="n">
        <f aca="false">1000*(1-(F44+288.9414)/(508929.2*(F44+68.12963))*(F44-3.9863)^2)</f>
        <v>997.326617530897</v>
      </c>
      <c r="L44" s="3" t="n">
        <f aca="false">0.824493 - 0.0040899*F44 + 0.000076438*F44^2 -0.00000082467*F44^3 + 0.0000000053675*F44^4</f>
        <v>0.7607442576</v>
      </c>
      <c r="M44" s="3" t="n">
        <f aca="false">-0.005724 + 0.00010227*F44 - 0.0000016546*F44^2</f>
        <v>-0.0042225696</v>
      </c>
      <c r="N44" s="3" t="n">
        <f aca="false">K44 + (L44*G44) + M44*G44^(3/2) + 0.00048314*G44^2</f>
        <v>1021.09850059993</v>
      </c>
      <c r="O44" s="4" t="n">
        <f aca="false">I44*(1/     (1-   (0.001*N44/1.84)))</f>
        <v>8.77419323968012</v>
      </c>
      <c r="P44" s="4" t="n">
        <f aca="false">H44*(1/     (1-   (0.001*N44/4)))</f>
        <v>23.5187366934119</v>
      </c>
      <c r="Q44" s="9" t="n">
        <f aca="false">-5.28+5.5*I44</f>
        <v>16.1975</v>
      </c>
      <c r="R44" s="17"/>
      <c r="S44" s="18"/>
      <c r="T44" s="18"/>
      <c r="U44" s="18"/>
      <c r="V44" s="9"/>
      <c r="W44" s="9"/>
      <c r="X44" s="9"/>
      <c r="Y44" s="19"/>
      <c r="Z44" s="20"/>
    </row>
    <row r="45" s="15" customFormat="true" ht="13" hidden="false" customHeight="false" outlineLevel="0" collapsed="false">
      <c r="A45" s="1" t="n">
        <v>184</v>
      </c>
      <c r="B45" s="1" t="s">
        <v>26</v>
      </c>
      <c r="C45" s="1" t="s">
        <v>36</v>
      </c>
      <c r="D45" s="1" t="s">
        <v>28</v>
      </c>
      <c r="E45" s="16" t="n">
        <v>42977</v>
      </c>
      <c r="F45" s="1" t="n">
        <v>24</v>
      </c>
      <c r="G45" s="1" t="n">
        <v>31.5</v>
      </c>
      <c r="H45" s="1" t="n">
        <v>17.52</v>
      </c>
      <c r="I45" s="2" t="n">
        <v>2.423</v>
      </c>
      <c r="J45" s="1"/>
      <c r="K45" s="3" t="n">
        <f aca="false">1000*(1-(F45+288.9414)/(508929.2*(F45+68.12963))*(F45-3.9863)^2)</f>
        <v>997.326617530897</v>
      </c>
      <c r="L45" s="3" t="n">
        <f aca="false">0.824493 - 0.0040899*F45 + 0.000076438*F45^2 -0.00000082467*F45^3 + 0.0000000053675*F45^4</f>
        <v>0.7607442576</v>
      </c>
      <c r="M45" s="3" t="n">
        <f aca="false">-0.005724 + 0.00010227*F45 - 0.0000016546*F45^2</f>
        <v>-0.0042225696</v>
      </c>
      <c r="N45" s="3" t="n">
        <f aca="false">K45 + (L45*G45) + M45*G45^(3/2) + 0.00048314*G45^2</f>
        <v>1021.02293524757</v>
      </c>
      <c r="O45" s="4" t="n">
        <f aca="false">I45*(1/     (1-   (0.001*N45/1.84)))</f>
        <v>5.44376661066535</v>
      </c>
      <c r="P45" s="4" t="n">
        <f aca="false">H45*(1/     (1-   (0.001*N45/4)))</f>
        <v>23.5248538262325</v>
      </c>
      <c r="Q45" s="9" t="n">
        <f aca="false">-5.28+5.5*I45</f>
        <v>8.0465</v>
      </c>
      <c r="R45" s="17"/>
      <c r="S45" s="18"/>
      <c r="T45" s="18"/>
      <c r="U45" s="18"/>
      <c r="V45" s="9"/>
      <c r="W45" s="9"/>
      <c r="X45" s="9"/>
      <c r="Y45" s="19"/>
      <c r="Z45" s="20"/>
    </row>
    <row r="46" s="15" customFormat="true" ht="13" hidden="false" customHeight="false" outlineLevel="0" collapsed="false">
      <c r="A46" s="1" t="n">
        <v>276</v>
      </c>
      <c r="B46" s="1" t="s">
        <v>26</v>
      </c>
      <c r="C46" s="1" t="s">
        <v>36</v>
      </c>
      <c r="D46" s="1" t="s">
        <v>28</v>
      </c>
      <c r="E46" s="16" t="n">
        <v>42977</v>
      </c>
      <c r="F46" s="1" t="n">
        <v>23.7</v>
      </c>
      <c r="G46" s="1" t="n">
        <v>31</v>
      </c>
      <c r="H46" s="1" t="n">
        <v>17.527</v>
      </c>
      <c r="I46" s="2" t="n">
        <v>3.509</v>
      </c>
      <c r="J46" s="1"/>
      <c r="K46" s="3" t="n">
        <f aca="false">1000*(1-(F46+288.9414)/(508929.2*(F46+68.12963))*(F46-3.9863)^2)</f>
        <v>997.400184255989</v>
      </c>
      <c r="L46" s="3" t="n">
        <f aca="false">0.824493 - 0.0040899*F46 + 0.000076438*F46^2 -0.00000082467*F46^3 + 0.0000000053675*F46^4</f>
        <v>0.761212202406607</v>
      </c>
      <c r="M46" s="3" t="n">
        <f aca="false">-0.005724 + 0.00010227*F46 - 0.0000016546*F46^2</f>
        <v>-0.004229573274</v>
      </c>
      <c r="N46" s="3" t="n">
        <f aca="false">K46 + (L46*G46) + M46*G46^(3/2) + 0.00048314*G46^2</f>
        <v>1020.7320327829</v>
      </c>
      <c r="O46" s="4" t="n">
        <f aca="false">I46*(1/     (1-   (0.001*N46/1.84)))</f>
        <v>7.88088910876344</v>
      </c>
      <c r="P46" s="4" t="n">
        <f aca="false">H46*(1/     (1-   (0.001*N46/4)))</f>
        <v>23.5319550881108</v>
      </c>
      <c r="Q46" s="9" t="n">
        <f aca="false">-5.28+5.5*I46</f>
        <v>14.0195</v>
      </c>
      <c r="R46" s="17"/>
      <c r="S46" s="18"/>
      <c r="T46" s="18"/>
      <c r="U46" s="18"/>
      <c r="V46" s="9"/>
      <c r="W46" s="9"/>
      <c r="X46" s="9"/>
      <c r="Y46" s="19"/>
      <c r="Z46" s="20"/>
    </row>
    <row r="47" s="15" customFormat="true" ht="13" hidden="false" customHeight="false" outlineLevel="0" collapsed="false">
      <c r="A47" s="1" t="n">
        <v>283</v>
      </c>
      <c r="B47" s="1" t="s">
        <v>26</v>
      </c>
      <c r="C47" s="1" t="s">
        <v>36</v>
      </c>
      <c r="D47" s="1" t="s">
        <v>28</v>
      </c>
      <c r="E47" s="16" t="n">
        <v>42977</v>
      </c>
      <c r="F47" s="1" t="n">
        <v>23.7</v>
      </c>
      <c r="G47" s="1" t="n">
        <v>31</v>
      </c>
      <c r="H47" s="1" t="n">
        <v>17.527</v>
      </c>
      <c r="I47" s="2" t="n">
        <v>3.604</v>
      </c>
      <c r="J47" s="1"/>
      <c r="K47" s="3" t="n">
        <f aca="false">1000*(1-(F47+288.9414)/(508929.2*(F47+68.12963))*(F47-3.9863)^2)</f>
        <v>997.400184255989</v>
      </c>
      <c r="L47" s="3" t="n">
        <f aca="false">0.824493 - 0.0040899*F47 + 0.000076438*F47^2 -0.00000082467*F47^3 + 0.0000000053675*F47^4</f>
        <v>0.761212202406607</v>
      </c>
      <c r="M47" s="3" t="n">
        <f aca="false">-0.005724 + 0.00010227*F47 - 0.0000016546*F47^2</f>
        <v>-0.004229573274</v>
      </c>
      <c r="N47" s="3" t="n">
        <f aca="false">K47 + (L47*G47) + M47*G47^(3/2) + 0.00048314*G47^2</f>
        <v>1020.7320327829</v>
      </c>
      <c r="O47" s="4" t="n">
        <f aca="false">I47*(1/     (1-   (0.001*N47/1.84)))</f>
        <v>8.09425031290494</v>
      </c>
      <c r="P47" s="4" t="n">
        <f aca="false">H47*(1/     (1-   (0.001*N47/4)))</f>
        <v>23.5319550881108</v>
      </c>
      <c r="Q47" s="9" t="n">
        <f aca="false">-5.28+5.5*I47</f>
        <v>14.542</v>
      </c>
      <c r="R47" s="17"/>
      <c r="S47" s="18"/>
      <c r="T47" s="18"/>
      <c r="U47" s="18"/>
      <c r="V47" s="9"/>
      <c r="W47" s="9"/>
      <c r="X47" s="9"/>
      <c r="Y47" s="19"/>
      <c r="Z47" s="20"/>
    </row>
    <row r="48" s="15" customFormat="true" ht="13" hidden="false" customHeight="false" outlineLevel="0" collapsed="false">
      <c r="A48" s="1" t="n">
        <v>289</v>
      </c>
      <c r="B48" s="1" t="s">
        <v>26</v>
      </c>
      <c r="C48" s="1" t="s">
        <v>36</v>
      </c>
      <c r="D48" s="1" t="s">
        <v>28</v>
      </c>
      <c r="E48" s="16" t="n">
        <v>42977</v>
      </c>
      <c r="F48" s="1" t="n">
        <v>23.7</v>
      </c>
      <c r="G48" s="1" t="n">
        <v>31</v>
      </c>
      <c r="H48" s="1" t="n">
        <v>17.527</v>
      </c>
      <c r="I48" s="2" t="n">
        <v>3.558</v>
      </c>
      <c r="J48" s="1"/>
      <c r="K48" s="3" t="n">
        <f aca="false">1000*(1-(F48+288.9414)/(508929.2*(F48+68.12963))*(F48-3.9863)^2)</f>
        <v>997.400184255989</v>
      </c>
      <c r="L48" s="3" t="n">
        <f aca="false">0.824493 - 0.0040899*F48 + 0.000076438*F48^2 -0.00000082467*F48^3 + 0.0000000053675*F48^4</f>
        <v>0.761212202406607</v>
      </c>
      <c r="M48" s="3" t="n">
        <f aca="false">-0.005724 + 0.00010227*F48 - 0.0000016546*F48^2</f>
        <v>-0.004229573274</v>
      </c>
      <c r="N48" s="3" t="n">
        <f aca="false">K48 + (L48*G48) + M48*G48^(3/2) + 0.00048314*G48^2</f>
        <v>1020.7320327829</v>
      </c>
      <c r="O48" s="4" t="n">
        <f aca="false">I48*(1/     (1-   (0.001*N48/1.84)))</f>
        <v>7.99093857195221</v>
      </c>
      <c r="P48" s="4" t="n">
        <f aca="false">H48*(1/     (1-   (0.001*N48/4)))</f>
        <v>23.5319550881108</v>
      </c>
      <c r="Q48" s="9" t="n">
        <f aca="false">-5.28+5.5*I48</f>
        <v>14.289</v>
      </c>
      <c r="R48" s="17"/>
      <c r="S48" s="18"/>
      <c r="T48" s="18"/>
      <c r="U48" s="18"/>
      <c r="V48" s="9"/>
      <c r="W48" s="9"/>
      <c r="X48" s="9"/>
      <c r="Y48" s="19"/>
      <c r="Z48" s="20"/>
    </row>
    <row r="49" s="15" customFormat="true" ht="13" hidden="false" customHeight="false" outlineLevel="0" collapsed="false">
      <c r="A49" s="1" t="n">
        <v>118</v>
      </c>
      <c r="B49" s="1" t="s">
        <v>29</v>
      </c>
      <c r="C49" s="1" t="s">
        <v>36</v>
      </c>
      <c r="D49" s="1" t="s">
        <v>28</v>
      </c>
      <c r="E49" s="16" t="n">
        <v>42977</v>
      </c>
      <c r="F49" s="1" t="n">
        <v>24.2</v>
      </c>
      <c r="G49" s="1" t="n">
        <v>31.5</v>
      </c>
      <c r="H49" s="1" t="n">
        <v>17.501</v>
      </c>
      <c r="I49" s="2" t="n">
        <v>3.788</v>
      </c>
      <c r="J49" s="1"/>
      <c r="K49" s="3" t="n">
        <f aca="false">1000*(1-(F49+288.9414)/(508929.2*(F49+68.12963))*(F49-3.9863)^2)</f>
        <v>997.277087685474</v>
      </c>
      <c r="L49" s="3" t="n">
        <f aca="false">0.824493 - 0.0040899*F49 + 0.000076438*F49^2 -0.00000082467*F49^3 + 0.0000000053675*F49^4</f>
        <v>0.760435858711068</v>
      </c>
      <c r="M49" s="3" t="n">
        <f aca="false">-0.005724 + 0.00010227*F49 - 0.0000016546*F49^2</f>
        <v>-0.004218065944</v>
      </c>
      <c r="N49" s="3" t="n">
        <f aca="false">K49 + (L49*G49) + M49*G49^(3/2) + 0.00048314*G49^2</f>
        <v>1020.9644870534</v>
      </c>
      <c r="O49" s="4" t="n">
        <f aca="false">I49*(1/     (1-   (0.001*N49/1.84)))</f>
        <v>8.50991182900569</v>
      </c>
      <c r="P49" s="4" t="n">
        <f aca="false">H49*(1/     (1-   (0.001*N49/4)))</f>
        <v>23.4988806597872</v>
      </c>
      <c r="Q49" s="9" t="n">
        <f aca="false">-5.28+5.5*I49</f>
        <v>15.554</v>
      </c>
      <c r="R49" s="17"/>
      <c r="S49" s="18"/>
      <c r="T49" s="18"/>
      <c r="U49" s="18"/>
      <c r="V49" s="9"/>
      <c r="W49" s="9"/>
      <c r="X49" s="9"/>
      <c r="Y49" s="19"/>
      <c r="Z49" s="20"/>
    </row>
    <row r="50" s="15" customFormat="true" ht="13" hidden="false" customHeight="false" outlineLevel="0" collapsed="false">
      <c r="A50" s="1" t="n">
        <v>124</v>
      </c>
      <c r="B50" s="1" t="s">
        <v>29</v>
      </c>
      <c r="C50" s="1" t="s">
        <v>36</v>
      </c>
      <c r="D50" s="1" t="s">
        <v>28</v>
      </c>
      <c r="E50" s="16" t="n">
        <v>42977</v>
      </c>
      <c r="F50" s="1" t="n">
        <v>24.2</v>
      </c>
      <c r="G50" s="1" t="n">
        <v>31.5</v>
      </c>
      <c r="H50" s="1" t="n">
        <v>17.501</v>
      </c>
      <c r="I50" s="2" t="n">
        <v>2.98</v>
      </c>
      <c r="J50" s="1"/>
      <c r="K50" s="3" t="n">
        <f aca="false">1000*(1-(F50+288.9414)/(508929.2*(F50+68.12963))*(F50-3.9863)^2)</f>
        <v>997.277087685474</v>
      </c>
      <c r="L50" s="3" t="n">
        <f aca="false">0.824493 - 0.0040899*F50 + 0.000076438*F50^2 -0.00000082467*F50^3 + 0.0000000053675*F50^4</f>
        <v>0.760435858711068</v>
      </c>
      <c r="M50" s="3" t="n">
        <f aca="false">-0.005724 + 0.00010227*F50 - 0.0000016546*F50^2</f>
        <v>-0.004218065944</v>
      </c>
      <c r="N50" s="3" t="n">
        <f aca="false">K50 + (L50*G50) + M50*G50^(3/2) + 0.00048314*G50^2</f>
        <v>1020.9644870534</v>
      </c>
      <c r="O50" s="4" t="n">
        <f aca="false">I50*(1/     (1-   (0.001*N50/1.84)))</f>
        <v>6.69470360360004</v>
      </c>
      <c r="P50" s="4" t="n">
        <f aca="false">H50*(1/     (1-   (0.001*N50/4)))</f>
        <v>23.4988806597872</v>
      </c>
      <c r="Q50" s="9" t="n">
        <f aca="false">-5.28+5.5*I50</f>
        <v>11.11</v>
      </c>
      <c r="R50" s="17"/>
      <c r="S50" s="18"/>
      <c r="T50" s="18"/>
      <c r="U50" s="18"/>
      <c r="V50" s="9"/>
      <c r="W50" s="9"/>
      <c r="X50" s="9"/>
      <c r="Y50" s="19"/>
      <c r="Z50" s="20"/>
    </row>
    <row r="51" s="15" customFormat="true" ht="13" hidden="false" customHeight="false" outlineLevel="0" collapsed="false">
      <c r="A51" s="1" t="n">
        <v>216</v>
      </c>
      <c r="B51" s="1" t="s">
        <v>29</v>
      </c>
      <c r="C51" s="1" t="s">
        <v>36</v>
      </c>
      <c r="D51" s="1" t="s">
        <v>28</v>
      </c>
      <c r="E51" s="16" t="n">
        <v>42977</v>
      </c>
      <c r="F51" s="1" t="n">
        <v>24</v>
      </c>
      <c r="G51" s="1" t="n">
        <v>32</v>
      </c>
      <c r="H51" s="1" t="n">
        <v>17.521</v>
      </c>
      <c r="I51" s="2" t="n">
        <v>3.237</v>
      </c>
      <c r="J51" s="1"/>
      <c r="K51" s="3" t="n">
        <f aca="false">1000*(1-(F51+288.9414)/(508929.2*(F51+68.12963))*(F51-3.9863)^2)</f>
        <v>997.326617530897</v>
      </c>
      <c r="L51" s="3" t="n">
        <f aca="false">0.824493 - 0.0040899*F51 + 0.000076438*F51^2 -0.00000082467*F51^3 + 0.0000000053675*F51^4</f>
        <v>0.7607442576</v>
      </c>
      <c r="M51" s="3" t="n">
        <f aca="false">-0.005724 + 0.00010227*F51 - 0.0000016546*F51^2</f>
        <v>-0.0042225696</v>
      </c>
      <c r="N51" s="3" t="n">
        <f aca="false">K51 + (L51*G51) + M51*G51^(3/2) + 0.00048314*G51^2</f>
        <v>1021.40080238896</v>
      </c>
      <c r="O51" s="4" t="n">
        <f aca="false">I51*(1/     (1-   (0.001*N51/1.84)))</f>
        <v>7.27594165420872</v>
      </c>
      <c r="P51" s="4" t="n">
        <f aca="false">H51*(1/     (1-   (0.001*N51/4)))</f>
        <v>23.529181118497</v>
      </c>
      <c r="Q51" s="9" t="n">
        <f aca="false">-5.28+5.5*I51</f>
        <v>12.5235</v>
      </c>
      <c r="R51" s="17"/>
      <c r="S51" s="18"/>
      <c r="T51" s="18"/>
      <c r="U51" s="18"/>
      <c r="V51" s="9"/>
      <c r="W51" s="9"/>
      <c r="X51" s="9"/>
      <c r="Y51" s="19"/>
      <c r="Z51" s="20"/>
    </row>
    <row r="52" s="15" customFormat="true" ht="13" hidden="false" customHeight="false" outlineLevel="0" collapsed="false">
      <c r="A52" s="1" t="n">
        <v>222</v>
      </c>
      <c r="B52" s="1" t="s">
        <v>29</v>
      </c>
      <c r="C52" s="1" t="s">
        <v>36</v>
      </c>
      <c r="D52" s="1" t="s">
        <v>28</v>
      </c>
      <c r="E52" s="16" t="n">
        <v>42977</v>
      </c>
      <c r="F52" s="1" t="n">
        <v>23.9</v>
      </c>
      <c r="G52" s="1" t="n">
        <v>31.9</v>
      </c>
      <c r="H52" s="1" t="n">
        <v>17.522</v>
      </c>
      <c r="I52" s="2" t="n">
        <v>1.758</v>
      </c>
      <c r="J52" s="1"/>
      <c r="K52" s="3" t="n">
        <f aca="false">1000*(1-(F52+288.9414)/(508929.2*(F52+68.12963))*(F52-3.9863)^2)</f>
        <v>997.351237033334</v>
      </c>
      <c r="L52" s="3" t="n">
        <f aca="false">0.824493 - 0.0040899*F52 + 0.000076438*F52^2 -0.00000082467*F52^3 + 0.0000000053675*F52^4</f>
        <v>0.760899524476327</v>
      </c>
      <c r="M52" s="3" t="n">
        <f aca="false">-0.005724 + 0.00010227*F52 - 0.0000016546*F52^2</f>
        <v>-0.004224871066</v>
      </c>
      <c r="N52" s="3" t="n">
        <f aca="false">K52 + (L52*G52) + M52*G52^(3/2) + 0.00048314*G52^2</f>
        <v>1021.35437872434</v>
      </c>
      <c r="O52" s="4" t="n">
        <f aca="false">I52*(1/     (1-   (0.001*N52/1.84)))</f>
        <v>3.95130678761767</v>
      </c>
      <c r="P52" s="4" t="n">
        <f aca="false">H52*(1/     (1-   (0.001*N52/4)))</f>
        <v>23.5301572967863</v>
      </c>
      <c r="Q52" s="9" t="n">
        <f aca="false">-5.28+5.5*I52</f>
        <v>4.389</v>
      </c>
      <c r="R52" s="17"/>
      <c r="S52" s="18"/>
      <c r="T52" s="18"/>
      <c r="U52" s="18"/>
      <c r="V52" s="9"/>
      <c r="W52" s="9"/>
      <c r="X52" s="9"/>
      <c r="Y52" s="19"/>
      <c r="Z52" s="20"/>
    </row>
    <row r="53" s="15" customFormat="true" ht="13" hidden="false" customHeight="false" outlineLevel="0" collapsed="false">
      <c r="A53" s="1" t="n">
        <v>228</v>
      </c>
      <c r="B53" s="1" t="s">
        <v>29</v>
      </c>
      <c r="C53" s="1" t="s">
        <v>36</v>
      </c>
      <c r="D53" s="1" t="s">
        <v>28</v>
      </c>
      <c r="E53" s="16" t="n">
        <v>42977</v>
      </c>
      <c r="F53" s="1" t="n">
        <v>23.9</v>
      </c>
      <c r="G53" s="1" t="n">
        <v>31.9</v>
      </c>
      <c r="H53" s="1" t="n">
        <v>17.522</v>
      </c>
      <c r="I53" s="2" t="n">
        <v>2.411</v>
      </c>
      <c r="J53" s="1"/>
      <c r="K53" s="3" t="n">
        <f aca="false">1000*(1-(F53+288.9414)/(508929.2*(F53+68.12963))*(F53-3.9863)^2)</f>
        <v>997.351237033334</v>
      </c>
      <c r="L53" s="3" t="n">
        <f aca="false">0.824493 - 0.0040899*F53 + 0.000076438*F53^2 -0.00000082467*F53^3 + 0.0000000053675*F53^4</f>
        <v>0.760899524476327</v>
      </c>
      <c r="M53" s="3" t="n">
        <f aca="false">-0.005724 + 0.00010227*F53 - 0.0000016546*F53^2</f>
        <v>-0.004224871066</v>
      </c>
      <c r="N53" s="3" t="n">
        <f aca="false">K53 + (L53*G53) + M53*G53^(3/2) + 0.00048314*G53^2</f>
        <v>1021.35437872434</v>
      </c>
      <c r="O53" s="4" t="n">
        <f aca="false">I53*(1/     (1-   (0.001*N53/1.84)))</f>
        <v>5.41899924058373</v>
      </c>
      <c r="P53" s="4" t="n">
        <f aca="false">H53*(1/     (1-   (0.001*N53/4)))</f>
        <v>23.5301572967863</v>
      </c>
      <c r="Q53" s="9" t="n">
        <f aca="false">-5.28+5.5*I53</f>
        <v>7.9805</v>
      </c>
      <c r="R53" s="17"/>
      <c r="S53" s="18"/>
      <c r="T53" s="18"/>
      <c r="U53" s="18"/>
      <c r="V53" s="9"/>
      <c r="W53" s="9"/>
      <c r="X53" s="9"/>
      <c r="Y53" s="19"/>
      <c r="Z53" s="20"/>
    </row>
    <row r="54" s="15" customFormat="true" ht="13" hidden="false" customHeight="false" outlineLevel="0" collapsed="false">
      <c r="A54" s="1" t="n">
        <v>151</v>
      </c>
      <c r="B54" s="1" t="s">
        <v>30</v>
      </c>
      <c r="C54" s="1" t="s">
        <v>36</v>
      </c>
      <c r="D54" s="1" t="s">
        <v>28</v>
      </c>
      <c r="E54" s="16" t="n">
        <v>42977</v>
      </c>
      <c r="F54" s="1" t="n">
        <v>24.2</v>
      </c>
      <c r="G54" s="1" t="n">
        <v>31.7</v>
      </c>
      <c r="H54" s="1" t="n">
        <v>17.515</v>
      </c>
      <c r="I54" s="2" t="n">
        <v>1.331</v>
      </c>
      <c r="J54" s="1"/>
      <c r="K54" s="3" t="n">
        <f aca="false">1000*(1-(F54+288.9414)/(508929.2*(F54+68.12963))*(F54-3.9863)^2)</f>
        <v>997.277087685474</v>
      </c>
      <c r="L54" s="3" t="n">
        <f aca="false">0.824493 - 0.0040899*F54 + 0.000076438*F54^2 -0.00000082467*F54^3 + 0.0000000053675*F54^4</f>
        <v>0.760435858711068</v>
      </c>
      <c r="M54" s="3" t="n">
        <f aca="false">-0.005724 + 0.00010227*F54 - 0.0000016546*F54^2</f>
        <v>-0.004218065944</v>
      </c>
      <c r="N54" s="3" t="n">
        <f aca="false">K54 + (L54*G54) + M54*G54^(3/2) + 0.00048314*G54^2</f>
        <v>1021.11556770247</v>
      </c>
      <c r="O54" s="4" t="n">
        <f aca="false">I54*(1/     (1-   (0.001*N54/1.84)))</f>
        <v>2.99070284329227</v>
      </c>
      <c r="P54" s="4" t="n">
        <f aca="false">H54*(1/     (1-   (0.001*N54/4)))</f>
        <v>23.5188714407308</v>
      </c>
      <c r="Q54" s="9" t="n">
        <f aca="false">-5.28+5.5*I54</f>
        <v>2.0405</v>
      </c>
      <c r="R54" s="17"/>
      <c r="S54" s="18"/>
      <c r="T54" s="18"/>
      <c r="U54" s="18"/>
      <c r="V54" s="9"/>
      <c r="W54" s="9"/>
      <c r="X54" s="9"/>
      <c r="Y54" s="19"/>
      <c r="Z54" s="20"/>
    </row>
    <row r="55" s="15" customFormat="true" ht="13" hidden="false" customHeight="false" outlineLevel="0" collapsed="false">
      <c r="A55" s="1" t="n">
        <v>159</v>
      </c>
      <c r="B55" s="1" t="s">
        <v>30</v>
      </c>
      <c r="C55" s="1" t="s">
        <v>36</v>
      </c>
      <c r="D55" s="1" t="s">
        <v>28</v>
      </c>
      <c r="E55" s="16" t="n">
        <v>42977</v>
      </c>
      <c r="F55" s="1" t="n">
        <v>24.2</v>
      </c>
      <c r="G55" s="1" t="n">
        <v>31.7</v>
      </c>
      <c r="H55" s="1" t="n">
        <v>17.515</v>
      </c>
      <c r="I55" s="2" t="n">
        <v>3.074</v>
      </c>
      <c r="J55" s="1"/>
      <c r="K55" s="3" t="n">
        <f aca="false">1000*(1-(F55+288.9414)/(508929.2*(F55+68.12963))*(F55-3.9863)^2)</f>
        <v>997.277087685474</v>
      </c>
      <c r="L55" s="3" t="n">
        <f aca="false">0.824493 - 0.0040899*F55 + 0.000076438*F55^2 -0.00000082467*F55^3 + 0.0000000053675*F55^4</f>
        <v>0.760435858711068</v>
      </c>
      <c r="M55" s="3" t="n">
        <f aca="false">-0.005724 + 0.00010227*F55 - 0.0000016546*F55^2</f>
        <v>-0.004218065944</v>
      </c>
      <c r="N55" s="3" t="n">
        <f aca="false">K55 + (L55*G55) + M55*G55^(3/2) + 0.00048314*G55^2</f>
        <v>1021.11556770247</v>
      </c>
      <c r="O55" s="4" t="n">
        <f aca="false">I55*(1/     (1-   (0.001*N55/1.84)))</f>
        <v>6.90715292282528</v>
      </c>
      <c r="P55" s="4" t="n">
        <f aca="false">H55*(1/     (1-   (0.001*N55/4)))</f>
        <v>23.5188714407308</v>
      </c>
      <c r="Q55" s="9" t="n">
        <f aca="false">-5.28+5.5*I55</f>
        <v>11.627</v>
      </c>
      <c r="R55" s="17"/>
      <c r="S55" s="18"/>
      <c r="T55" s="18"/>
      <c r="U55" s="18"/>
      <c r="V55" s="9"/>
      <c r="W55" s="9"/>
      <c r="X55" s="9"/>
      <c r="Y55" s="19"/>
      <c r="Z55" s="20"/>
    </row>
    <row r="56" s="15" customFormat="true" ht="13" hidden="false" customHeight="false" outlineLevel="0" collapsed="false">
      <c r="A56" s="1" t="n">
        <v>250</v>
      </c>
      <c r="B56" s="1" t="s">
        <v>30</v>
      </c>
      <c r="C56" s="1" t="s">
        <v>36</v>
      </c>
      <c r="D56" s="1" t="s">
        <v>28</v>
      </c>
      <c r="E56" s="16" t="n">
        <v>42977</v>
      </c>
      <c r="F56" s="1" t="n">
        <v>23.9</v>
      </c>
      <c r="G56" s="1" t="n">
        <v>31.8</v>
      </c>
      <c r="H56" s="1" t="n">
        <v>17.516</v>
      </c>
      <c r="I56" s="2" t="n">
        <v>2.92</v>
      </c>
      <c r="J56" s="1"/>
      <c r="K56" s="3" t="n">
        <f aca="false">1000*(1-(F56+288.9414)/(508929.2*(F56+68.12963))*(F56-3.9863)^2)</f>
        <v>997.351237033334</v>
      </c>
      <c r="L56" s="3" t="n">
        <f aca="false">0.824493 - 0.0040899*F56 + 0.000076438*F56^2 -0.00000082467*F56^3 + 0.0000000053675*F56^4</f>
        <v>0.760899524476327</v>
      </c>
      <c r="M56" s="3" t="n">
        <f aca="false">-0.005724 + 0.00010227*F56 - 0.0000016546*F56^2</f>
        <v>-0.004224871066</v>
      </c>
      <c r="N56" s="3" t="n">
        <f aca="false">K56 + (L56*G56) + M56*G56^(3/2) + 0.00048314*G56^2</f>
        <v>1021.27878767967</v>
      </c>
      <c r="O56" s="4" t="n">
        <f aca="false">I56*(1/     (1-   (0.001*N56/1.84)))</f>
        <v>6.56242921173742</v>
      </c>
      <c r="P56" s="4" t="n">
        <f aca="false">H56*(1/     (1-   (0.001*N56/4)))</f>
        <v>23.5215030229104</v>
      </c>
      <c r="Q56" s="9" t="n">
        <f aca="false">-5.28+5.5*I56</f>
        <v>10.78</v>
      </c>
      <c r="R56" s="17"/>
      <c r="S56" s="18"/>
      <c r="T56" s="18"/>
      <c r="U56" s="18"/>
      <c r="V56" s="9"/>
      <c r="W56" s="9"/>
      <c r="X56" s="9"/>
      <c r="Y56" s="19"/>
      <c r="Z56" s="20"/>
    </row>
    <row r="57" s="15" customFormat="true" ht="13" hidden="false" customHeight="false" outlineLevel="0" collapsed="false">
      <c r="A57" s="1" t="n">
        <v>165</v>
      </c>
      <c r="B57" s="1" t="s">
        <v>31</v>
      </c>
      <c r="C57" s="1" t="s">
        <v>36</v>
      </c>
      <c r="D57" s="1" t="s">
        <v>28</v>
      </c>
      <c r="E57" s="16" t="n">
        <v>42977</v>
      </c>
      <c r="F57" s="1" t="n">
        <v>24</v>
      </c>
      <c r="G57" s="1" t="n">
        <v>31.9</v>
      </c>
      <c r="H57" s="1" t="n">
        <v>17.517</v>
      </c>
      <c r="I57" s="2" t="n">
        <v>4.382</v>
      </c>
      <c r="J57" s="1"/>
      <c r="K57" s="3" t="n">
        <f aca="false">1000*(1-(F57+288.9414)/(508929.2*(F57+68.12963))*(F57-3.9863)^2)</f>
        <v>997.326617530897</v>
      </c>
      <c r="L57" s="3" t="n">
        <f aca="false">0.824493 - 0.0040899*F57 + 0.000076438*F57^2 -0.00000082467*F57^3 + 0.0000000053675*F57^4</f>
        <v>0.7607442576</v>
      </c>
      <c r="M57" s="3" t="n">
        <f aca="false">-0.005724 + 0.00010227*F57 - 0.0000016546*F57^2</f>
        <v>-0.0042225696</v>
      </c>
      <c r="N57" s="3" t="n">
        <f aca="false">K57 + (L57*G57) + M57*G57^(3/2) + 0.00048314*G57^2</f>
        <v>1021.32522086706</v>
      </c>
      <c r="O57" s="4" t="n">
        <f aca="false">I57*(1/     (1-   (0.001*N57/1.84)))</f>
        <v>9.84869719394488</v>
      </c>
      <c r="P57" s="4" t="n">
        <f aca="false">H57*(1/     (1-   (0.001*N57/4)))</f>
        <v>23.5232125678373</v>
      </c>
      <c r="Q57" s="9" t="n">
        <f aca="false">-5.28+5.5*I57</f>
        <v>18.821</v>
      </c>
      <c r="R57" s="17"/>
      <c r="S57" s="18"/>
      <c r="T57" s="18"/>
      <c r="U57" s="18"/>
      <c r="V57" s="9"/>
      <c r="W57" s="9"/>
      <c r="X57" s="9"/>
      <c r="Y57" s="19"/>
      <c r="Z57" s="20"/>
    </row>
    <row r="58" s="15" customFormat="true" ht="13" hidden="false" customHeight="false" outlineLevel="0" collapsed="false">
      <c r="A58" s="1" t="n">
        <v>171</v>
      </c>
      <c r="B58" s="1" t="s">
        <v>31</v>
      </c>
      <c r="C58" s="1" t="s">
        <v>36</v>
      </c>
      <c r="D58" s="1" t="s">
        <v>28</v>
      </c>
      <c r="E58" s="16" t="n">
        <v>42977</v>
      </c>
      <c r="F58" s="1" t="n">
        <v>24</v>
      </c>
      <c r="G58" s="1" t="n">
        <v>31.6</v>
      </c>
      <c r="H58" s="1" t="n">
        <v>17.515</v>
      </c>
      <c r="I58" s="2" t="n">
        <v>1.55</v>
      </c>
      <c r="J58" s="1"/>
      <c r="K58" s="3" t="n">
        <f aca="false">1000*(1-(F58+288.9414)/(508929.2*(F58+68.12963))*(F58-3.9863)^2)</f>
        <v>997.326617530897</v>
      </c>
      <c r="L58" s="3" t="n">
        <f aca="false">0.824493 - 0.0040899*F58 + 0.000076438*F58^2 -0.00000082467*F58^3 + 0.0000000053675*F58^4</f>
        <v>0.7607442576</v>
      </c>
      <c r="M58" s="3" t="n">
        <f aca="false">-0.005724 + 0.00010227*F58 - 0.0000016546*F58^2</f>
        <v>-0.0042225696</v>
      </c>
      <c r="N58" s="3" t="n">
        <f aca="false">K58 + (L58*G58) + M58*G58^(3/2) + 0.00048314*G58^2</f>
        <v>1021.09850059993</v>
      </c>
      <c r="O58" s="4" t="n">
        <f aca="false">I58*(1/     (1-   (0.001*N58/1.84)))</f>
        <v>3.48271434609582</v>
      </c>
      <c r="P58" s="4" t="n">
        <f aca="false">H58*(1/     (1-   (0.001*N58/4)))</f>
        <v>23.5187366934119</v>
      </c>
      <c r="Q58" s="9" t="n">
        <f aca="false">-5.28+5.5*I58</f>
        <v>3.245</v>
      </c>
      <c r="R58" s="17"/>
      <c r="S58" s="18"/>
      <c r="T58" s="18"/>
      <c r="U58" s="18"/>
      <c r="V58" s="9"/>
      <c r="W58" s="9"/>
      <c r="X58" s="9"/>
      <c r="Y58" s="19"/>
      <c r="Z58" s="20"/>
    </row>
    <row r="59" s="15" customFormat="true" ht="13" hidden="false" customHeight="false" outlineLevel="0" collapsed="false">
      <c r="A59" s="1" t="n">
        <v>263</v>
      </c>
      <c r="B59" s="1" t="s">
        <v>31</v>
      </c>
      <c r="C59" s="1" t="s">
        <v>36</v>
      </c>
      <c r="D59" s="1" t="s">
        <v>28</v>
      </c>
      <c r="E59" s="16" t="n">
        <v>42977</v>
      </c>
      <c r="F59" s="1" t="n">
        <v>23.7</v>
      </c>
      <c r="G59" s="1" t="n">
        <v>31.7</v>
      </c>
      <c r="H59" s="1" t="n">
        <v>17.522</v>
      </c>
      <c r="I59" s="2" t="n">
        <v>0.837</v>
      </c>
      <c r="J59" s="1"/>
      <c r="K59" s="3" t="n">
        <f aca="false">1000*(1-(F59+288.9414)/(508929.2*(F59+68.12963))*(F59-3.9863)^2)</f>
        <v>997.400184255989</v>
      </c>
      <c r="L59" s="3" t="n">
        <f aca="false">0.824493 - 0.0040899*F59 + 0.000076438*F59^2 -0.00000082467*F59^3 + 0.0000000053675*F59^4</f>
        <v>0.761212202406607</v>
      </c>
      <c r="M59" s="3" t="n">
        <f aca="false">-0.005724 + 0.00010227*F59 - 0.0000016546*F59^2</f>
        <v>-0.004229573274</v>
      </c>
      <c r="N59" s="3" t="n">
        <f aca="false">K59 + (L59*G59) + M59*G59^(3/2) + 0.00048314*G59^2</f>
        <v>1021.26122054302</v>
      </c>
      <c r="O59" s="4" t="n">
        <f aca="false">I59*(1/     (1-   (0.001*N59/1.84)))</f>
        <v>1.88103951912652</v>
      </c>
      <c r="P59" s="4" t="n">
        <f aca="false">H59*(1/     (1-   (0.001*N59/4)))</f>
        <v>23.5294214059203</v>
      </c>
      <c r="Q59" s="9" t="n">
        <f aca="false">-5.28+5.5*I59</f>
        <v>-0.676500000000001</v>
      </c>
      <c r="R59" s="17"/>
      <c r="S59" s="18"/>
      <c r="T59" s="18"/>
      <c r="U59" s="18"/>
      <c r="V59" s="9"/>
      <c r="W59" s="9"/>
      <c r="X59" s="9"/>
      <c r="Y59" s="19"/>
      <c r="Z59" s="20"/>
    </row>
    <row r="60" s="15" customFormat="true" ht="13" hidden="false" customHeight="false" outlineLevel="0" collapsed="false">
      <c r="A60" s="1" t="n">
        <v>269</v>
      </c>
      <c r="B60" s="1" t="s">
        <v>31</v>
      </c>
      <c r="C60" s="1" t="s">
        <v>36</v>
      </c>
      <c r="D60" s="1" t="s">
        <v>28</v>
      </c>
      <c r="E60" s="16" t="n">
        <v>42977</v>
      </c>
      <c r="F60" s="1" t="n">
        <v>23.7</v>
      </c>
      <c r="G60" s="1" t="n">
        <v>31.7</v>
      </c>
      <c r="H60" s="1" t="n">
        <v>17.522</v>
      </c>
      <c r="I60" s="2" t="n">
        <v>4.183</v>
      </c>
      <c r="J60" s="1"/>
      <c r="K60" s="3" t="n">
        <f aca="false">1000*(1-(F60+288.9414)/(508929.2*(F60+68.12963))*(F60-3.9863)^2)</f>
        <v>997.400184255989</v>
      </c>
      <c r="L60" s="3" t="n">
        <f aca="false">0.824493 - 0.0040899*F60 + 0.000076438*F60^2 -0.00000082467*F60^3 + 0.0000000053675*F60^4</f>
        <v>0.761212202406607</v>
      </c>
      <c r="M60" s="3" t="n">
        <f aca="false">-0.005724 + 0.00010227*F60 - 0.0000016546*F60^2</f>
        <v>-0.004229573274</v>
      </c>
      <c r="N60" s="3" t="n">
        <f aca="false">K60 + (L60*G60) + M60*G60^(3/2) + 0.00048314*G60^2</f>
        <v>1021.26122054302</v>
      </c>
      <c r="O60" s="4" t="n">
        <f aca="false">I60*(1/     (1-   (0.001*N60/1.84)))</f>
        <v>9.40070287754629</v>
      </c>
      <c r="P60" s="4" t="n">
        <f aca="false">H60*(1/     (1-   (0.001*N60/4)))</f>
        <v>23.5294214059203</v>
      </c>
      <c r="Q60" s="9" t="n">
        <f aca="false">-5.28+5.5*I60</f>
        <v>17.7265</v>
      </c>
      <c r="R60" s="17"/>
      <c r="S60" s="18"/>
      <c r="T60" s="18"/>
      <c r="U60" s="18"/>
      <c r="V60" s="9"/>
      <c r="W60" s="9"/>
      <c r="X60" s="9"/>
      <c r="Y60" s="19"/>
      <c r="Z60" s="20"/>
    </row>
    <row r="61" s="15" customFormat="true" ht="13" hidden="false" customHeight="false" outlineLevel="0" collapsed="false">
      <c r="A61" s="1" t="n">
        <v>101</v>
      </c>
      <c r="B61" s="1" t="s">
        <v>32</v>
      </c>
      <c r="C61" s="1" t="s">
        <v>36</v>
      </c>
      <c r="D61" s="1" t="s">
        <v>28</v>
      </c>
      <c r="E61" s="16" t="n">
        <v>42977</v>
      </c>
      <c r="F61" s="1" t="n">
        <v>24.3</v>
      </c>
      <c r="G61" s="1" t="n">
        <v>31.7</v>
      </c>
      <c r="H61" s="1" t="n">
        <v>17.515</v>
      </c>
      <c r="I61" s="2" t="n">
        <v>2.79</v>
      </c>
      <c r="J61" s="1"/>
      <c r="K61" s="3" t="n">
        <f aca="false">1000*(1-(F61+288.9414)/(508929.2*(F61+68.12963))*(F61-3.9863)^2)</f>
        <v>997.252177716709</v>
      </c>
      <c r="L61" s="3" t="n">
        <f aca="false">0.824493 - 0.0040899*F61 + 0.000076438*F61^2 -0.00000082467*F61^3 + 0.0000000053675*F61^4</f>
        <v>0.760282723011547</v>
      </c>
      <c r="M61" s="3" t="n">
        <f aca="false">-0.005724 + 0.00010227*F61 - 0.0000016546*F61^2</f>
        <v>-0.004215863754</v>
      </c>
      <c r="N61" s="3" t="n">
        <f aca="false">K61 + (L61*G61) + M61*G61^(3/2) + 0.00048314*G61^2</f>
        <v>1021.0861963783</v>
      </c>
      <c r="O61" s="4" t="n">
        <f aca="false">I61*(1/     (1-   (0.001*N61/1.84)))</f>
        <v>6.26879163264354</v>
      </c>
      <c r="P61" s="4" t="n">
        <f aca="false">H61*(1/     (1-   (0.001*N61/4)))</f>
        <v>23.5186395507055</v>
      </c>
      <c r="Q61" s="9" t="n">
        <f aca="false">-5.28+5.5*I61</f>
        <v>10.065</v>
      </c>
      <c r="R61" s="17"/>
      <c r="S61" s="18"/>
      <c r="T61" s="18"/>
      <c r="U61" s="18"/>
      <c r="V61" s="9"/>
      <c r="W61" s="9"/>
      <c r="X61" s="9"/>
      <c r="Y61" s="19"/>
      <c r="Z61" s="20"/>
    </row>
    <row r="62" s="15" customFormat="true" ht="13" hidden="false" customHeight="false" outlineLevel="0" collapsed="false">
      <c r="A62" s="1" t="n">
        <v>107</v>
      </c>
      <c r="B62" s="1" t="s">
        <v>32</v>
      </c>
      <c r="C62" s="1" t="s">
        <v>36</v>
      </c>
      <c r="D62" s="1" t="s">
        <v>28</v>
      </c>
      <c r="E62" s="16" t="n">
        <v>42977</v>
      </c>
      <c r="F62" s="1" t="n">
        <v>24.3</v>
      </c>
      <c r="G62" s="1" t="n">
        <v>31.7</v>
      </c>
      <c r="H62" s="1" t="n">
        <v>17.515</v>
      </c>
      <c r="I62" s="2" t="n">
        <v>2.605</v>
      </c>
      <c r="J62" s="1"/>
      <c r="K62" s="3" t="n">
        <f aca="false">1000*(1-(F62+288.9414)/(508929.2*(F62+68.12963))*(F62-3.9863)^2)</f>
        <v>997.252177716709</v>
      </c>
      <c r="L62" s="3" t="n">
        <f aca="false">0.824493 - 0.0040899*F62 + 0.000076438*F62^2 -0.00000082467*F62^3 + 0.0000000053675*F62^4</f>
        <v>0.760282723011547</v>
      </c>
      <c r="M62" s="3" t="n">
        <f aca="false">-0.005724 + 0.00010227*F62 - 0.0000016546*F62^2</f>
        <v>-0.004215863754</v>
      </c>
      <c r="N62" s="3" t="n">
        <f aca="false">K62 + (L62*G62) + M62*G62^(3/2) + 0.00048314*G62^2</f>
        <v>1021.0861963783</v>
      </c>
      <c r="O62" s="4" t="n">
        <f aca="false">I62*(1/     (1-   (0.001*N62/1.84)))</f>
        <v>5.85311906918868</v>
      </c>
      <c r="P62" s="4" t="n">
        <f aca="false">H62*(1/     (1-   (0.001*N62/4)))</f>
        <v>23.5186395507055</v>
      </c>
      <c r="Q62" s="9" t="n">
        <f aca="false">-5.28+5.5*I62</f>
        <v>9.0475</v>
      </c>
      <c r="R62" s="17"/>
      <c r="S62" s="18"/>
      <c r="T62" s="18"/>
      <c r="U62" s="18"/>
      <c r="V62" s="9"/>
      <c r="W62" s="9"/>
      <c r="X62" s="9"/>
      <c r="Y62" s="19"/>
      <c r="Z62" s="20"/>
    </row>
    <row r="63" s="15" customFormat="true" ht="13" hidden="false" customHeight="false" outlineLevel="0" collapsed="false">
      <c r="A63" s="1" t="n">
        <v>300</v>
      </c>
      <c r="B63" s="1" t="s">
        <v>32</v>
      </c>
      <c r="C63" s="1" t="s">
        <v>36</v>
      </c>
      <c r="D63" s="1" t="s">
        <v>28</v>
      </c>
      <c r="E63" s="16" t="n">
        <v>42977</v>
      </c>
      <c r="F63" s="1" t="n">
        <v>23.7</v>
      </c>
      <c r="G63" s="1" t="n">
        <v>31</v>
      </c>
      <c r="H63" s="1" t="n">
        <v>17.527</v>
      </c>
      <c r="I63" s="2" t="n">
        <v>0.872</v>
      </c>
      <c r="J63" s="1"/>
      <c r="K63" s="3" t="n">
        <f aca="false">1000*(1-(F63+288.9414)/(508929.2*(F63+68.12963))*(F63-3.9863)^2)</f>
        <v>997.400184255989</v>
      </c>
      <c r="L63" s="3" t="n">
        <f aca="false">0.824493 - 0.0040899*F63 + 0.000076438*F63^2 -0.00000082467*F63^3 + 0.0000000053675*F63^4</f>
        <v>0.761212202406607</v>
      </c>
      <c r="M63" s="3" t="n">
        <f aca="false">-0.005724 + 0.00010227*F63 - 0.0000016546*F63^2</f>
        <v>-0.004229573274</v>
      </c>
      <c r="N63" s="3" t="n">
        <f aca="false">K63 + (L63*G63) + M63*G63^(3/2) + 0.00048314*G63^2</f>
        <v>1020.7320327829</v>
      </c>
      <c r="O63" s="4" t="n">
        <f aca="false">I63*(1/     (1-   (0.001*N63/1.84)))</f>
        <v>1.95843126327778</v>
      </c>
      <c r="P63" s="4" t="n">
        <f aca="false">H63*(1/     (1-   (0.001*N63/4)))</f>
        <v>23.5319550881108</v>
      </c>
      <c r="Q63" s="9" t="n">
        <f aca="false">-5.28+5.5*I63</f>
        <v>-0.484</v>
      </c>
      <c r="R63" s="17"/>
      <c r="S63" s="18"/>
      <c r="T63" s="18"/>
      <c r="U63" s="18"/>
      <c r="V63" s="9"/>
      <c r="W63" s="9"/>
      <c r="X63" s="9"/>
      <c r="Y63" s="19"/>
      <c r="Z63" s="20"/>
    </row>
    <row r="64" s="15" customFormat="true" ht="13" hidden="false" customHeight="false" outlineLevel="0" collapsed="false">
      <c r="A64" s="1" t="n">
        <v>145</v>
      </c>
      <c r="B64" s="1" t="s">
        <v>33</v>
      </c>
      <c r="C64" s="1" t="s">
        <v>36</v>
      </c>
      <c r="D64" s="1" t="s">
        <v>28</v>
      </c>
      <c r="E64" s="16" t="n">
        <v>42977</v>
      </c>
      <c r="F64" s="1" t="n">
        <v>24.2</v>
      </c>
      <c r="G64" s="1" t="n">
        <v>31.7</v>
      </c>
      <c r="H64" s="1" t="n">
        <v>17.515</v>
      </c>
      <c r="I64" s="2" t="n">
        <v>2.642</v>
      </c>
      <c r="J64" s="1" t="s">
        <v>35</v>
      </c>
      <c r="K64" s="3" t="n">
        <f aca="false">1000*(1-(F64+288.9414)/(508929.2*(F64+68.12963))*(F64-3.9863)^2)</f>
        <v>997.277087685474</v>
      </c>
      <c r="L64" s="3" t="n">
        <f aca="false">0.824493 - 0.0040899*F64 + 0.000076438*F64^2 -0.00000082467*F64^3 + 0.0000000053675*F64^4</f>
        <v>0.760435858711068</v>
      </c>
      <c r="M64" s="3" t="n">
        <f aca="false">-0.005724 + 0.00010227*F64 - 0.0000016546*F64^2</f>
        <v>-0.004218065944</v>
      </c>
      <c r="N64" s="3" t="n">
        <f aca="false">K64 + (L64*G64) + M64*G64^(3/2) + 0.00048314*G64^2</f>
        <v>1021.11556770247</v>
      </c>
      <c r="O64" s="4" t="n">
        <f aca="false">I64*(1/     (1-   (0.001*N64/1.84)))</f>
        <v>5.93646650035927</v>
      </c>
      <c r="P64" s="4" t="n">
        <f aca="false">H64*(1/     (1-   (0.001*N64/4)))</f>
        <v>23.5188714407308</v>
      </c>
      <c r="Q64" s="9" t="n">
        <f aca="false">-5.28+5.5*I64</f>
        <v>9.251</v>
      </c>
      <c r="R64" s="17"/>
      <c r="S64" s="18"/>
      <c r="T64" s="18"/>
      <c r="U64" s="18"/>
      <c r="V64" s="9"/>
      <c r="W64" s="9"/>
      <c r="X64" s="9"/>
      <c r="Y64" s="19"/>
      <c r="Z64" s="20"/>
    </row>
    <row r="65" s="15" customFormat="true" ht="13" hidden="false" customHeight="false" outlineLevel="0" collapsed="false">
      <c r="A65" s="1" t="n">
        <v>179</v>
      </c>
      <c r="B65" s="1" t="s">
        <v>26</v>
      </c>
      <c r="C65" s="1" t="s">
        <v>27</v>
      </c>
      <c r="D65" s="1" t="s">
        <v>37</v>
      </c>
      <c r="E65" s="16" t="n">
        <v>42977</v>
      </c>
      <c r="F65" s="1" t="n">
        <v>24</v>
      </c>
      <c r="G65" s="1" t="n">
        <v>31.5</v>
      </c>
      <c r="H65" s="1" t="n">
        <v>17.52</v>
      </c>
      <c r="I65" s="2" t="n">
        <v>3.575</v>
      </c>
      <c r="J65" s="1"/>
      <c r="K65" s="3" t="n">
        <f aca="false">1000*(1-(F65+288.9414)/(508929.2*(F65+68.12963))*(F65-3.9863)^2)</f>
        <v>997.326617530897</v>
      </c>
      <c r="L65" s="3" t="n">
        <f aca="false">0.824493 - 0.0040899*F65 + 0.000076438*F65^2 -0.00000082467*F65^3 + 0.0000000053675*F65^4</f>
        <v>0.7607442576</v>
      </c>
      <c r="M65" s="3" t="n">
        <f aca="false">-0.005724 + 0.00010227*F65 - 0.0000016546*F65^2</f>
        <v>-0.0042225696</v>
      </c>
      <c r="N65" s="3" t="n">
        <f aca="false">K65 + (L65*G65) + M65*G65^(3/2) + 0.00048314*G65^2</f>
        <v>1021.02293524757</v>
      </c>
      <c r="O65" s="4" t="n">
        <f aca="false">I65*(1/     (1-   (0.001*N65/1.84)))</f>
        <v>8.03197095878193</v>
      </c>
      <c r="P65" s="4" t="n">
        <f aca="false">H65*(1/     (1-   (0.001*N65/4)))</f>
        <v>23.5248538262325</v>
      </c>
      <c r="Q65" s="9" t="n">
        <f aca="false">-5.28+5.5*I65</f>
        <v>14.3825</v>
      </c>
      <c r="R65" s="17"/>
      <c r="S65" s="18"/>
      <c r="T65" s="18"/>
      <c r="U65" s="18"/>
      <c r="V65" s="9"/>
      <c r="W65" s="9"/>
      <c r="X65" s="9"/>
      <c r="Y65" s="19"/>
      <c r="Z65" s="20"/>
    </row>
    <row r="66" s="15" customFormat="true" ht="13" hidden="false" customHeight="false" outlineLevel="0" collapsed="false">
      <c r="A66" s="1" t="n">
        <v>186</v>
      </c>
      <c r="B66" s="1" t="s">
        <v>26</v>
      </c>
      <c r="C66" s="1" t="s">
        <v>27</v>
      </c>
      <c r="D66" s="1" t="s">
        <v>37</v>
      </c>
      <c r="E66" s="16" t="n">
        <v>42977</v>
      </c>
      <c r="F66" s="1" t="n">
        <v>24</v>
      </c>
      <c r="G66" s="1" t="n">
        <v>31.5</v>
      </c>
      <c r="H66" s="1" t="n">
        <v>17.52</v>
      </c>
      <c r="I66" s="2" t="n">
        <v>2.613</v>
      </c>
      <c r="J66" s="1"/>
      <c r="K66" s="3" t="n">
        <f aca="false">1000*(1-(F66+288.9414)/(508929.2*(F66+68.12963))*(F66-3.9863)^2)</f>
        <v>997.326617530897</v>
      </c>
      <c r="L66" s="3" t="n">
        <f aca="false">0.824493 - 0.0040899*F66 + 0.000076438*F66^2 -0.00000082467*F66^3 + 0.0000000053675*F66^4</f>
        <v>0.7607442576</v>
      </c>
      <c r="M66" s="3" t="n">
        <f aca="false">-0.005724 + 0.00010227*F66 - 0.0000016546*F66^2</f>
        <v>-0.0042225696</v>
      </c>
      <c r="N66" s="3" t="n">
        <f aca="false">K66 + (L66*G66) + M66*G66^(3/2) + 0.00048314*G66^2</f>
        <v>1021.02293524757</v>
      </c>
      <c r="O66" s="4" t="n">
        <f aca="false">I66*(1/     (1-   (0.001*N66/1.84)))</f>
        <v>5.87064059169152</v>
      </c>
      <c r="P66" s="4" t="n">
        <f aca="false">H66*(1/     (1-   (0.001*N66/4)))</f>
        <v>23.5248538262325</v>
      </c>
      <c r="Q66" s="9" t="n">
        <f aca="false">-5.28+5.5*I66</f>
        <v>9.0915</v>
      </c>
      <c r="R66" s="17"/>
      <c r="S66" s="18"/>
      <c r="T66" s="18"/>
      <c r="U66" s="18"/>
      <c r="V66" s="9"/>
      <c r="W66" s="9"/>
      <c r="X66" s="9"/>
      <c r="Y66" s="19"/>
      <c r="Z66" s="20"/>
    </row>
    <row r="67" s="15" customFormat="true" ht="13" hidden="false" customHeight="false" outlineLevel="0" collapsed="false">
      <c r="A67" s="1" t="n">
        <v>277</v>
      </c>
      <c r="B67" s="1" t="s">
        <v>26</v>
      </c>
      <c r="C67" s="1" t="s">
        <v>27</v>
      </c>
      <c r="D67" s="1" t="s">
        <v>37</v>
      </c>
      <c r="E67" s="16" t="n">
        <v>42977</v>
      </c>
      <c r="F67" s="1" t="n">
        <v>23.7</v>
      </c>
      <c r="G67" s="1" t="n">
        <v>31</v>
      </c>
      <c r="H67" s="1" t="n">
        <v>17.527</v>
      </c>
      <c r="I67" s="2" t="n">
        <v>3.304</v>
      </c>
      <c r="J67" s="1"/>
      <c r="K67" s="3" t="n">
        <f aca="false">1000*(1-(F67+288.9414)/(508929.2*(F67+68.12963))*(F67-3.9863)^2)</f>
        <v>997.400184255989</v>
      </c>
      <c r="L67" s="3" t="n">
        <f aca="false">0.824493 - 0.0040899*F67 + 0.000076438*F67^2 -0.00000082467*F67^3 + 0.0000000053675*F67^4</f>
        <v>0.761212202406607</v>
      </c>
      <c r="M67" s="3" t="n">
        <f aca="false">-0.005724 + 0.00010227*F67 - 0.0000016546*F67^2</f>
        <v>-0.004229573274</v>
      </c>
      <c r="N67" s="3" t="n">
        <f aca="false">K67 + (L67*G67) + M67*G67^(3/2) + 0.00048314*G67^2</f>
        <v>1020.7320327829</v>
      </c>
      <c r="O67" s="4" t="n">
        <f aca="false">I67*(1/     (1-   (0.001*N67/1.84)))</f>
        <v>7.4204780893002</v>
      </c>
      <c r="P67" s="4" t="n">
        <f aca="false">H67*(1/     (1-   (0.001*N67/4)))</f>
        <v>23.5319550881108</v>
      </c>
      <c r="Q67" s="9" t="n">
        <f aca="false">-5.28+5.5*I67</f>
        <v>12.892</v>
      </c>
      <c r="R67" s="17"/>
      <c r="S67" s="18"/>
      <c r="T67" s="18"/>
      <c r="U67" s="18"/>
      <c r="V67" s="9"/>
      <c r="W67" s="9"/>
      <c r="X67" s="9"/>
      <c r="Y67" s="19"/>
      <c r="Z67" s="20"/>
    </row>
    <row r="68" s="15" customFormat="true" ht="13" hidden="false" customHeight="false" outlineLevel="0" collapsed="false">
      <c r="A68" s="1" t="n">
        <v>284</v>
      </c>
      <c r="B68" s="1" t="s">
        <v>26</v>
      </c>
      <c r="C68" s="1" t="s">
        <v>27</v>
      </c>
      <c r="D68" s="1" t="s">
        <v>37</v>
      </c>
      <c r="E68" s="16" t="n">
        <v>42977</v>
      </c>
      <c r="F68" s="1" t="n">
        <v>23.7</v>
      </c>
      <c r="G68" s="1" t="n">
        <v>31</v>
      </c>
      <c r="H68" s="1" t="n">
        <v>17.527</v>
      </c>
      <c r="I68" s="2" t="n">
        <v>3.31</v>
      </c>
      <c r="J68" s="1"/>
      <c r="K68" s="3" t="n">
        <f aca="false">1000*(1-(F68+288.9414)/(508929.2*(F68+68.12963))*(F68-3.9863)^2)</f>
        <v>997.400184255989</v>
      </c>
      <c r="L68" s="3" t="n">
        <f aca="false">0.824493 - 0.0040899*F68 + 0.000076438*F68^2 -0.00000082467*F68^3 + 0.0000000053675*F68^4</f>
        <v>0.761212202406607</v>
      </c>
      <c r="M68" s="3" t="n">
        <f aca="false">-0.005724 + 0.00010227*F68 - 0.0000016546*F68^2</f>
        <v>-0.004229573274</v>
      </c>
      <c r="N68" s="3" t="n">
        <f aca="false">K68 + (L68*G68) + M68*G68^(3/2) + 0.00048314*G68^2</f>
        <v>1020.7320327829</v>
      </c>
      <c r="O68" s="4" t="n">
        <f aca="false">I68*(1/     (1-   (0.001*N68/1.84)))</f>
        <v>7.43395353377229</v>
      </c>
      <c r="P68" s="4" t="n">
        <f aca="false">H68*(1/     (1-   (0.001*N68/4)))</f>
        <v>23.5319550881108</v>
      </c>
      <c r="Q68" s="9" t="n">
        <f aca="false">-5.28+5.5*I68</f>
        <v>12.925</v>
      </c>
      <c r="R68" s="17"/>
      <c r="S68" s="18"/>
      <c r="T68" s="18"/>
      <c r="U68" s="18"/>
      <c r="V68" s="9"/>
      <c r="W68" s="9"/>
      <c r="X68" s="9"/>
      <c r="Y68" s="19"/>
      <c r="Z68" s="20"/>
    </row>
    <row r="69" s="15" customFormat="true" ht="13" hidden="false" customHeight="false" outlineLevel="0" collapsed="false">
      <c r="A69" s="1" t="n">
        <v>290</v>
      </c>
      <c r="B69" s="1" t="s">
        <v>26</v>
      </c>
      <c r="C69" s="1" t="s">
        <v>27</v>
      </c>
      <c r="D69" s="1" t="s">
        <v>37</v>
      </c>
      <c r="E69" s="16" t="n">
        <v>42977</v>
      </c>
      <c r="F69" s="1" t="n">
        <v>23.7</v>
      </c>
      <c r="G69" s="1" t="n">
        <v>31</v>
      </c>
      <c r="H69" s="1" t="n">
        <v>17.527</v>
      </c>
      <c r="I69" s="2" t="n">
        <v>4.32</v>
      </c>
      <c r="J69" s="1"/>
      <c r="K69" s="3" t="n">
        <f aca="false">1000*(1-(F69+288.9414)/(508929.2*(F69+68.12963))*(F69-3.9863)^2)</f>
        <v>997.400184255989</v>
      </c>
      <c r="L69" s="3" t="n">
        <f aca="false">0.824493 - 0.0040899*F69 + 0.000076438*F69^2 -0.00000082467*F69^3 + 0.0000000053675*F69^4</f>
        <v>0.761212202406607</v>
      </c>
      <c r="M69" s="3" t="n">
        <f aca="false">-0.005724 + 0.00010227*F69 - 0.0000016546*F69^2</f>
        <v>-0.004229573274</v>
      </c>
      <c r="N69" s="3" t="n">
        <f aca="false">K69 + (L69*G69) + M69*G69^(3/2) + 0.00048314*G69^2</f>
        <v>1020.7320327829</v>
      </c>
      <c r="O69" s="4" t="n">
        <f aca="false">I69*(1/     (1-   (0.001*N69/1.84)))</f>
        <v>9.70232001990825</v>
      </c>
      <c r="P69" s="4" t="n">
        <f aca="false">H69*(1/     (1-   (0.001*N69/4)))</f>
        <v>23.5319550881108</v>
      </c>
      <c r="Q69" s="9" t="n">
        <f aca="false">-5.28+5.5*I69</f>
        <v>18.48</v>
      </c>
      <c r="R69" s="17"/>
      <c r="S69" s="18"/>
      <c r="T69" s="18"/>
      <c r="U69" s="18"/>
      <c r="V69" s="9"/>
      <c r="W69" s="9"/>
      <c r="X69" s="9"/>
      <c r="Y69" s="19"/>
      <c r="Z69" s="20"/>
    </row>
    <row r="70" s="15" customFormat="true" ht="13" hidden="false" customHeight="false" outlineLevel="0" collapsed="false">
      <c r="A70" s="1" t="n">
        <v>119</v>
      </c>
      <c r="B70" s="1" t="s">
        <v>29</v>
      </c>
      <c r="C70" s="1" t="s">
        <v>27</v>
      </c>
      <c r="D70" s="1" t="s">
        <v>37</v>
      </c>
      <c r="E70" s="16" t="n">
        <v>42977</v>
      </c>
      <c r="F70" s="1" t="n">
        <v>24.2</v>
      </c>
      <c r="G70" s="1" t="n">
        <v>31.5</v>
      </c>
      <c r="H70" s="1" t="n">
        <v>17.501</v>
      </c>
      <c r="I70" s="2" t="n">
        <v>3.016</v>
      </c>
      <c r="J70" s="1"/>
      <c r="K70" s="3" t="n">
        <f aca="false">1000*(1-(F70+288.9414)/(508929.2*(F70+68.12963))*(F70-3.9863)^2)</f>
        <v>997.277087685474</v>
      </c>
      <c r="L70" s="3" t="n">
        <f aca="false">0.824493 - 0.0040899*F70 + 0.000076438*F70^2 -0.00000082467*F70^3 + 0.0000000053675*F70^4</f>
        <v>0.760435858711068</v>
      </c>
      <c r="M70" s="3" t="n">
        <f aca="false">-0.005724 + 0.00010227*F70 - 0.0000016546*F70^2</f>
        <v>-0.004218065944</v>
      </c>
      <c r="N70" s="3" t="n">
        <f aca="false">K70 + (L70*G70) + M70*G70^(3/2) + 0.00048314*G70^2</f>
        <v>1020.9644870534</v>
      </c>
      <c r="O70" s="4" t="n">
        <f aca="false">I70*(1/     (1-   (0.001*N70/1.84)))</f>
        <v>6.77557921760326</v>
      </c>
      <c r="P70" s="4" t="n">
        <f aca="false">H70*(1/     (1-   (0.001*N70/4)))</f>
        <v>23.4988806597872</v>
      </c>
      <c r="Q70" s="9" t="n">
        <f aca="false">-5.28+5.5*I70</f>
        <v>11.308</v>
      </c>
      <c r="R70" s="17"/>
      <c r="S70" s="18"/>
      <c r="T70" s="18"/>
      <c r="U70" s="18"/>
      <c r="V70" s="9"/>
      <c r="W70" s="9"/>
      <c r="X70" s="9"/>
      <c r="Y70" s="19"/>
      <c r="Z70" s="20"/>
    </row>
    <row r="71" s="15" customFormat="true" ht="13" hidden="false" customHeight="false" outlineLevel="0" collapsed="false">
      <c r="A71" s="1" t="n">
        <v>125</v>
      </c>
      <c r="B71" s="1" t="s">
        <v>29</v>
      </c>
      <c r="C71" s="1" t="s">
        <v>27</v>
      </c>
      <c r="D71" s="1" t="s">
        <v>37</v>
      </c>
      <c r="E71" s="16" t="n">
        <v>42977</v>
      </c>
      <c r="F71" s="1" t="n">
        <v>24.2</v>
      </c>
      <c r="G71" s="1" t="n">
        <v>31.5</v>
      </c>
      <c r="H71" s="1" t="n">
        <v>17.501</v>
      </c>
      <c r="I71" s="2" t="n">
        <v>2.646</v>
      </c>
      <c r="J71" s="1"/>
      <c r="K71" s="3" t="n">
        <f aca="false">1000*(1-(F71+288.9414)/(508929.2*(F71+68.12963))*(F71-3.9863)^2)</f>
        <v>997.277087685474</v>
      </c>
      <c r="L71" s="3" t="n">
        <f aca="false">0.824493 - 0.0040899*F71 + 0.000076438*F71^2 -0.00000082467*F71^3 + 0.0000000053675*F71^4</f>
        <v>0.760435858711068</v>
      </c>
      <c r="M71" s="3" t="n">
        <f aca="false">-0.005724 + 0.00010227*F71 - 0.0000016546*F71^2</f>
        <v>-0.004218065944</v>
      </c>
      <c r="N71" s="3" t="n">
        <f aca="false">K71 + (L71*G71) + M71*G71^(3/2) + 0.00048314*G71^2</f>
        <v>1020.9644870534</v>
      </c>
      <c r="O71" s="4" t="n">
        <f aca="false">I71*(1/     (1-   (0.001*N71/1.84)))</f>
        <v>5.94435762923681</v>
      </c>
      <c r="P71" s="4" t="n">
        <f aca="false">H71*(1/     (1-   (0.001*N71/4)))</f>
        <v>23.4988806597872</v>
      </c>
      <c r="Q71" s="9" t="n">
        <f aca="false">-5.28+5.5*I71</f>
        <v>9.273</v>
      </c>
      <c r="R71" s="17"/>
      <c r="S71" s="18"/>
      <c r="T71" s="18"/>
      <c r="U71" s="18"/>
      <c r="V71" s="9"/>
      <c r="W71" s="9"/>
      <c r="X71" s="9"/>
      <c r="Y71" s="19"/>
      <c r="Z71" s="20"/>
    </row>
    <row r="72" s="15" customFormat="true" ht="13" hidden="false" customHeight="false" outlineLevel="0" collapsed="false">
      <c r="A72" s="1" t="n">
        <v>217</v>
      </c>
      <c r="B72" s="1" t="s">
        <v>29</v>
      </c>
      <c r="C72" s="1" t="s">
        <v>27</v>
      </c>
      <c r="D72" s="1" t="s">
        <v>37</v>
      </c>
      <c r="E72" s="16" t="n">
        <v>42977</v>
      </c>
      <c r="F72" s="1" t="n">
        <v>24</v>
      </c>
      <c r="G72" s="1" t="n">
        <v>32</v>
      </c>
      <c r="H72" s="1" t="n">
        <v>17.521</v>
      </c>
      <c r="I72" s="2" t="n">
        <v>3.969</v>
      </c>
      <c r="J72" s="1"/>
      <c r="K72" s="3" t="n">
        <f aca="false">1000*(1-(F72+288.9414)/(508929.2*(F72+68.12963))*(F72-3.9863)^2)</f>
        <v>997.326617530897</v>
      </c>
      <c r="L72" s="3" t="n">
        <f aca="false">0.824493 - 0.0040899*F72 + 0.000076438*F72^2 -0.00000082467*F72^3 + 0.0000000053675*F72^4</f>
        <v>0.7607442576</v>
      </c>
      <c r="M72" s="3" t="n">
        <f aca="false">-0.005724 + 0.00010227*F72 - 0.0000016546*F72^2</f>
        <v>-0.0042225696</v>
      </c>
      <c r="N72" s="3" t="n">
        <f aca="false">K72 + (L72*G72) + M72*G72^(3/2) + 0.00048314*G72^2</f>
        <v>1021.40080238896</v>
      </c>
      <c r="O72" s="4" t="n">
        <f aca="false">I72*(1/     (1-   (0.001*N72/1.84)))</f>
        <v>8.92128897916417</v>
      </c>
      <c r="P72" s="4" t="n">
        <f aca="false">H72*(1/     (1-   (0.001*N72/4)))</f>
        <v>23.529181118497</v>
      </c>
      <c r="Q72" s="9" t="n">
        <f aca="false">-5.28+5.5*I72</f>
        <v>16.5495</v>
      </c>
      <c r="R72" s="17"/>
      <c r="S72" s="18"/>
      <c r="T72" s="18"/>
      <c r="U72" s="18"/>
      <c r="V72" s="9"/>
      <c r="W72" s="9"/>
      <c r="X72" s="9"/>
      <c r="Y72" s="19"/>
      <c r="Z72" s="20"/>
    </row>
    <row r="73" s="15" customFormat="true" ht="13" hidden="false" customHeight="false" outlineLevel="0" collapsed="false">
      <c r="A73" s="1" t="n">
        <v>223</v>
      </c>
      <c r="B73" s="1" t="s">
        <v>29</v>
      </c>
      <c r="C73" s="1" t="s">
        <v>27</v>
      </c>
      <c r="D73" s="1" t="s">
        <v>37</v>
      </c>
      <c r="E73" s="16" t="n">
        <v>42977</v>
      </c>
      <c r="F73" s="1" t="n">
        <v>23.9</v>
      </c>
      <c r="G73" s="1" t="n">
        <v>31.9</v>
      </c>
      <c r="H73" s="1" t="n">
        <v>17.522</v>
      </c>
      <c r="I73" s="2" t="n">
        <v>2.788</v>
      </c>
      <c r="J73" s="1"/>
      <c r="K73" s="3" t="n">
        <f aca="false">1000*(1-(F73+288.9414)/(508929.2*(F73+68.12963))*(F73-3.9863)^2)</f>
        <v>997.351237033334</v>
      </c>
      <c r="L73" s="3" t="n">
        <f aca="false">0.824493 - 0.0040899*F73 + 0.000076438*F73^2 -0.00000082467*F73^3 + 0.0000000053675*F73^4</f>
        <v>0.760899524476327</v>
      </c>
      <c r="M73" s="3" t="n">
        <f aca="false">-0.005724 + 0.00010227*F73 - 0.0000016546*F73^2</f>
        <v>-0.004224871066</v>
      </c>
      <c r="N73" s="3" t="n">
        <f aca="false">K73 + (L73*G73) + M73*G73^(3/2) + 0.00048314*G73^2</f>
        <v>1021.35437872434</v>
      </c>
      <c r="O73" s="4" t="n">
        <f aca="false">I73*(1/     (1-   (0.001*N73/1.84)))</f>
        <v>6.26635001358252</v>
      </c>
      <c r="P73" s="4" t="n">
        <f aca="false">H73*(1/     (1-   (0.001*N73/4)))</f>
        <v>23.5301572967863</v>
      </c>
      <c r="Q73" s="9" t="n">
        <f aca="false">-5.28+5.5*I73</f>
        <v>10.054</v>
      </c>
      <c r="R73" s="17"/>
      <c r="S73" s="18"/>
      <c r="T73" s="18"/>
      <c r="U73" s="18"/>
      <c r="V73" s="9"/>
      <c r="W73" s="9"/>
      <c r="X73" s="9"/>
      <c r="Y73" s="19"/>
      <c r="Z73" s="20"/>
    </row>
    <row r="74" s="15" customFormat="true" ht="13" hidden="false" customHeight="false" outlineLevel="0" collapsed="false">
      <c r="A74" s="1" t="n">
        <v>152</v>
      </c>
      <c r="B74" s="1" t="s">
        <v>30</v>
      </c>
      <c r="C74" s="1" t="s">
        <v>27</v>
      </c>
      <c r="D74" s="1" t="s">
        <v>37</v>
      </c>
      <c r="E74" s="16" t="n">
        <v>42977</v>
      </c>
      <c r="F74" s="1" t="n">
        <v>24.2</v>
      </c>
      <c r="G74" s="1" t="n">
        <v>31.7</v>
      </c>
      <c r="H74" s="1" t="n">
        <v>17.515</v>
      </c>
      <c r="I74" s="2" t="n">
        <v>3.841</v>
      </c>
      <c r="J74" s="1"/>
      <c r="K74" s="3" t="n">
        <f aca="false">1000*(1-(F74+288.9414)/(508929.2*(F74+68.12963))*(F74-3.9863)^2)</f>
        <v>997.277087685474</v>
      </c>
      <c r="L74" s="3" t="n">
        <f aca="false">0.824493 - 0.0040899*F74 + 0.000076438*F74^2 -0.00000082467*F74^3 + 0.0000000053675*F74^4</f>
        <v>0.760435858711068</v>
      </c>
      <c r="M74" s="3" t="n">
        <f aca="false">-0.005724 + 0.00010227*F74 - 0.0000016546*F74^2</f>
        <v>-0.004218065944</v>
      </c>
      <c r="N74" s="3" t="n">
        <f aca="false">K74 + (L74*G74) + M74*G74^(3/2) + 0.00048314*G74^2</f>
        <v>1021.11556770247</v>
      </c>
      <c r="O74" s="4" t="n">
        <f aca="false">I74*(1/     (1-   (0.001*N74/1.84)))</f>
        <v>8.63057071456471</v>
      </c>
      <c r="P74" s="4" t="n">
        <f aca="false">H74*(1/     (1-   (0.001*N74/4)))</f>
        <v>23.5188714407308</v>
      </c>
      <c r="Q74" s="9" t="n">
        <f aca="false">-5.28+5.5*I74</f>
        <v>15.8455</v>
      </c>
      <c r="R74" s="17"/>
      <c r="S74" s="18"/>
      <c r="T74" s="18"/>
      <c r="U74" s="18"/>
      <c r="V74" s="9"/>
      <c r="W74" s="9"/>
      <c r="X74" s="9"/>
      <c r="Y74" s="19"/>
      <c r="Z74" s="20"/>
    </row>
    <row r="75" s="15" customFormat="true" ht="13" hidden="false" customHeight="false" outlineLevel="0" collapsed="false">
      <c r="A75" s="1" t="n">
        <v>160</v>
      </c>
      <c r="B75" s="1" t="s">
        <v>30</v>
      </c>
      <c r="C75" s="1" t="s">
        <v>27</v>
      </c>
      <c r="D75" s="1" t="s">
        <v>37</v>
      </c>
      <c r="E75" s="16" t="n">
        <v>42977</v>
      </c>
      <c r="F75" s="1" t="n">
        <v>24.2</v>
      </c>
      <c r="G75" s="1" t="n">
        <v>31.7</v>
      </c>
      <c r="H75" s="1" t="n">
        <v>17.515</v>
      </c>
      <c r="I75" s="2" t="n">
        <v>3.034</v>
      </c>
      <c r="J75" s="1"/>
      <c r="K75" s="3" t="n">
        <f aca="false">1000*(1-(F75+288.9414)/(508929.2*(F75+68.12963))*(F75-3.9863)^2)</f>
        <v>997.277087685474</v>
      </c>
      <c r="L75" s="3" t="n">
        <f aca="false">0.824493 - 0.0040899*F75 + 0.000076438*F75^2 -0.00000082467*F75^3 + 0.0000000053675*F75^4</f>
        <v>0.760435858711068</v>
      </c>
      <c r="M75" s="3" t="n">
        <f aca="false">-0.005724 + 0.00010227*F75 - 0.0000016546*F75^2</f>
        <v>-0.004218065944</v>
      </c>
      <c r="N75" s="3" t="n">
        <f aca="false">K75 + (L75*G75) + M75*G75^(3/2) + 0.00048314*G75^2</f>
        <v>1021.11556770247</v>
      </c>
      <c r="O75" s="4" t="n">
        <f aca="false">I75*(1/     (1-   (0.001*N75/1.84)))</f>
        <v>6.81727455037473</v>
      </c>
      <c r="P75" s="4" t="n">
        <f aca="false">H75*(1/     (1-   (0.001*N75/4)))</f>
        <v>23.5188714407308</v>
      </c>
      <c r="Q75" s="9" t="n">
        <f aca="false">-5.28+5.5*I75</f>
        <v>11.407</v>
      </c>
      <c r="R75" s="17"/>
      <c r="S75" s="18"/>
      <c r="T75" s="18"/>
      <c r="U75" s="18"/>
      <c r="V75" s="9"/>
      <c r="W75" s="9"/>
      <c r="X75" s="9"/>
      <c r="Y75" s="19"/>
      <c r="Z75" s="20"/>
    </row>
    <row r="76" s="15" customFormat="true" ht="13" hidden="false" customHeight="false" outlineLevel="0" collapsed="false">
      <c r="A76" s="1" t="n">
        <v>166</v>
      </c>
      <c r="B76" s="1" t="s">
        <v>31</v>
      </c>
      <c r="C76" s="1" t="s">
        <v>27</v>
      </c>
      <c r="D76" s="1" t="s">
        <v>37</v>
      </c>
      <c r="E76" s="16" t="n">
        <v>42977</v>
      </c>
      <c r="F76" s="1" t="n">
        <v>24</v>
      </c>
      <c r="G76" s="1" t="n">
        <v>31.9</v>
      </c>
      <c r="H76" s="1" t="n">
        <v>17.517</v>
      </c>
      <c r="I76" s="2" t="n">
        <v>3.297</v>
      </c>
      <c r="J76" s="1"/>
      <c r="K76" s="3" t="n">
        <f aca="false">1000*(1-(F76+288.9414)/(508929.2*(F76+68.12963))*(F76-3.9863)^2)</f>
        <v>997.326617530897</v>
      </c>
      <c r="L76" s="3" t="n">
        <f aca="false">0.824493 - 0.0040899*F76 + 0.000076438*F76^2 -0.00000082467*F76^3 + 0.0000000053675*F76^4</f>
        <v>0.7607442576</v>
      </c>
      <c r="M76" s="3" t="n">
        <f aca="false">-0.005724 + 0.00010227*F76 - 0.0000016546*F76^2</f>
        <v>-0.0042225696</v>
      </c>
      <c r="N76" s="3" t="n">
        <f aca="false">K76 + (L76*G76) + M76*G76^(3/2) + 0.00048314*G76^2</f>
        <v>1021.32522086706</v>
      </c>
      <c r="O76" s="4" t="n">
        <f aca="false">I76*(1/     (1-   (0.001*N76/1.84)))</f>
        <v>7.41012201014064</v>
      </c>
      <c r="P76" s="4" t="n">
        <f aca="false">H76*(1/     (1-   (0.001*N76/4)))</f>
        <v>23.5232125678373</v>
      </c>
      <c r="Q76" s="9" t="n">
        <f aca="false">-5.28+5.5*I76</f>
        <v>12.8535</v>
      </c>
      <c r="R76" s="17"/>
      <c r="S76" s="18"/>
      <c r="T76" s="18"/>
      <c r="U76" s="18"/>
      <c r="V76" s="9"/>
      <c r="W76" s="9"/>
      <c r="X76" s="9"/>
      <c r="Y76" s="19"/>
      <c r="Z76" s="20"/>
    </row>
    <row r="77" s="15" customFormat="true" ht="13" hidden="false" customHeight="false" outlineLevel="0" collapsed="false">
      <c r="A77" s="1" t="n">
        <v>173</v>
      </c>
      <c r="B77" s="1" t="s">
        <v>31</v>
      </c>
      <c r="C77" s="1" t="s">
        <v>27</v>
      </c>
      <c r="D77" s="1" t="s">
        <v>37</v>
      </c>
      <c r="E77" s="16" t="n">
        <v>42977</v>
      </c>
      <c r="F77" s="1" t="n">
        <v>24</v>
      </c>
      <c r="G77" s="1" t="n">
        <v>31.6</v>
      </c>
      <c r="H77" s="1" t="n">
        <v>17.515</v>
      </c>
      <c r="I77" s="2" t="n">
        <v>3.395</v>
      </c>
      <c r="J77" s="1"/>
      <c r="K77" s="3" t="n">
        <f aca="false">1000*(1-(F77+288.9414)/(508929.2*(F77+68.12963))*(F77-3.9863)^2)</f>
        <v>997.326617530897</v>
      </c>
      <c r="L77" s="3" t="n">
        <f aca="false">0.824493 - 0.0040899*F77 + 0.000076438*F77^2 -0.00000082467*F77^3 + 0.0000000053675*F77^4</f>
        <v>0.7607442576</v>
      </c>
      <c r="M77" s="3" t="n">
        <f aca="false">-0.005724 + 0.00010227*F77 - 0.0000016546*F77^2</f>
        <v>-0.0042225696</v>
      </c>
      <c r="N77" s="3" t="n">
        <f aca="false">K77 + (L77*G77) + M77*G77^(3/2) + 0.00048314*G77^2</f>
        <v>1021.09850059993</v>
      </c>
      <c r="O77" s="4" t="n">
        <f aca="false">I77*(1/     (1-   (0.001*N77/1.84)))</f>
        <v>7.62826787419053</v>
      </c>
      <c r="P77" s="4" t="n">
        <f aca="false">H77*(1/     (1-   (0.001*N77/4)))</f>
        <v>23.5187366934119</v>
      </c>
      <c r="Q77" s="9" t="n">
        <f aca="false">-5.28+5.5*I77</f>
        <v>13.3925</v>
      </c>
      <c r="R77" s="17"/>
      <c r="S77" s="18"/>
      <c r="T77" s="18"/>
      <c r="U77" s="18"/>
      <c r="V77" s="9"/>
      <c r="W77" s="9"/>
      <c r="X77" s="9"/>
      <c r="Y77" s="19"/>
      <c r="Z77" s="20"/>
    </row>
    <row r="78" s="15" customFormat="true" ht="13" hidden="false" customHeight="false" outlineLevel="0" collapsed="false">
      <c r="A78" s="1" t="n">
        <v>264</v>
      </c>
      <c r="B78" s="1" t="s">
        <v>31</v>
      </c>
      <c r="C78" s="1" t="s">
        <v>27</v>
      </c>
      <c r="D78" s="1" t="s">
        <v>37</v>
      </c>
      <c r="E78" s="16" t="n">
        <v>42977</v>
      </c>
      <c r="F78" s="1" t="n">
        <v>23.7</v>
      </c>
      <c r="G78" s="1" t="n">
        <v>31.7</v>
      </c>
      <c r="H78" s="1" t="n">
        <v>17.522</v>
      </c>
      <c r="I78" s="2" t="n">
        <v>3.301</v>
      </c>
      <c r="J78" s="1"/>
      <c r="K78" s="3" t="n">
        <f aca="false">1000*(1-(F78+288.9414)/(508929.2*(F78+68.12963))*(F78-3.9863)^2)</f>
        <v>997.400184255989</v>
      </c>
      <c r="L78" s="3" t="n">
        <f aca="false">0.824493 - 0.0040899*F78 + 0.000076438*F78^2 -0.00000082467*F78^3 + 0.0000000053675*F78^4</f>
        <v>0.761212202406607</v>
      </c>
      <c r="M78" s="3" t="n">
        <f aca="false">-0.005724 + 0.00010227*F78 - 0.0000016546*F78^2</f>
        <v>-0.004229573274</v>
      </c>
      <c r="N78" s="3" t="n">
        <f aca="false">K78 + (L78*G78) + M78*G78^(3/2) + 0.00048314*G78^2</f>
        <v>1021.26122054302</v>
      </c>
      <c r="O78" s="4" t="n">
        <f aca="false">I78*(1/     (1-   (0.001*N78/1.84)))</f>
        <v>7.41853220147748</v>
      </c>
      <c r="P78" s="4" t="n">
        <f aca="false">H78*(1/     (1-   (0.001*N78/4)))</f>
        <v>23.5294214059203</v>
      </c>
      <c r="Q78" s="9" t="n">
        <f aca="false">-5.28+5.5*I78</f>
        <v>12.8755</v>
      </c>
      <c r="R78" s="17"/>
      <c r="S78" s="18"/>
      <c r="T78" s="18"/>
      <c r="U78" s="18"/>
      <c r="V78" s="9"/>
      <c r="W78" s="9"/>
      <c r="X78" s="9"/>
      <c r="Y78" s="19"/>
      <c r="Z78" s="20"/>
    </row>
    <row r="79" s="15" customFormat="true" ht="13" hidden="false" customHeight="false" outlineLevel="0" collapsed="false">
      <c r="A79" s="1" t="n">
        <v>270</v>
      </c>
      <c r="B79" s="1" t="s">
        <v>31</v>
      </c>
      <c r="C79" s="1" t="s">
        <v>27</v>
      </c>
      <c r="D79" s="1" t="s">
        <v>37</v>
      </c>
      <c r="E79" s="16" t="n">
        <v>42977</v>
      </c>
      <c r="F79" s="1" t="n">
        <v>23.7</v>
      </c>
      <c r="G79" s="1" t="n">
        <v>31.7</v>
      </c>
      <c r="H79" s="1" t="n">
        <v>17.522</v>
      </c>
      <c r="I79" s="2" t="n">
        <v>4.31</v>
      </c>
      <c r="J79" s="1"/>
      <c r="K79" s="3" t="n">
        <f aca="false">1000*(1-(F79+288.9414)/(508929.2*(F79+68.12963))*(F79-3.9863)^2)</f>
        <v>997.400184255989</v>
      </c>
      <c r="L79" s="3" t="n">
        <f aca="false">0.824493 - 0.0040899*F79 + 0.000076438*F79^2 -0.00000082467*F79^3 + 0.0000000053675*F79^4</f>
        <v>0.761212202406607</v>
      </c>
      <c r="M79" s="3" t="n">
        <f aca="false">-0.005724 + 0.00010227*F79 - 0.0000016546*F79^2</f>
        <v>-0.004229573274</v>
      </c>
      <c r="N79" s="3" t="n">
        <f aca="false">K79 + (L79*G79) + M79*G79^(3/2) + 0.00048314*G79^2</f>
        <v>1021.26122054302</v>
      </c>
      <c r="O79" s="4" t="n">
        <f aca="false">I79*(1/     (1-   (0.001*N79/1.84)))</f>
        <v>9.68611747602785</v>
      </c>
      <c r="P79" s="4" t="n">
        <f aca="false">H79*(1/     (1-   (0.001*N79/4)))</f>
        <v>23.5294214059203</v>
      </c>
      <c r="Q79" s="9" t="n">
        <f aca="false">-5.28+5.5*I79</f>
        <v>18.425</v>
      </c>
      <c r="R79" s="17"/>
      <c r="S79" s="18"/>
      <c r="T79" s="18"/>
      <c r="U79" s="18"/>
      <c r="V79" s="9"/>
      <c r="W79" s="9"/>
      <c r="X79" s="9"/>
      <c r="Y79" s="19"/>
      <c r="Z79" s="20"/>
    </row>
    <row r="80" s="15" customFormat="true" ht="13" hidden="false" customHeight="false" outlineLevel="0" collapsed="false">
      <c r="A80" s="1" t="n">
        <v>102</v>
      </c>
      <c r="B80" s="1" t="s">
        <v>32</v>
      </c>
      <c r="C80" s="1" t="s">
        <v>27</v>
      </c>
      <c r="D80" s="1" t="s">
        <v>37</v>
      </c>
      <c r="E80" s="16" t="n">
        <v>42977</v>
      </c>
      <c r="F80" s="1" t="n">
        <v>24.3</v>
      </c>
      <c r="G80" s="1" t="n">
        <v>31.7</v>
      </c>
      <c r="H80" s="1" t="n">
        <v>17.515</v>
      </c>
      <c r="I80" s="2" t="n">
        <v>2.788</v>
      </c>
      <c r="J80" s="1"/>
      <c r="K80" s="3" t="n">
        <f aca="false">1000*(1-(F80+288.9414)/(508929.2*(F80+68.12963))*(F80-3.9863)^2)</f>
        <v>997.252177716709</v>
      </c>
      <c r="L80" s="3" t="n">
        <f aca="false">0.824493 - 0.0040899*F80 + 0.000076438*F80^2 -0.00000082467*F80^3 + 0.0000000053675*F80^4</f>
        <v>0.760282723011547</v>
      </c>
      <c r="M80" s="3" t="n">
        <f aca="false">-0.005724 + 0.00010227*F80 - 0.0000016546*F80^2</f>
        <v>-0.004215863754</v>
      </c>
      <c r="N80" s="3" t="n">
        <f aca="false">K80 + (L80*G80) + M80*G80^(3/2) + 0.00048314*G80^2</f>
        <v>1021.0861963783</v>
      </c>
      <c r="O80" s="4" t="n">
        <f aca="false">I80*(1/     (1-   (0.001*N80/1.84)))</f>
        <v>6.26429787520078</v>
      </c>
      <c r="P80" s="4" t="n">
        <f aca="false">H80*(1/     (1-   (0.001*N80/4)))</f>
        <v>23.5186395507055</v>
      </c>
      <c r="Q80" s="9" t="n">
        <f aca="false">-5.28+5.5*I80</f>
        <v>10.054</v>
      </c>
      <c r="R80" s="17"/>
      <c r="S80" s="18"/>
      <c r="T80" s="18"/>
      <c r="U80" s="18"/>
      <c r="V80" s="9"/>
      <c r="W80" s="9"/>
      <c r="X80" s="9"/>
      <c r="Y80" s="19"/>
      <c r="Z80" s="20"/>
    </row>
    <row r="81" s="15" customFormat="true" ht="13" hidden="false" customHeight="false" outlineLevel="0" collapsed="false">
      <c r="A81" s="1" t="n">
        <v>108</v>
      </c>
      <c r="B81" s="1" t="s">
        <v>32</v>
      </c>
      <c r="C81" s="1" t="s">
        <v>27</v>
      </c>
      <c r="D81" s="1" t="s">
        <v>37</v>
      </c>
      <c r="E81" s="16" t="n">
        <v>42977</v>
      </c>
      <c r="F81" s="1" t="n">
        <v>24.3</v>
      </c>
      <c r="G81" s="1" t="n">
        <v>31.7</v>
      </c>
      <c r="H81" s="1" t="n">
        <v>17.515</v>
      </c>
      <c r="I81" s="2" t="n">
        <v>2.816</v>
      </c>
      <c r="J81" s="1"/>
      <c r="K81" s="3" t="n">
        <f aca="false">1000*(1-(F81+288.9414)/(508929.2*(F81+68.12963))*(F81-3.9863)^2)</f>
        <v>997.252177716709</v>
      </c>
      <c r="L81" s="3" t="n">
        <f aca="false">0.824493 - 0.0040899*F81 + 0.000076438*F81^2 -0.00000082467*F81^3 + 0.0000000053675*F81^4</f>
        <v>0.760282723011547</v>
      </c>
      <c r="M81" s="3" t="n">
        <f aca="false">-0.005724 + 0.00010227*F81 - 0.0000016546*F81^2</f>
        <v>-0.004215863754</v>
      </c>
      <c r="N81" s="3" t="n">
        <f aca="false">K81 + (L81*G81) + M81*G81^(3/2) + 0.00048314*G81^2</f>
        <v>1021.0861963783</v>
      </c>
      <c r="O81" s="4" t="n">
        <f aca="false">I81*(1/     (1-   (0.001*N81/1.84)))</f>
        <v>6.32721047939936</v>
      </c>
      <c r="P81" s="4" t="n">
        <f aca="false">H81*(1/     (1-   (0.001*N81/4)))</f>
        <v>23.5186395507055</v>
      </c>
      <c r="Q81" s="9" t="n">
        <f aca="false">-5.28+5.5*I81</f>
        <v>10.208</v>
      </c>
      <c r="R81" s="17"/>
      <c r="S81" s="18"/>
      <c r="T81" s="18"/>
      <c r="U81" s="18"/>
      <c r="V81" s="9"/>
      <c r="W81" s="9"/>
      <c r="X81" s="9"/>
      <c r="Y81" s="19"/>
      <c r="Z81" s="20"/>
    </row>
    <row r="82" s="15" customFormat="true" ht="13" hidden="false" customHeight="false" outlineLevel="0" collapsed="false">
      <c r="A82" s="1" t="n">
        <v>231</v>
      </c>
      <c r="B82" s="1" t="s">
        <v>33</v>
      </c>
      <c r="C82" s="1" t="s">
        <v>27</v>
      </c>
      <c r="D82" s="1" t="s">
        <v>37</v>
      </c>
      <c r="E82" s="16" t="n">
        <v>42977</v>
      </c>
      <c r="F82" s="1" t="n">
        <v>23.7</v>
      </c>
      <c r="G82" s="1" t="n">
        <v>31.7</v>
      </c>
      <c r="H82" s="1" t="n">
        <v>17.528</v>
      </c>
      <c r="I82" s="2" t="n">
        <v>2.307</v>
      </c>
      <c r="J82" s="1"/>
      <c r="K82" s="3" t="n">
        <f aca="false">1000*(1-(F82+288.9414)/(508929.2*(F82+68.12963))*(F82-3.9863)^2)</f>
        <v>997.400184255989</v>
      </c>
      <c r="L82" s="3" t="n">
        <f aca="false">0.824493 - 0.0040899*F82 + 0.000076438*F82^2 -0.00000082467*F82^3 + 0.0000000053675*F82^4</f>
        <v>0.761212202406607</v>
      </c>
      <c r="M82" s="3" t="n">
        <f aca="false">-0.005724 + 0.00010227*F82 - 0.0000016546*F82^2</f>
        <v>-0.004229573274</v>
      </c>
      <c r="N82" s="3" t="n">
        <f aca="false">K82 + (L82*G82) + M82*G82^(3/2) + 0.00048314*G82^2</f>
        <v>1021.26122054302</v>
      </c>
      <c r="O82" s="4" t="n">
        <f aca="false">I82*(1/     (1-   (0.001*N82/1.84)))</f>
        <v>5.18465731257454</v>
      </c>
      <c r="P82" s="4" t="n">
        <f aca="false">H82*(1/     (1-   (0.001*N82/4)))</f>
        <v>23.5374785071893</v>
      </c>
      <c r="Q82" s="9" t="n">
        <f aca="false">-5.28+5.5*I82</f>
        <v>7.4085</v>
      </c>
      <c r="R82" s="17"/>
      <c r="S82" s="18"/>
      <c r="T82" s="18"/>
      <c r="U82" s="18"/>
      <c r="V82" s="9"/>
      <c r="W82" s="9"/>
      <c r="X82" s="9"/>
      <c r="Y82" s="19"/>
      <c r="Z82" s="20"/>
    </row>
    <row r="83" s="15" customFormat="true" ht="13" hidden="false" customHeight="false" outlineLevel="0" collapsed="false">
      <c r="A83" s="1" t="n">
        <v>180</v>
      </c>
      <c r="B83" s="1" t="s">
        <v>26</v>
      </c>
      <c r="C83" s="1" t="s">
        <v>34</v>
      </c>
      <c r="D83" s="1" t="s">
        <v>37</v>
      </c>
      <c r="E83" s="16" t="n">
        <v>42977</v>
      </c>
      <c r="F83" s="1" t="n">
        <v>24</v>
      </c>
      <c r="G83" s="1" t="n">
        <v>31.5</v>
      </c>
      <c r="H83" s="1" t="n">
        <v>17.52</v>
      </c>
      <c r="I83" s="2" t="n">
        <v>2.382</v>
      </c>
      <c r="J83" s="1"/>
      <c r="K83" s="3" t="n">
        <f aca="false">1000*(1-(F83+288.9414)/(508929.2*(F83+68.12963))*(F83-3.9863)^2)</f>
        <v>997.326617530897</v>
      </c>
      <c r="L83" s="3" t="n">
        <f aca="false">0.824493 - 0.0040899*F83 + 0.000076438*F83^2 -0.00000082467*F83^3 + 0.0000000053675*F83^4</f>
        <v>0.7607442576</v>
      </c>
      <c r="M83" s="3" t="n">
        <f aca="false">-0.005724 + 0.00010227*F83 - 0.0000016546*F83^2</f>
        <v>-0.0042225696</v>
      </c>
      <c r="N83" s="3" t="n">
        <f aca="false">K83 + (L83*G83) + M83*G83^(3/2) + 0.00048314*G83^2</f>
        <v>1021.02293524757</v>
      </c>
      <c r="O83" s="4" t="n">
        <f aca="false">I83*(1/     (1-   (0.001*N83/1.84)))</f>
        <v>5.35165169897023</v>
      </c>
      <c r="P83" s="4" t="n">
        <f aca="false">H83*(1/     (1-   (0.001*N83/4)))</f>
        <v>23.5248538262325</v>
      </c>
      <c r="Q83" s="9" t="n">
        <f aca="false">-5.28+5.5*I83</f>
        <v>7.821</v>
      </c>
      <c r="R83" s="17"/>
      <c r="S83" s="18"/>
      <c r="T83" s="18"/>
      <c r="U83" s="18"/>
      <c r="V83" s="9"/>
      <c r="W83" s="9"/>
      <c r="X83" s="9"/>
      <c r="Y83" s="19"/>
      <c r="Z83" s="20"/>
    </row>
    <row r="84" s="15" customFormat="true" ht="13" hidden="false" customHeight="false" outlineLevel="0" collapsed="false">
      <c r="A84" s="1" t="n">
        <v>187</v>
      </c>
      <c r="B84" s="1" t="s">
        <v>26</v>
      </c>
      <c r="C84" s="1" t="s">
        <v>34</v>
      </c>
      <c r="D84" s="1" t="s">
        <v>37</v>
      </c>
      <c r="E84" s="16" t="n">
        <v>42977</v>
      </c>
      <c r="F84" s="1" t="n">
        <v>24</v>
      </c>
      <c r="G84" s="1" t="n">
        <v>31.5</v>
      </c>
      <c r="H84" s="1" t="n">
        <v>17.52</v>
      </c>
      <c r="I84" s="2" t="n">
        <v>0.56</v>
      </c>
      <c r="J84" s="1"/>
      <c r="K84" s="3" t="n">
        <f aca="false">1000*(1-(F84+288.9414)/(508929.2*(F84+68.12963))*(F84-3.9863)^2)</f>
        <v>997.326617530897</v>
      </c>
      <c r="L84" s="3" t="n">
        <f aca="false">0.824493 - 0.0040899*F84 + 0.000076438*F84^2 -0.00000082467*F84^3 + 0.0000000053675*F84^4</f>
        <v>0.7607442576</v>
      </c>
      <c r="M84" s="3" t="n">
        <f aca="false">-0.005724 + 0.00010227*F84 - 0.0000016546*F84^2</f>
        <v>-0.0042225696</v>
      </c>
      <c r="N84" s="3" t="n">
        <f aca="false">K84 + (L84*G84) + M84*G84^(3/2) + 0.00048314*G84^2</f>
        <v>1021.02293524757</v>
      </c>
      <c r="O84" s="4" t="n">
        <f aca="false">I84*(1/     (1-   (0.001*N84/1.84)))</f>
        <v>1.25815489144556</v>
      </c>
      <c r="P84" s="4" t="n">
        <f aca="false">H84*(1/     (1-   (0.001*N84/4)))</f>
        <v>23.5248538262325</v>
      </c>
      <c r="Q84" s="9" t="n">
        <f aca="false">-5.28+5.5*I84</f>
        <v>-2.2</v>
      </c>
      <c r="R84" s="17"/>
      <c r="S84" s="18"/>
      <c r="T84" s="18"/>
      <c r="U84" s="18"/>
      <c r="V84" s="9"/>
      <c r="W84" s="9"/>
      <c r="X84" s="9"/>
      <c r="Y84" s="19"/>
      <c r="Z84" s="20"/>
    </row>
    <row r="85" s="15" customFormat="true" ht="13" hidden="false" customHeight="false" outlineLevel="0" collapsed="false">
      <c r="A85" s="1" t="n">
        <v>278</v>
      </c>
      <c r="B85" s="1" t="s">
        <v>26</v>
      </c>
      <c r="C85" s="1" t="s">
        <v>34</v>
      </c>
      <c r="D85" s="1" t="s">
        <v>37</v>
      </c>
      <c r="E85" s="16" t="n">
        <v>42977</v>
      </c>
      <c r="F85" s="1" t="n">
        <v>23.7</v>
      </c>
      <c r="G85" s="1" t="n">
        <v>31</v>
      </c>
      <c r="H85" s="1" t="n">
        <v>17.527</v>
      </c>
      <c r="I85" s="2" t="n">
        <v>3.008</v>
      </c>
      <c r="J85" s="1"/>
      <c r="K85" s="3" t="n">
        <f aca="false">1000*(1-(F85+288.9414)/(508929.2*(F85+68.12963))*(F85-3.9863)^2)</f>
        <v>997.400184255989</v>
      </c>
      <c r="L85" s="3" t="n">
        <f aca="false">0.824493 - 0.0040899*F85 + 0.000076438*F85^2 -0.00000082467*F85^3 + 0.0000000053675*F85^4</f>
        <v>0.761212202406607</v>
      </c>
      <c r="M85" s="3" t="n">
        <f aca="false">-0.005724 + 0.00010227*F85 - 0.0000016546*F85^2</f>
        <v>-0.004229573274</v>
      </c>
      <c r="N85" s="3" t="n">
        <f aca="false">K85 + (L85*G85) + M85*G85^(3/2) + 0.00048314*G85^2</f>
        <v>1020.7320327829</v>
      </c>
      <c r="O85" s="4" t="n">
        <f aca="false">I85*(1/     (1-   (0.001*N85/1.84)))</f>
        <v>6.75568949534352</v>
      </c>
      <c r="P85" s="4" t="n">
        <f aca="false">H85*(1/     (1-   (0.001*N85/4)))</f>
        <v>23.5319550881108</v>
      </c>
      <c r="Q85" s="9" t="n">
        <f aca="false">-5.28+5.5*I85</f>
        <v>11.264</v>
      </c>
      <c r="R85" s="17"/>
      <c r="S85" s="18"/>
      <c r="T85" s="18"/>
      <c r="U85" s="18"/>
      <c r="V85" s="9"/>
      <c r="W85" s="9"/>
      <c r="X85" s="9"/>
      <c r="Y85" s="19"/>
      <c r="Z85" s="20"/>
    </row>
    <row r="86" s="15" customFormat="true" ht="13" hidden="false" customHeight="false" outlineLevel="0" collapsed="false">
      <c r="A86" s="1" t="n">
        <v>285</v>
      </c>
      <c r="B86" s="1" t="s">
        <v>26</v>
      </c>
      <c r="C86" s="1" t="s">
        <v>34</v>
      </c>
      <c r="D86" s="1" t="s">
        <v>37</v>
      </c>
      <c r="E86" s="16" t="n">
        <v>42977</v>
      </c>
      <c r="F86" s="1" t="n">
        <v>23.7</v>
      </c>
      <c r="G86" s="1" t="n">
        <v>31</v>
      </c>
      <c r="H86" s="1" t="n">
        <v>17.527</v>
      </c>
      <c r="I86" s="2" t="n">
        <v>1.925</v>
      </c>
      <c r="J86" s="1"/>
      <c r="K86" s="3" t="n">
        <f aca="false">1000*(1-(F86+288.9414)/(508929.2*(F86+68.12963))*(F86-3.9863)^2)</f>
        <v>997.400184255989</v>
      </c>
      <c r="L86" s="3" t="n">
        <f aca="false">0.824493 - 0.0040899*F86 + 0.000076438*F86^2 -0.00000082467*F86^3 + 0.0000000053675*F86^4</f>
        <v>0.761212202406607</v>
      </c>
      <c r="M86" s="3" t="n">
        <f aca="false">-0.005724 + 0.00010227*F86 - 0.0000016546*F86^2</f>
        <v>-0.004229573274</v>
      </c>
      <c r="N86" s="3" t="n">
        <f aca="false">K86 + (L86*G86) + M86*G86^(3/2) + 0.00048314*G86^2</f>
        <v>1020.7320327829</v>
      </c>
      <c r="O86" s="4" t="n">
        <f aca="false">I86*(1/     (1-   (0.001*N86/1.84)))</f>
        <v>4.32337176813041</v>
      </c>
      <c r="P86" s="4" t="n">
        <f aca="false">H86*(1/     (1-   (0.001*N86/4)))</f>
        <v>23.5319550881108</v>
      </c>
      <c r="Q86" s="9" t="n">
        <f aca="false">-5.28+5.5*I86</f>
        <v>5.3075</v>
      </c>
      <c r="R86" s="17"/>
      <c r="S86" s="18"/>
      <c r="T86" s="18"/>
      <c r="U86" s="18"/>
      <c r="V86" s="9"/>
      <c r="W86" s="9"/>
      <c r="X86" s="9"/>
      <c r="Y86" s="19"/>
      <c r="Z86" s="20"/>
    </row>
    <row r="87" s="15" customFormat="true" ht="13" hidden="false" customHeight="false" outlineLevel="0" collapsed="false">
      <c r="A87" s="1" t="n">
        <v>120</v>
      </c>
      <c r="B87" s="1" t="s">
        <v>29</v>
      </c>
      <c r="C87" s="1" t="s">
        <v>34</v>
      </c>
      <c r="D87" s="1" t="s">
        <v>37</v>
      </c>
      <c r="E87" s="16" t="n">
        <v>42977</v>
      </c>
      <c r="F87" s="1" t="n">
        <v>24.2</v>
      </c>
      <c r="G87" s="1" t="n">
        <v>31.5</v>
      </c>
      <c r="H87" s="1" t="n">
        <v>17.501</v>
      </c>
      <c r="I87" s="2" t="n">
        <v>3.721</v>
      </c>
      <c r="J87" s="1"/>
      <c r="K87" s="3" t="n">
        <f aca="false">1000*(1-(F87+288.9414)/(508929.2*(F87+68.12963))*(F87-3.9863)^2)</f>
        <v>997.277087685474</v>
      </c>
      <c r="L87" s="3" t="n">
        <f aca="false">0.824493 - 0.0040899*F87 + 0.000076438*F87^2 -0.00000082467*F87^3 + 0.0000000053675*F87^4</f>
        <v>0.760435858711068</v>
      </c>
      <c r="M87" s="3" t="n">
        <f aca="false">-0.005724 + 0.00010227*F87 - 0.0000016546*F87^2</f>
        <v>-0.004218065944</v>
      </c>
      <c r="N87" s="3" t="n">
        <f aca="false">K87 + (L87*G87) + M87*G87^(3/2) + 0.00048314*G87^2</f>
        <v>1020.9644870534</v>
      </c>
      <c r="O87" s="4" t="n">
        <f aca="false">I87*(1/     (1-   (0.001*N87/1.84)))</f>
        <v>8.35939332516636</v>
      </c>
      <c r="P87" s="4" t="n">
        <f aca="false">H87*(1/     (1-   (0.001*N87/4)))</f>
        <v>23.4988806597872</v>
      </c>
      <c r="Q87" s="9" t="n">
        <f aca="false">-5.28+5.5*I87</f>
        <v>15.1855</v>
      </c>
      <c r="R87" s="17"/>
      <c r="S87" s="18"/>
      <c r="T87" s="18"/>
      <c r="U87" s="18"/>
      <c r="V87" s="9"/>
      <c r="W87" s="9"/>
      <c r="X87" s="9"/>
      <c r="Y87" s="19"/>
      <c r="Z87" s="20"/>
    </row>
    <row r="88" s="15" customFormat="true" ht="13" hidden="false" customHeight="false" outlineLevel="0" collapsed="false">
      <c r="A88" s="1" t="n">
        <v>126</v>
      </c>
      <c r="B88" s="1" t="s">
        <v>29</v>
      </c>
      <c r="C88" s="1" t="s">
        <v>34</v>
      </c>
      <c r="D88" s="1" t="s">
        <v>37</v>
      </c>
      <c r="E88" s="16" t="n">
        <v>42977</v>
      </c>
      <c r="F88" s="1" t="n">
        <v>24.3</v>
      </c>
      <c r="G88" s="1" t="n">
        <v>31.8</v>
      </c>
      <c r="H88" s="1" t="n">
        <v>17.511</v>
      </c>
      <c r="I88" s="2" t="n">
        <v>1.694</v>
      </c>
      <c r="J88" s="1"/>
      <c r="K88" s="3" t="n">
        <f aca="false">1000*(1-(F88+288.9414)/(508929.2*(F88+68.12963))*(F88-3.9863)^2)</f>
        <v>997.252177716709</v>
      </c>
      <c r="L88" s="3" t="n">
        <f aca="false">0.824493 - 0.0040899*F88 + 0.000076438*F88^2 -0.00000082467*F88^3 + 0.0000000053675*F88^4</f>
        <v>0.760282723011547</v>
      </c>
      <c r="M88" s="3" t="n">
        <f aca="false">-0.005724 + 0.00010227*F88 - 0.0000016546*F88^2</f>
        <v>-0.004215863754</v>
      </c>
      <c r="N88" s="3" t="n">
        <f aca="false">K88 + (L88*G88) + M88*G88^(3/2) + 0.00048314*G88^2</f>
        <v>1021.1617293121</v>
      </c>
      <c r="O88" s="4" t="n">
        <f aca="false">I88*(1/     (1-   (0.001*N88/1.84)))</f>
        <v>3.80656365436053</v>
      </c>
      <c r="P88" s="4" t="n">
        <f aca="false">H88*(1/     (1-   (0.001*N88/4)))</f>
        <v>23.5138646798118</v>
      </c>
      <c r="Q88" s="9" t="n">
        <f aca="false">-5.28+5.5*I88</f>
        <v>4.037</v>
      </c>
      <c r="R88" s="17"/>
      <c r="S88" s="18"/>
      <c r="T88" s="18"/>
      <c r="U88" s="18"/>
      <c r="V88" s="9"/>
      <c r="W88" s="9"/>
      <c r="X88" s="9"/>
      <c r="Y88" s="19"/>
      <c r="Z88" s="20"/>
    </row>
    <row r="89" s="15" customFormat="true" ht="13" hidden="false" customHeight="false" outlineLevel="0" collapsed="false">
      <c r="A89" s="1" t="n">
        <v>218</v>
      </c>
      <c r="B89" s="1" t="s">
        <v>29</v>
      </c>
      <c r="C89" s="1" t="s">
        <v>34</v>
      </c>
      <c r="D89" s="1" t="s">
        <v>37</v>
      </c>
      <c r="E89" s="16" t="n">
        <v>42977</v>
      </c>
      <c r="F89" s="1" t="n">
        <v>24</v>
      </c>
      <c r="G89" s="1" t="n">
        <v>32</v>
      </c>
      <c r="H89" s="1" t="n">
        <v>17.521</v>
      </c>
      <c r="I89" s="2" t="n">
        <v>3.668</v>
      </c>
      <c r="J89" s="1"/>
      <c r="K89" s="3" t="n">
        <f aca="false">1000*(1-(F89+288.9414)/(508929.2*(F89+68.12963))*(F89-3.9863)^2)</f>
        <v>997.326617530897</v>
      </c>
      <c r="L89" s="3" t="n">
        <f aca="false">0.824493 - 0.0040899*F89 + 0.000076438*F89^2 -0.00000082467*F89^3 + 0.0000000053675*F89^4</f>
        <v>0.7607442576</v>
      </c>
      <c r="M89" s="3" t="n">
        <f aca="false">-0.005724 + 0.00010227*F89 - 0.0000016546*F89^2</f>
        <v>-0.0042225696</v>
      </c>
      <c r="N89" s="3" t="n">
        <f aca="false">K89 + (L89*G89) + M89*G89^(3/2) + 0.00048314*G89^2</f>
        <v>1021.40080238896</v>
      </c>
      <c r="O89" s="4" t="n">
        <f aca="false">I89*(1/     (1-   (0.001*N89/1.84)))</f>
        <v>8.24471856275489</v>
      </c>
      <c r="P89" s="4" t="n">
        <f aca="false">H89*(1/     (1-   (0.001*N89/4)))</f>
        <v>23.529181118497</v>
      </c>
      <c r="Q89" s="9" t="n">
        <f aca="false">-5.28+5.5*I89</f>
        <v>14.894</v>
      </c>
      <c r="R89" s="17"/>
      <c r="S89" s="18"/>
      <c r="T89" s="18"/>
      <c r="U89" s="18"/>
      <c r="V89" s="9"/>
      <c r="W89" s="9"/>
      <c r="X89" s="9"/>
      <c r="Y89" s="19"/>
      <c r="Z89" s="20"/>
    </row>
    <row r="90" s="15" customFormat="true" ht="13" hidden="false" customHeight="false" outlineLevel="0" collapsed="false">
      <c r="A90" s="1" t="n">
        <v>224</v>
      </c>
      <c r="B90" s="1" t="s">
        <v>29</v>
      </c>
      <c r="C90" s="1" t="s">
        <v>34</v>
      </c>
      <c r="D90" s="1" t="s">
        <v>37</v>
      </c>
      <c r="E90" s="16" t="n">
        <v>42977</v>
      </c>
      <c r="F90" s="1" t="n">
        <v>23.9</v>
      </c>
      <c r="G90" s="1" t="n">
        <v>31.9</v>
      </c>
      <c r="H90" s="1" t="n">
        <v>17.522</v>
      </c>
      <c r="I90" s="2" t="n">
        <v>2.877</v>
      </c>
      <c r="J90" s="1"/>
      <c r="K90" s="3" t="n">
        <f aca="false">1000*(1-(F90+288.9414)/(508929.2*(F90+68.12963))*(F90-3.9863)^2)</f>
        <v>997.351237033334</v>
      </c>
      <c r="L90" s="3" t="n">
        <f aca="false">0.824493 - 0.0040899*F90 + 0.000076438*F90^2 -0.00000082467*F90^3 + 0.0000000053675*F90^4</f>
        <v>0.760899524476327</v>
      </c>
      <c r="M90" s="3" t="n">
        <f aca="false">-0.005724 + 0.00010227*F90 - 0.0000016546*F90^2</f>
        <v>-0.004224871066</v>
      </c>
      <c r="N90" s="3" t="n">
        <f aca="false">K90 + (L90*G90) + M90*G90^(3/2) + 0.00048314*G90^2</f>
        <v>1021.35437872434</v>
      </c>
      <c r="O90" s="4" t="n">
        <f aca="false">I90*(1/     (1-   (0.001*N90/1.84)))</f>
        <v>6.46638772922414</v>
      </c>
      <c r="P90" s="4" t="n">
        <f aca="false">H90*(1/     (1-   (0.001*N90/4)))</f>
        <v>23.5301572967863</v>
      </c>
      <c r="Q90" s="9" t="n">
        <f aca="false">-5.28+5.5*I90</f>
        <v>10.5435</v>
      </c>
      <c r="R90" s="17"/>
      <c r="S90" s="18"/>
      <c r="T90" s="18"/>
      <c r="U90" s="18"/>
      <c r="V90" s="9"/>
      <c r="W90" s="9"/>
      <c r="X90" s="9"/>
      <c r="Y90" s="19"/>
      <c r="Z90" s="20"/>
    </row>
    <row r="91" s="15" customFormat="true" ht="13" hidden="false" customHeight="false" outlineLevel="0" collapsed="false">
      <c r="A91" s="1" t="n">
        <v>230</v>
      </c>
      <c r="B91" s="1" t="s">
        <v>29</v>
      </c>
      <c r="C91" s="1" t="s">
        <v>34</v>
      </c>
      <c r="D91" s="1" t="s">
        <v>37</v>
      </c>
      <c r="E91" s="16" t="n">
        <v>42977</v>
      </c>
      <c r="F91" s="1" t="n">
        <v>23.9</v>
      </c>
      <c r="G91" s="1" t="n">
        <v>31.9</v>
      </c>
      <c r="H91" s="1" t="n">
        <v>17.522</v>
      </c>
      <c r="I91" s="2" t="n">
        <v>1.93</v>
      </c>
      <c r="J91" s="1"/>
      <c r="K91" s="3" t="n">
        <f aca="false">1000*(1-(F91+288.9414)/(508929.2*(F91+68.12963))*(F91-3.9863)^2)</f>
        <v>997.351237033334</v>
      </c>
      <c r="L91" s="3" t="n">
        <f aca="false">0.824493 - 0.0040899*F91 + 0.000076438*F91^2 -0.00000082467*F91^3 + 0.0000000053675*F91^4</f>
        <v>0.760899524476327</v>
      </c>
      <c r="M91" s="3" t="n">
        <f aca="false">-0.005724 + 0.00010227*F91 - 0.0000016546*F91^2</f>
        <v>-0.004224871066</v>
      </c>
      <c r="N91" s="3" t="n">
        <f aca="false">K91 + (L91*G91) + M91*G91^(3/2) + 0.00048314*G91^2</f>
        <v>1021.35437872434</v>
      </c>
      <c r="O91" s="4" t="n">
        <f aca="false">I91*(1/     (1-   (0.001*N91/1.84)))</f>
        <v>4.33789653020598</v>
      </c>
      <c r="P91" s="4" t="n">
        <f aca="false">H91*(1/     (1-   (0.001*N91/4)))</f>
        <v>23.5301572967863</v>
      </c>
      <c r="Q91" s="9" t="n">
        <f aca="false">-5.28+5.5*I91</f>
        <v>5.335</v>
      </c>
      <c r="R91" s="17"/>
      <c r="S91" s="18"/>
      <c r="T91" s="18"/>
      <c r="U91" s="18"/>
      <c r="V91" s="9"/>
      <c r="W91" s="9"/>
      <c r="X91" s="9"/>
      <c r="Y91" s="19"/>
      <c r="Z91" s="20"/>
    </row>
    <row r="92" s="15" customFormat="true" ht="13" hidden="false" customHeight="false" outlineLevel="0" collapsed="false">
      <c r="A92" s="1" t="n">
        <v>154</v>
      </c>
      <c r="B92" s="1" t="s">
        <v>30</v>
      </c>
      <c r="C92" s="1" t="s">
        <v>34</v>
      </c>
      <c r="D92" s="1" t="s">
        <v>37</v>
      </c>
      <c r="E92" s="16" t="n">
        <v>42977</v>
      </c>
      <c r="F92" s="1" t="n">
        <v>24.2</v>
      </c>
      <c r="G92" s="1" t="n">
        <v>31.7</v>
      </c>
      <c r="H92" s="1" t="n">
        <v>17.515</v>
      </c>
      <c r="I92" s="2" t="n">
        <v>2.586</v>
      </c>
      <c r="J92" s="1"/>
      <c r="K92" s="3" t="n">
        <f aca="false">1000*(1-(F92+288.9414)/(508929.2*(F92+68.12963))*(F92-3.9863)^2)</f>
        <v>997.277087685474</v>
      </c>
      <c r="L92" s="3" t="n">
        <f aca="false">0.824493 - 0.0040899*F92 + 0.000076438*F92^2 -0.00000082467*F92^3 + 0.0000000053675*F92^4</f>
        <v>0.760435858711068</v>
      </c>
      <c r="M92" s="3" t="n">
        <f aca="false">-0.005724 + 0.00010227*F92 - 0.0000016546*F92^2</f>
        <v>-0.004218065944</v>
      </c>
      <c r="N92" s="3" t="n">
        <f aca="false">K92 + (L92*G92) + M92*G92^(3/2) + 0.00048314*G92^2</f>
        <v>1021.11556770247</v>
      </c>
      <c r="O92" s="4" t="n">
        <f aca="false">I92*(1/     (1-   (0.001*N92/1.84)))</f>
        <v>5.81063677892849</v>
      </c>
      <c r="P92" s="4" t="n">
        <f aca="false">H92*(1/     (1-   (0.001*N92/4)))</f>
        <v>23.5188714407308</v>
      </c>
      <c r="Q92" s="9" t="n">
        <f aca="false">-5.28+5.5*I92</f>
        <v>8.943</v>
      </c>
      <c r="R92" s="17"/>
      <c r="S92" s="18"/>
      <c r="T92" s="18"/>
      <c r="U92" s="18"/>
      <c r="V92" s="9"/>
      <c r="W92" s="9"/>
      <c r="X92" s="9"/>
      <c r="Y92" s="19"/>
      <c r="Z92" s="20"/>
    </row>
    <row r="93" s="15" customFormat="true" ht="13" hidden="false" customHeight="false" outlineLevel="0" collapsed="false">
      <c r="A93" s="1" t="n">
        <v>246</v>
      </c>
      <c r="B93" s="1" t="s">
        <v>30</v>
      </c>
      <c r="C93" s="1" t="s">
        <v>34</v>
      </c>
      <c r="D93" s="1" t="s">
        <v>37</v>
      </c>
      <c r="E93" s="16" t="n">
        <v>42977</v>
      </c>
      <c r="F93" s="1" t="n">
        <v>23.9</v>
      </c>
      <c r="G93" s="1" t="n">
        <v>31.8</v>
      </c>
      <c r="H93" s="1" t="n">
        <v>17.516</v>
      </c>
      <c r="I93" s="2" t="n">
        <v>3.002</v>
      </c>
      <c r="J93" s="1"/>
      <c r="K93" s="3" t="n">
        <f aca="false">1000*(1-(F93+288.9414)/(508929.2*(F93+68.12963))*(F93-3.9863)^2)</f>
        <v>997.351237033334</v>
      </c>
      <c r="L93" s="3" t="n">
        <f aca="false">0.824493 - 0.0040899*F93 + 0.000076438*F93^2 -0.00000082467*F93^3 + 0.0000000053675*F93^4</f>
        <v>0.760899524476327</v>
      </c>
      <c r="M93" s="3" t="n">
        <f aca="false">-0.005724 + 0.00010227*F93 - 0.0000016546*F93^2</f>
        <v>-0.004224871066</v>
      </c>
      <c r="N93" s="3" t="n">
        <f aca="false">K93 + (L93*G93) + M93*G93^(3/2) + 0.00048314*G93^2</f>
        <v>1021.27878767967</v>
      </c>
      <c r="O93" s="4" t="n">
        <f aca="false">I93*(1/     (1-   (0.001*N93/1.84)))</f>
        <v>6.7467166074095</v>
      </c>
      <c r="P93" s="4" t="n">
        <f aca="false">H93*(1/     (1-   (0.001*N93/4)))</f>
        <v>23.5215030229104</v>
      </c>
      <c r="Q93" s="9" t="n">
        <f aca="false">-5.28+5.5*I93</f>
        <v>11.231</v>
      </c>
      <c r="R93" s="17"/>
      <c r="S93" s="18"/>
      <c r="T93" s="18"/>
      <c r="U93" s="18"/>
      <c r="V93" s="9"/>
      <c r="W93" s="9"/>
      <c r="X93" s="9"/>
      <c r="Y93" s="19"/>
      <c r="Z93" s="20"/>
    </row>
    <row r="94" s="15" customFormat="true" ht="13" hidden="false" customHeight="false" outlineLevel="0" collapsed="false">
      <c r="A94" s="1" t="n">
        <v>299</v>
      </c>
      <c r="B94" s="1" t="s">
        <v>30</v>
      </c>
      <c r="C94" s="1" t="s">
        <v>34</v>
      </c>
      <c r="D94" s="1" t="s">
        <v>37</v>
      </c>
      <c r="E94" s="16" t="n">
        <v>42977</v>
      </c>
      <c r="F94" s="1" t="n">
        <v>23.7</v>
      </c>
      <c r="G94" s="1" t="n">
        <v>31</v>
      </c>
      <c r="H94" s="1" t="n">
        <v>17.527</v>
      </c>
      <c r="I94" s="2" t="n">
        <v>0.584</v>
      </c>
      <c r="J94" s="1"/>
      <c r="K94" s="3" t="n">
        <f aca="false">1000*(1-(F94+288.9414)/(508929.2*(F94+68.12963))*(F94-3.9863)^2)</f>
        <v>997.400184255989</v>
      </c>
      <c r="L94" s="3" t="n">
        <f aca="false">0.824493 - 0.0040899*F94 + 0.000076438*F94^2 -0.00000082467*F94^3 + 0.0000000053675*F94^4</f>
        <v>0.761212202406607</v>
      </c>
      <c r="M94" s="3" t="n">
        <f aca="false">-0.005724 + 0.00010227*F94 - 0.0000016546*F94^2</f>
        <v>-0.004229573274</v>
      </c>
      <c r="N94" s="3" t="n">
        <f aca="false">K94 + (L94*G94) + M94*G94^(3/2) + 0.00048314*G94^2</f>
        <v>1020.7320327829</v>
      </c>
      <c r="O94" s="4" t="n">
        <f aca="false">I94*(1/     (1-   (0.001*N94/1.84)))</f>
        <v>1.31160992861723</v>
      </c>
      <c r="P94" s="4" t="n">
        <f aca="false">H94*(1/     (1-   (0.001*N94/4)))</f>
        <v>23.5319550881108</v>
      </c>
      <c r="Q94" s="9" t="n">
        <f aca="false">-5.28+5.5*I94</f>
        <v>-2.068</v>
      </c>
      <c r="R94" s="17"/>
      <c r="S94" s="18"/>
      <c r="T94" s="18"/>
      <c r="U94" s="18"/>
      <c r="V94" s="9"/>
      <c r="W94" s="9"/>
      <c r="X94" s="9"/>
      <c r="Y94" s="19"/>
      <c r="Z94" s="20"/>
    </row>
    <row r="95" s="15" customFormat="true" ht="13" hidden="false" customHeight="false" outlineLevel="0" collapsed="false">
      <c r="A95" s="1" t="n">
        <v>167</v>
      </c>
      <c r="B95" s="1" t="s">
        <v>31</v>
      </c>
      <c r="C95" s="1" t="s">
        <v>34</v>
      </c>
      <c r="D95" s="1" t="s">
        <v>37</v>
      </c>
      <c r="E95" s="16" t="n">
        <v>42977</v>
      </c>
      <c r="F95" s="1" t="n">
        <v>24</v>
      </c>
      <c r="G95" s="1" t="n">
        <v>31.9</v>
      </c>
      <c r="H95" s="1" t="n">
        <v>17.517</v>
      </c>
      <c r="I95" s="2" t="n">
        <v>2.777</v>
      </c>
      <c r="J95" s="1"/>
      <c r="K95" s="3" t="n">
        <f aca="false">1000*(1-(F95+288.9414)/(508929.2*(F95+68.12963))*(F95-3.9863)^2)</f>
        <v>997.326617530897</v>
      </c>
      <c r="L95" s="3" t="n">
        <f aca="false">0.824493 - 0.0040899*F95 + 0.000076438*F95^2 -0.00000082467*F95^3 + 0.0000000053675*F95^4</f>
        <v>0.7607442576</v>
      </c>
      <c r="M95" s="3" t="n">
        <f aca="false">-0.005724 + 0.00010227*F95 - 0.0000016546*F95^2</f>
        <v>-0.0042225696</v>
      </c>
      <c r="N95" s="3" t="n">
        <f aca="false">K95 + (L95*G95) + M95*G95^(3/2) + 0.00048314*G95^2</f>
        <v>1021.32522086706</v>
      </c>
      <c r="O95" s="4" t="n">
        <f aca="false">I95*(1/     (1-   (0.001*N95/1.84)))</f>
        <v>6.2414039496999</v>
      </c>
      <c r="P95" s="4" t="n">
        <f aca="false">H95*(1/     (1-   (0.001*N95/4)))</f>
        <v>23.5232125678373</v>
      </c>
      <c r="Q95" s="9" t="n">
        <f aca="false">-5.28+5.5*I95</f>
        <v>9.9935</v>
      </c>
      <c r="R95" s="17"/>
      <c r="S95" s="18"/>
      <c r="T95" s="18"/>
      <c r="U95" s="18"/>
      <c r="V95" s="9"/>
      <c r="W95" s="9"/>
      <c r="X95" s="9"/>
      <c r="Y95" s="19"/>
      <c r="Z95" s="20"/>
    </row>
    <row r="96" s="15" customFormat="true" ht="13" hidden="false" customHeight="false" outlineLevel="0" collapsed="false">
      <c r="A96" s="1" t="n">
        <v>174</v>
      </c>
      <c r="B96" s="1" t="s">
        <v>31</v>
      </c>
      <c r="C96" s="1" t="s">
        <v>34</v>
      </c>
      <c r="D96" s="1" t="s">
        <v>37</v>
      </c>
      <c r="E96" s="16" t="n">
        <v>42977</v>
      </c>
      <c r="F96" s="1" t="n">
        <v>24</v>
      </c>
      <c r="G96" s="1" t="n">
        <v>31.6</v>
      </c>
      <c r="H96" s="1" t="n">
        <v>17.515</v>
      </c>
      <c r="I96" s="2" t="n">
        <v>2.222</v>
      </c>
      <c r="J96" s="1"/>
      <c r="K96" s="3" t="n">
        <f aca="false">1000*(1-(F96+288.9414)/(508929.2*(F96+68.12963))*(F96-3.9863)^2)</f>
        <v>997.326617530897</v>
      </c>
      <c r="L96" s="3" t="n">
        <f aca="false">0.824493 - 0.0040899*F96 + 0.000076438*F96^2 -0.00000082467*F96^3 + 0.0000000053675*F96^4</f>
        <v>0.7607442576</v>
      </c>
      <c r="M96" s="3" t="n">
        <f aca="false">-0.005724 + 0.00010227*F96 - 0.0000016546*F96^2</f>
        <v>-0.0042225696</v>
      </c>
      <c r="N96" s="3" t="n">
        <f aca="false">K96 + (L96*G96) + M96*G96^(3/2) + 0.00048314*G96^2</f>
        <v>1021.09850059993</v>
      </c>
      <c r="O96" s="4" t="n">
        <f aca="false">I96*(1/     (1-   (0.001*N96/1.84)))</f>
        <v>4.99263953356446</v>
      </c>
      <c r="P96" s="4" t="n">
        <f aca="false">H96*(1/     (1-   (0.001*N96/4)))</f>
        <v>23.5187366934119</v>
      </c>
      <c r="Q96" s="9" t="n">
        <f aca="false">-5.28+5.5*I96</f>
        <v>6.941</v>
      </c>
      <c r="R96" s="17"/>
      <c r="S96" s="18"/>
      <c r="T96" s="18"/>
      <c r="U96" s="18"/>
      <c r="V96" s="9"/>
      <c r="W96" s="9"/>
      <c r="X96" s="9"/>
      <c r="Y96" s="19"/>
      <c r="Z96" s="20"/>
    </row>
    <row r="97" s="15" customFormat="true" ht="13" hidden="false" customHeight="false" outlineLevel="0" collapsed="false">
      <c r="A97" s="1" t="n">
        <v>265</v>
      </c>
      <c r="B97" s="1" t="s">
        <v>31</v>
      </c>
      <c r="C97" s="1" t="s">
        <v>34</v>
      </c>
      <c r="D97" s="1" t="s">
        <v>37</v>
      </c>
      <c r="E97" s="16" t="n">
        <v>42977</v>
      </c>
      <c r="F97" s="1" t="n">
        <v>23.7</v>
      </c>
      <c r="G97" s="1" t="n">
        <v>31.7</v>
      </c>
      <c r="H97" s="1" t="n">
        <v>17.522</v>
      </c>
      <c r="I97" s="2" t="n">
        <v>3.171</v>
      </c>
      <c r="J97" s="1"/>
      <c r="K97" s="3" t="n">
        <f aca="false">1000*(1-(F97+288.9414)/(508929.2*(F97+68.12963))*(F97-3.9863)^2)</f>
        <v>997.400184255989</v>
      </c>
      <c r="L97" s="3" t="n">
        <f aca="false">0.824493 - 0.0040899*F97 + 0.000076438*F97^2 -0.00000082467*F97^3 + 0.0000000053675*F97^4</f>
        <v>0.761212202406607</v>
      </c>
      <c r="M97" s="3" t="n">
        <f aca="false">-0.005724 + 0.00010227*F97 - 0.0000016546*F97^2</f>
        <v>-0.004229573274</v>
      </c>
      <c r="N97" s="3" t="n">
        <f aca="false">K97 + (L97*G97) + M97*G97^(3/2) + 0.00048314*G97^2</f>
        <v>1021.26122054302</v>
      </c>
      <c r="O97" s="4" t="n">
        <f aca="false">I97*(1/     (1-   (0.001*N97/1.84)))</f>
        <v>7.12637552586643</v>
      </c>
      <c r="P97" s="4" t="n">
        <f aca="false">H97*(1/     (1-   (0.001*N97/4)))</f>
        <v>23.5294214059203</v>
      </c>
      <c r="Q97" s="9" t="n">
        <f aca="false">-5.28+5.5*I97</f>
        <v>12.1605</v>
      </c>
      <c r="R97" s="17"/>
      <c r="S97" s="18"/>
      <c r="T97" s="18"/>
      <c r="U97" s="18"/>
      <c r="V97" s="9"/>
      <c r="W97" s="9"/>
      <c r="X97" s="9"/>
      <c r="Y97" s="19"/>
      <c r="Z97" s="20"/>
    </row>
    <row r="98" s="15" customFormat="true" ht="13" hidden="false" customHeight="false" outlineLevel="0" collapsed="false">
      <c r="A98" s="1" t="n">
        <v>271</v>
      </c>
      <c r="B98" s="1" t="s">
        <v>31</v>
      </c>
      <c r="C98" s="1" t="s">
        <v>34</v>
      </c>
      <c r="D98" s="1" t="s">
        <v>37</v>
      </c>
      <c r="E98" s="16" t="n">
        <v>42977</v>
      </c>
      <c r="F98" s="1" t="n">
        <v>23.7</v>
      </c>
      <c r="G98" s="1" t="n">
        <v>31.7</v>
      </c>
      <c r="H98" s="1" t="n">
        <v>17.522</v>
      </c>
      <c r="I98" s="2" t="n">
        <v>6.096</v>
      </c>
      <c r="J98" s="1"/>
      <c r="K98" s="3" t="n">
        <f aca="false">1000*(1-(F98+288.9414)/(508929.2*(F98+68.12963))*(F98-3.9863)^2)</f>
        <v>997.400184255989</v>
      </c>
      <c r="L98" s="3" t="n">
        <f aca="false">0.824493 - 0.0040899*F98 + 0.000076438*F98^2 -0.00000082467*F98^3 + 0.0000000053675*F98^4</f>
        <v>0.761212202406607</v>
      </c>
      <c r="M98" s="3" t="n">
        <f aca="false">-0.005724 + 0.00010227*F98 - 0.0000016546*F98^2</f>
        <v>-0.004229573274</v>
      </c>
      <c r="N98" s="3" t="n">
        <f aca="false">K98 + (L98*G98) + M98*G98^(3/2) + 0.00048314*G98^2</f>
        <v>1021.26122054302</v>
      </c>
      <c r="O98" s="4" t="n">
        <f aca="false">I98*(1/     (1-   (0.001*N98/1.84)))</f>
        <v>13.699900727115</v>
      </c>
      <c r="P98" s="4" t="n">
        <f aca="false">H98*(1/     (1-   (0.001*N98/4)))</f>
        <v>23.5294214059203</v>
      </c>
      <c r="Q98" s="9" t="n">
        <f aca="false">-5.28+5.5*I98</f>
        <v>28.248</v>
      </c>
      <c r="R98" s="17"/>
      <c r="S98" s="18"/>
      <c r="T98" s="18"/>
      <c r="U98" s="18"/>
      <c r="V98" s="9"/>
      <c r="W98" s="9"/>
      <c r="X98" s="9"/>
      <c r="Y98" s="19"/>
      <c r="Z98" s="20"/>
    </row>
    <row r="99" s="15" customFormat="true" ht="13" hidden="false" customHeight="false" outlineLevel="0" collapsed="false">
      <c r="A99" s="1" t="n">
        <v>103</v>
      </c>
      <c r="B99" s="1" t="s">
        <v>32</v>
      </c>
      <c r="C99" s="1" t="s">
        <v>34</v>
      </c>
      <c r="D99" s="1" t="s">
        <v>37</v>
      </c>
      <c r="E99" s="16" t="n">
        <v>42977</v>
      </c>
      <c r="F99" s="1" t="n">
        <v>24.3</v>
      </c>
      <c r="G99" s="1" t="n">
        <v>31.7</v>
      </c>
      <c r="H99" s="1" t="n">
        <v>17.515</v>
      </c>
      <c r="I99" s="2" t="n">
        <v>2.314</v>
      </c>
      <c r="J99" s="1"/>
      <c r="K99" s="3" t="n">
        <f aca="false">1000*(1-(F99+288.9414)/(508929.2*(F99+68.12963))*(F99-3.9863)^2)</f>
        <v>997.252177716709</v>
      </c>
      <c r="L99" s="3" t="n">
        <f aca="false">0.824493 - 0.0040899*F99 + 0.000076438*F99^2 -0.00000082467*F99^3 + 0.0000000053675*F99^4</f>
        <v>0.760282723011547</v>
      </c>
      <c r="M99" s="3" t="n">
        <f aca="false">-0.005724 + 0.00010227*F99 - 0.0000016546*F99^2</f>
        <v>-0.004215863754</v>
      </c>
      <c r="N99" s="3" t="n">
        <f aca="false">K99 + (L99*G99) + M99*G99^(3/2) + 0.00048314*G99^2</f>
        <v>1021.0861963783</v>
      </c>
      <c r="O99" s="4" t="n">
        <f aca="false">I99*(1/     (1-   (0.001*N99/1.84)))</f>
        <v>5.1992773612678</v>
      </c>
      <c r="P99" s="4" t="n">
        <f aca="false">H99*(1/     (1-   (0.001*N99/4)))</f>
        <v>23.5186395507055</v>
      </c>
      <c r="Q99" s="9" t="n">
        <f aca="false">-5.28+5.5*I99</f>
        <v>7.447</v>
      </c>
      <c r="R99" s="17"/>
      <c r="S99" s="18"/>
      <c r="T99" s="18"/>
      <c r="U99" s="18"/>
      <c r="V99" s="9"/>
      <c r="W99" s="9"/>
      <c r="X99" s="9"/>
      <c r="Y99" s="19"/>
      <c r="Z99" s="20"/>
    </row>
    <row r="100" s="15" customFormat="true" ht="13" hidden="false" customHeight="false" outlineLevel="0" collapsed="false">
      <c r="A100" s="1" t="n">
        <v>109</v>
      </c>
      <c r="B100" s="1" t="s">
        <v>32</v>
      </c>
      <c r="C100" s="1" t="s">
        <v>34</v>
      </c>
      <c r="D100" s="1" t="s">
        <v>37</v>
      </c>
      <c r="E100" s="16" t="n">
        <v>42977</v>
      </c>
      <c r="F100" s="1" t="n">
        <v>24.3</v>
      </c>
      <c r="G100" s="1" t="n">
        <v>31.7</v>
      </c>
      <c r="H100" s="1" t="n">
        <v>17.515</v>
      </c>
      <c r="I100" s="2" t="n">
        <v>2.537</v>
      </c>
      <c r="J100" s="1"/>
      <c r="K100" s="3" t="n">
        <f aca="false">1000*(1-(F100+288.9414)/(508929.2*(F100+68.12963))*(F100-3.9863)^2)</f>
        <v>997.252177716709</v>
      </c>
      <c r="L100" s="3" t="n">
        <f aca="false">0.824493 - 0.0040899*F100 + 0.000076438*F100^2 -0.00000082467*F100^3 + 0.0000000053675*F100^4</f>
        <v>0.760282723011547</v>
      </c>
      <c r="M100" s="3" t="n">
        <f aca="false">-0.005724 + 0.00010227*F100 - 0.0000016546*F100^2</f>
        <v>-0.004215863754</v>
      </c>
      <c r="N100" s="3" t="n">
        <f aca="false">K100 + (L100*G100) + M100*G100^(3/2) + 0.00048314*G100^2</f>
        <v>1021.0861963783</v>
      </c>
      <c r="O100" s="4" t="n">
        <f aca="false">I100*(1/     (1-   (0.001*N100/1.84)))</f>
        <v>5.700331316135</v>
      </c>
      <c r="P100" s="4" t="n">
        <f aca="false">H100*(1/     (1-   (0.001*N100/4)))</f>
        <v>23.5186395507055</v>
      </c>
      <c r="Q100" s="9" t="n">
        <f aca="false">-5.28+5.5*I100</f>
        <v>8.6735</v>
      </c>
      <c r="R100" s="17"/>
      <c r="S100" s="18"/>
      <c r="T100" s="18"/>
      <c r="U100" s="18"/>
      <c r="V100" s="9"/>
      <c r="W100" s="9"/>
      <c r="X100" s="9"/>
      <c r="Y100" s="19"/>
      <c r="Z100" s="20"/>
    </row>
    <row r="101" s="15" customFormat="true" ht="13" hidden="false" customHeight="false" outlineLevel="0" collapsed="false">
      <c r="A101" s="1" t="n">
        <v>232</v>
      </c>
      <c r="B101" s="1" t="s">
        <v>33</v>
      </c>
      <c r="C101" s="1" t="s">
        <v>34</v>
      </c>
      <c r="D101" s="1" t="s">
        <v>37</v>
      </c>
      <c r="E101" s="16" t="n">
        <v>42977</v>
      </c>
      <c r="F101" s="1" t="n">
        <v>23.7</v>
      </c>
      <c r="G101" s="1" t="n">
        <v>31.7</v>
      </c>
      <c r="H101" s="1" t="n">
        <v>17.528</v>
      </c>
      <c r="I101" s="2" t="n">
        <v>3.332</v>
      </c>
      <c r="J101" s="1"/>
      <c r="K101" s="3" t="n">
        <f aca="false">1000*(1-(F101+288.9414)/(508929.2*(F101+68.12963))*(F101-3.9863)^2)</f>
        <v>997.400184255989</v>
      </c>
      <c r="L101" s="3" t="n">
        <f aca="false">0.824493 - 0.0040899*F101 + 0.000076438*F101^2 -0.00000082467*F101^3 + 0.0000000053675*F101^4</f>
        <v>0.761212202406607</v>
      </c>
      <c r="M101" s="3" t="n">
        <f aca="false">-0.005724 + 0.00010227*F101 - 0.0000016546*F101^2</f>
        <v>-0.004229573274</v>
      </c>
      <c r="N101" s="3" t="n">
        <f aca="false">K101 + (L101*G101) + M101*G101^(3/2) + 0.00048314*G101^2</f>
        <v>1021.26122054302</v>
      </c>
      <c r="O101" s="4" t="n">
        <f aca="false">I101*(1/     (1-   (0.001*N101/1.84)))</f>
        <v>7.4882003318155</v>
      </c>
      <c r="P101" s="4" t="n">
        <f aca="false">H101*(1/     (1-   (0.001*N101/4)))</f>
        <v>23.5374785071893</v>
      </c>
      <c r="Q101" s="9" t="n">
        <f aca="false">-5.28+5.5*I101</f>
        <v>13.046</v>
      </c>
      <c r="R101" s="17"/>
      <c r="S101" s="18"/>
      <c r="T101" s="18"/>
      <c r="U101" s="18"/>
      <c r="V101" s="9"/>
      <c r="W101" s="9"/>
      <c r="X101" s="9"/>
      <c r="Y101" s="19"/>
      <c r="Z101" s="20"/>
    </row>
    <row r="102" s="15" customFormat="true" ht="13" hidden="false" customHeight="false" outlineLevel="0" collapsed="false">
      <c r="A102" s="1" t="n">
        <v>234</v>
      </c>
      <c r="B102" s="1" t="s">
        <v>33</v>
      </c>
      <c r="C102" s="1" t="s">
        <v>34</v>
      </c>
      <c r="D102" s="1" t="s">
        <v>37</v>
      </c>
      <c r="E102" s="16" t="n">
        <v>42977</v>
      </c>
      <c r="F102" s="1" t="n">
        <v>23.7</v>
      </c>
      <c r="G102" s="1" t="n">
        <v>31.7</v>
      </c>
      <c r="H102" s="1" t="n">
        <v>17.528</v>
      </c>
      <c r="I102" s="2" t="n">
        <v>3.531</v>
      </c>
      <c r="J102" s="1"/>
      <c r="K102" s="3" t="n">
        <f aca="false">1000*(1-(F102+288.9414)/(508929.2*(F102+68.12963))*(F102-3.9863)^2)</f>
        <v>997.400184255989</v>
      </c>
      <c r="L102" s="3" t="n">
        <f aca="false">0.824493 - 0.0040899*F102 + 0.000076438*F102^2 -0.00000082467*F102^3 + 0.0000000053675*F102^4</f>
        <v>0.761212202406607</v>
      </c>
      <c r="M102" s="3" t="n">
        <f aca="false">-0.005724 + 0.00010227*F102 - 0.0000016546*F102^2</f>
        <v>-0.004229573274</v>
      </c>
      <c r="N102" s="3" t="n">
        <f aca="false">K102 + (L102*G102) + M102*G102^(3/2) + 0.00048314*G102^2</f>
        <v>1021.26122054302</v>
      </c>
      <c r="O102" s="4" t="n">
        <f aca="false">I102*(1/     (1-   (0.001*N102/1.84)))</f>
        <v>7.93542478140472</v>
      </c>
      <c r="P102" s="4" t="n">
        <f aca="false">H102*(1/     (1-   (0.001*N102/4)))</f>
        <v>23.5374785071893</v>
      </c>
      <c r="Q102" s="9" t="n">
        <f aca="false">-5.28+5.5*I102</f>
        <v>14.1405</v>
      </c>
      <c r="R102" s="17"/>
      <c r="S102" s="18"/>
      <c r="T102" s="18"/>
      <c r="U102" s="18"/>
      <c r="V102" s="9"/>
      <c r="W102" s="9"/>
      <c r="X102" s="9"/>
      <c r="Y102" s="19"/>
      <c r="Z102" s="20"/>
    </row>
    <row r="103" s="15" customFormat="true" ht="13" hidden="false" customHeight="false" outlineLevel="0" collapsed="false">
      <c r="A103" s="1" t="n">
        <v>181</v>
      </c>
      <c r="B103" s="1" t="s">
        <v>26</v>
      </c>
      <c r="C103" s="1" t="s">
        <v>36</v>
      </c>
      <c r="D103" s="1" t="s">
        <v>37</v>
      </c>
      <c r="E103" s="16" t="n">
        <v>42977</v>
      </c>
      <c r="F103" s="1" t="n">
        <v>24</v>
      </c>
      <c r="G103" s="1" t="n">
        <v>31.5</v>
      </c>
      <c r="H103" s="1" t="n">
        <v>17.52</v>
      </c>
      <c r="I103" s="2" t="n">
        <v>2.669</v>
      </c>
      <c r="J103" s="1"/>
      <c r="K103" s="3" t="n">
        <f aca="false">1000*(1-(F103+288.9414)/(508929.2*(F103+68.12963))*(F103-3.9863)^2)</f>
        <v>997.326617530897</v>
      </c>
      <c r="L103" s="3" t="n">
        <f aca="false">0.824493 - 0.0040899*F103 + 0.000076438*F103^2 -0.00000082467*F103^3 + 0.0000000053675*F103^4</f>
        <v>0.7607442576</v>
      </c>
      <c r="M103" s="3" t="n">
        <f aca="false">-0.005724 + 0.00010227*F103 - 0.0000016546*F103^2</f>
        <v>-0.0042225696</v>
      </c>
      <c r="N103" s="3" t="n">
        <f aca="false">K103 + (L103*G103) + M103*G103^(3/2) + 0.00048314*G103^2</f>
        <v>1021.02293524757</v>
      </c>
      <c r="O103" s="4" t="n">
        <f aca="false">I103*(1/     (1-   (0.001*N103/1.84)))</f>
        <v>5.99645608083608</v>
      </c>
      <c r="P103" s="4" t="n">
        <f aca="false">H103*(1/     (1-   (0.001*N103/4)))</f>
        <v>23.5248538262325</v>
      </c>
      <c r="Q103" s="9" t="n">
        <f aca="false">-5.28+5.5*I103</f>
        <v>9.3995</v>
      </c>
      <c r="R103" s="17"/>
      <c r="S103" s="18"/>
      <c r="T103" s="18"/>
      <c r="U103" s="18"/>
      <c r="V103" s="9"/>
      <c r="W103" s="9"/>
      <c r="X103" s="9"/>
      <c r="Y103" s="19"/>
      <c r="Z103" s="20"/>
    </row>
    <row r="104" s="15" customFormat="true" ht="13" hidden="false" customHeight="false" outlineLevel="0" collapsed="false">
      <c r="A104" s="1" t="n">
        <v>188</v>
      </c>
      <c r="B104" s="1" t="s">
        <v>26</v>
      </c>
      <c r="C104" s="1" t="s">
        <v>36</v>
      </c>
      <c r="D104" s="1" t="s">
        <v>37</v>
      </c>
      <c r="E104" s="16" t="n">
        <v>42977</v>
      </c>
      <c r="F104" s="1" t="n">
        <v>24</v>
      </c>
      <c r="G104" s="1" t="n">
        <v>31.5</v>
      </c>
      <c r="H104" s="1" t="n">
        <v>17.52</v>
      </c>
      <c r="I104" s="2" t="n">
        <v>7.583</v>
      </c>
      <c r="J104" s="1"/>
      <c r="K104" s="3" t="n">
        <f aca="false">1000*(1-(F104+288.9414)/(508929.2*(F104+68.12963))*(F104-3.9863)^2)</f>
        <v>997.326617530897</v>
      </c>
      <c r="L104" s="3" t="n">
        <f aca="false">0.824493 - 0.0040899*F104 + 0.000076438*F104^2 -0.00000082467*F104^3 + 0.0000000053675*F104^4</f>
        <v>0.7607442576</v>
      </c>
      <c r="M104" s="3" t="n">
        <f aca="false">-0.005724 + 0.00010227*F104 - 0.0000016546*F104^2</f>
        <v>-0.0042225696</v>
      </c>
      <c r="N104" s="3" t="n">
        <f aca="false">K104 + (L104*G104) + M104*G104^(3/2) + 0.00048314*G104^2</f>
        <v>1021.02293524757</v>
      </c>
      <c r="O104" s="4" t="n">
        <f aca="false">I104*(1/     (1-   (0.001*N104/1.84)))</f>
        <v>17.0367652532709</v>
      </c>
      <c r="P104" s="4" t="n">
        <f aca="false">H104*(1/     (1-   (0.001*N104/4)))</f>
        <v>23.5248538262325</v>
      </c>
      <c r="Q104" s="9" t="n">
        <f aca="false">-5.28+5.5*I104</f>
        <v>36.4265</v>
      </c>
      <c r="R104" s="17"/>
      <c r="S104" s="18"/>
      <c r="T104" s="18"/>
      <c r="U104" s="18"/>
      <c r="V104" s="9"/>
      <c r="W104" s="9"/>
      <c r="X104" s="9"/>
      <c r="Y104" s="19"/>
      <c r="Z104" s="20"/>
    </row>
    <row r="105" s="15" customFormat="true" ht="13" hidden="false" customHeight="false" outlineLevel="0" collapsed="false">
      <c r="A105" s="1" t="n">
        <v>280</v>
      </c>
      <c r="B105" s="1" t="s">
        <v>26</v>
      </c>
      <c r="C105" s="1" t="s">
        <v>36</v>
      </c>
      <c r="D105" s="1" t="s">
        <v>37</v>
      </c>
      <c r="E105" s="16" t="n">
        <v>42977</v>
      </c>
      <c r="F105" s="1" t="n">
        <v>23.7</v>
      </c>
      <c r="G105" s="1" t="n">
        <v>31</v>
      </c>
      <c r="H105" s="1" t="n">
        <v>17.527</v>
      </c>
      <c r="I105" s="2" t="n">
        <v>2.847</v>
      </c>
      <c r="J105" s="1"/>
      <c r="K105" s="3" t="n">
        <f aca="false">1000*(1-(F105+288.9414)/(508929.2*(F105+68.12963))*(F105-3.9863)^2)</f>
        <v>997.400184255989</v>
      </c>
      <c r="L105" s="3" t="n">
        <f aca="false">0.824493 - 0.0040899*F105 + 0.000076438*F105^2 -0.00000082467*F105^3 + 0.0000000053675*F105^4</f>
        <v>0.761212202406607</v>
      </c>
      <c r="M105" s="3" t="n">
        <f aca="false">-0.005724 + 0.00010227*F105 - 0.0000016546*F105^2</f>
        <v>-0.004229573274</v>
      </c>
      <c r="N105" s="3" t="n">
        <f aca="false">K105 + (L105*G105) + M105*G105^(3/2) + 0.00048314*G105^2</f>
        <v>1020.7320327829</v>
      </c>
      <c r="O105" s="4" t="n">
        <f aca="false">I105*(1/     (1-   (0.001*N105/1.84)))</f>
        <v>6.39409840200898</v>
      </c>
      <c r="P105" s="4" t="n">
        <f aca="false">H105*(1/     (1-   (0.001*N105/4)))</f>
        <v>23.5319550881108</v>
      </c>
      <c r="Q105" s="9" t="n">
        <f aca="false">-5.28+5.5*I105</f>
        <v>10.3785</v>
      </c>
      <c r="R105" s="17"/>
      <c r="S105" s="18"/>
      <c r="T105" s="18"/>
      <c r="U105" s="18"/>
      <c r="V105" s="9"/>
      <c r="W105" s="9"/>
      <c r="X105" s="9"/>
      <c r="Y105" s="19"/>
      <c r="Z105" s="20"/>
    </row>
    <row r="106" s="15" customFormat="true" ht="13" hidden="false" customHeight="false" outlineLevel="0" collapsed="false">
      <c r="A106" s="1" t="n">
        <v>286</v>
      </c>
      <c r="B106" s="1" t="s">
        <v>26</v>
      </c>
      <c r="C106" s="1" t="s">
        <v>36</v>
      </c>
      <c r="D106" s="1" t="s">
        <v>37</v>
      </c>
      <c r="E106" s="16" t="n">
        <v>42977</v>
      </c>
      <c r="F106" s="1" t="n">
        <v>23.7</v>
      </c>
      <c r="G106" s="1" t="n">
        <v>31</v>
      </c>
      <c r="H106" s="1" t="n">
        <v>17.527</v>
      </c>
      <c r="I106" s="2" t="n">
        <v>2.353</v>
      </c>
      <c r="J106" s="1"/>
      <c r="K106" s="3" t="n">
        <f aca="false">1000*(1-(F106+288.9414)/(508929.2*(F106+68.12963))*(F106-3.9863)^2)</f>
        <v>997.400184255989</v>
      </c>
      <c r="L106" s="3" t="n">
        <f aca="false">0.824493 - 0.0040899*F106 + 0.000076438*F106^2 -0.00000082467*F106^3 + 0.0000000053675*F106^4</f>
        <v>0.761212202406607</v>
      </c>
      <c r="M106" s="3" t="n">
        <f aca="false">-0.005724 + 0.00010227*F106 - 0.0000016546*F106^2</f>
        <v>-0.004229573274</v>
      </c>
      <c r="N106" s="3" t="n">
        <f aca="false">K106 + (L106*G106) + M106*G106^(3/2) + 0.00048314*G106^2</f>
        <v>1020.7320327829</v>
      </c>
      <c r="O106" s="4" t="n">
        <f aca="false">I106*(1/     (1-   (0.001*N106/1.84)))</f>
        <v>5.28462014047318</v>
      </c>
      <c r="P106" s="4" t="n">
        <f aca="false">H106*(1/     (1-   (0.001*N106/4)))</f>
        <v>23.5319550881108</v>
      </c>
      <c r="Q106" s="9" t="n">
        <f aca="false">-5.28+5.5*I106</f>
        <v>7.6615</v>
      </c>
      <c r="R106" s="17"/>
      <c r="S106" s="18"/>
      <c r="T106" s="18"/>
      <c r="U106" s="18"/>
      <c r="V106" s="9"/>
      <c r="W106" s="9"/>
      <c r="X106" s="9"/>
      <c r="Y106" s="19"/>
      <c r="Z106" s="20"/>
    </row>
    <row r="107" s="15" customFormat="true" ht="13" hidden="false" customHeight="false" outlineLevel="0" collapsed="false">
      <c r="A107" s="1" t="n">
        <v>121</v>
      </c>
      <c r="B107" s="1" t="s">
        <v>29</v>
      </c>
      <c r="C107" s="1" t="s">
        <v>36</v>
      </c>
      <c r="D107" s="1" t="s">
        <v>37</v>
      </c>
      <c r="E107" s="16" t="n">
        <v>42977</v>
      </c>
      <c r="F107" s="1" t="n">
        <v>24.2</v>
      </c>
      <c r="G107" s="1" t="n">
        <v>31.5</v>
      </c>
      <c r="H107" s="1" t="n">
        <v>17.501</v>
      </c>
      <c r="I107" s="2" t="n">
        <v>4.128</v>
      </c>
      <c r="J107" s="1"/>
      <c r="K107" s="3" t="n">
        <f aca="false">1000*(1-(F107+288.9414)/(508929.2*(F107+68.12963))*(F107-3.9863)^2)</f>
        <v>997.277087685474</v>
      </c>
      <c r="L107" s="3" t="n">
        <f aca="false">0.824493 - 0.0040899*F107 + 0.000076438*F107^2 -0.00000082467*F107^3 + 0.0000000053675*F107^4</f>
        <v>0.760435858711068</v>
      </c>
      <c r="M107" s="3" t="n">
        <f aca="false">-0.005724 + 0.00010227*F107 - 0.0000016546*F107^2</f>
        <v>-0.004218065944</v>
      </c>
      <c r="N107" s="3" t="n">
        <f aca="false">K107 + (L107*G107) + M107*G107^(3/2) + 0.00048314*G107^2</f>
        <v>1020.9644870534</v>
      </c>
      <c r="O107" s="4" t="n">
        <f aca="false">I107*(1/     (1-   (0.001*N107/1.84)))</f>
        <v>9.27373707236945</v>
      </c>
      <c r="P107" s="4" t="n">
        <f aca="false">H107*(1/     (1-   (0.001*N107/4)))</f>
        <v>23.4988806597872</v>
      </c>
      <c r="Q107" s="9" t="n">
        <f aca="false">-5.28+5.5*I107</f>
        <v>17.424</v>
      </c>
      <c r="R107" s="17"/>
      <c r="S107" s="18"/>
      <c r="T107" s="18"/>
      <c r="U107" s="18"/>
      <c r="V107" s="9"/>
      <c r="W107" s="9"/>
      <c r="X107" s="9"/>
      <c r="Y107" s="19"/>
      <c r="Z107" s="20"/>
    </row>
    <row r="108" s="15" customFormat="true" ht="13" hidden="false" customHeight="false" outlineLevel="0" collapsed="false">
      <c r="A108" s="1" t="n">
        <v>128</v>
      </c>
      <c r="B108" s="1" t="s">
        <v>29</v>
      </c>
      <c r="C108" s="1" t="s">
        <v>36</v>
      </c>
      <c r="D108" s="1" t="s">
        <v>37</v>
      </c>
      <c r="E108" s="16" t="n">
        <v>42977</v>
      </c>
      <c r="F108" s="1" t="n">
        <v>24.3</v>
      </c>
      <c r="G108" s="1" t="n">
        <v>31.8</v>
      </c>
      <c r="H108" s="1" t="n">
        <v>17.511</v>
      </c>
      <c r="I108" s="2" t="n">
        <v>2.523</v>
      </c>
      <c r="J108" s="1"/>
      <c r="K108" s="3" t="n">
        <f aca="false">1000*(1-(F108+288.9414)/(508929.2*(F108+68.12963))*(F108-3.9863)^2)</f>
        <v>997.252177716709</v>
      </c>
      <c r="L108" s="3" t="n">
        <f aca="false">0.824493 - 0.0040899*F108 + 0.000076438*F108^2 -0.00000082467*F108^3 + 0.0000000053675*F108^4</f>
        <v>0.760282723011547</v>
      </c>
      <c r="M108" s="3" t="n">
        <f aca="false">-0.005724 + 0.00010227*F108 - 0.0000016546*F108^2</f>
        <v>-0.004215863754</v>
      </c>
      <c r="N108" s="3" t="n">
        <f aca="false">K108 + (L108*G108) + M108*G108^(3/2) + 0.00048314*G108^2</f>
        <v>1021.1617293121</v>
      </c>
      <c r="O108" s="4" t="n">
        <f aca="false">I108*(1/     (1-   (0.001*N108/1.84)))</f>
        <v>5.66939793385574</v>
      </c>
      <c r="P108" s="4" t="n">
        <f aca="false">H108*(1/     (1-   (0.001*N108/4)))</f>
        <v>23.5138646798118</v>
      </c>
      <c r="Q108" s="9" t="n">
        <f aca="false">-5.28+5.5*I108</f>
        <v>8.5965</v>
      </c>
      <c r="R108" s="17"/>
      <c r="S108" s="18"/>
      <c r="T108" s="18"/>
      <c r="U108" s="18"/>
      <c r="V108" s="9"/>
      <c r="W108" s="9"/>
      <c r="X108" s="9"/>
      <c r="Y108" s="19"/>
      <c r="Z108" s="20"/>
    </row>
    <row r="109" s="15" customFormat="true" ht="13" hidden="false" customHeight="false" outlineLevel="0" collapsed="false">
      <c r="A109" s="1" t="n">
        <v>219</v>
      </c>
      <c r="B109" s="1" t="s">
        <v>29</v>
      </c>
      <c r="C109" s="1" t="s">
        <v>36</v>
      </c>
      <c r="D109" s="1" t="s">
        <v>37</v>
      </c>
      <c r="E109" s="16" t="n">
        <v>42977</v>
      </c>
      <c r="F109" s="1" t="n">
        <v>24</v>
      </c>
      <c r="G109" s="1" t="n">
        <v>32</v>
      </c>
      <c r="H109" s="1" t="n">
        <v>17.521</v>
      </c>
      <c r="I109" s="2" t="n">
        <v>3.691</v>
      </c>
      <c r="J109" s="1"/>
      <c r="K109" s="3" t="n">
        <f aca="false">1000*(1-(F109+288.9414)/(508929.2*(F109+68.12963))*(F109-3.9863)^2)</f>
        <v>997.326617530897</v>
      </c>
      <c r="L109" s="3" t="n">
        <f aca="false">0.824493 - 0.0040899*F109 + 0.000076438*F109^2 -0.00000082467*F109^3 + 0.0000000053675*F109^4</f>
        <v>0.7607442576</v>
      </c>
      <c r="M109" s="3" t="n">
        <f aca="false">-0.005724 + 0.00010227*F109 - 0.0000016546*F109^2</f>
        <v>-0.0042225696</v>
      </c>
      <c r="N109" s="3" t="n">
        <f aca="false">K109 + (L109*G109) + M109*G109^(3/2) + 0.00048314*G109^2</f>
        <v>1021.40080238896</v>
      </c>
      <c r="O109" s="4" t="n">
        <f aca="false">I109*(1/     (1-   (0.001*N109/1.84)))</f>
        <v>8.29641663444065</v>
      </c>
      <c r="P109" s="4" t="n">
        <f aca="false">H109*(1/     (1-   (0.001*N109/4)))</f>
        <v>23.529181118497</v>
      </c>
      <c r="Q109" s="9" t="n">
        <f aca="false">-5.28+5.5*I109</f>
        <v>15.0205</v>
      </c>
      <c r="R109" s="17"/>
      <c r="S109" s="18"/>
      <c r="T109" s="18"/>
      <c r="U109" s="18"/>
      <c r="V109" s="9"/>
      <c r="W109" s="9"/>
      <c r="X109" s="9"/>
      <c r="Y109" s="19"/>
      <c r="Z109" s="20"/>
    </row>
    <row r="110" s="15" customFormat="true" ht="13" hidden="false" customHeight="false" outlineLevel="0" collapsed="false">
      <c r="A110" s="1" t="n">
        <v>225</v>
      </c>
      <c r="B110" s="1" t="s">
        <v>29</v>
      </c>
      <c r="C110" s="1" t="s">
        <v>36</v>
      </c>
      <c r="D110" s="1" t="s">
        <v>37</v>
      </c>
      <c r="E110" s="16" t="n">
        <v>42977</v>
      </c>
      <c r="F110" s="1" t="n">
        <v>23.9</v>
      </c>
      <c r="G110" s="1" t="n">
        <v>31.9</v>
      </c>
      <c r="H110" s="1" t="n">
        <v>17.522</v>
      </c>
      <c r="I110" s="2" t="n">
        <v>2.806</v>
      </c>
      <c r="J110" s="1"/>
      <c r="K110" s="3" t="n">
        <f aca="false">1000*(1-(F110+288.9414)/(508929.2*(F110+68.12963))*(F110-3.9863)^2)</f>
        <v>997.351237033334</v>
      </c>
      <c r="L110" s="3" t="n">
        <f aca="false">0.824493 - 0.0040899*F110 + 0.000076438*F110^2 -0.00000082467*F110^3 + 0.0000000053675*F110^4</f>
        <v>0.760899524476327</v>
      </c>
      <c r="M110" s="3" t="n">
        <f aca="false">-0.005724 + 0.00010227*F110 - 0.0000016546*F110^2</f>
        <v>-0.004224871066</v>
      </c>
      <c r="N110" s="3" t="n">
        <f aca="false">K110 + (L110*G110) + M110*G110^(3/2) + 0.00048314*G110^2</f>
        <v>1021.35437872434</v>
      </c>
      <c r="O110" s="4" t="n">
        <f aca="false">I110*(1/     (1-   (0.001*N110/1.84)))</f>
        <v>6.30680707966734</v>
      </c>
      <c r="P110" s="4" t="n">
        <f aca="false">H110*(1/     (1-   (0.001*N110/4)))</f>
        <v>23.5301572967863</v>
      </c>
      <c r="Q110" s="9" t="n">
        <f aca="false">-5.28+5.5*I110</f>
        <v>10.153</v>
      </c>
      <c r="R110" s="17"/>
      <c r="S110" s="18"/>
      <c r="T110" s="18"/>
      <c r="U110" s="18"/>
      <c r="V110" s="9"/>
      <c r="W110" s="9"/>
      <c r="X110" s="9"/>
      <c r="Y110" s="19"/>
      <c r="Z110" s="20"/>
    </row>
    <row r="111" s="15" customFormat="true" ht="13" hidden="false" customHeight="false" outlineLevel="0" collapsed="false">
      <c r="A111" s="1" t="n">
        <v>229</v>
      </c>
      <c r="B111" s="1" t="s">
        <v>29</v>
      </c>
      <c r="C111" s="1" t="s">
        <v>36</v>
      </c>
      <c r="D111" s="1" t="s">
        <v>37</v>
      </c>
      <c r="E111" s="16" t="n">
        <v>42977</v>
      </c>
      <c r="F111" s="1" t="n">
        <v>23.9</v>
      </c>
      <c r="G111" s="1" t="n">
        <v>31.9</v>
      </c>
      <c r="H111" s="1" t="n">
        <v>17.522</v>
      </c>
      <c r="I111" s="2" t="n">
        <v>3.826</v>
      </c>
      <c r="J111" s="1"/>
      <c r="K111" s="3" t="n">
        <f aca="false">1000*(1-(F111+288.9414)/(508929.2*(F111+68.12963))*(F111-3.9863)^2)</f>
        <v>997.351237033334</v>
      </c>
      <c r="L111" s="3" t="n">
        <f aca="false">0.824493 - 0.0040899*F111 + 0.000076438*F111^2 -0.00000082467*F111^3 + 0.0000000053675*F111^4</f>
        <v>0.760899524476327</v>
      </c>
      <c r="M111" s="3" t="n">
        <f aca="false">-0.005724 + 0.00010227*F111 - 0.0000016546*F111^2</f>
        <v>-0.004224871066</v>
      </c>
      <c r="N111" s="3" t="n">
        <f aca="false">K111 + (L111*G111) + M111*G111^(3/2) + 0.00048314*G111^2</f>
        <v>1021.35437872434</v>
      </c>
      <c r="O111" s="4" t="n">
        <f aca="false">I111*(1/     (1-   (0.001*N111/1.84)))</f>
        <v>8.59937415780729</v>
      </c>
      <c r="P111" s="4" t="n">
        <f aca="false">H111*(1/     (1-   (0.001*N111/4)))</f>
        <v>23.5301572967863</v>
      </c>
      <c r="Q111" s="9" t="n">
        <f aca="false">-5.28+5.5*I111</f>
        <v>15.763</v>
      </c>
      <c r="R111" s="17"/>
      <c r="S111" s="18"/>
      <c r="T111" s="18"/>
      <c r="U111" s="18"/>
      <c r="V111" s="9"/>
      <c r="W111" s="9"/>
      <c r="X111" s="9"/>
      <c r="Y111" s="19"/>
      <c r="Z111" s="20"/>
    </row>
    <row r="112" s="15" customFormat="true" ht="13" hidden="false" customHeight="false" outlineLevel="0" collapsed="false">
      <c r="A112" s="1" t="n">
        <v>155</v>
      </c>
      <c r="B112" s="1" t="s">
        <v>30</v>
      </c>
      <c r="C112" s="1" t="s">
        <v>36</v>
      </c>
      <c r="D112" s="1" t="s">
        <v>37</v>
      </c>
      <c r="E112" s="16" t="n">
        <v>42977</v>
      </c>
      <c r="F112" s="1" t="n">
        <v>24.2</v>
      </c>
      <c r="G112" s="1" t="n">
        <v>31.7</v>
      </c>
      <c r="H112" s="1" t="n">
        <v>17.515</v>
      </c>
      <c r="I112" s="2" t="n">
        <v>0.785</v>
      </c>
      <c r="J112" s="1"/>
      <c r="K112" s="3" t="n">
        <f aca="false">1000*(1-(F112+288.9414)/(508929.2*(F112+68.12963))*(F112-3.9863)^2)</f>
        <v>997.277087685474</v>
      </c>
      <c r="L112" s="3" t="n">
        <f aca="false">0.824493 - 0.0040899*F112 + 0.000076438*F112^2 -0.00000082467*F112^3 + 0.0000000053675*F112^4</f>
        <v>0.760435858711068</v>
      </c>
      <c r="M112" s="3" t="n">
        <f aca="false">-0.005724 + 0.00010227*F112 - 0.0000016546*F112^2</f>
        <v>-0.004218065944</v>
      </c>
      <c r="N112" s="3" t="n">
        <f aca="false">K112 + (L112*G112) + M112*G112^(3/2) + 0.00048314*G112^2</f>
        <v>1021.11556770247</v>
      </c>
      <c r="O112" s="4" t="n">
        <f aca="false">I112*(1/     (1-   (0.001*N112/1.84)))</f>
        <v>1.76386305934218</v>
      </c>
      <c r="P112" s="4" t="n">
        <f aca="false">H112*(1/     (1-   (0.001*N112/4)))</f>
        <v>23.5188714407308</v>
      </c>
      <c r="Q112" s="9" t="n">
        <f aca="false">-5.28+5.5*I112</f>
        <v>-0.9625</v>
      </c>
      <c r="R112" s="17"/>
      <c r="S112" s="18"/>
      <c r="T112" s="18"/>
      <c r="U112" s="18"/>
      <c r="V112" s="9"/>
      <c r="W112" s="9"/>
      <c r="X112" s="9"/>
      <c r="Y112" s="19"/>
      <c r="Z112" s="20"/>
    </row>
    <row r="113" s="15" customFormat="true" ht="13" hidden="false" customHeight="false" outlineLevel="0" collapsed="false">
      <c r="A113" s="1" t="n">
        <v>247</v>
      </c>
      <c r="B113" s="1" t="s">
        <v>30</v>
      </c>
      <c r="C113" s="1" t="s">
        <v>36</v>
      </c>
      <c r="D113" s="1" t="s">
        <v>37</v>
      </c>
      <c r="E113" s="16" t="n">
        <v>42977</v>
      </c>
      <c r="F113" s="1" t="n">
        <v>23.9</v>
      </c>
      <c r="G113" s="1" t="n">
        <v>31.8</v>
      </c>
      <c r="H113" s="1" t="n">
        <v>17.516</v>
      </c>
      <c r="I113" s="2" t="n">
        <v>3.326</v>
      </c>
      <c r="J113" s="1"/>
      <c r="K113" s="3" t="n">
        <f aca="false">1000*(1-(F113+288.9414)/(508929.2*(F113+68.12963))*(F113-3.9863)^2)</f>
        <v>997.351237033334</v>
      </c>
      <c r="L113" s="3" t="n">
        <f aca="false">0.824493 - 0.0040899*F113 + 0.000076438*F113^2 -0.00000082467*F113^3 + 0.0000000053675*F113^4</f>
        <v>0.760899524476327</v>
      </c>
      <c r="M113" s="3" t="n">
        <f aca="false">-0.005724 + 0.00010227*F113 - 0.0000016546*F113^2</f>
        <v>-0.004224871066</v>
      </c>
      <c r="N113" s="3" t="n">
        <f aca="false">K113 + (L113*G113) + M113*G113^(3/2) + 0.00048314*G113^2</f>
        <v>1021.27878767967</v>
      </c>
      <c r="O113" s="4" t="n">
        <f aca="false">I113*(1/     (1-   (0.001*N113/1.84)))</f>
        <v>7.47487656104064</v>
      </c>
      <c r="P113" s="4" t="n">
        <f aca="false">H113*(1/     (1-   (0.001*N113/4)))</f>
        <v>23.5215030229104</v>
      </c>
      <c r="Q113" s="9" t="n">
        <f aca="false">-5.28+5.5*I113</f>
        <v>13.013</v>
      </c>
      <c r="R113" s="17"/>
      <c r="S113" s="18"/>
      <c r="T113" s="18"/>
      <c r="U113" s="18"/>
      <c r="V113" s="9"/>
      <c r="W113" s="9"/>
      <c r="X113" s="9"/>
      <c r="Y113" s="19"/>
      <c r="Z113" s="20"/>
    </row>
    <row r="114" s="15" customFormat="true" ht="13" hidden="false" customHeight="false" outlineLevel="0" collapsed="false">
      <c r="A114" s="1" t="n">
        <v>168</v>
      </c>
      <c r="B114" s="1" t="s">
        <v>31</v>
      </c>
      <c r="C114" s="1" t="s">
        <v>36</v>
      </c>
      <c r="D114" s="1" t="s">
        <v>37</v>
      </c>
      <c r="E114" s="16" t="n">
        <v>42977</v>
      </c>
      <c r="F114" s="1" t="n">
        <v>24</v>
      </c>
      <c r="G114" s="1" t="n">
        <v>31.6</v>
      </c>
      <c r="H114" s="1" t="n">
        <v>17.515</v>
      </c>
      <c r="I114" s="2" t="n">
        <v>2.109</v>
      </c>
      <c r="J114" s="1"/>
      <c r="K114" s="3" t="n">
        <f aca="false">1000*(1-(F114+288.9414)/(508929.2*(F114+68.12963))*(F114-3.9863)^2)</f>
        <v>997.326617530897</v>
      </c>
      <c r="L114" s="3" t="n">
        <f aca="false">0.824493 - 0.0040899*F114 + 0.000076438*F114^2 -0.00000082467*F114^3 + 0.0000000053675*F114^4</f>
        <v>0.7607442576</v>
      </c>
      <c r="M114" s="3" t="n">
        <f aca="false">-0.005724 + 0.00010227*F114 - 0.0000016546*F114^2</f>
        <v>-0.0042225696</v>
      </c>
      <c r="N114" s="3" t="n">
        <f aca="false">K114 + (L114*G114) + M114*G114^(3/2) + 0.00048314*G114^2</f>
        <v>1021.09850059993</v>
      </c>
      <c r="O114" s="4" t="n">
        <f aca="false">I114*(1/     (1-   (0.001*N114/1.84)))</f>
        <v>4.73873842317167</v>
      </c>
      <c r="P114" s="4" t="n">
        <f aca="false">H114*(1/     (1-   (0.001*N114/4)))</f>
        <v>23.5187366934119</v>
      </c>
      <c r="Q114" s="9" t="n">
        <f aca="false">-5.28+5.5*I114</f>
        <v>6.3195</v>
      </c>
      <c r="R114" s="17"/>
      <c r="S114" s="18"/>
      <c r="T114" s="18"/>
      <c r="U114" s="18"/>
      <c r="V114" s="9"/>
      <c r="W114" s="9"/>
      <c r="X114" s="9"/>
      <c r="Y114" s="19"/>
      <c r="Z114" s="20"/>
    </row>
    <row r="115" s="15" customFormat="true" ht="13" hidden="false" customHeight="false" outlineLevel="0" collapsed="false">
      <c r="A115" s="1" t="n">
        <v>175</v>
      </c>
      <c r="B115" s="1" t="s">
        <v>31</v>
      </c>
      <c r="C115" s="1" t="s">
        <v>36</v>
      </c>
      <c r="D115" s="1" t="s">
        <v>37</v>
      </c>
      <c r="E115" s="16" t="n">
        <v>42977</v>
      </c>
      <c r="F115" s="1" t="n">
        <v>24</v>
      </c>
      <c r="G115" s="1" t="n">
        <v>31.6</v>
      </c>
      <c r="H115" s="1" t="n">
        <v>17.515</v>
      </c>
      <c r="I115" s="2" t="n">
        <v>1.785</v>
      </c>
      <c r="J115" s="1"/>
      <c r="K115" s="3" t="n">
        <f aca="false">1000*(1-(F115+288.9414)/(508929.2*(F115+68.12963))*(F115-3.9863)^2)</f>
        <v>997.326617530897</v>
      </c>
      <c r="L115" s="3" t="n">
        <f aca="false">0.824493 - 0.0040899*F115 + 0.000076438*F115^2 -0.00000082467*F115^3 + 0.0000000053675*F115^4</f>
        <v>0.7607442576</v>
      </c>
      <c r="M115" s="3" t="n">
        <f aca="false">-0.005724 + 0.00010227*F115 - 0.0000016546*F115^2</f>
        <v>-0.0042225696</v>
      </c>
      <c r="N115" s="3" t="n">
        <f aca="false">K115 + (L115*G115) + M115*G115^(3/2) + 0.00048314*G115^2</f>
        <v>1021.09850059993</v>
      </c>
      <c r="O115" s="4" t="n">
        <f aca="false">I115*(1/     (1-   (0.001*N115/1.84)))</f>
        <v>4.01073877921358</v>
      </c>
      <c r="P115" s="4" t="n">
        <f aca="false">H115*(1/     (1-   (0.001*N115/4)))</f>
        <v>23.5187366934119</v>
      </c>
      <c r="Q115" s="9" t="n">
        <f aca="false">-5.28+5.5*I115</f>
        <v>4.5375</v>
      </c>
      <c r="R115" s="17"/>
      <c r="S115" s="18"/>
      <c r="T115" s="18"/>
      <c r="U115" s="18"/>
      <c r="V115" s="9"/>
      <c r="W115" s="9"/>
      <c r="X115" s="9"/>
      <c r="Y115" s="19"/>
      <c r="Z115" s="20"/>
    </row>
    <row r="116" s="15" customFormat="true" ht="13" hidden="false" customHeight="false" outlineLevel="0" collapsed="false">
      <c r="A116" s="1" t="n">
        <v>266</v>
      </c>
      <c r="B116" s="1" t="s">
        <v>31</v>
      </c>
      <c r="C116" s="1" t="s">
        <v>36</v>
      </c>
      <c r="D116" s="1" t="s">
        <v>37</v>
      </c>
      <c r="E116" s="16" t="n">
        <v>42977</v>
      </c>
      <c r="F116" s="1" t="n">
        <v>23.7</v>
      </c>
      <c r="G116" s="1" t="n">
        <v>31.7</v>
      </c>
      <c r="H116" s="1" t="n">
        <v>17.522</v>
      </c>
      <c r="I116" s="2" t="n">
        <v>3.771</v>
      </c>
      <c r="J116" s="1"/>
      <c r="K116" s="3" t="n">
        <f aca="false">1000*(1-(F116+288.9414)/(508929.2*(F116+68.12963))*(F116-3.9863)^2)</f>
        <v>997.400184255989</v>
      </c>
      <c r="L116" s="3" t="n">
        <f aca="false">0.824493 - 0.0040899*F116 + 0.000076438*F116^2 -0.00000082467*F116^3 + 0.0000000053675*F116^4</f>
        <v>0.761212202406607</v>
      </c>
      <c r="M116" s="3" t="n">
        <f aca="false">-0.005724 + 0.00010227*F116 - 0.0000016546*F116^2</f>
        <v>-0.004229573274</v>
      </c>
      <c r="N116" s="3" t="n">
        <f aca="false">K116 + (L116*G116) + M116*G116^(3/2) + 0.00048314*G116^2</f>
        <v>1021.26122054302</v>
      </c>
      <c r="O116" s="4" t="n">
        <f aca="false">I116*(1/     (1-   (0.001*N116/1.84)))</f>
        <v>8.47479095176358</v>
      </c>
      <c r="P116" s="4" t="n">
        <f aca="false">H116*(1/     (1-   (0.001*N116/4)))</f>
        <v>23.5294214059203</v>
      </c>
      <c r="Q116" s="9" t="n">
        <f aca="false">-5.28+5.5*I116</f>
        <v>15.4605</v>
      </c>
      <c r="R116" s="17"/>
      <c r="S116" s="18"/>
      <c r="T116" s="18"/>
      <c r="U116" s="18"/>
      <c r="V116" s="9"/>
      <c r="W116" s="9"/>
      <c r="X116" s="9"/>
      <c r="Y116" s="19"/>
      <c r="Z116" s="20"/>
    </row>
    <row r="117" s="15" customFormat="true" ht="13" hidden="false" customHeight="false" outlineLevel="0" collapsed="false">
      <c r="A117" s="1" t="n">
        <v>272</v>
      </c>
      <c r="B117" s="1" t="s">
        <v>31</v>
      </c>
      <c r="C117" s="1" t="s">
        <v>36</v>
      </c>
      <c r="D117" s="1" t="s">
        <v>37</v>
      </c>
      <c r="E117" s="16" t="n">
        <v>42977</v>
      </c>
      <c r="F117" s="1" t="n">
        <v>23.7</v>
      </c>
      <c r="G117" s="1" t="n">
        <v>31.7</v>
      </c>
      <c r="H117" s="1" t="n">
        <v>17.522</v>
      </c>
      <c r="I117" s="2" t="n">
        <v>1.89</v>
      </c>
      <c r="J117" s="1"/>
      <c r="K117" s="3" t="n">
        <f aca="false">1000*(1-(F117+288.9414)/(508929.2*(F117+68.12963))*(F117-3.9863)^2)</f>
        <v>997.400184255989</v>
      </c>
      <c r="L117" s="3" t="n">
        <f aca="false">0.824493 - 0.0040899*F117 + 0.000076438*F117^2 -0.00000082467*F117^3 + 0.0000000053675*F117^4</f>
        <v>0.761212202406607</v>
      </c>
      <c r="M117" s="3" t="n">
        <f aca="false">-0.005724 + 0.00010227*F117 - 0.0000016546*F117^2</f>
        <v>-0.004229573274</v>
      </c>
      <c r="N117" s="3" t="n">
        <f aca="false">K117 + (L117*G117) + M117*G117^(3/2) + 0.00048314*G117^2</f>
        <v>1021.26122054302</v>
      </c>
      <c r="O117" s="4" t="n">
        <f aca="false">I117*(1/     (1-   (0.001*N117/1.84)))</f>
        <v>4.24750859157602</v>
      </c>
      <c r="P117" s="4" t="n">
        <f aca="false">H117*(1/     (1-   (0.001*N117/4)))</f>
        <v>23.5294214059203</v>
      </c>
      <c r="Q117" s="9" t="n">
        <f aca="false">-5.28+5.5*I117</f>
        <v>5.115</v>
      </c>
      <c r="R117" s="17"/>
      <c r="S117" s="18"/>
      <c r="T117" s="18"/>
      <c r="U117" s="18"/>
      <c r="V117" s="9"/>
      <c r="W117" s="9"/>
      <c r="X117" s="9"/>
      <c r="Y117" s="19"/>
      <c r="Z117" s="20"/>
    </row>
    <row r="118" s="15" customFormat="true" ht="13" hidden="false" customHeight="false" outlineLevel="0" collapsed="false">
      <c r="A118" s="1" t="n">
        <v>104</v>
      </c>
      <c r="B118" s="1" t="s">
        <v>32</v>
      </c>
      <c r="C118" s="1" t="s">
        <v>36</v>
      </c>
      <c r="D118" s="1" t="s">
        <v>37</v>
      </c>
      <c r="E118" s="16" t="n">
        <v>42977</v>
      </c>
      <c r="F118" s="1" t="n">
        <v>24.3</v>
      </c>
      <c r="G118" s="1" t="n">
        <v>31.7</v>
      </c>
      <c r="H118" s="1" t="n">
        <v>17.515</v>
      </c>
      <c r="I118" s="2" t="n">
        <v>2.564</v>
      </c>
      <c r="J118" s="1"/>
      <c r="K118" s="3" t="n">
        <f aca="false">1000*(1-(F118+288.9414)/(508929.2*(F118+68.12963))*(F118-3.9863)^2)</f>
        <v>997.252177716709</v>
      </c>
      <c r="L118" s="3" t="n">
        <f aca="false">0.824493 - 0.0040899*F118 + 0.000076438*F118^2 -0.00000082467*F118^3 + 0.0000000053675*F118^4</f>
        <v>0.760282723011547</v>
      </c>
      <c r="M118" s="3" t="n">
        <f aca="false">-0.005724 + 0.00010227*F118 - 0.0000016546*F118^2</f>
        <v>-0.004215863754</v>
      </c>
      <c r="N118" s="3" t="n">
        <f aca="false">K118 + (L118*G118) + M118*G118^(3/2) + 0.00048314*G118^2</f>
        <v>1021.0861963783</v>
      </c>
      <c r="O118" s="4" t="n">
        <f aca="false">I118*(1/     (1-   (0.001*N118/1.84)))</f>
        <v>5.7609970416122</v>
      </c>
      <c r="P118" s="4" t="n">
        <f aca="false">H118*(1/     (1-   (0.001*N118/4)))</f>
        <v>23.5186395507055</v>
      </c>
      <c r="Q118" s="9" t="n">
        <f aca="false">-5.28+5.5*I118</f>
        <v>8.822</v>
      </c>
      <c r="R118" s="17"/>
      <c r="S118" s="18"/>
      <c r="T118" s="18"/>
      <c r="U118" s="18"/>
      <c r="V118" s="9"/>
      <c r="W118" s="9"/>
      <c r="X118" s="9"/>
      <c r="Y118" s="19"/>
      <c r="Z118" s="20"/>
    </row>
    <row r="119" s="15" customFormat="true" ht="13" hidden="false" customHeight="false" outlineLevel="0" collapsed="false">
      <c r="A119" s="1" t="n">
        <v>110</v>
      </c>
      <c r="B119" s="1" t="s">
        <v>32</v>
      </c>
      <c r="C119" s="1" t="s">
        <v>36</v>
      </c>
      <c r="D119" s="1" t="s">
        <v>37</v>
      </c>
      <c r="E119" s="16" t="n">
        <v>42977</v>
      </c>
      <c r="F119" s="1" t="n">
        <v>24.3</v>
      </c>
      <c r="G119" s="1" t="n">
        <v>31.7</v>
      </c>
      <c r="H119" s="1" t="n">
        <v>17.515</v>
      </c>
      <c r="I119" s="2" t="n">
        <v>3.571</v>
      </c>
      <c r="J119" s="1"/>
      <c r="K119" s="3" t="n">
        <f aca="false">1000*(1-(F119+288.9414)/(508929.2*(F119+68.12963))*(F119-3.9863)^2)</f>
        <v>997.252177716709</v>
      </c>
      <c r="L119" s="3" t="n">
        <f aca="false">0.824493 - 0.0040899*F119 + 0.000076438*F119^2 -0.00000082467*F119^3 + 0.0000000053675*F119^4</f>
        <v>0.760282723011547</v>
      </c>
      <c r="M119" s="3" t="n">
        <f aca="false">-0.005724 + 0.00010227*F119 - 0.0000016546*F119^2</f>
        <v>-0.004215863754</v>
      </c>
      <c r="N119" s="3" t="n">
        <f aca="false">K119 + (L119*G119) + M119*G119^(3/2) + 0.00048314*G119^2</f>
        <v>1021.0861963783</v>
      </c>
      <c r="O119" s="4" t="n">
        <f aca="false">I119*(1/     (1-   (0.001*N119/1.84)))</f>
        <v>8.02360391403946</v>
      </c>
      <c r="P119" s="4" t="n">
        <f aca="false">H119*(1/     (1-   (0.001*N119/4)))</f>
        <v>23.5186395507055</v>
      </c>
      <c r="Q119" s="9" t="n">
        <f aca="false">-5.28+5.5*I119</f>
        <v>14.3605</v>
      </c>
      <c r="R119" s="17"/>
      <c r="S119" s="18"/>
      <c r="T119" s="18"/>
      <c r="U119" s="18"/>
      <c r="V119" s="9"/>
      <c r="W119" s="9"/>
      <c r="X119" s="9"/>
      <c r="Y119" s="19"/>
      <c r="Z119" s="20"/>
    </row>
    <row r="120" s="15" customFormat="true" ht="13" hidden="false" customHeight="false" outlineLevel="0" collapsed="false">
      <c r="A120" s="1" t="n">
        <v>233</v>
      </c>
      <c r="B120" s="1" t="s">
        <v>33</v>
      </c>
      <c r="C120" s="1" t="s">
        <v>36</v>
      </c>
      <c r="D120" s="1" t="s">
        <v>37</v>
      </c>
      <c r="E120" s="16" t="n">
        <v>42977</v>
      </c>
      <c r="F120" s="1" t="n">
        <v>23.7</v>
      </c>
      <c r="G120" s="1" t="n">
        <v>31.7</v>
      </c>
      <c r="H120" s="1" t="n">
        <v>17.528</v>
      </c>
      <c r="I120" s="2" t="n">
        <v>3.416</v>
      </c>
      <c r="J120" s="1"/>
      <c r="K120" s="3" t="n">
        <f aca="false">1000*(1-(F120+288.9414)/(508929.2*(F120+68.12963))*(F120-3.9863)^2)</f>
        <v>997.400184255989</v>
      </c>
      <c r="L120" s="3" t="n">
        <f aca="false">0.824493 - 0.0040899*F120 + 0.000076438*F120^2 -0.00000082467*F120^3 + 0.0000000053675*F120^4</f>
        <v>0.761212202406607</v>
      </c>
      <c r="M120" s="3" t="n">
        <f aca="false">-0.005724 + 0.00010227*F120 - 0.0000016546*F120^2</f>
        <v>-0.004229573274</v>
      </c>
      <c r="N120" s="3" t="n">
        <f aca="false">K120 + (L120*G120) + M120*G120^(3/2) + 0.00048314*G120^2</f>
        <v>1021.26122054302</v>
      </c>
      <c r="O120" s="4" t="n">
        <f aca="false">I120*(1/     (1-   (0.001*N120/1.84)))</f>
        <v>7.6769784914411</v>
      </c>
      <c r="P120" s="4" t="n">
        <f aca="false">H120*(1/     (1-   (0.001*N120/4)))</f>
        <v>23.5374785071893</v>
      </c>
      <c r="Q120" s="9" t="n">
        <f aca="false">-5.28+5.5*I120</f>
        <v>13.508</v>
      </c>
      <c r="R120" s="17"/>
      <c r="S120" s="18"/>
      <c r="T120" s="18"/>
      <c r="U120" s="18"/>
      <c r="V120" s="9"/>
      <c r="W120" s="9"/>
      <c r="X120" s="9"/>
      <c r="Y120" s="19"/>
      <c r="Z120" s="20"/>
    </row>
    <row r="121" s="15" customFormat="true" ht="13" hidden="false" customHeight="false" outlineLevel="0" collapsed="false">
      <c r="A121" s="1" t="n">
        <v>235</v>
      </c>
      <c r="B121" s="1" t="s">
        <v>33</v>
      </c>
      <c r="C121" s="1" t="s">
        <v>36</v>
      </c>
      <c r="D121" s="1" t="s">
        <v>37</v>
      </c>
      <c r="E121" s="16" t="n">
        <v>42977</v>
      </c>
      <c r="F121" s="1" t="n">
        <v>23.7</v>
      </c>
      <c r="G121" s="1" t="n">
        <v>31.7</v>
      </c>
      <c r="H121" s="1" t="n">
        <v>17.528</v>
      </c>
      <c r="I121" s="2" t="n">
        <v>2.113</v>
      </c>
      <c r="J121" s="1"/>
      <c r="K121" s="3" t="n">
        <f aca="false">1000*(1-(F121+288.9414)/(508929.2*(F121+68.12963))*(F121-3.9863)^2)</f>
        <v>997.400184255989</v>
      </c>
      <c r="L121" s="3" t="n">
        <f aca="false">0.824493 - 0.0040899*F121 + 0.000076438*F121^2 -0.00000082467*F121^3 + 0.0000000053675*F121^4</f>
        <v>0.761212202406607</v>
      </c>
      <c r="M121" s="3" t="n">
        <f aca="false">-0.005724 + 0.00010227*F121 - 0.0000016546*F121^2</f>
        <v>-0.004229573274</v>
      </c>
      <c r="N121" s="3" t="n">
        <f aca="false">K121 + (L121*G121) + M121*G121^(3/2) + 0.00048314*G121^2</f>
        <v>1021.26122054302</v>
      </c>
      <c r="O121" s="4" t="n">
        <f aca="false">I121*(1/     (1-   (0.001*N121/1.84)))</f>
        <v>4.74866965820112</v>
      </c>
      <c r="P121" s="4" t="n">
        <f aca="false">H121*(1/     (1-   (0.001*N121/4)))</f>
        <v>23.5374785071893</v>
      </c>
      <c r="Q121" s="9" t="n">
        <f aca="false">-5.28+5.5*I121</f>
        <v>6.3415</v>
      </c>
      <c r="R121" s="17"/>
      <c r="S121" s="18"/>
      <c r="T121" s="18"/>
      <c r="U121" s="18"/>
      <c r="V121" s="9"/>
      <c r="W121" s="9"/>
      <c r="X121" s="9"/>
      <c r="Y121" s="19"/>
      <c r="Z121" s="20"/>
    </row>
    <row r="122" s="15" customFormat="true" ht="13" hidden="false" customHeight="false" outlineLevel="0" collapsed="false">
      <c r="A122" s="21" t="n">
        <v>176</v>
      </c>
      <c r="B122" s="22" t="s">
        <v>26</v>
      </c>
      <c r="C122" s="22" t="s">
        <v>27</v>
      </c>
      <c r="D122" s="22" t="s">
        <v>28</v>
      </c>
      <c r="E122" s="23" t="n">
        <v>43026</v>
      </c>
      <c r="F122" s="22" t="n">
        <v>24.9</v>
      </c>
      <c r="G122" s="22" t="n">
        <v>31.4</v>
      </c>
      <c r="H122" s="22" t="n">
        <v>17.5191</v>
      </c>
      <c r="I122" s="24" t="n">
        <v>1.681</v>
      </c>
      <c r="J122" s="24"/>
      <c r="K122" s="25" t="n">
        <f aca="false">1000*(1-(F122+288.9414)/(508929.2*(F122+68.12963))*(F122-3.9863)^2)</f>
        <v>997.100698920652</v>
      </c>
      <c r="L122" s="25" t="n">
        <f aca="false">0.824493 - 0.0040899*F122 + 0.000076438*F122^2 -0.00000082467*F122^3 + 0.0000000053675*F122^4</f>
        <v>0.759378687134707</v>
      </c>
      <c r="M122" s="25" t="n">
        <f aca="false">-0.005724 + 0.00010227*F122 - 0.0000016546*F122^2</f>
        <v>-0.004203345546</v>
      </c>
      <c r="N122" s="25" t="n">
        <f aca="false">K122 + (L122*G122) + M122*G122^(3/2) + 0.00048314*G122^2</f>
        <v>1020.68195890531</v>
      </c>
      <c r="O122" s="26" t="n">
        <f aca="false">I122*(1/     (1-   (0.001*N122/1.84)))</f>
        <v>3.77513962205371</v>
      </c>
      <c r="P122" s="4" t="n">
        <f aca="false">H122*(1/     (1-   (0.001*N122/4)))</f>
        <v>23.5209531286737</v>
      </c>
      <c r="Q122" s="27" t="n">
        <f aca="false">-5.28+5.5*I122</f>
        <v>3.9655</v>
      </c>
      <c r="R122" s="28" t="n">
        <f aca="false">E122-E2</f>
        <v>49</v>
      </c>
      <c r="S122" s="29" t="n">
        <f aca="false">I122-I2</f>
        <v>0.144</v>
      </c>
      <c r="T122" s="29" t="n">
        <f aca="false">(S122/I2)*100</f>
        <v>9.36890045543267</v>
      </c>
      <c r="U122" s="29" t="n">
        <f aca="false">(S122/R122)/I2*1000</f>
        <v>1.91202050110871</v>
      </c>
      <c r="V122" s="30" t="n">
        <f aca="false">O122-O2</f>
        <v>0.321635138215471</v>
      </c>
      <c r="W122" s="30" t="n">
        <f aca="false">(V122/O2)*100</f>
        <v>9.31329725270846</v>
      </c>
      <c r="X122" s="30" t="n">
        <f aca="false">1000*(V122/R122)/O2</f>
        <v>1.90067290871601</v>
      </c>
      <c r="Y122" s="31" t="n">
        <f aca="false">1000*(V122/R122)/Q2</f>
        <v>2.06837321965043</v>
      </c>
      <c r="Z122" s="32" t="n">
        <f aca="false">X122-U122</f>
        <v>-0.0113475923926953</v>
      </c>
    </row>
    <row r="123" s="15" customFormat="true" ht="13" hidden="false" customHeight="false" outlineLevel="0" collapsed="false">
      <c r="A123" s="21" t="n">
        <v>182</v>
      </c>
      <c r="B123" s="22" t="s">
        <v>26</v>
      </c>
      <c r="C123" s="22" t="s">
        <v>27</v>
      </c>
      <c r="D123" s="22" t="s">
        <v>28</v>
      </c>
      <c r="E123" s="23" t="n">
        <v>43026</v>
      </c>
      <c r="F123" s="22" t="n">
        <v>24.9</v>
      </c>
      <c r="G123" s="22" t="n">
        <v>31.4</v>
      </c>
      <c r="H123" s="22" t="n">
        <v>17.5191</v>
      </c>
      <c r="I123" s="24" t="n">
        <v>3.115</v>
      </c>
      <c r="J123" s="24"/>
      <c r="K123" s="25" t="n">
        <f aca="false">1000*(1-(F123+288.9414)/(508929.2*(F123+68.12963))*(F123-3.9863)^2)</f>
        <v>997.100698920652</v>
      </c>
      <c r="L123" s="25" t="n">
        <f aca="false">0.824493 - 0.0040899*F123 + 0.000076438*F123^2 -0.00000082467*F123^3 + 0.0000000053675*F123^4</f>
        <v>0.759378687134707</v>
      </c>
      <c r="M123" s="25" t="n">
        <f aca="false">-0.005724 + 0.00010227*F123 - 0.0000016546*F123^2</f>
        <v>-0.004203345546</v>
      </c>
      <c r="N123" s="25" t="n">
        <f aca="false">K123 + (L123*G123) + M123*G123^(3/2) + 0.00048314*G123^2</f>
        <v>1020.68195890531</v>
      </c>
      <c r="O123" s="26" t="n">
        <f aca="false">I123*(1/     (1-   (0.001*N123/1.84)))</f>
        <v>6.99557401707158</v>
      </c>
      <c r="P123" s="4" t="n">
        <f aca="false">H123*(1/     (1-   (0.001*N123/4)))</f>
        <v>23.5209531286737</v>
      </c>
      <c r="Q123" s="27" t="n">
        <f aca="false">-5.28+5.5*I123</f>
        <v>11.8525</v>
      </c>
      <c r="R123" s="28" t="n">
        <f aca="false">E123-E3</f>
        <v>49</v>
      </c>
      <c r="S123" s="29" t="n">
        <f aca="false">I123-I3</f>
        <v>0.466</v>
      </c>
      <c r="T123" s="29" t="n">
        <f aca="false">(S123/I3)*100</f>
        <v>17.59154397886</v>
      </c>
      <c r="U123" s="29" t="n">
        <f aca="false">(S123/R123)/I3*1000</f>
        <v>3.59011101609387</v>
      </c>
      <c r="V123" s="30" t="n">
        <f aca="false">O123-O3</f>
        <v>1.04405203950141</v>
      </c>
      <c r="W123" s="30" t="n">
        <f aca="false">(V123/O3)*100</f>
        <v>17.5426057979151</v>
      </c>
      <c r="X123" s="30" t="n">
        <f aca="false">1000*(V123/R123)/O3</f>
        <v>3.58012363222757</v>
      </c>
      <c r="Y123" s="31" t="n">
        <f aca="false">1000*(V123/R123)/Q3</f>
        <v>2.29368474940747</v>
      </c>
      <c r="Z123" s="32" t="n">
        <f aca="false">X123-U123</f>
        <v>-0.00998738386630027</v>
      </c>
    </row>
    <row r="124" s="15" customFormat="true" ht="13" hidden="false" customHeight="false" outlineLevel="0" collapsed="false">
      <c r="A124" s="21" t="n">
        <v>189</v>
      </c>
      <c r="B124" s="22" t="s">
        <v>26</v>
      </c>
      <c r="C124" s="22" t="s">
        <v>27</v>
      </c>
      <c r="D124" s="22" t="s">
        <v>28</v>
      </c>
      <c r="E124" s="23" t="n">
        <v>43026</v>
      </c>
      <c r="F124" s="22" t="n">
        <v>24.9</v>
      </c>
      <c r="G124" s="22" t="n">
        <v>31.4</v>
      </c>
      <c r="H124" s="22" t="n">
        <v>17.5191</v>
      </c>
      <c r="I124" s="24" t="n">
        <v>2.996</v>
      </c>
      <c r="J124" s="24"/>
      <c r="K124" s="25" t="n">
        <f aca="false">1000*(1-(F124+288.9414)/(508929.2*(F124+68.12963))*(F124-3.9863)^2)</f>
        <v>997.100698920652</v>
      </c>
      <c r="L124" s="25" t="n">
        <f aca="false">0.824493 - 0.0040899*F124 + 0.000076438*F124^2 -0.00000082467*F124^3 + 0.0000000053675*F124^4</f>
        <v>0.759378687134707</v>
      </c>
      <c r="M124" s="25" t="n">
        <f aca="false">-0.005724 + 0.00010227*F124 - 0.0000016546*F124^2</f>
        <v>-0.004203345546</v>
      </c>
      <c r="N124" s="25" t="n">
        <f aca="false">K124 + (L124*G124) + M124*G124^(3/2) + 0.00048314*G124^2</f>
        <v>1020.68195890531</v>
      </c>
      <c r="O124" s="26" t="n">
        <f aca="false">I124*(1/     (1-   (0.001*N124/1.84)))</f>
        <v>6.72832736922839</v>
      </c>
      <c r="P124" s="4" t="n">
        <f aca="false">H124*(1/     (1-   (0.001*N124/4)))</f>
        <v>23.5209531286737</v>
      </c>
      <c r="Q124" s="27" t="n">
        <f aca="false">-5.28+5.5*I124</f>
        <v>11.198</v>
      </c>
      <c r="R124" s="28" t="n">
        <f aca="false">E124-E4</f>
        <v>49</v>
      </c>
      <c r="S124" s="29" t="n">
        <f aca="false">I124-I4</f>
        <v>0.419</v>
      </c>
      <c r="T124" s="29" t="n">
        <f aca="false">(S124/I4)*100</f>
        <v>16.2592161428017</v>
      </c>
      <c r="U124" s="29" t="n">
        <f aca="false">(S124/R124)/I4*1000</f>
        <v>3.31820737608198</v>
      </c>
      <c r="V124" s="30" t="n">
        <f aca="false">O124-O4</f>
        <v>0.938568163415515</v>
      </c>
      <c r="W124" s="30" t="n">
        <f aca="false">(V124/O4)*100</f>
        <v>16.210832437957</v>
      </c>
      <c r="X124" s="30" t="n">
        <f aca="false">1000*(V124/R124)/O4</f>
        <v>3.30833315060347</v>
      </c>
      <c r="Y124" s="31" t="n">
        <f aca="false">1000*(V124/R124)/Q4</f>
        <v>2.15375862310703</v>
      </c>
      <c r="Z124" s="32" t="n">
        <f aca="false">X124-U124</f>
        <v>-0.00987422547851358</v>
      </c>
    </row>
    <row r="125" s="15" customFormat="true" ht="13" hidden="false" customHeight="false" outlineLevel="0" collapsed="false">
      <c r="A125" s="21" t="n">
        <v>281</v>
      </c>
      <c r="B125" s="22" t="s">
        <v>26</v>
      </c>
      <c r="C125" s="22" t="s">
        <v>27</v>
      </c>
      <c r="D125" s="22" t="s">
        <v>28</v>
      </c>
      <c r="E125" s="23" t="n">
        <v>43026</v>
      </c>
      <c r="F125" s="22" t="n">
        <v>24.9</v>
      </c>
      <c r="G125" s="22" t="n">
        <v>31.4</v>
      </c>
      <c r="H125" s="22" t="n">
        <v>17.5191</v>
      </c>
      <c r="I125" s="24" t="n">
        <v>2.994</v>
      </c>
      <c r="J125" s="24"/>
      <c r="K125" s="25" t="n">
        <f aca="false">1000*(1-(F125+288.9414)/(508929.2*(F125+68.12963))*(F125-3.9863)^2)</f>
        <v>997.100698920652</v>
      </c>
      <c r="L125" s="25" t="n">
        <f aca="false">0.824493 - 0.0040899*F125 + 0.000076438*F125^2 -0.00000082467*F125^3 + 0.0000000053675*F125^4</f>
        <v>0.759378687134707</v>
      </c>
      <c r="M125" s="25" t="n">
        <f aca="false">-0.005724 + 0.00010227*F125 - 0.0000016546*F125^2</f>
        <v>-0.004203345546</v>
      </c>
      <c r="N125" s="25" t="n">
        <f aca="false">K125 + (L125*G125) + M125*G125^(3/2) + 0.00048314*G125^2</f>
        <v>1020.68195890531</v>
      </c>
      <c r="O125" s="26" t="n">
        <f aca="false">I125*(1/     (1-   (0.001*N125/1.84)))</f>
        <v>6.72383582892851</v>
      </c>
      <c r="P125" s="4" t="n">
        <f aca="false">H125*(1/     (1-   (0.001*N125/4)))</f>
        <v>23.5209531286737</v>
      </c>
      <c r="Q125" s="27" t="n">
        <f aca="false">-5.28+5.5*I125</f>
        <v>11.187</v>
      </c>
      <c r="R125" s="28" t="n">
        <f aca="false">E125-E5</f>
        <v>49</v>
      </c>
      <c r="S125" s="29" t="n">
        <f aca="false">I125-I5</f>
        <v>0.369</v>
      </c>
      <c r="T125" s="29" t="n">
        <f aca="false">(S125/I5)*100</f>
        <v>14.0571428571429</v>
      </c>
      <c r="U125" s="29" t="n">
        <f aca="false">(S125/R125)/I5*1000</f>
        <v>2.86880466472303</v>
      </c>
      <c r="V125" s="30" t="n">
        <f aca="false">O125-O5</f>
        <v>0.828328872387035</v>
      </c>
      <c r="W125" s="30" t="n">
        <f aca="false">(V125/O5)*100</f>
        <v>14.0501720800778</v>
      </c>
      <c r="X125" s="30" t="n">
        <f aca="false">1000*(V125/R125)/O5</f>
        <v>2.86738205715874</v>
      </c>
      <c r="Y125" s="31" t="n">
        <f aca="false">1000*(V125/R125)/Q5</f>
        <v>1.84599190445444</v>
      </c>
      <c r="Z125" s="32" t="n">
        <f aca="false">X125-U125</f>
        <v>-0.00142260756429868</v>
      </c>
    </row>
    <row r="126" s="15" customFormat="true" ht="13" hidden="false" customHeight="false" outlineLevel="0" collapsed="false">
      <c r="A126" s="21" t="n">
        <v>287</v>
      </c>
      <c r="B126" s="22" t="s">
        <v>26</v>
      </c>
      <c r="C126" s="22" t="s">
        <v>27</v>
      </c>
      <c r="D126" s="22" t="s">
        <v>28</v>
      </c>
      <c r="E126" s="23" t="n">
        <v>43026</v>
      </c>
      <c r="F126" s="22" t="n">
        <v>24.9</v>
      </c>
      <c r="G126" s="22" t="n">
        <v>31.4</v>
      </c>
      <c r="H126" s="22" t="n">
        <v>17.5191</v>
      </c>
      <c r="I126" s="24" t="n">
        <v>2.066</v>
      </c>
      <c r="J126" s="24"/>
      <c r="K126" s="25" t="n">
        <f aca="false">1000*(1-(F126+288.9414)/(508929.2*(F126+68.12963))*(F126-3.9863)^2)</f>
        <v>997.100698920652</v>
      </c>
      <c r="L126" s="25" t="n">
        <f aca="false">0.824493 - 0.0040899*F126 + 0.000076438*F126^2 -0.00000082467*F126^3 + 0.0000000053675*F126^4</f>
        <v>0.759378687134707</v>
      </c>
      <c r="M126" s="25" t="n">
        <f aca="false">-0.005724 + 0.00010227*F126 - 0.0000016546*F126^2</f>
        <v>-0.004203345546</v>
      </c>
      <c r="N126" s="25" t="n">
        <f aca="false">K126 + (L126*G126) + M126*G126^(3/2) + 0.00048314*G126^2</f>
        <v>1020.68195890531</v>
      </c>
      <c r="O126" s="26" t="n">
        <f aca="false">I126*(1/     (1-   (0.001*N126/1.84)))</f>
        <v>4.63976112978166</v>
      </c>
      <c r="P126" s="4" t="n">
        <f aca="false">H126*(1/     (1-   (0.001*N126/4)))</f>
        <v>23.5209531286737</v>
      </c>
      <c r="Q126" s="27" t="n">
        <f aca="false">-5.28+5.5*I126</f>
        <v>6.083</v>
      </c>
      <c r="R126" s="28" t="n">
        <f aca="false">E126-E6</f>
        <v>49</v>
      </c>
      <c r="S126" s="29" t="n">
        <f aca="false">I126-I6</f>
        <v>0.239</v>
      </c>
      <c r="T126" s="29" t="n">
        <f aca="false">(S126/I6)*100</f>
        <v>13.0815544608648</v>
      </c>
      <c r="U126" s="29" t="n">
        <f aca="false">(S126/R126)/I6*1000</f>
        <v>2.66970499201322</v>
      </c>
      <c r="V126" s="30" t="n">
        <f aca="false">O126-O6</f>
        <v>0.536488288028797</v>
      </c>
      <c r="W126" s="30" t="n">
        <f aca="false">(V126/O6)*100</f>
        <v>13.0746433083796</v>
      </c>
      <c r="X126" s="30" t="n">
        <f aca="false">1000*(V126/R126)/O6</f>
        <v>2.66829455273052</v>
      </c>
      <c r="Y126" s="31" t="n">
        <f aca="false">1000*(V126/R126)/Q6</f>
        <v>2.29605548327907</v>
      </c>
      <c r="Z126" s="32" t="n">
        <f aca="false">X126-U126</f>
        <v>-0.00141043928270213</v>
      </c>
    </row>
    <row r="127" s="15" customFormat="true" ht="13" hidden="false" customHeight="false" outlineLevel="0" collapsed="false">
      <c r="A127" s="21" t="n">
        <v>116</v>
      </c>
      <c r="B127" s="22" t="s">
        <v>29</v>
      </c>
      <c r="C127" s="22" t="s">
        <v>27</v>
      </c>
      <c r="D127" s="22" t="s">
        <v>28</v>
      </c>
      <c r="E127" s="23" t="n">
        <v>43026</v>
      </c>
      <c r="F127" s="22" t="n">
        <v>24.9</v>
      </c>
      <c r="G127" s="22" t="n">
        <v>31.4</v>
      </c>
      <c r="H127" s="22" t="n">
        <v>17.5191</v>
      </c>
      <c r="I127" s="24" t="n">
        <v>3.902</v>
      </c>
      <c r="J127" s="24"/>
      <c r="K127" s="25" t="n">
        <f aca="false">1000*(1-(F127+288.9414)/(508929.2*(F127+68.12963))*(F127-3.9863)^2)</f>
        <v>997.100698920652</v>
      </c>
      <c r="L127" s="25" t="n">
        <f aca="false">0.824493 - 0.0040899*F127 + 0.000076438*F127^2 -0.00000082467*F127^3 + 0.0000000053675*F127^4</f>
        <v>0.759378687134707</v>
      </c>
      <c r="M127" s="25" t="n">
        <f aca="false">-0.005724 + 0.00010227*F127 - 0.0000016546*F127^2</f>
        <v>-0.004203345546</v>
      </c>
      <c r="N127" s="25" t="n">
        <f aca="false">K127 + (L127*G127) + M127*G127^(3/2) + 0.00048314*G127^2</f>
        <v>1020.68195890531</v>
      </c>
      <c r="O127" s="26" t="n">
        <f aca="false">I127*(1/     (1-   (0.001*N127/1.84)))</f>
        <v>8.7629951250765</v>
      </c>
      <c r="P127" s="4" t="n">
        <f aca="false">H127*(1/     (1-   (0.001*N127/4)))</f>
        <v>23.5209531286737</v>
      </c>
      <c r="Q127" s="27" t="n">
        <f aca="false">-5.28+5.5*I127</f>
        <v>16.181</v>
      </c>
      <c r="R127" s="28" t="n">
        <f aca="false">E127-E7</f>
        <v>49</v>
      </c>
      <c r="S127" s="29" t="n">
        <f aca="false">I127-I7</f>
        <v>0.553</v>
      </c>
      <c r="T127" s="29" t="n">
        <f aca="false">(S127/I7)*100</f>
        <v>16.5123917587339</v>
      </c>
      <c r="U127" s="29" t="n">
        <f aca="false">(S127/R127)/I7*1000</f>
        <v>3.36987586912938</v>
      </c>
      <c r="V127" s="30" t="n">
        <f aca="false">O127-O7</f>
        <v>1.23931647794343</v>
      </c>
      <c r="W127" s="30" t="n">
        <f aca="false">(V127/O7)*100</f>
        <v>16.4722144055911</v>
      </c>
      <c r="X127" s="30" t="n">
        <f aca="false">1000*(V127/R127)/O7</f>
        <v>3.3616764093043</v>
      </c>
      <c r="Y127" s="31" t="n">
        <f aca="false">1000*(V127/R127)/Q7</f>
        <v>1.92489615428697</v>
      </c>
      <c r="Z127" s="32" t="n">
        <f aca="false">X127-U127</f>
        <v>-0.00819945982507964</v>
      </c>
    </row>
    <row r="128" s="15" customFormat="true" ht="13" hidden="false" customHeight="false" outlineLevel="0" collapsed="false">
      <c r="A128" s="21" t="n">
        <v>122</v>
      </c>
      <c r="B128" s="22" t="s">
        <v>29</v>
      </c>
      <c r="C128" s="22" t="s">
        <v>27</v>
      </c>
      <c r="D128" s="22" t="s">
        <v>28</v>
      </c>
      <c r="E128" s="23" t="n">
        <v>43026</v>
      </c>
      <c r="F128" s="22" t="n">
        <v>24.9</v>
      </c>
      <c r="G128" s="22" t="n">
        <v>31.4</v>
      </c>
      <c r="H128" s="22" t="n">
        <v>17.5191</v>
      </c>
      <c r="I128" s="24" t="n">
        <v>5.13</v>
      </c>
      <c r="J128" s="24"/>
      <c r="K128" s="25" t="n">
        <f aca="false">1000*(1-(F128+288.9414)/(508929.2*(F128+68.12963))*(F128-3.9863)^2)</f>
        <v>997.100698920652</v>
      </c>
      <c r="L128" s="25" t="n">
        <f aca="false">0.824493 - 0.0040899*F128 + 0.000076438*F128^2 -0.00000082467*F128^3 + 0.0000000053675*F128^4</f>
        <v>0.759378687134707</v>
      </c>
      <c r="M128" s="25" t="n">
        <f aca="false">-0.005724 + 0.00010227*F128 - 0.0000016546*F128^2</f>
        <v>-0.004203345546</v>
      </c>
      <c r="N128" s="25" t="n">
        <f aca="false">K128 + (L128*G128) + M128*G128^(3/2) + 0.00048314*G128^2</f>
        <v>1020.68195890531</v>
      </c>
      <c r="O128" s="26" t="n">
        <f aca="false">I128*(1/     (1-   (0.001*N128/1.84)))</f>
        <v>11.5208008692062</v>
      </c>
      <c r="P128" s="4" t="n">
        <f aca="false">H128*(1/     (1-   (0.001*N128/4)))</f>
        <v>23.5209531286737</v>
      </c>
      <c r="Q128" s="27" t="n">
        <f aca="false">-5.28+5.5*I128</f>
        <v>22.935</v>
      </c>
      <c r="R128" s="28" t="n">
        <f aca="false">E128-E8</f>
        <v>49</v>
      </c>
      <c r="S128" s="29" t="n">
        <f aca="false">I128-I8</f>
        <v>0.739</v>
      </c>
      <c r="T128" s="29" t="n">
        <f aca="false">(S128/I8)*100</f>
        <v>16.8298792985652</v>
      </c>
      <c r="U128" s="29" t="n">
        <f aca="false">(S128/R128)/I8*1000</f>
        <v>3.43466924460515</v>
      </c>
      <c r="V128" s="30" t="n">
        <f aca="false">O128-O8</f>
        <v>1.6562225056465</v>
      </c>
      <c r="W128" s="30" t="n">
        <f aca="false">(V128/O8)*100</f>
        <v>16.7895924651446</v>
      </c>
      <c r="X128" s="30" t="n">
        <f aca="false">1000*(V128/R128)/O8</f>
        <v>3.42644744186625</v>
      </c>
      <c r="Y128" s="31" t="n">
        <f aca="false">1000*(V128/R128)/Q8</f>
        <v>1.79117984679305</v>
      </c>
      <c r="Z128" s="32" t="n">
        <f aca="false">X128-U128</f>
        <v>-0.00822180273890005</v>
      </c>
    </row>
    <row r="129" s="15" customFormat="true" ht="13" hidden="false" customHeight="false" outlineLevel="0" collapsed="false">
      <c r="A129" s="21" t="n">
        <v>129</v>
      </c>
      <c r="B129" s="22" t="s">
        <v>29</v>
      </c>
      <c r="C129" s="22" t="s">
        <v>27</v>
      </c>
      <c r="D129" s="22" t="s">
        <v>28</v>
      </c>
      <c r="E129" s="23" t="n">
        <v>43026</v>
      </c>
      <c r="F129" s="22" t="n">
        <v>24.9</v>
      </c>
      <c r="G129" s="22" t="n">
        <v>31.4</v>
      </c>
      <c r="H129" s="22" t="n">
        <v>17.5191</v>
      </c>
      <c r="I129" s="24" t="n">
        <v>5.012</v>
      </c>
      <c r="J129" s="24"/>
      <c r="K129" s="25" t="n">
        <f aca="false">1000*(1-(F129+288.9414)/(508929.2*(F129+68.12963))*(F129-3.9863)^2)</f>
        <v>997.100698920652</v>
      </c>
      <c r="L129" s="25" t="n">
        <f aca="false">0.824493 - 0.0040899*F129 + 0.000076438*F129^2 -0.00000082467*F129^3 + 0.0000000053675*F129^4</f>
        <v>0.759378687134707</v>
      </c>
      <c r="M129" s="25" t="n">
        <f aca="false">-0.005724 + 0.00010227*F129 - 0.0000016546*F129^2</f>
        <v>-0.004203345546</v>
      </c>
      <c r="N129" s="25" t="n">
        <f aca="false">K129 + (L129*G129) + M129*G129^(3/2) + 0.00048314*G129^2</f>
        <v>1020.68195890531</v>
      </c>
      <c r="O129" s="26" t="n">
        <f aca="false">I129*(1/     (1-   (0.001*N129/1.84)))</f>
        <v>11.2557999915129</v>
      </c>
      <c r="P129" s="4" t="n">
        <f aca="false">H129*(1/     (1-   (0.001*N129/4)))</f>
        <v>23.5209531286737</v>
      </c>
      <c r="Q129" s="27" t="n">
        <f aca="false">-5.28+5.5*I129</f>
        <v>22.286</v>
      </c>
      <c r="R129" s="28" t="n">
        <f aca="false">E129-E9</f>
        <v>49</v>
      </c>
      <c r="S129" s="29" t="n">
        <f aca="false">I129-I9</f>
        <v>0.672999999999999</v>
      </c>
      <c r="T129" s="29" t="n">
        <f aca="false">(S129/I9)*100</f>
        <v>15.5104862871629</v>
      </c>
      <c r="U129" s="29" t="n">
        <f aca="false">(S129/R129)/I9*1000</f>
        <v>3.16540536472713</v>
      </c>
      <c r="V129" s="30" t="n">
        <f aca="false">O129-O9</f>
        <v>1.50569391343125</v>
      </c>
      <c r="W129" s="30" t="n">
        <f aca="false">(V129/O9)*100</f>
        <v>15.4428464815994</v>
      </c>
      <c r="X129" s="30" t="n">
        <f aca="false">1000*(V129/R129)/O9</f>
        <v>3.1516013227754</v>
      </c>
      <c r="Y129" s="31" t="n">
        <f aca="false">1000*(V129/R129)/Q9</f>
        <v>1.65344492522708</v>
      </c>
      <c r="Z129" s="32" t="n">
        <f aca="false">X129-U129</f>
        <v>-0.0138040419517309</v>
      </c>
    </row>
    <row r="130" s="15" customFormat="true" ht="13" hidden="false" customHeight="false" outlineLevel="0" collapsed="false">
      <c r="A130" s="21" t="n">
        <v>220</v>
      </c>
      <c r="B130" s="22" t="s">
        <v>29</v>
      </c>
      <c r="C130" s="22" t="s">
        <v>27</v>
      </c>
      <c r="D130" s="22" t="s">
        <v>28</v>
      </c>
      <c r="E130" s="23" t="n">
        <v>43026</v>
      </c>
      <c r="F130" s="22" t="n">
        <v>24.9</v>
      </c>
      <c r="G130" s="22" t="n">
        <v>31.4</v>
      </c>
      <c r="H130" s="22" t="n">
        <v>17.5191</v>
      </c>
      <c r="I130" s="24" t="n">
        <v>3.095</v>
      </c>
      <c r="J130" s="24"/>
      <c r="K130" s="25" t="n">
        <f aca="false">1000*(1-(F130+288.9414)/(508929.2*(F130+68.12963))*(F130-3.9863)^2)</f>
        <v>997.100698920652</v>
      </c>
      <c r="L130" s="25" t="n">
        <f aca="false">0.824493 - 0.0040899*F130 + 0.000076438*F130^2 -0.00000082467*F130^3 + 0.0000000053675*F130^4</f>
        <v>0.759378687134707</v>
      </c>
      <c r="M130" s="25" t="n">
        <f aca="false">-0.005724 + 0.00010227*F130 - 0.0000016546*F130^2</f>
        <v>-0.004203345546</v>
      </c>
      <c r="N130" s="25" t="n">
        <f aca="false">K130 + (L130*G130) + M130*G130^(3/2) + 0.00048314*G130^2</f>
        <v>1020.68195890531</v>
      </c>
      <c r="O130" s="26" t="n">
        <f aca="false">I130*(1/     (1-   (0.001*N130/1.84)))</f>
        <v>6.95065861407272</v>
      </c>
      <c r="P130" s="4" t="n">
        <f aca="false">H130*(1/     (1-   (0.001*N130/4)))</f>
        <v>23.5209531286737</v>
      </c>
      <c r="Q130" s="27" t="n">
        <f aca="false">-5.28+5.5*I130</f>
        <v>11.7425</v>
      </c>
      <c r="R130" s="28" t="n">
        <f aca="false">E130-E10</f>
        <v>49</v>
      </c>
      <c r="S130" s="29" t="n">
        <f aca="false">I130-I10</f>
        <v>0.545</v>
      </c>
      <c r="T130" s="29" t="n">
        <f aca="false">(S130/I10)*100</f>
        <v>21.3725490196079</v>
      </c>
      <c r="U130" s="29" t="n">
        <f aca="false">(S130/R130)/I10*1000</f>
        <v>4.36174469787916</v>
      </c>
      <c r="V130" s="30" t="n">
        <f aca="false">O130-O10</f>
        <v>1.21891588369514</v>
      </c>
      <c r="W130" s="30" t="n">
        <f aca="false">(V130/O10)*100</f>
        <v>21.2660606212317</v>
      </c>
      <c r="X130" s="30" t="n">
        <f aca="false">1000*(V130/R130)/O10</f>
        <v>4.34001237167995</v>
      </c>
      <c r="Y130" s="31" t="n">
        <f aca="false">1000*(V130/R130)/Q10</f>
        <v>2.84457797154091</v>
      </c>
      <c r="Z130" s="32" t="n">
        <f aca="false">X130-U130</f>
        <v>-0.0217323261992099</v>
      </c>
    </row>
    <row r="131" s="15" customFormat="true" ht="13" hidden="false" customHeight="false" outlineLevel="0" collapsed="false">
      <c r="A131" s="21" t="n">
        <v>226</v>
      </c>
      <c r="B131" s="22" t="s">
        <v>29</v>
      </c>
      <c r="C131" s="22" t="s">
        <v>27</v>
      </c>
      <c r="D131" s="22" t="s">
        <v>28</v>
      </c>
      <c r="E131" s="23" t="n">
        <v>43026</v>
      </c>
      <c r="F131" s="22" t="n">
        <v>24.9</v>
      </c>
      <c r="G131" s="22" t="n">
        <v>31.4</v>
      </c>
      <c r="H131" s="22" t="n">
        <v>17.5191</v>
      </c>
      <c r="I131" s="24" t="n">
        <v>3.141</v>
      </c>
      <c r="J131" s="24"/>
      <c r="K131" s="25" t="n">
        <f aca="false">1000*(1-(F131+288.9414)/(508929.2*(F131+68.12963))*(F131-3.9863)^2)</f>
        <v>997.100698920652</v>
      </c>
      <c r="L131" s="25" t="n">
        <f aca="false">0.824493 - 0.0040899*F131 + 0.000076438*F131^2 -0.00000082467*F131^3 + 0.0000000053675*F131^4</f>
        <v>0.759378687134707</v>
      </c>
      <c r="M131" s="25" t="n">
        <f aca="false">-0.005724 + 0.00010227*F131 - 0.0000016546*F131^2</f>
        <v>-0.004203345546</v>
      </c>
      <c r="N131" s="25" t="n">
        <f aca="false">K131 + (L131*G131) + M131*G131^(3/2) + 0.00048314*G131^2</f>
        <v>1020.68195890531</v>
      </c>
      <c r="O131" s="26" t="n">
        <f aca="false">I131*(1/     (1-   (0.001*N131/1.84)))</f>
        <v>7.05396404097009</v>
      </c>
      <c r="P131" s="4" t="n">
        <f aca="false">H131*(1/     (1-   (0.001*N131/4)))</f>
        <v>23.5209531286737</v>
      </c>
      <c r="Q131" s="27" t="n">
        <f aca="false">-5.28+5.5*I131</f>
        <v>11.9955</v>
      </c>
      <c r="R131" s="28" t="n">
        <f aca="false">E131-E11</f>
        <v>49</v>
      </c>
      <c r="S131" s="29" t="n">
        <f aca="false">I131-I11</f>
        <v>0.421</v>
      </c>
      <c r="T131" s="29" t="n">
        <f aca="false">(S131/I11)*100</f>
        <v>15.4779411764706</v>
      </c>
      <c r="U131" s="29" t="n">
        <f aca="false">(S131/R131)/I11*1000</f>
        <v>3.15876350540216</v>
      </c>
      <c r="V131" s="30" t="n">
        <f aca="false">O131-O11</f>
        <v>0.940451832596897</v>
      </c>
      <c r="W131" s="30" t="n">
        <f aca="false">(V131/O11)*100</f>
        <v>15.383167654574</v>
      </c>
      <c r="X131" s="30" t="n">
        <f aca="false">1000*(V131/R131)/O11</f>
        <v>3.13942197032122</v>
      </c>
      <c r="Y131" s="31" t="n">
        <f aca="false">1000*(V131/R131)/Q11</f>
        <v>1.98273703954481</v>
      </c>
      <c r="Z131" s="32" t="n">
        <f aca="false">X131-U131</f>
        <v>-0.0193415350809363</v>
      </c>
    </row>
    <row r="132" s="15" customFormat="true" ht="13" hidden="false" customHeight="false" outlineLevel="0" collapsed="false">
      <c r="A132" s="21" t="n">
        <v>149</v>
      </c>
      <c r="B132" s="22" t="s">
        <v>30</v>
      </c>
      <c r="C132" s="22" t="s">
        <v>27</v>
      </c>
      <c r="D132" s="22" t="s">
        <v>28</v>
      </c>
      <c r="E132" s="23" t="n">
        <v>43026</v>
      </c>
      <c r="F132" s="22" t="n">
        <v>24.9</v>
      </c>
      <c r="G132" s="22" t="n">
        <v>31.4</v>
      </c>
      <c r="H132" s="22" t="n">
        <v>17.5191</v>
      </c>
      <c r="I132" s="24" t="n">
        <v>1.678</v>
      </c>
      <c r="J132" s="24"/>
      <c r="K132" s="25" t="n">
        <f aca="false">1000*(1-(F132+288.9414)/(508929.2*(F132+68.12963))*(F132-3.9863)^2)</f>
        <v>997.100698920652</v>
      </c>
      <c r="L132" s="25" t="n">
        <f aca="false">0.824493 - 0.0040899*F132 + 0.000076438*F132^2 -0.00000082467*F132^3 + 0.0000000053675*F132^4</f>
        <v>0.759378687134707</v>
      </c>
      <c r="M132" s="25" t="n">
        <f aca="false">-0.005724 + 0.00010227*F132 - 0.0000016546*F132^2</f>
        <v>-0.004203345546</v>
      </c>
      <c r="N132" s="25" t="n">
        <f aca="false">K132 + (L132*G132) + M132*G132^(3/2) + 0.00048314*G132^2</f>
        <v>1020.68195890531</v>
      </c>
      <c r="O132" s="26" t="n">
        <f aca="false">I132*(1/     (1-   (0.001*N132/1.84)))</f>
        <v>3.76840231160389</v>
      </c>
      <c r="P132" s="4" t="n">
        <f aca="false">H132*(1/     (1-   (0.001*N132/4)))</f>
        <v>23.5209531286737</v>
      </c>
      <c r="Q132" s="27" t="n">
        <f aca="false">-5.28+5.5*I132</f>
        <v>3.949</v>
      </c>
      <c r="R132" s="28" t="n">
        <f aca="false">E132-E12</f>
        <v>49</v>
      </c>
      <c r="S132" s="29" t="n">
        <f aca="false">I132-I12</f>
        <v>0.266</v>
      </c>
      <c r="T132" s="29" t="n">
        <f aca="false">(S132/I12)*100</f>
        <v>18.8385269121813</v>
      </c>
      <c r="U132" s="29" t="n">
        <f aca="false">(S132/R132)/I12*1000</f>
        <v>3.84459732901659</v>
      </c>
      <c r="V132" s="30" t="n">
        <f aca="false">O132-O12</f>
        <v>0.595695764099235</v>
      </c>
      <c r="W132" s="30" t="n">
        <f aca="false">(V132/O12)*100</f>
        <v>18.7756338375433</v>
      </c>
      <c r="X132" s="30" t="n">
        <f aca="false">1000*(V132/R132)/O12</f>
        <v>3.8317620076619</v>
      </c>
      <c r="Y132" s="31" t="n">
        <f aca="false">1000*(V132/R132)/Q12</f>
        <v>4.89020772734854</v>
      </c>
      <c r="Z132" s="32" t="n">
        <f aca="false">X132-U132</f>
        <v>-0.0128353213546935</v>
      </c>
    </row>
    <row r="133" s="15" customFormat="true" ht="13" hidden="false" customHeight="false" outlineLevel="0" collapsed="false">
      <c r="A133" s="21" t="n">
        <v>157</v>
      </c>
      <c r="B133" s="22" t="s">
        <v>30</v>
      </c>
      <c r="C133" s="22" t="s">
        <v>27</v>
      </c>
      <c r="D133" s="22" t="s">
        <v>28</v>
      </c>
      <c r="E133" s="23" t="n">
        <v>43026</v>
      </c>
      <c r="F133" s="22" t="n">
        <v>24.9</v>
      </c>
      <c r="G133" s="22" t="n">
        <v>31.4</v>
      </c>
      <c r="H133" s="22" t="n">
        <v>17.5191</v>
      </c>
      <c r="I133" s="24" t="n">
        <v>1.663</v>
      </c>
      <c r="J133" s="24"/>
      <c r="K133" s="25" t="n">
        <f aca="false">1000*(1-(F133+288.9414)/(508929.2*(F133+68.12963))*(F133-3.9863)^2)</f>
        <v>997.100698920652</v>
      </c>
      <c r="L133" s="25" t="n">
        <f aca="false">0.824493 - 0.0040899*F133 + 0.000076438*F133^2 -0.00000082467*F133^3 + 0.0000000053675*F133^4</f>
        <v>0.759378687134707</v>
      </c>
      <c r="M133" s="25" t="n">
        <f aca="false">-0.005724 + 0.00010227*F133 - 0.0000016546*F133^2</f>
        <v>-0.004203345546</v>
      </c>
      <c r="N133" s="25" t="n">
        <f aca="false">K133 + (L133*G133) + M133*G133^(3/2) + 0.00048314*G133^2</f>
        <v>1020.68195890531</v>
      </c>
      <c r="O133" s="26" t="n">
        <f aca="false">I133*(1/     (1-   (0.001*N133/1.84)))</f>
        <v>3.73471575935475</v>
      </c>
      <c r="P133" s="4" t="n">
        <f aca="false">H133*(1/     (1-   (0.001*N133/4)))</f>
        <v>23.5209531286737</v>
      </c>
      <c r="Q133" s="27" t="n">
        <f aca="false">-5.28+5.5*I133</f>
        <v>3.8665</v>
      </c>
      <c r="R133" s="28" t="n">
        <f aca="false">E133-E13</f>
        <v>49</v>
      </c>
      <c r="S133" s="29" t="n">
        <f aca="false">I133-I13</f>
        <v>0.231</v>
      </c>
      <c r="T133" s="29" t="n">
        <f aca="false">(S133/I13)*100</f>
        <v>16.1312849162011</v>
      </c>
      <c r="U133" s="29" t="n">
        <f aca="false">(S133/R133)/I13*1000</f>
        <v>3.29209896249003</v>
      </c>
      <c r="V133" s="30" t="n">
        <f aca="false">O133-O13</f>
        <v>0.517070025624816</v>
      </c>
      <c r="W133" s="30" t="n">
        <f aca="false">(V133/O13)*100</f>
        <v>16.0698245989133</v>
      </c>
      <c r="X133" s="30" t="n">
        <f aca="false">1000*(V133/R133)/O13</f>
        <v>3.27955604059455</v>
      </c>
      <c r="Y133" s="31" t="n">
        <f aca="false">1000*(V133/R133)/Q13</f>
        <v>4.06488809805365</v>
      </c>
      <c r="Z133" s="32" t="n">
        <f aca="false">X133-U133</f>
        <v>-0.012542921895478</v>
      </c>
    </row>
    <row r="134" s="15" customFormat="true" ht="13" hidden="false" customHeight="false" outlineLevel="0" collapsed="false">
      <c r="A134" s="21" t="n">
        <v>248</v>
      </c>
      <c r="B134" s="22" t="s">
        <v>30</v>
      </c>
      <c r="C134" s="22" t="s">
        <v>27</v>
      </c>
      <c r="D134" s="22" t="s">
        <v>28</v>
      </c>
      <c r="E134" s="23" t="n">
        <v>43026</v>
      </c>
      <c r="F134" s="22" t="n">
        <v>24.9</v>
      </c>
      <c r="G134" s="22" t="n">
        <v>31.4</v>
      </c>
      <c r="H134" s="22" t="n">
        <v>17.5191</v>
      </c>
      <c r="I134" s="24" t="n">
        <v>2.854</v>
      </c>
      <c r="J134" s="24"/>
      <c r="K134" s="25" t="n">
        <f aca="false">1000*(1-(F134+288.9414)/(508929.2*(F134+68.12963))*(F134-3.9863)^2)</f>
        <v>997.100698920652</v>
      </c>
      <c r="L134" s="25" t="n">
        <f aca="false">0.824493 - 0.0040899*F134 + 0.000076438*F134^2 -0.00000082467*F134^3 + 0.0000000053675*F134^4</f>
        <v>0.759378687134707</v>
      </c>
      <c r="M134" s="25" t="n">
        <f aca="false">-0.005724 + 0.00010227*F134 - 0.0000016546*F134^2</f>
        <v>-0.004203345546</v>
      </c>
      <c r="N134" s="25" t="n">
        <f aca="false">K134 + (L134*G134) + M134*G134^(3/2) + 0.00048314*G134^2</f>
        <v>1020.68195890531</v>
      </c>
      <c r="O134" s="26" t="n">
        <f aca="false">I134*(1/     (1-   (0.001*N134/1.84)))</f>
        <v>6.40942800793653</v>
      </c>
      <c r="P134" s="4" t="n">
        <f aca="false">H134*(1/     (1-   (0.001*N134/4)))</f>
        <v>23.5209531286737</v>
      </c>
      <c r="Q134" s="27" t="n">
        <f aca="false">-5.28+5.5*I134</f>
        <v>10.417</v>
      </c>
      <c r="R134" s="28" t="n">
        <f aca="false">E134-E14</f>
        <v>49</v>
      </c>
      <c r="S134" s="29" t="n">
        <f aca="false">I134-I14</f>
        <v>0.474</v>
      </c>
      <c r="T134" s="29" t="n">
        <f aca="false">(S134/I14)*100</f>
        <v>19.9159663865546</v>
      </c>
      <c r="U134" s="29" t="n">
        <f aca="false">(S134/R134)/I14*1000</f>
        <v>4.06448293603156</v>
      </c>
      <c r="V134" s="30" t="n">
        <f aca="false">O134-O14</f>
        <v>1.06059871891767</v>
      </c>
      <c r="W134" s="30" t="n">
        <f aca="false">(V134/O14)*100</f>
        <v>19.828614106176</v>
      </c>
      <c r="X134" s="30" t="n">
        <f aca="false">1000*(V134/R134)/O14</f>
        <v>4.04665594003592</v>
      </c>
      <c r="Y134" s="31" t="n">
        <f aca="false">1000*(V134/R134)/Q14</f>
        <v>2.77143045001873</v>
      </c>
      <c r="Z134" s="32" t="n">
        <f aca="false">X134-U134</f>
        <v>-0.0178269959956365</v>
      </c>
    </row>
    <row r="135" s="15" customFormat="true" ht="13" hidden="false" customHeight="false" outlineLevel="0" collapsed="false">
      <c r="A135" s="21" t="n">
        <v>162</v>
      </c>
      <c r="B135" s="22" t="s">
        <v>31</v>
      </c>
      <c r="C135" s="22" t="s">
        <v>27</v>
      </c>
      <c r="D135" s="22" t="s">
        <v>28</v>
      </c>
      <c r="E135" s="23" t="n">
        <v>43026</v>
      </c>
      <c r="F135" s="22" t="n">
        <v>24.9</v>
      </c>
      <c r="G135" s="22" t="n">
        <v>31.4</v>
      </c>
      <c r="H135" s="22" t="n">
        <v>17.5191</v>
      </c>
      <c r="I135" s="24" t="n">
        <v>5.472</v>
      </c>
      <c r="J135" s="24"/>
      <c r="K135" s="25" t="n">
        <f aca="false">1000*(1-(F135+288.9414)/(508929.2*(F135+68.12963))*(F135-3.9863)^2)</f>
        <v>997.100698920652</v>
      </c>
      <c r="L135" s="25" t="n">
        <f aca="false">0.824493 - 0.0040899*F135 + 0.000076438*F135^2 -0.00000082467*F135^3 + 0.0000000053675*F135^4</f>
        <v>0.759378687134707</v>
      </c>
      <c r="M135" s="25" t="n">
        <f aca="false">-0.005724 + 0.00010227*F135 - 0.0000016546*F135^2</f>
        <v>-0.004203345546</v>
      </c>
      <c r="N135" s="25" t="n">
        <f aca="false">K135 + (L135*G135) + M135*G135^(3/2) + 0.00048314*G135^2</f>
        <v>1020.68195890531</v>
      </c>
      <c r="O135" s="26" t="n">
        <f aca="false">I135*(1/     (1-   (0.001*N135/1.84)))</f>
        <v>12.2888542604866</v>
      </c>
      <c r="P135" s="4" t="n">
        <f aca="false">H135*(1/     (1-   (0.001*N135/4)))</f>
        <v>23.5209531286737</v>
      </c>
      <c r="Q135" s="27" t="n">
        <f aca="false">-5.28+5.5*I135</f>
        <v>24.816</v>
      </c>
      <c r="R135" s="28" t="n">
        <f aca="false">E135-E15</f>
        <v>49</v>
      </c>
      <c r="S135" s="29" t="n">
        <f aca="false">I135-I15</f>
        <v>0.948</v>
      </c>
      <c r="T135" s="29" t="n">
        <f aca="false">(S135/I15)*100</f>
        <v>20.9549071618037</v>
      </c>
      <c r="U135" s="29" t="n">
        <f aca="false">(S135/R135)/I15*1000</f>
        <v>4.27651166567423</v>
      </c>
      <c r="V135" s="30" t="n">
        <f aca="false">O135-O15</f>
        <v>2.12361033632861</v>
      </c>
      <c r="W135" s="30" t="n">
        <f aca="false">(V135/O15)*100</f>
        <v>20.8908940323783</v>
      </c>
      <c r="X135" s="30" t="n">
        <f aca="false">1000*(V135/R135)/O15</f>
        <v>4.26344776170985</v>
      </c>
      <c r="Y135" s="31" t="n">
        <f aca="false">1000*(V135/R135)/Q15</f>
        <v>2.21094717149709</v>
      </c>
      <c r="Z135" s="32" t="n">
        <f aca="false">X135-U135</f>
        <v>-0.0130639039643805</v>
      </c>
    </row>
    <row r="136" s="15" customFormat="true" ht="13" hidden="false" customHeight="false" outlineLevel="0" collapsed="false">
      <c r="A136" s="21" t="n">
        <v>169</v>
      </c>
      <c r="B136" s="22" t="s">
        <v>31</v>
      </c>
      <c r="C136" s="22" t="s">
        <v>27</v>
      </c>
      <c r="D136" s="22" t="s">
        <v>28</v>
      </c>
      <c r="E136" s="23" t="n">
        <v>43026</v>
      </c>
      <c r="F136" s="22" t="n">
        <v>24.9</v>
      </c>
      <c r="G136" s="22" t="n">
        <v>31.4</v>
      </c>
      <c r="H136" s="22" t="n">
        <v>17.5191</v>
      </c>
      <c r="I136" s="24" t="n">
        <v>3.523</v>
      </c>
      <c r="J136" s="24"/>
      <c r="K136" s="25" t="n">
        <f aca="false">1000*(1-(F136+288.9414)/(508929.2*(F136+68.12963))*(F136-3.9863)^2)</f>
        <v>997.100698920652</v>
      </c>
      <c r="L136" s="25" t="n">
        <f aca="false">0.824493 - 0.0040899*F136 + 0.000076438*F136^2 -0.00000082467*F136^3 + 0.0000000053675*F136^4</f>
        <v>0.759378687134707</v>
      </c>
      <c r="M136" s="25" t="n">
        <f aca="false">-0.005724 + 0.00010227*F136 - 0.0000016546*F136^2</f>
        <v>-0.004203345546</v>
      </c>
      <c r="N136" s="25" t="n">
        <f aca="false">K136 + (L136*G136) + M136*G136^(3/2) + 0.00048314*G136^2</f>
        <v>1020.68195890531</v>
      </c>
      <c r="O136" s="26" t="n">
        <f aca="false">I136*(1/     (1-   (0.001*N136/1.84)))</f>
        <v>7.91184823824821</v>
      </c>
      <c r="P136" s="4" t="n">
        <f aca="false">H136*(1/     (1-   (0.001*N136/4)))</f>
        <v>23.5209531286737</v>
      </c>
      <c r="Q136" s="27" t="n">
        <f aca="false">-5.28+5.5*I136</f>
        <v>14.0965</v>
      </c>
      <c r="R136" s="28" t="n">
        <f aca="false">E136-E16</f>
        <v>49</v>
      </c>
      <c r="S136" s="29" t="n">
        <f aca="false">I136-I16</f>
        <v>0.579</v>
      </c>
      <c r="T136" s="29" t="n">
        <f aca="false">(S136/I16)*100</f>
        <v>19.6671195652174</v>
      </c>
      <c r="U136" s="29" t="n">
        <f aca="false">(S136/R136)/I16*1000</f>
        <v>4.01369787045253</v>
      </c>
      <c r="V136" s="30" t="n">
        <f aca="false">O136-O16</f>
        <v>1.2969378931475</v>
      </c>
      <c r="W136" s="30" t="n">
        <f aca="false">(V136/O16)*100</f>
        <v>19.6062807428383</v>
      </c>
      <c r="X136" s="30" t="n">
        <f aca="false">1000*(V136/R136)/O16</f>
        <v>4.00128178425271</v>
      </c>
      <c r="Y136" s="31" t="n">
        <f aca="false">1000*(V136/R136)/Q16</f>
        <v>2.42559753192048</v>
      </c>
      <c r="Z136" s="32" t="n">
        <f aca="false">X136-U136</f>
        <v>-0.0124160861998242</v>
      </c>
    </row>
    <row r="137" s="15" customFormat="true" ht="13" hidden="false" customHeight="false" outlineLevel="0" collapsed="false">
      <c r="A137" s="21" t="n">
        <v>261</v>
      </c>
      <c r="B137" s="22" t="s">
        <v>31</v>
      </c>
      <c r="C137" s="22" t="s">
        <v>27</v>
      </c>
      <c r="D137" s="22" t="s">
        <v>28</v>
      </c>
      <c r="E137" s="23" t="n">
        <v>43026</v>
      </c>
      <c r="F137" s="22" t="n">
        <v>24.9</v>
      </c>
      <c r="G137" s="22" t="n">
        <v>31.4</v>
      </c>
      <c r="H137" s="22" t="n">
        <v>17.5191</v>
      </c>
      <c r="I137" s="24" t="n">
        <v>3.824</v>
      </c>
      <c r="J137" s="24"/>
      <c r="K137" s="25" t="n">
        <f aca="false">1000*(1-(F137+288.9414)/(508929.2*(F137+68.12963))*(F137-3.9863)^2)</f>
        <v>997.100698920652</v>
      </c>
      <c r="L137" s="25" t="n">
        <f aca="false">0.824493 - 0.0040899*F137 + 0.000076438*F137^2 -0.00000082467*F137^3 + 0.0000000053675*F137^4</f>
        <v>0.759378687134707</v>
      </c>
      <c r="M137" s="25" t="n">
        <f aca="false">-0.005724 + 0.00010227*F137 - 0.0000016546*F137^2</f>
        <v>-0.004203345546</v>
      </c>
      <c r="N137" s="25" t="n">
        <f aca="false">K137 + (L137*G137) + M137*G137^(3/2) + 0.00048314*G137^2</f>
        <v>1020.68195890531</v>
      </c>
      <c r="O137" s="26" t="n">
        <f aca="false">I137*(1/     (1-   (0.001*N137/1.84)))</f>
        <v>8.58782505338097</v>
      </c>
      <c r="P137" s="4" t="n">
        <f aca="false">H137*(1/     (1-   (0.001*N137/4)))</f>
        <v>23.5209531286737</v>
      </c>
      <c r="Q137" s="27" t="n">
        <f aca="false">-5.28+5.5*I137</f>
        <v>15.752</v>
      </c>
      <c r="R137" s="28" t="n">
        <f aca="false">E137-E17</f>
        <v>49</v>
      </c>
      <c r="S137" s="29" t="n">
        <f aca="false">I137-I17</f>
        <v>0.579</v>
      </c>
      <c r="T137" s="29" t="n">
        <f aca="false">(S137/I17)*100</f>
        <v>17.8428351309707</v>
      </c>
      <c r="U137" s="29" t="n">
        <f aca="false">(S137/R137)/I17*1000</f>
        <v>3.6413949246879</v>
      </c>
      <c r="V137" s="30" t="n">
        <f aca="false">O137-O17</f>
        <v>1.29498848074811</v>
      </c>
      <c r="W137" s="30" t="n">
        <f aca="false">(V137/O17)*100</f>
        <v>17.7569930143189</v>
      </c>
      <c r="X137" s="30" t="n">
        <f aca="false">1000*(V137/R137)/O17</f>
        <v>3.6238761253712</v>
      </c>
      <c r="Y137" s="31" t="n">
        <f aca="false">1000*(V137/R137)/Q17</f>
        <v>2.10291118693441</v>
      </c>
      <c r="Z137" s="32" t="n">
        <f aca="false">X137-U137</f>
        <v>-0.0175187993166999</v>
      </c>
    </row>
    <row r="138" s="15" customFormat="true" ht="13" hidden="false" customHeight="false" outlineLevel="0" collapsed="false">
      <c r="A138" s="21" t="n">
        <v>267</v>
      </c>
      <c r="B138" s="22" t="s">
        <v>31</v>
      </c>
      <c r="C138" s="22" t="s">
        <v>27</v>
      </c>
      <c r="D138" s="22" t="s">
        <v>28</v>
      </c>
      <c r="E138" s="23" t="n">
        <v>43026</v>
      </c>
      <c r="F138" s="22" t="n">
        <v>24.9</v>
      </c>
      <c r="G138" s="22" t="n">
        <v>31.4</v>
      </c>
      <c r="H138" s="22" t="n">
        <v>17.5191</v>
      </c>
      <c r="I138" s="24" t="n">
        <v>4.886</v>
      </c>
      <c r="J138" s="24"/>
      <c r="K138" s="25" t="n">
        <f aca="false">1000*(1-(F138+288.9414)/(508929.2*(F138+68.12963))*(F138-3.9863)^2)</f>
        <v>997.100698920652</v>
      </c>
      <c r="L138" s="25" t="n">
        <f aca="false">0.824493 - 0.0040899*F138 + 0.000076438*F138^2 -0.00000082467*F138^3 + 0.0000000053675*F138^4</f>
        <v>0.759378687134707</v>
      </c>
      <c r="M138" s="25" t="n">
        <f aca="false">-0.005724 + 0.00010227*F138 - 0.0000016546*F138^2</f>
        <v>-0.004203345546</v>
      </c>
      <c r="N138" s="25" t="n">
        <f aca="false">K138 + (L138*G138) + M138*G138^(3/2) + 0.00048314*G138^2</f>
        <v>1020.68195890531</v>
      </c>
      <c r="O138" s="26" t="n">
        <f aca="false">I138*(1/     (1-   (0.001*N138/1.84)))</f>
        <v>10.9728329526201</v>
      </c>
      <c r="P138" s="4" t="n">
        <f aca="false">H138*(1/     (1-   (0.001*N138/4)))</f>
        <v>23.5209531286737</v>
      </c>
      <c r="Q138" s="27" t="n">
        <f aca="false">-5.28+5.5*I138</f>
        <v>21.593</v>
      </c>
      <c r="R138" s="28" t="n">
        <f aca="false">E138-E18</f>
        <v>49</v>
      </c>
      <c r="S138" s="29" t="n">
        <f aca="false">I138-I18</f>
        <v>0.496</v>
      </c>
      <c r="T138" s="29" t="n">
        <f aca="false">(S138/I18)*100</f>
        <v>11.2984054669704</v>
      </c>
      <c r="U138" s="29" t="n">
        <f aca="false">(S138/R138)/I18*1000</f>
        <v>2.30579703407559</v>
      </c>
      <c r="V138" s="30" t="n">
        <f aca="false">O138-O18</f>
        <v>1.10692675313934</v>
      </c>
      <c r="W138" s="30" t="n">
        <f aca="false">(V138/O18)*100</f>
        <v>11.2197169804593</v>
      </c>
      <c r="X138" s="30" t="n">
        <f aca="false">1000*(V138/R138)/O18</f>
        <v>2.28973815927741</v>
      </c>
      <c r="Y138" s="31" t="n">
        <f aca="false">1000*(V138/R138)/Q18</f>
        <v>1.19747372917057</v>
      </c>
      <c r="Z138" s="32" t="n">
        <f aca="false">X138-U138</f>
        <v>-0.0160588747981802</v>
      </c>
    </row>
    <row r="139" s="15" customFormat="true" ht="13" hidden="false" customHeight="false" outlineLevel="0" collapsed="false">
      <c r="A139" s="21" t="n">
        <v>273</v>
      </c>
      <c r="B139" s="22" t="s">
        <v>31</v>
      </c>
      <c r="C139" s="22" t="s">
        <v>27</v>
      </c>
      <c r="D139" s="22" t="s">
        <v>28</v>
      </c>
      <c r="E139" s="23" t="n">
        <v>43026</v>
      </c>
      <c r="F139" s="22" t="n">
        <v>24.9</v>
      </c>
      <c r="G139" s="22" t="n">
        <v>31.4</v>
      </c>
      <c r="H139" s="22" t="n">
        <v>17.5191</v>
      </c>
      <c r="I139" s="24" t="n">
        <v>4.605</v>
      </c>
      <c r="J139" s="24"/>
      <c r="K139" s="25" t="n">
        <f aca="false">1000*(1-(F139+288.9414)/(508929.2*(F139+68.12963))*(F139-3.9863)^2)</f>
        <v>997.100698920652</v>
      </c>
      <c r="L139" s="25" t="n">
        <f aca="false">0.824493 - 0.0040899*F139 + 0.000076438*F139^2 -0.00000082467*F139^3 + 0.0000000053675*F139^4</f>
        <v>0.759378687134707</v>
      </c>
      <c r="M139" s="25" t="n">
        <f aca="false">-0.005724 + 0.00010227*F139 - 0.0000016546*F139^2</f>
        <v>-0.004203345546</v>
      </c>
      <c r="N139" s="25" t="n">
        <f aca="false">K139 + (L139*G139) + M139*G139^(3/2) + 0.00048314*G139^2</f>
        <v>1020.68195890531</v>
      </c>
      <c r="O139" s="26" t="n">
        <f aca="false">I139*(1/     (1-   (0.001*N139/1.84)))</f>
        <v>10.3417715404862</v>
      </c>
      <c r="P139" s="4" t="n">
        <f aca="false">H139*(1/     (1-   (0.001*N139/4)))</f>
        <v>23.5209531286737</v>
      </c>
      <c r="Q139" s="27" t="n">
        <f aca="false">-5.28+5.5*I139</f>
        <v>20.0475</v>
      </c>
      <c r="R139" s="28" t="n">
        <f aca="false">E139-E19</f>
        <v>49</v>
      </c>
      <c r="S139" s="29" t="n">
        <f aca="false">I139-I19</f>
        <v>0.702</v>
      </c>
      <c r="T139" s="29" t="n">
        <f aca="false">(S139/I19)*100</f>
        <v>17.9861644888547</v>
      </c>
      <c r="U139" s="29" t="n">
        <f aca="false">(S139/R139)/I19*1000</f>
        <v>3.67064581405199</v>
      </c>
      <c r="V139" s="30" t="n">
        <f aca="false">O139-O19</f>
        <v>1.57032919502528</v>
      </c>
      <c r="W139" s="30" t="n">
        <f aca="false">(V139/O19)*100</f>
        <v>17.9027477258389</v>
      </c>
      <c r="X139" s="30" t="n">
        <f aca="false">1000*(V139/R139)/O19</f>
        <v>3.65362198486508</v>
      </c>
      <c r="Y139" s="31" t="n">
        <f aca="false">1000*(V139/R139)/Q19</f>
        <v>1.97989278672676</v>
      </c>
      <c r="Z139" s="32" t="n">
        <f aca="false">X139-U139</f>
        <v>-0.0170238291869058</v>
      </c>
    </row>
    <row r="140" s="15" customFormat="true" ht="13" hidden="false" customHeight="false" outlineLevel="0" collapsed="false">
      <c r="A140" s="21" t="n">
        <v>105</v>
      </c>
      <c r="B140" s="22" t="s">
        <v>32</v>
      </c>
      <c r="C140" s="22" t="s">
        <v>27</v>
      </c>
      <c r="D140" s="22" t="s">
        <v>28</v>
      </c>
      <c r="E140" s="23" t="n">
        <v>43026</v>
      </c>
      <c r="F140" s="22" t="n">
        <v>24.9</v>
      </c>
      <c r="G140" s="22" t="n">
        <v>31.4</v>
      </c>
      <c r="H140" s="22" t="n">
        <v>17.5191</v>
      </c>
      <c r="I140" s="24" t="n">
        <v>3.359</v>
      </c>
      <c r="J140" s="24"/>
      <c r="K140" s="25" t="n">
        <f aca="false">1000*(1-(F140+288.9414)/(508929.2*(F140+68.12963))*(F140-3.9863)^2)</f>
        <v>997.100698920652</v>
      </c>
      <c r="L140" s="25" t="n">
        <f aca="false">0.824493 - 0.0040899*F140 + 0.000076438*F140^2 -0.00000082467*F140^3 + 0.0000000053675*F140^4</f>
        <v>0.759378687134707</v>
      </c>
      <c r="M140" s="25" t="n">
        <f aca="false">-0.005724 + 0.00010227*F140 - 0.0000016546*F140^2</f>
        <v>-0.004203345546</v>
      </c>
      <c r="N140" s="25" t="n">
        <f aca="false">K140 + (L140*G140) + M140*G140^(3/2) + 0.00048314*G140^2</f>
        <v>1020.68195890531</v>
      </c>
      <c r="O140" s="26" t="n">
        <f aca="false">I140*(1/     (1-   (0.001*N140/1.84)))</f>
        <v>7.5435419336576</v>
      </c>
      <c r="P140" s="4" t="n">
        <f aca="false">H140*(1/     (1-   (0.001*N140/4)))</f>
        <v>23.5209531286737</v>
      </c>
      <c r="Q140" s="27" t="n">
        <f aca="false">-5.28+5.5*I140</f>
        <v>13.1945</v>
      </c>
      <c r="R140" s="28" t="n">
        <f aca="false">E140-E20</f>
        <v>49</v>
      </c>
      <c r="S140" s="29" t="n">
        <f aca="false">I140-I20</f>
        <v>0.492</v>
      </c>
      <c r="T140" s="29" t="n">
        <f aca="false">(S140/I20)*100</f>
        <v>17.1607952563655</v>
      </c>
      <c r="U140" s="29" t="n">
        <f aca="false">(S140/R140)/I20*1000</f>
        <v>3.50220311354399</v>
      </c>
      <c r="V140" s="30" t="n">
        <f aca="false">O140-O20</f>
        <v>1.10174063946798</v>
      </c>
      <c r="W140" s="30" t="n">
        <f aca="false">(V140/O20)*100</f>
        <v>17.1029901288904</v>
      </c>
      <c r="X140" s="30" t="n">
        <f aca="false">1000*(V140/R140)/O20</f>
        <v>3.49040614875314</v>
      </c>
      <c r="Y140" s="31" t="n">
        <f aca="false">1000*(V140/R140)/Q20</f>
        <v>2.14372911725084</v>
      </c>
      <c r="Z140" s="32" t="n">
        <f aca="false">X140-U140</f>
        <v>-0.0117969647908449</v>
      </c>
    </row>
    <row r="141" s="15" customFormat="true" ht="13" hidden="false" customHeight="false" outlineLevel="0" collapsed="false">
      <c r="A141" s="21" t="n">
        <v>204</v>
      </c>
      <c r="B141" s="22" t="s">
        <v>32</v>
      </c>
      <c r="C141" s="22" t="s">
        <v>27</v>
      </c>
      <c r="D141" s="22" t="s">
        <v>28</v>
      </c>
      <c r="E141" s="23" t="n">
        <v>43026</v>
      </c>
      <c r="F141" s="22" t="n">
        <v>24.9</v>
      </c>
      <c r="G141" s="22" t="n">
        <v>31.4</v>
      </c>
      <c r="H141" s="22" t="n">
        <v>17.5191</v>
      </c>
      <c r="I141" s="24" t="n">
        <v>3.765</v>
      </c>
      <c r="J141" s="24"/>
      <c r="K141" s="25" t="n">
        <f aca="false">1000*(1-(F141+288.9414)/(508929.2*(F141+68.12963))*(F141-3.9863)^2)</f>
        <v>997.100698920652</v>
      </c>
      <c r="L141" s="25" t="n">
        <f aca="false">0.824493 - 0.0040899*F141 + 0.000076438*F141^2 -0.00000082467*F141^3 + 0.0000000053675*F141^4</f>
        <v>0.759378687134707</v>
      </c>
      <c r="M141" s="25" t="n">
        <f aca="false">-0.005724 + 0.00010227*F141 - 0.0000016546*F141^2</f>
        <v>-0.004203345546</v>
      </c>
      <c r="N141" s="25" t="n">
        <f aca="false">K141 + (L141*G141) + M141*G141^(3/2) + 0.00048314*G141^2</f>
        <v>1020.68195890531</v>
      </c>
      <c r="O141" s="26" t="n">
        <f aca="false">I141*(1/     (1-   (0.001*N141/1.84)))</f>
        <v>8.45532461453435</v>
      </c>
      <c r="P141" s="4" t="n">
        <f aca="false">H141*(1/     (1-   (0.001*N141/4)))</f>
        <v>23.5209531286737</v>
      </c>
      <c r="Q141" s="27" t="n">
        <f aca="false">-5.28+5.5*I141</f>
        <v>15.4275</v>
      </c>
      <c r="R141" s="28" t="n">
        <f aca="false">E141-E21</f>
        <v>49</v>
      </c>
      <c r="S141" s="29" t="n">
        <f aca="false">I141-I21</f>
        <v>0.66</v>
      </c>
      <c r="T141" s="29" t="n">
        <f aca="false">(S141/I21)*100</f>
        <v>21.256038647343</v>
      </c>
      <c r="U141" s="29" t="n">
        <f aca="false">(S141/R141)/I21*1000</f>
        <v>4.33796707088633</v>
      </c>
      <c r="V141" s="30" t="n">
        <f aca="false">O141-O21</f>
        <v>1.47608493695694</v>
      </c>
      <c r="W141" s="30" t="n">
        <f aca="false">(V141/O21)*100</f>
        <v>21.1496524714466</v>
      </c>
      <c r="X141" s="30" t="n">
        <f aca="false">1000*(V141/R141)/O21</f>
        <v>4.31625560641768</v>
      </c>
      <c r="Y141" s="31" t="n">
        <f aca="false">1000*(V141/R141)/Q21</f>
        <v>2.55343779503083</v>
      </c>
      <c r="Z141" s="32" t="n">
        <f aca="false">X141-U141</f>
        <v>-0.0217114644686447</v>
      </c>
    </row>
    <row r="142" s="15" customFormat="true" ht="13" hidden="false" customHeight="false" outlineLevel="0" collapsed="false">
      <c r="A142" s="21" t="n">
        <v>143</v>
      </c>
      <c r="B142" s="22" t="s">
        <v>33</v>
      </c>
      <c r="C142" s="22" t="s">
        <v>27</v>
      </c>
      <c r="D142" s="22" t="s">
        <v>28</v>
      </c>
      <c r="E142" s="23" t="n">
        <v>43026</v>
      </c>
      <c r="F142" s="22" t="n">
        <v>24.9</v>
      </c>
      <c r="G142" s="22" t="n">
        <v>31.4</v>
      </c>
      <c r="H142" s="22" t="n">
        <v>17.5191</v>
      </c>
      <c r="I142" s="24" t="n">
        <v>4.382</v>
      </c>
      <c r="J142" s="24"/>
      <c r="K142" s="25" t="n">
        <f aca="false">1000*(1-(F142+288.9414)/(508929.2*(F142+68.12963))*(F142-3.9863)^2)</f>
        <v>997.100698920652</v>
      </c>
      <c r="L142" s="25" t="n">
        <f aca="false">0.824493 - 0.0040899*F142 + 0.000076438*F142^2 -0.00000082467*F142^3 + 0.0000000053675*F142^4</f>
        <v>0.759378687134707</v>
      </c>
      <c r="M142" s="25" t="n">
        <f aca="false">-0.005724 + 0.00010227*F142 - 0.0000016546*F142^2</f>
        <v>-0.004203345546</v>
      </c>
      <c r="N142" s="25" t="n">
        <f aca="false">K142 + (L142*G142) + M142*G142^(3/2) + 0.00048314*G142^2</f>
        <v>1020.68195890531</v>
      </c>
      <c r="O142" s="26" t="n">
        <f aca="false">I142*(1/     (1-   (0.001*N142/1.84)))</f>
        <v>9.840964797049</v>
      </c>
      <c r="P142" s="4" t="n">
        <f aca="false">H142*(1/     (1-   (0.001*N142/4)))</f>
        <v>23.5209531286737</v>
      </c>
      <c r="Q142" s="27" t="n">
        <f aca="false">-5.28+5.5*I142</f>
        <v>18.821</v>
      </c>
      <c r="R142" s="28" t="n">
        <f aca="false">E142-E22</f>
        <v>49</v>
      </c>
      <c r="S142" s="29" t="n">
        <f aca="false">I142-I22</f>
        <v>0.686</v>
      </c>
      <c r="T142" s="29" t="n">
        <f aca="false">(S142/I22)*100</f>
        <v>18.560606060606</v>
      </c>
      <c r="U142" s="29" t="n">
        <f aca="false">(S142/R142)/I22*1000</f>
        <v>3.78787878787878</v>
      </c>
      <c r="V142" s="30" t="n">
        <f aca="false">O142-O22</f>
        <v>1.53620318261756</v>
      </c>
      <c r="W142" s="30" t="n">
        <f aca="false">(V142/O22)*100</f>
        <v>18.4978600703969</v>
      </c>
      <c r="X142" s="30" t="n">
        <f aca="false">1000*(V142/R142)/O22</f>
        <v>3.77507348375448</v>
      </c>
      <c r="Y142" s="31" t="n">
        <f aca="false">1000*(V142/R142)/Q22</f>
        <v>2.08340545983135</v>
      </c>
      <c r="Z142" s="32" t="n">
        <f aca="false">X142-U142</f>
        <v>-0.0128053041243095</v>
      </c>
    </row>
    <row r="143" s="15" customFormat="true" ht="13" hidden="false" customHeight="false" outlineLevel="0" collapsed="false">
      <c r="A143" s="21" t="n">
        <v>177</v>
      </c>
      <c r="B143" s="22" t="s">
        <v>26</v>
      </c>
      <c r="C143" s="22" t="s">
        <v>34</v>
      </c>
      <c r="D143" s="22" t="s">
        <v>28</v>
      </c>
      <c r="E143" s="23" t="n">
        <v>43026</v>
      </c>
      <c r="F143" s="22" t="n">
        <v>24.9</v>
      </c>
      <c r="G143" s="22" t="n">
        <v>31.5</v>
      </c>
      <c r="H143" s="22" t="n">
        <v>17.522</v>
      </c>
      <c r="I143" s="24" t="n">
        <v>4.547</v>
      </c>
      <c r="J143" s="24"/>
      <c r="K143" s="25" t="n">
        <f aca="false">1000*(1-(F143+288.9414)/(508929.2*(F143+68.12963))*(F143-3.9863)^2)</f>
        <v>997.100698920652</v>
      </c>
      <c r="L143" s="25" t="n">
        <f aca="false">0.824493 - 0.0040899*F143 + 0.000076438*F143^2 -0.00000082467*F143^3 + 0.0000000053675*F143^4</f>
        <v>0.759378687134707</v>
      </c>
      <c r="M143" s="25" t="n">
        <f aca="false">-0.005724 + 0.00010227*F143 - 0.0000016546*F143^2</f>
        <v>-0.004203345546</v>
      </c>
      <c r="N143" s="25" t="n">
        <f aca="false">K143 + (L143*G143) + M143*G143^(3/2) + 0.00048314*G143^2</f>
        <v>1020.75739985183</v>
      </c>
      <c r="O143" s="26" t="n">
        <f aca="false">I143*(1/     (1-   (0.001*N143/1.84)))</f>
        <v>10.2124572116817</v>
      </c>
      <c r="P143" s="4" t="n">
        <f aca="false">H143*(1/     (1-   (0.001*N143/4)))</f>
        <v>23.5254423377654</v>
      </c>
      <c r="Q143" s="27" t="n">
        <f aca="false">-5.28+5.5*I143</f>
        <v>19.7285</v>
      </c>
      <c r="R143" s="28" t="n">
        <f aca="false">E143-E23</f>
        <v>49</v>
      </c>
      <c r="S143" s="29" t="n">
        <f aca="false">I143-I23</f>
        <v>0.754</v>
      </c>
      <c r="T143" s="29" t="n">
        <f aca="false">(S143/I23)*100</f>
        <v>19.878723965199</v>
      </c>
      <c r="U143" s="29" t="n">
        <f aca="false">(S143/R143)/I23*1000</f>
        <v>4.05688244187735</v>
      </c>
      <c r="V143" s="30" t="n">
        <f aca="false">O143-O23</f>
        <v>1.68991816991301</v>
      </c>
      <c r="W143" s="30" t="n">
        <f aca="false">(V143/O23)*100</f>
        <v>19.8288111281248</v>
      </c>
      <c r="X143" s="30" t="n">
        <f aca="false">1000*(V143/R143)/O23</f>
        <v>4.0466961485969</v>
      </c>
      <c r="Y143" s="31" t="n">
        <f aca="false">1000*(V143/R143)/Q23</f>
        <v>2.21340217030402</v>
      </c>
      <c r="Z143" s="32" t="n">
        <f aca="false">X143-U143</f>
        <v>-0.0101862932804524</v>
      </c>
    </row>
    <row r="144" s="15" customFormat="true" ht="13" hidden="false" customHeight="false" outlineLevel="0" collapsed="false">
      <c r="A144" s="21" t="n">
        <v>183</v>
      </c>
      <c r="B144" s="22" t="s">
        <v>26</v>
      </c>
      <c r="C144" s="22" t="s">
        <v>34</v>
      </c>
      <c r="D144" s="22" t="s">
        <v>28</v>
      </c>
      <c r="E144" s="23" t="n">
        <v>43026</v>
      </c>
      <c r="F144" s="22" t="n">
        <v>24.9</v>
      </c>
      <c r="G144" s="22" t="n">
        <v>31.5</v>
      </c>
      <c r="H144" s="22" t="n">
        <v>17.522</v>
      </c>
      <c r="I144" s="24" t="n">
        <v>3.446</v>
      </c>
      <c r="J144" s="24"/>
      <c r="K144" s="25" t="n">
        <f aca="false">1000*(1-(F144+288.9414)/(508929.2*(F144+68.12963))*(F144-3.9863)^2)</f>
        <v>997.100698920652</v>
      </c>
      <c r="L144" s="25" t="n">
        <f aca="false">0.824493 - 0.0040899*F144 + 0.000076438*F144^2 -0.00000082467*F144^3 + 0.0000000053675*F144^4</f>
        <v>0.759378687134707</v>
      </c>
      <c r="M144" s="25" t="n">
        <f aca="false">-0.005724 + 0.00010227*F144 - 0.0000016546*F144^2</f>
        <v>-0.004203345546</v>
      </c>
      <c r="N144" s="25" t="n">
        <f aca="false">K144 + (L144*G144) + M144*G144^(3/2) + 0.00048314*G144^2</f>
        <v>1020.75739985183</v>
      </c>
      <c r="O144" s="26" t="n">
        <f aca="false">I144*(1/     (1-   (0.001*N144/1.84)))</f>
        <v>7.73963658488127</v>
      </c>
      <c r="P144" s="4" t="n">
        <f aca="false">H144*(1/     (1-   (0.001*N144/4)))</f>
        <v>23.5254423377654</v>
      </c>
      <c r="Q144" s="27" t="n">
        <f aca="false">-5.28+5.5*I144</f>
        <v>13.673</v>
      </c>
      <c r="R144" s="28" t="n">
        <f aca="false">E144-E24</f>
        <v>49</v>
      </c>
      <c r="S144" s="29" t="n">
        <f aca="false">I144-I24</f>
        <v>0.525</v>
      </c>
      <c r="T144" s="29" t="n">
        <f aca="false">(S144/I24)*100</f>
        <v>17.9732968161589</v>
      </c>
      <c r="U144" s="29" t="n">
        <f aca="false">(S144/R144)/I24*1000</f>
        <v>3.66801975839977</v>
      </c>
      <c r="V144" s="30" t="n">
        <f aca="false">O144-O24</f>
        <v>1.17701080289469</v>
      </c>
      <c r="W144" s="30" t="n">
        <f aca="false">(V144/O24)*100</f>
        <v>17.9350589534665</v>
      </c>
      <c r="X144" s="30" t="n">
        <f aca="false">1000*(V144/R144)/O24</f>
        <v>3.66021611295235</v>
      </c>
      <c r="Y144" s="31" t="n">
        <f aca="false">1000*(V144/R144)/Q24</f>
        <v>2.22712239863741</v>
      </c>
      <c r="Z144" s="32" t="n">
        <f aca="false">X144-U144</f>
        <v>-0.00780364544741641</v>
      </c>
    </row>
    <row r="145" s="15" customFormat="true" ht="13" hidden="false" customHeight="false" outlineLevel="0" collapsed="false">
      <c r="A145" s="21" t="n">
        <v>190</v>
      </c>
      <c r="B145" s="22" t="s">
        <v>26</v>
      </c>
      <c r="C145" s="22" t="s">
        <v>34</v>
      </c>
      <c r="D145" s="22" t="s">
        <v>28</v>
      </c>
      <c r="E145" s="23" t="n">
        <v>43026</v>
      </c>
      <c r="F145" s="22" t="n">
        <v>24.9</v>
      </c>
      <c r="G145" s="22" t="n">
        <v>31.5</v>
      </c>
      <c r="H145" s="22" t="n">
        <v>17.522</v>
      </c>
      <c r="I145" s="24" t="n">
        <v>3.715</v>
      </c>
      <c r="J145" s="24"/>
      <c r="K145" s="25" t="n">
        <f aca="false">1000*(1-(F145+288.9414)/(508929.2*(F145+68.12963))*(F145-3.9863)^2)</f>
        <v>997.100698920652</v>
      </c>
      <c r="L145" s="25" t="n">
        <f aca="false">0.824493 - 0.0040899*F145 + 0.000076438*F145^2 -0.00000082467*F145^3 + 0.0000000053675*F145^4</f>
        <v>0.759378687134707</v>
      </c>
      <c r="M145" s="25" t="n">
        <f aca="false">-0.005724 + 0.00010227*F145 - 0.0000016546*F145^2</f>
        <v>-0.004203345546</v>
      </c>
      <c r="N145" s="25" t="n">
        <f aca="false">K145 + (L145*G145) + M145*G145^(3/2) + 0.00048314*G145^2</f>
        <v>1020.75739985183</v>
      </c>
      <c r="O145" s="26" t="n">
        <f aca="false">I145*(1/     (1-   (0.001*N145/1.84)))</f>
        <v>8.34380438561634</v>
      </c>
      <c r="P145" s="4" t="n">
        <f aca="false">H145*(1/     (1-   (0.001*N145/4)))</f>
        <v>23.5254423377654</v>
      </c>
      <c r="Q145" s="27" t="n">
        <f aca="false">-5.28+5.5*I145</f>
        <v>15.1525</v>
      </c>
      <c r="R145" s="28" t="n">
        <f aca="false">E145-E25</f>
        <v>49</v>
      </c>
      <c r="S145" s="29" t="n">
        <f aca="false">I145-I25</f>
        <v>0.455</v>
      </c>
      <c r="T145" s="29" t="n">
        <f aca="false">(S145/I25)*100</f>
        <v>13.9570552147239</v>
      </c>
      <c r="U145" s="29" t="n">
        <f aca="false">(S145/R145)/I25*1000</f>
        <v>2.84837861524978</v>
      </c>
      <c r="V145" s="30" t="n">
        <f aca="false">O145-O25</f>
        <v>1.01616465972186</v>
      </c>
      <c r="W145" s="30" t="n">
        <f aca="false">(V145/O25)*100</f>
        <v>13.8675576001769</v>
      </c>
      <c r="X145" s="30" t="n">
        <f aca="false">1000*(V145/R145)/O25</f>
        <v>2.83011379595446</v>
      </c>
      <c r="Y145" s="31" t="n">
        <f aca="false">1000*(V145/R145)/Q25</f>
        <v>1.6393718798449</v>
      </c>
      <c r="Z145" s="32" t="n">
        <f aca="false">X145-U145</f>
        <v>-0.0182648192953208</v>
      </c>
    </row>
    <row r="146" s="15" customFormat="true" ht="13" hidden="false" customHeight="false" outlineLevel="0" collapsed="false">
      <c r="A146" s="21" t="n">
        <v>282</v>
      </c>
      <c r="B146" s="22" t="s">
        <v>26</v>
      </c>
      <c r="C146" s="22" t="s">
        <v>34</v>
      </c>
      <c r="D146" s="22" t="s">
        <v>28</v>
      </c>
      <c r="E146" s="23" t="n">
        <v>43026</v>
      </c>
      <c r="F146" s="22" t="n">
        <v>24.9</v>
      </c>
      <c r="G146" s="22" t="n">
        <v>31.5</v>
      </c>
      <c r="H146" s="22" t="n">
        <v>17.522</v>
      </c>
      <c r="I146" s="24" t="n">
        <v>1.63</v>
      </c>
      <c r="J146" s="24"/>
      <c r="K146" s="25" t="n">
        <f aca="false">1000*(1-(F146+288.9414)/(508929.2*(F146+68.12963))*(F146-3.9863)^2)</f>
        <v>997.100698920652</v>
      </c>
      <c r="L146" s="25" t="n">
        <f aca="false">0.824493 - 0.0040899*F146 + 0.000076438*F146^2 -0.00000082467*F146^3 + 0.0000000053675*F146^4</f>
        <v>0.759378687134707</v>
      </c>
      <c r="M146" s="25" t="n">
        <f aca="false">-0.005724 + 0.00010227*F146 - 0.0000016546*F146^2</f>
        <v>-0.004203345546</v>
      </c>
      <c r="N146" s="25" t="n">
        <f aca="false">K146 + (L146*G146) + M146*G146^(3/2) + 0.00048314*G146^2</f>
        <v>1020.75739985183</v>
      </c>
      <c r="O146" s="26" t="n">
        <f aca="false">I146*(1/     (1-   (0.001*N146/1.84)))</f>
        <v>3.66094243568092</v>
      </c>
      <c r="P146" s="4" t="n">
        <f aca="false">H146*(1/     (1-   (0.001*N146/4)))</f>
        <v>23.5254423377654</v>
      </c>
      <c r="Q146" s="27" t="n">
        <f aca="false">-5.28+5.5*I146</f>
        <v>3.685</v>
      </c>
      <c r="R146" s="28" t="n">
        <f aca="false">E146-E26</f>
        <v>49</v>
      </c>
      <c r="S146" s="29" t="n">
        <f aca="false">I146-I26</f>
        <v>0.188</v>
      </c>
      <c r="T146" s="29" t="n">
        <f aca="false">(S146/I26)*100</f>
        <v>13.0374479889043</v>
      </c>
      <c r="U146" s="29" t="n">
        <f aca="false">(S146/R146)/I26*1000</f>
        <v>2.66070367120496</v>
      </c>
      <c r="V146" s="30" t="n">
        <f aca="false">O146-O26</f>
        <v>0.422343947554141</v>
      </c>
      <c r="W146" s="30" t="n">
        <f aca="false">(V146/O26)*100</f>
        <v>13.0409480861095</v>
      </c>
      <c r="X146" s="30" t="n">
        <f aca="false">1000*(V146/R146)/O26</f>
        <v>2.66141797675704</v>
      </c>
      <c r="Y146" s="31" t="n">
        <f aca="false">1000*(V146/R146)/Q26</f>
        <v>3.25132562648012</v>
      </c>
      <c r="Z146" s="32" t="n">
        <f aca="false">X146-U146</f>
        <v>0.000714305552081296</v>
      </c>
    </row>
    <row r="147" s="15" customFormat="true" ht="13" hidden="false" customHeight="false" outlineLevel="0" collapsed="false">
      <c r="A147" s="21" t="n">
        <v>288</v>
      </c>
      <c r="B147" s="22" t="s">
        <v>26</v>
      </c>
      <c r="C147" s="22" t="s">
        <v>34</v>
      </c>
      <c r="D147" s="22" t="s">
        <v>28</v>
      </c>
      <c r="E147" s="23" t="n">
        <v>43026</v>
      </c>
      <c r="F147" s="22" t="n">
        <v>24.9</v>
      </c>
      <c r="G147" s="22" t="n">
        <v>31.5</v>
      </c>
      <c r="H147" s="22" t="n">
        <v>17.522</v>
      </c>
      <c r="I147" s="24" t="n">
        <v>5.846</v>
      </c>
      <c r="J147" s="24"/>
      <c r="K147" s="25" t="n">
        <f aca="false">1000*(1-(F147+288.9414)/(508929.2*(F147+68.12963))*(F147-3.9863)^2)</f>
        <v>997.100698920652</v>
      </c>
      <c r="L147" s="25" t="n">
        <f aca="false">0.824493 - 0.0040899*F147 + 0.000076438*F147^2 -0.00000082467*F147^3 + 0.0000000053675*F147^4</f>
        <v>0.759378687134707</v>
      </c>
      <c r="M147" s="25" t="n">
        <f aca="false">-0.005724 + 0.00010227*F147 - 0.0000016546*F147^2</f>
        <v>-0.004203345546</v>
      </c>
      <c r="N147" s="25" t="n">
        <f aca="false">K147 + (L147*G147) + M147*G147^(3/2) + 0.00048314*G147^2</f>
        <v>1020.75739985183</v>
      </c>
      <c r="O147" s="26" t="n">
        <f aca="false">I147*(1/     (1-   (0.001*N147/1.84)))</f>
        <v>13.1299812754544</v>
      </c>
      <c r="P147" s="4" t="n">
        <f aca="false">H147*(1/     (1-   (0.001*N147/4)))</f>
        <v>23.5254423377654</v>
      </c>
      <c r="Q147" s="27" t="n">
        <f aca="false">-5.28+5.5*I147</f>
        <v>26.873</v>
      </c>
      <c r="R147" s="28" t="n">
        <f aca="false">E147-E27</f>
        <v>49</v>
      </c>
      <c r="S147" s="29" t="n">
        <f aca="false">I147-I27</f>
        <v>0.743</v>
      </c>
      <c r="T147" s="29" t="n">
        <f aca="false">(S147/I27)*100</f>
        <v>14.5600627082109</v>
      </c>
      <c r="U147" s="29" t="n">
        <f aca="false">(S147/R147)/I27*1000</f>
        <v>2.97144136902263</v>
      </c>
      <c r="V147" s="30" t="n">
        <f aca="false">O147-O27</f>
        <v>1.66911575193778</v>
      </c>
      <c r="W147" s="30" t="n">
        <f aca="false">(V147/O27)*100</f>
        <v>14.5636099517346</v>
      </c>
      <c r="X147" s="30" t="n">
        <f aca="false">1000*(V147/R147)/O27</f>
        <v>2.97216529627236</v>
      </c>
      <c r="Y147" s="31" t="n">
        <f aca="false">1000*(V147/R147)/Q27</f>
        <v>1.49490210318568</v>
      </c>
      <c r="Z147" s="32" t="n">
        <f aca="false">X147-U147</f>
        <v>0.000723927249732359</v>
      </c>
    </row>
    <row r="148" s="15" customFormat="true" ht="13" hidden="false" customHeight="false" outlineLevel="0" collapsed="false">
      <c r="A148" s="21" t="n">
        <v>117</v>
      </c>
      <c r="B148" s="22" t="s">
        <v>29</v>
      </c>
      <c r="C148" s="22" t="s">
        <v>34</v>
      </c>
      <c r="D148" s="22" t="s">
        <v>28</v>
      </c>
      <c r="E148" s="23" t="n">
        <v>43026</v>
      </c>
      <c r="F148" s="22" t="n">
        <v>24.9</v>
      </c>
      <c r="G148" s="22" t="n">
        <v>31.5</v>
      </c>
      <c r="H148" s="22" t="n">
        <v>17.522</v>
      </c>
      <c r="I148" s="24" t="n">
        <v>2.676</v>
      </c>
      <c r="J148" s="24"/>
      <c r="K148" s="25" t="n">
        <f aca="false">1000*(1-(F148+288.9414)/(508929.2*(F148+68.12963))*(F148-3.9863)^2)</f>
        <v>997.100698920652</v>
      </c>
      <c r="L148" s="25" t="n">
        <f aca="false">0.824493 - 0.0040899*F148 + 0.000076438*F148^2 -0.00000082467*F148^3 + 0.0000000053675*F148^4</f>
        <v>0.759378687134707</v>
      </c>
      <c r="M148" s="25" t="n">
        <f aca="false">-0.005724 + 0.00010227*F148 - 0.0000016546*F148^2</f>
        <v>-0.004203345546</v>
      </c>
      <c r="N148" s="25" t="n">
        <f aca="false">K148 + (L148*G148) + M148*G148^(3/2) + 0.00048314*G148^2</f>
        <v>1020.75739985183</v>
      </c>
      <c r="O148" s="26" t="n">
        <f aca="false">I148*(1/     (1-   (0.001*N148/1.84)))</f>
        <v>6.01023432998905</v>
      </c>
      <c r="P148" s="4" t="n">
        <f aca="false">H148*(1/     (1-   (0.001*N148/4)))</f>
        <v>23.5254423377654</v>
      </c>
      <c r="Q148" s="27" t="n">
        <f aca="false">-5.28+5.5*I148</f>
        <v>9.438</v>
      </c>
      <c r="R148" s="28" t="n">
        <f aca="false">E148-E28</f>
        <v>49</v>
      </c>
      <c r="S148" s="29" t="n">
        <f aca="false">I148-I28</f>
        <v>0.29</v>
      </c>
      <c r="T148" s="29" t="n">
        <f aca="false">(S148/I28)*100</f>
        <v>12.1542330259849</v>
      </c>
      <c r="U148" s="29" t="n">
        <f aca="false">(S148/R148)/I28*1000</f>
        <v>2.48045571958876</v>
      </c>
      <c r="V148" s="30" t="n">
        <f aca="false">O148-O28</f>
        <v>0.649978357442171</v>
      </c>
      <c r="W148" s="30" t="n">
        <f aca="false">(V148/O28)*100</f>
        <v>12.1258828080432</v>
      </c>
      <c r="X148" s="30" t="n">
        <f aca="false">1000*(V148/R148)/O28</f>
        <v>2.47466996082514</v>
      </c>
      <c r="Y148" s="31" t="n">
        <f aca="false">1000*(V148/R148)/Q28</f>
        <v>1.69129981354014</v>
      </c>
      <c r="Z148" s="32" t="n">
        <f aca="false">X148-U148</f>
        <v>-0.00578575876361454</v>
      </c>
    </row>
    <row r="149" s="15" customFormat="true" ht="13" hidden="false" customHeight="false" outlineLevel="0" collapsed="false">
      <c r="A149" s="21" t="n">
        <v>123</v>
      </c>
      <c r="B149" s="22" t="s">
        <v>29</v>
      </c>
      <c r="C149" s="22" t="s">
        <v>34</v>
      </c>
      <c r="D149" s="22" t="s">
        <v>28</v>
      </c>
      <c r="E149" s="23" t="n">
        <v>43026</v>
      </c>
      <c r="F149" s="22" t="n">
        <v>24.9</v>
      </c>
      <c r="G149" s="22" t="n">
        <v>31.5</v>
      </c>
      <c r="H149" s="22" t="n">
        <v>17.522</v>
      </c>
      <c r="I149" s="24" t="n">
        <v>4.691</v>
      </c>
      <c r="J149" s="24"/>
      <c r="K149" s="25" t="n">
        <f aca="false">1000*(1-(F149+288.9414)/(508929.2*(F149+68.12963))*(F149-3.9863)^2)</f>
        <v>997.100698920652</v>
      </c>
      <c r="L149" s="25" t="n">
        <f aca="false">0.824493 - 0.0040899*F149 + 0.000076438*F149^2 -0.00000082467*F149^3 + 0.0000000053675*F149^4</f>
        <v>0.759378687134707</v>
      </c>
      <c r="M149" s="25" t="n">
        <f aca="false">-0.005724 + 0.00010227*F149 - 0.0000016546*F149^2</f>
        <v>-0.004203345546</v>
      </c>
      <c r="N149" s="25" t="n">
        <f aca="false">K149 + (L149*G149) + M149*G149^(3/2) + 0.00048314*G149^2</f>
        <v>1020.75739985183</v>
      </c>
      <c r="O149" s="26" t="n">
        <f aca="false">I149*(1/     (1-   (0.001*N149/1.84)))</f>
        <v>10.5358778931161</v>
      </c>
      <c r="P149" s="4" t="n">
        <f aca="false">H149*(1/     (1-   (0.001*N149/4)))</f>
        <v>23.5254423377654</v>
      </c>
      <c r="Q149" s="27" t="n">
        <f aca="false">-5.28+5.5*I149</f>
        <v>20.5205</v>
      </c>
      <c r="R149" s="28" t="n">
        <f aca="false">E149-E29</f>
        <v>49</v>
      </c>
      <c r="S149" s="29" t="n">
        <f aca="false">I149-I29</f>
        <v>0.69</v>
      </c>
      <c r="T149" s="29" t="n">
        <f aca="false">(S149/I29)*100</f>
        <v>17.2456885778555</v>
      </c>
      <c r="U149" s="29" t="n">
        <f aca="false">(S149/R149)/I29*1000</f>
        <v>3.519528281195</v>
      </c>
      <c r="V149" s="30" t="n">
        <f aca="false">O149-O29</f>
        <v>1.54745201459133</v>
      </c>
      <c r="W149" s="30" t="n">
        <f aca="false">(V149/O29)*100</f>
        <v>17.2160513476394</v>
      </c>
      <c r="X149" s="30" t="n">
        <f aca="false">1000*(V149/R149)/O29</f>
        <v>3.51347986686517</v>
      </c>
      <c r="Y149" s="31" t="n">
        <f aca="false">1000*(V149/R149)/Q29</f>
        <v>1.8881739475057</v>
      </c>
      <c r="Z149" s="32" t="n">
        <f aca="false">X149-U149</f>
        <v>-0.00604841432983028</v>
      </c>
    </row>
    <row r="150" s="15" customFormat="true" ht="13" hidden="false" customHeight="false" outlineLevel="0" collapsed="false">
      <c r="A150" s="21" t="n">
        <v>130</v>
      </c>
      <c r="B150" s="22" t="s">
        <v>29</v>
      </c>
      <c r="C150" s="22" t="s">
        <v>34</v>
      </c>
      <c r="D150" s="22" t="s">
        <v>28</v>
      </c>
      <c r="E150" s="23" t="n">
        <v>43026</v>
      </c>
      <c r="F150" s="22" t="n">
        <v>24.9</v>
      </c>
      <c r="G150" s="22" t="n">
        <v>31.5</v>
      </c>
      <c r="H150" s="22" t="n">
        <v>17.522</v>
      </c>
      <c r="I150" s="24" t="n">
        <v>4.309</v>
      </c>
      <c r="J150" s="24"/>
      <c r="K150" s="25" t="n">
        <f aca="false">1000*(1-(F150+288.9414)/(508929.2*(F150+68.12963))*(F150-3.9863)^2)</f>
        <v>997.100698920652</v>
      </c>
      <c r="L150" s="25" t="n">
        <f aca="false">0.824493 - 0.0040899*F150 + 0.000076438*F150^2 -0.00000082467*F150^3 + 0.0000000053675*F150^4</f>
        <v>0.759378687134707</v>
      </c>
      <c r="M150" s="25" t="n">
        <f aca="false">-0.005724 + 0.00010227*F150 - 0.0000016546*F150^2</f>
        <v>-0.004203345546</v>
      </c>
      <c r="N150" s="25" t="n">
        <f aca="false">K150 + (L150*G150) + M150*G150^(3/2) + 0.00048314*G150^2</f>
        <v>1020.75739985183</v>
      </c>
      <c r="O150" s="26" t="n">
        <f aca="false">I150*(1/     (1-   (0.001*N150/1.84)))</f>
        <v>9.67791469653319</v>
      </c>
      <c r="P150" s="4" t="n">
        <f aca="false">H150*(1/     (1-   (0.001*N150/4)))</f>
        <v>23.5254423377654</v>
      </c>
      <c r="Q150" s="27" t="n">
        <f aca="false">-5.28+5.5*I150</f>
        <v>18.4195</v>
      </c>
      <c r="R150" s="28" t="n">
        <f aca="false">E150-E30</f>
        <v>49</v>
      </c>
      <c r="S150" s="29" t="n">
        <f aca="false">I150-I30</f>
        <v>0.546</v>
      </c>
      <c r="T150" s="29" t="n">
        <f aca="false">(S150/I30)*100</f>
        <v>14.50969970768</v>
      </c>
      <c r="U150" s="29" t="n">
        <f aca="false">(S150/R150)/I30*1000</f>
        <v>2.96116320564899</v>
      </c>
      <c r="V150" s="30" t="n">
        <f aca="false">O150-O30</f>
        <v>1.2221301443734</v>
      </c>
      <c r="W150" s="30" t="n">
        <f aca="false">(V150/O30)*100</f>
        <v>14.4531845251573</v>
      </c>
      <c r="X150" s="30" t="n">
        <f aca="false">1000*(V150/R150)/O30</f>
        <v>2.94962949493007</v>
      </c>
      <c r="Y150" s="31" t="n">
        <f aca="false">1000*(V150/R150)/Q30</f>
        <v>1.61784007510294</v>
      </c>
      <c r="Z150" s="32" t="n">
        <f aca="false">X150-U150</f>
        <v>-0.0115337107189228</v>
      </c>
    </row>
    <row r="151" s="15" customFormat="true" ht="13" hidden="false" customHeight="false" outlineLevel="0" collapsed="false">
      <c r="A151" s="21" t="n">
        <v>221</v>
      </c>
      <c r="B151" s="22" t="s">
        <v>29</v>
      </c>
      <c r="C151" s="22" t="s">
        <v>34</v>
      </c>
      <c r="D151" s="22" t="s">
        <v>28</v>
      </c>
      <c r="E151" s="23" t="n">
        <v>43026</v>
      </c>
      <c r="F151" s="22" t="n">
        <v>24.9</v>
      </c>
      <c r="G151" s="22" t="n">
        <v>31.5</v>
      </c>
      <c r="H151" s="22" t="n">
        <v>17.522</v>
      </c>
      <c r="I151" s="24" t="n">
        <v>4.162</v>
      </c>
      <c r="J151" s="24"/>
      <c r="K151" s="25" t="n">
        <f aca="false">1000*(1-(F151+288.9414)/(508929.2*(F151+68.12963))*(F151-3.9863)^2)</f>
        <v>997.100698920652</v>
      </c>
      <c r="L151" s="25" t="n">
        <f aca="false">0.824493 - 0.0040899*F151 + 0.000076438*F151^2 -0.00000082467*F151^3 + 0.0000000053675*F151^4</f>
        <v>0.759378687134707</v>
      </c>
      <c r="M151" s="25" t="n">
        <f aca="false">-0.005724 + 0.00010227*F151 - 0.0000016546*F151^2</f>
        <v>-0.004203345546</v>
      </c>
      <c r="N151" s="25" t="n">
        <f aca="false">K151 + (L151*G151) + M151*G151^(3/2) + 0.00048314*G151^2</f>
        <v>1020.75739985183</v>
      </c>
      <c r="O151" s="26" t="n">
        <f aca="false">I151*(1/     (1-   (0.001*N151/1.84)))</f>
        <v>9.34775608423558</v>
      </c>
      <c r="P151" s="4" t="n">
        <f aca="false">H151*(1/     (1-   (0.001*N151/4)))</f>
        <v>23.5254423377654</v>
      </c>
      <c r="Q151" s="27" t="n">
        <f aca="false">-5.28+5.5*I151</f>
        <v>17.611</v>
      </c>
      <c r="R151" s="28" t="n">
        <f aca="false">E151-E31</f>
        <v>49</v>
      </c>
      <c r="S151" s="29" t="n">
        <f aca="false">I151-I31</f>
        <v>0.694</v>
      </c>
      <c r="T151" s="29" t="n">
        <f aca="false">(S151/I31)*100</f>
        <v>20.0115340253749</v>
      </c>
      <c r="U151" s="29" t="n">
        <f aca="false">(S151/R151)/I31*1000</f>
        <v>4.08398653579079</v>
      </c>
      <c r="V151" s="30" t="n">
        <f aca="false">O151-O31</f>
        <v>1.55302801855977</v>
      </c>
      <c r="W151" s="30" t="n">
        <f aca="false">(V151/O31)*100</f>
        <v>19.9240820907986</v>
      </c>
      <c r="X151" s="30" t="n">
        <f aca="false">1000*(V151/R151)/O31</f>
        <v>4.0661392022038</v>
      </c>
      <c r="Y151" s="31" t="n">
        <f aca="false">1000*(V151/R151)/Q31</f>
        <v>2.29769822809646</v>
      </c>
      <c r="Z151" s="32" t="n">
        <f aca="false">X151-U151</f>
        <v>-0.0178473335869906</v>
      </c>
    </row>
    <row r="152" s="15" customFormat="true" ht="13" hidden="false" customHeight="false" outlineLevel="0" collapsed="false">
      <c r="A152" s="21" t="n">
        <v>227</v>
      </c>
      <c r="B152" s="22" t="s">
        <v>29</v>
      </c>
      <c r="C152" s="22" t="s">
        <v>34</v>
      </c>
      <c r="D152" s="22" t="s">
        <v>28</v>
      </c>
      <c r="E152" s="23" t="n">
        <v>43026</v>
      </c>
      <c r="F152" s="22" t="n">
        <v>24.9</v>
      </c>
      <c r="G152" s="22" t="n">
        <v>31.5</v>
      </c>
      <c r="H152" s="22" t="n">
        <v>17.522</v>
      </c>
      <c r="I152" s="24" t="n">
        <v>4.602</v>
      </c>
      <c r="J152" s="24"/>
      <c r="K152" s="25" t="n">
        <f aca="false">1000*(1-(F152+288.9414)/(508929.2*(F152+68.12963))*(F152-3.9863)^2)</f>
        <v>997.100698920652</v>
      </c>
      <c r="L152" s="25" t="n">
        <f aca="false">0.824493 - 0.0040899*F152 + 0.000076438*F152^2 -0.00000082467*F152^3 + 0.0000000053675*F152^4</f>
        <v>0.759378687134707</v>
      </c>
      <c r="M152" s="25" t="n">
        <f aca="false">-0.005724 + 0.00010227*F152 - 0.0000016546*F152^2</f>
        <v>-0.004203345546</v>
      </c>
      <c r="N152" s="25" t="n">
        <f aca="false">K152 + (L152*G152) + M152*G152^(3/2) + 0.00048314*G152^2</f>
        <v>1020.75739985183</v>
      </c>
      <c r="O152" s="26" t="n">
        <f aca="false">I152*(1/     (1-   (0.001*N152/1.84)))</f>
        <v>10.335985944174</v>
      </c>
      <c r="P152" s="4" t="n">
        <f aca="false">H152*(1/     (1-   (0.001*N152/4)))</f>
        <v>23.5254423377654</v>
      </c>
      <c r="Q152" s="27" t="n">
        <f aca="false">-5.28+5.5*I152</f>
        <v>20.031</v>
      </c>
      <c r="R152" s="28" t="n">
        <f aca="false">E152-E32</f>
        <v>49</v>
      </c>
      <c r="S152" s="29" t="n">
        <f aca="false">I152-I32</f>
        <v>0.53</v>
      </c>
      <c r="T152" s="29" t="n">
        <f aca="false">(S152/I32)*100</f>
        <v>13.0157170923379</v>
      </c>
      <c r="U152" s="29" t="n">
        <f aca="false">(S152/R152)/I32*1000</f>
        <v>2.65626879435468</v>
      </c>
      <c r="V152" s="30" t="n">
        <f aca="false">O152-O32</f>
        <v>1.18369854987413</v>
      </c>
      <c r="W152" s="30" t="n">
        <f aca="false">(V152/O32)*100</f>
        <v>12.9333629821475</v>
      </c>
      <c r="X152" s="30" t="n">
        <f aca="false">1000*(V152/R152)/O32</f>
        <v>2.63946183309133</v>
      </c>
      <c r="Y152" s="31" t="n">
        <f aca="false">1000*(V152/R152)/Q32</f>
        <v>1.41137609621041</v>
      </c>
      <c r="Z152" s="32" t="n">
        <f aca="false">X152-U152</f>
        <v>-0.0168069612633524</v>
      </c>
    </row>
    <row r="153" s="15" customFormat="true" ht="13" hidden="false" customHeight="false" outlineLevel="0" collapsed="false">
      <c r="A153" s="21" t="n">
        <v>150</v>
      </c>
      <c r="B153" s="22" t="s">
        <v>30</v>
      </c>
      <c r="C153" s="22" t="s">
        <v>34</v>
      </c>
      <c r="D153" s="22" t="s">
        <v>28</v>
      </c>
      <c r="E153" s="23" t="n">
        <v>43026</v>
      </c>
      <c r="F153" s="22" t="n">
        <v>24.9</v>
      </c>
      <c r="G153" s="22" t="n">
        <v>31.5</v>
      </c>
      <c r="H153" s="22" t="n">
        <v>17.522</v>
      </c>
      <c r="I153" s="24" t="n">
        <v>1.445</v>
      </c>
      <c r="J153" s="24"/>
      <c r="K153" s="25" t="n">
        <f aca="false">1000*(1-(F153+288.9414)/(508929.2*(F153+68.12963))*(F153-3.9863)^2)</f>
        <v>997.100698920652</v>
      </c>
      <c r="L153" s="25" t="n">
        <f aca="false">0.824493 - 0.0040899*F153 + 0.000076438*F153^2 -0.00000082467*F153^3 + 0.0000000053675*F153^4</f>
        <v>0.759378687134707</v>
      </c>
      <c r="M153" s="25" t="n">
        <f aca="false">-0.005724 + 0.00010227*F153 - 0.0000016546*F153^2</f>
        <v>-0.004203345546</v>
      </c>
      <c r="N153" s="25" t="n">
        <f aca="false">K153 + (L153*G153) + M153*G153^(3/2) + 0.00048314*G153^2</f>
        <v>1020.75739985183</v>
      </c>
      <c r="O153" s="26" t="n">
        <f aca="false">I153*(1/     (1-   (0.001*N153/1.84)))</f>
        <v>3.24543669911591</v>
      </c>
      <c r="P153" s="4" t="n">
        <f aca="false">H153*(1/     (1-   (0.001*N153/4)))</f>
        <v>23.5254423377654</v>
      </c>
      <c r="Q153" s="27" t="n">
        <f aca="false">-5.28+5.5*I153</f>
        <v>2.6675</v>
      </c>
      <c r="R153" s="28" t="n">
        <f aca="false">E153-E33</f>
        <v>49</v>
      </c>
      <c r="S153" s="29" t="n">
        <f aca="false">I153-I33</f>
        <v>0.188</v>
      </c>
      <c r="T153" s="29" t="n">
        <f aca="false">(S153/I33)*100</f>
        <v>14.9562450278441</v>
      </c>
      <c r="U153" s="29" t="n">
        <f aca="false">(S153/R153)/I33*1000</f>
        <v>3.05229490364165</v>
      </c>
      <c r="V153" s="30" t="n">
        <f aca="false">O153-O33</f>
        <v>0.421008844857167</v>
      </c>
      <c r="W153" s="30" t="n">
        <f aca="false">(V153/O33)*100</f>
        <v>14.9059868611039</v>
      </c>
      <c r="X153" s="30" t="n">
        <f aca="false">1000*(V153/R153)/O33</f>
        <v>3.04203813491916</v>
      </c>
      <c r="Y153" s="31" t="n">
        <f aca="false">1000*(V153/R153)/Q33</f>
        <v>5.25988199692868</v>
      </c>
      <c r="Z153" s="32" t="n">
        <f aca="false">X153-U153</f>
        <v>-0.0102567687224915</v>
      </c>
    </row>
    <row r="154" s="15" customFormat="true" ht="13" hidden="false" customHeight="false" outlineLevel="0" collapsed="false">
      <c r="A154" s="21" t="n">
        <v>158</v>
      </c>
      <c r="B154" s="22" t="s">
        <v>30</v>
      </c>
      <c r="C154" s="22" t="s">
        <v>34</v>
      </c>
      <c r="D154" s="22" t="s">
        <v>28</v>
      </c>
      <c r="E154" s="23" t="n">
        <v>43026</v>
      </c>
      <c r="F154" s="22" t="n">
        <v>24.9</v>
      </c>
      <c r="G154" s="22" t="n">
        <v>31.5</v>
      </c>
      <c r="H154" s="22" t="n">
        <v>17.522</v>
      </c>
      <c r="I154" s="24" t="n">
        <v>4.596</v>
      </c>
      <c r="J154" s="24"/>
      <c r="K154" s="25" t="n">
        <f aca="false">1000*(1-(F154+288.9414)/(508929.2*(F154+68.12963))*(F154-3.9863)^2)</f>
        <v>997.100698920652</v>
      </c>
      <c r="L154" s="25" t="n">
        <f aca="false">0.824493 - 0.0040899*F154 + 0.000076438*F154^2 -0.00000082467*F154^3 + 0.0000000053675*F154^4</f>
        <v>0.759378687134707</v>
      </c>
      <c r="M154" s="25" t="n">
        <f aca="false">-0.005724 + 0.00010227*F154 - 0.0000016546*F154^2</f>
        <v>-0.004203345546</v>
      </c>
      <c r="N154" s="25" t="n">
        <f aca="false">K154 + (L154*G154) + M154*G154^(3/2) + 0.00048314*G154^2</f>
        <v>1020.75739985183</v>
      </c>
      <c r="O154" s="26" t="n">
        <f aca="false">I154*(1/     (1-   (0.001*N154/1.84)))</f>
        <v>10.3225100824476</v>
      </c>
      <c r="P154" s="4" t="n">
        <f aca="false">H154*(1/     (1-   (0.001*N154/4)))</f>
        <v>23.5254423377654</v>
      </c>
      <c r="Q154" s="27" t="n">
        <f aca="false">-5.28+5.5*I154</f>
        <v>19.998</v>
      </c>
      <c r="R154" s="28" t="n">
        <f aca="false">E154-E34</f>
        <v>49</v>
      </c>
      <c r="S154" s="29" t="n">
        <f aca="false">I154-I34</f>
        <v>0.822</v>
      </c>
      <c r="T154" s="29" t="n">
        <f aca="false">(S154/I34)*100</f>
        <v>21.7806041335453</v>
      </c>
      <c r="U154" s="29" t="n">
        <f aca="false">(S154/R154)/I34*1000</f>
        <v>4.44502125174394</v>
      </c>
      <c r="V154" s="30" t="n">
        <f aca="false">O154-O34</f>
        <v>1.84248564173754</v>
      </c>
      <c r="W154" s="30" t="n">
        <f aca="false">(V154/O34)*100</f>
        <v>21.7273623987724</v>
      </c>
      <c r="X154" s="30" t="n">
        <f aca="false">1000*(V154/R154)/O34</f>
        <v>4.4341555915862</v>
      </c>
      <c r="Y154" s="31" t="n">
        <f aca="false">1000*(V154/R154)/Q34</f>
        <v>2.42952431288764</v>
      </c>
      <c r="Z154" s="32" t="n">
        <f aca="false">X154-U154</f>
        <v>-0.010865660157739</v>
      </c>
    </row>
    <row r="155" s="15" customFormat="true" ht="13" hidden="false" customHeight="false" outlineLevel="0" collapsed="false">
      <c r="A155" s="21" t="n">
        <v>249</v>
      </c>
      <c r="B155" s="22" t="s">
        <v>30</v>
      </c>
      <c r="C155" s="22" t="s">
        <v>34</v>
      </c>
      <c r="D155" s="22" t="s">
        <v>28</v>
      </c>
      <c r="E155" s="23" t="n">
        <v>43026</v>
      </c>
      <c r="F155" s="22" t="n">
        <v>24.9</v>
      </c>
      <c r="G155" s="22" t="n">
        <v>31.5</v>
      </c>
      <c r="H155" s="22" t="n">
        <v>17.522</v>
      </c>
      <c r="I155" s="24" t="n">
        <v>2.575</v>
      </c>
      <c r="J155" s="24"/>
      <c r="K155" s="25" t="n">
        <f aca="false">1000*(1-(F155+288.9414)/(508929.2*(F155+68.12963))*(F155-3.9863)^2)</f>
        <v>997.100698920652</v>
      </c>
      <c r="L155" s="25" t="n">
        <f aca="false">0.824493 - 0.0040899*F155 + 0.000076438*F155^2 -0.00000082467*F155^3 + 0.0000000053675*F155^4</f>
        <v>0.759378687134707</v>
      </c>
      <c r="M155" s="25" t="n">
        <f aca="false">-0.005724 + 0.00010227*F155 - 0.0000016546*F155^2</f>
        <v>-0.004203345546</v>
      </c>
      <c r="N155" s="25" t="n">
        <f aca="false">K155 + (L155*G155) + M155*G155^(3/2) + 0.00048314*G155^2</f>
        <v>1020.75739985183</v>
      </c>
      <c r="O155" s="26" t="n">
        <f aca="false">I155*(1/     (1-   (0.001*N155/1.84)))</f>
        <v>5.7833906575941</v>
      </c>
      <c r="P155" s="4" t="n">
        <f aca="false">H155*(1/     (1-   (0.001*N155/4)))</f>
        <v>23.5254423377654</v>
      </c>
      <c r="Q155" s="27" t="n">
        <f aca="false">-5.28+5.5*I155</f>
        <v>8.8825</v>
      </c>
      <c r="R155" s="28" t="n">
        <f aca="false">E155-E35</f>
        <v>49</v>
      </c>
      <c r="S155" s="29" t="n">
        <f aca="false">I155-I35</f>
        <v>0.486</v>
      </c>
      <c r="T155" s="29" t="n">
        <f aca="false">(S155/I35)*100</f>
        <v>23.2647199617042</v>
      </c>
      <c r="U155" s="29" t="n">
        <f aca="false">(S155/R155)/I35*1000</f>
        <v>4.74790203300085</v>
      </c>
      <c r="V155" s="30" t="n">
        <f aca="false">O155-O35</f>
        <v>1.08855688248469</v>
      </c>
      <c r="W155" s="30" t="n">
        <f aca="false">(V155/O35)*100</f>
        <v>23.1862710082705</v>
      </c>
      <c r="X155" s="30" t="n">
        <f aca="false">1000*(V155/R155)/O35</f>
        <v>4.73189204250419</v>
      </c>
      <c r="Y155" s="31" t="n">
        <f aca="false">1000*(V155/R155)/Q35</f>
        <v>3.57765465517676</v>
      </c>
      <c r="Z155" s="32" t="n">
        <f aca="false">X155-U155</f>
        <v>-0.016009990496662</v>
      </c>
    </row>
    <row r="156" s="15" customFormat="true" ht="13" hidden="false" customHeight="false" outlineLevel="0" collapsed="false">
      <c r="A156" s="21" t="n">
        <v>164</v>
      </c>
      <c r="B156" s="22" t="s">
        <v>31</v>
      </c>
      <c r="C156" s="22" t="s">
        <v>34</v>
      </c>
      <c r="D156" s="22" t="s">
        <v>28</v>
      </c>
      <c r="E156" s="23" t="n">
        <v>43026</v>
      </c>
      <c r="F156" s="22" t="n">
        <v>24.9</v>
      </c>
      <c r="G156" s="22" t="n">
        <v>31.5</v>
      </c>
      <c r="H156" s="22" t="n">
        <v>17.522</v>
      </c>
      <c r="I156" s="24" t="n">
        <v>1.797</v>
      </c>
      <c r="J156" s="24"/>
      <c r="K156" s="25" t="n">
        <f aca="false">1000*(1-(F156+288.9414)/(508929.2*(F156+68.12963))*(F156-3.9863)^2)</f>
        <v>997.100698920652</v>
      </c>
      <c r="L156" s="25" t="n">
        <f aca="false">0.824493 - 0.0040899*F156 + 0.000076438*F156^2 -0.00000082467*F156^3 + 0.0000000053675*F156^4</f>
        <v>0.759378687134707</v>
      </c>
      <c r="M156" s="25" t="n">
        <f aca="false">-0.005724 + 0.00010227*F156 - 0.0000016546*F156^2</f>
        <v>-0.004203345546</v>
      </c>
      <c r="N156" s="25" t="n">
        <f aca="false">K156 + (L156*G156) + M156*G156^(3/2) + 0.00048314*G156^2</f>
        <v>1020.75739985183</v>
      </c>
      <c r="O156" s="26" t="n">
        <f aca="false">I156*(1/     (1-   (0.001*N156/1.84)))</f>
        <v>4.03602058706664</v>
      </c>
      <c r="P156" s="4" t="n">
        <f aca="false">H156*(1/     (1-   (0.001*N156/4)))</f>
        <v>23.5254423377654</v>
      </c>
      <c r="Q156" s="27" t="n">
        <f aca="false">-5.28+5.5*I156</f>
        <v>4.6035</v>
      </c>
      <c r="R156" s="28" t="n">
        <f aca="false">E156-E36</f>
        <v>49</v>
      </c>
      <c r="S156" s="29" t="n">
        <f aca="false">I156-I36</f>
        <v>0.34</v>
      </c>
      <c r="T156" s="29" t="n">
        <f aca="false">(S156/I36)*100</f>
        <v>23.3356211393274</v>
      </c>
      <c r="U156" s="29" t="n">
        <f aca="false">(S156/R156)/I36*1000</f>
        <v>4.76237166108722</v>
      </c>
      <c r="V156" s="30" t="n">
        <f aca="false">O156-O36</f>
        <v>0.761362483100936</v>
      </c>
      <c r="W156" s="30" t="n">
        <f aca="false">(V156/O36)*100</f>
        <v>23.2501366227792</v>
      </c>
      <c r="X156" s="30" t="n">
        <f aca="false">1000*(V156/R156)/O36</f>
        <v>4.74492584138351</v>
      </c>
      <c r="Y156" s="31" t="n">
        <f aca="false">1000*(V156/R156)/Q36</f>
        <v>5.68429115024795</v>
      </c>
      <c r="Z156" s="32" t="n">
        <f aca="false">X156-U156</f>
        <v>-0.0174458197037097</v>
      </c>
    </row>
    <row r="157" s="15" customFormat="true" ht="13" hidden="false" customHeight="false" outlineLevel="0" collapsed="false">
      <c r="A157" s="21" t="n">
        <v>170</v>
      </c>
      <c r="B157" s="22" t="s">
        <v>31</v>
      </c>
      <c r="C157" s="22" t="s">
        <v>34</v>
      </c>
      <c r="D157" s="22" t="s">
        <v>28</v>
      </c>
      <c r="E157" s="23" t="n">
        <v>43026</v>
      </c>
      <c r="F157" s="22" t="n">
        <v>24.9</v>
      </c>
      <c r="G157" s="22" t="n">
        <v>31.5</v>
      </c>
      <c r="H157" s="22" t="n">
        <v>17.522</v>
      </c>
      <c r="I157" s="24" t="n">
        <v>3.917</v>
      </c>
      <c r="J157" s="24"/>
      <c r="K157" s="25" t="n">
        <f aca="false">1000*(1-(F157+288.9414)/(508929.2*(F157+68.12963))*(F157-3.9863)^2)</f>
        <v>997.100698920652</v>
      </c>
      <c r="L157" s="25" t="n">
        <f aca="false">0.824493 - 0.0040899*F157 + 0.000076438*F157^2 -0.00000082467*F157^3 + 0.0000000053675*F157^4</f>
        <v>0.759378687134707</v>
      </c>
      <c r="M157" s="25" t="n">
        <f aca="false">-0.005724 + 0.00010227*F157 - 0.0000016546*F157^2</f>
        <v>-0.004203345546</v>
      </c>
      <c r="N157" s="25" t="n">
        <f aca="false">K157 + (L157*G157) + M157*G157^(3/2) + 0.00048314*G157^2</f>
        <v>1020.75739985183</v>
      </c>
      <c r="O157" s="26" t="n">
        <f aca="false">I157*(1/     (1-   (0.001*N157/1.84)))</f>
        <v>8.79749173040624</v>
      </c>
      <c r="P157" s="4" t="n">
        <f aca="false">H157*(1/     (1-   (0.001*N157/4)))</f>
        <v>23.5254423377654</v>
      </c>
      <c r="Q157" s="27" t="n">
        <f aca="false">-5.28+5.5*I157</f>
        <v>16.2635</v>
      </c>
      <c r="R157" s="28" t="n">
        <f aca="false">E157-E37</f>
        <v>49</v>
      </c>
      <c r="S157" s="29" t="n">
        <f aca="false">I157-I37</f>
        <v>0.63</v>
      </c>
      <c r="T157" s="29" t="n">
        <f aca="false">(S157/I37)*100</f>
        <v>19.1664131426833</v>
      </c>
      <c r="U157" s="29" t="n">
        <f aca="false">(S157/R157)/I37*1000</f>
        <v>3.9115128862619</v>
      </c>
      <c r="V157" s="30" t="n">
        <f aca="false">O157-O37</f>
        <v>1.41189040420175</v>
      </c>
      <c r="W157" s="30" t="n">
        <f aca="false">(V157/O37)*100</f>
        <v>19.1167968841249</v>
      </c>
      <c r="X157" s="30" t="n">
        <f aca="false">1000*(V157/R157)/O37</f>
        <v>3.90138711920916</v>
      </c>
      <c r="Y157" s="31" t="n">
        <f aca="false">1000*(V157/R157)/Q37</f>
        <v>2.25136460379484</v>
      </c>
      <c r="Z157" s="32" t="n">
        <f aca="false">X157-U157</f>
        <v>-0.0101257670527355</v>
      </c>
    </row>
    <row r="158" s="15" customFormat="true" ht="13" hidden="false" customHeight="false" outlineLevel="0" collapsed="false">
      <c r="A158" s="21" t="n">
        <v>262</v>
      </c>
      <c r="B158" s="22" t="s">
        <v>31</v>
      </c>
      <c r="C158" s="22" t="s">
        <v>34</v>
      </c>
      <c r="D158" s="22" t="s">
        <v>28</v>
      </c>
      <c r="E158" s="23" t="n">
        <v>43026</v>
      </c>
      <c r="F158" s="22" t="n">
        <v>24.9</v>
      </c>
      <c r="G158" s="22" t="n">
        <v>31.5</v>
      </c>
      <c r="H158" s="22" t="n">
        <v>17.522</v>
      </c>
      <c r="I158" s="24" t="n">
        <v>4.088</v>
      </c>
      <c r="J158" s="24"/>
      <c r="K158" s="25" t="n">
        <f aca="false">1000*(1-(F158+288.9414)/(508929.2*(F158+68.12963))*(F158-3.9863)^2)</f>
        <v>997.100698920652</v>
      </c>
      <c r="L158" s="25" t="n">
        <f aca="false">0.824493 - 0.0040899*F158 + 0.000076438*F158^2 -0.00000082467*F158^3 + 0.0000000053675*F158^4</f>
        <v>0.759378687134707</v>
      </c>
      <c r="M158" s="25" t="n">
        <f aca="false">-0.005724 + 0.00010227*F158 - 0.0000016546*F158^2</f>
        <v>-0.004203345546</v>
      </c>
      <c r="N158" s="25" t="n">
        <f aca="false">K158 + (L158*G158) + M158*G158^(3/2) + 0.00048314*G158^2</f>
        <v>1020.75739985183</v>
      </c>
      <c r="O158" s="26" t="n">
        <f aca="false">I158*(1/     (1-   (0.001*N158/1.84)))</f>
        <v>9.18155378960958</v>
      </c>
      <c r="P158" s="4" t="n">
        <f aca="false">H158*(1/     (1-   (0.001*N158/4)))</f>
        <v>23.5254423377654</v>
      </c>
      <c r="Q158" s="27" t="n">
        <f aca="false">-5.28+5.5*I158</f>
        <v>17.204</v>
      </c>
      <c r="R158" s="28" t="n">
        <f aca="false">E158-E38</f>
        <v>49</v>
      </c>
      <c r="S158" s="29" t="n">
        <f aca="false">I158-I38</f>
        <v>0.379</v>
      </c>
      <c r="T158" s="29" t="n">
        <f aca="false">(S158/I38)*100</f>
        <v>10.218387705581</v>
      </c>
      <c r="U158" s="29" t="n">
        <f aca="false">(S158/R158)/I38*1000</f>
        <v>2.08538524603694</v>
      </c>
      <c r="V158" s="30" t="n">
        <f aca="false">O158-O38</f>
        <v>0.846099098522039</v>
      </c>
      <c r="W158" s="30" t="n">
        <f aca="false">(V158/O38)*100</f>
        <v>10.1506052144547</v>
      </c>
      <c r="X158" s="30" t="n">
        <f aca="false">1000*(V158/R158)/O38</f>
        <v>2.07155208458259</v>
      </c>
      <c r="Y158" s="31" t="n">
        <f aca="false">1000*(V158/R158)/Q38</f>
        <v>1.14205684984729</v>
      </c>
      <c r="Z158" s="32" t="n">
        <f aca="false">X158-U158</f>
        <v>-0.0138331614543543</v>
      </c>
    </row>
    <row r="159" s="15" customFormat="true" ht="13" hidden="false" customHeight="false" outlineLevel="0" collapsed="false">
      <c r="A159" s="21" t="n">
        <v>268</v>
      </c>
      <c r="B159" s="22" t="s">
        <v>31</v>
      </c>
      <c r="C159" s="22" t="s">
        <v>34</v>
      </c>
      <c r="D159" s="22" t="s">
        <v>28</v>
      </c>
      <c r="E159" s="23" t="n">
        <v>43026</v>
      </c>
      <c r="F159" s="22" t="n">
        <v>24.9</v>
      </c>
      <c r="G159" s="22" t="n">
        <v>31.5</v>
      </c>
      <c r="H159" s="22" t="n">
        <v>17.522</v>
      </c>
      <c r="I159" s="24" t="n">
        <v>8.653</v>
      </c>
      <c r="J159" s="24"/>
      <c r="K159" s="25" t="n">
        <f aca="false">1000*(1-(F159+288.9414)/(508929.2*(F159+68.12963))*(F159-3.9863)^2)</f>
        <v>997.100698920652</v>
      </c>
      <c r="L159" s="25" t="n">
        <f aca="false">0.824493 - 0.0040899*F159 + 0.000076438*F159^2 -0.00000082467*F159^3 + 0.0000000053675*F159^4</f>
        <v>0.759378687134707</v>
      </c>
      <c r="M159" s="25" t="n">
        <f aca="false">-0.005724 + 0.00010227*F159 - 0.0000016546*F159^2</f>
        <v>-0.004203345546</v>
      </c>
      <c r="N159" s="25" t="n">
        <f aca="false">K159 + (L159*G159) + M159*G159^(3/2) + 0.00048314*G159^2</f>
        <v>1020.75739985183</v>
      </c>
      <c r="O159" s="26" t="n">
        <f aca="false">I159*(1/     (1-   (0.001*N159/1.84)))</f>
        <v>19.4344385864706</v>
      </c>
      <c r="P159" s="4" t="n">
        <f aca="false">H159*(1/     (1-   (0.001*N159/4)))</f>
        <v>23.5254423377654</v>
      </c>
      <c r="Q159" s="27" t="n">
        <f aca="false">-5.28+5.5*I159</f>
        <v>42.3115</v>
      </c>
      <c r="R159" s="28" t="n">
        <f aca="false">E159-E39</f>
        <v>49</v>
      </c>
      <c r="S159" s="29" t="n">
        <f aca="false">I159-I39</f>
        <v>1.186</v>
      </c>
      <c r="T159" s="29" t="n">
        <f aca="false">(S159/I39)*100</f>
        <v>15.8832194991295</v>
      </c>
      <c r="U159" s="29" t="n">
        <f aca="false">(S159/R159)/I39*1000</f>
        <v>3.24147336716929</v>
      </c>
      <c r="V159" s="30" t="n">
        <f aca="false">O159-O39</f>
        <v>2.65340861118056</v>
      </c>
      <c r="W159" s="30" t="n">
        <f aca="false">(V159/O39)*100</f>
        <v>15.8119532298535</v>
      </c>
      <c r="X159" s="30" t="n">
        <f aca="false">1000*(V159/R159)/O39</f>
        <v>3.22692923058236</v>
      </c>
      <c r="Y159" s="31" t="n">
        <f aca="false">1000*(V159/R159)/Q39</f>
        <v>1.51308929255325</v>
      </c>
      <c r="Z159" s="32" t="n">
        <f aca="false">X159-U159</f>
        <v>-0.0145441365869332</v>
      </c>
    </row>
    <row r="160" s="15" customFormat="true" ht="13" hidden="false" customHeight="false" outlineLevel="0" collapsed="false">
      <c r="A160" s="21" t="n">
        <v>274</v>
      </c>
      <c r="B160" s="22" t="s">
        <v>31</v>
      </c>
      <c r="C160" s="22" t="s">
        <v>34</v>
      </c>
      <c r="D160" s="22" t="s">
        <v>28</v>
      </c>
      <c r="E160" s="23" t="n">
        <v>43026</v>
      </c>
      <c r="F160" s="22" t="n">
        <v>24.9</v>
      </c>
      <c r="G160" s="22" t="n">
        <v>31.5</v>
      </c>
      <c r="H160" s="22" t="n">
        <v>17.522</v>
      </c>
      <c r="I160" s="24" t="n">
        <v>1.888</v>
      </c>
      <c r="J160" s="24"/>
      <c r="K160" s="25" t="n">
        <f aca="false">1000*(1-(F160+288.9414)/(508929.2*(F160+68.12963))*(F160-3.9863)^2)</f>
        <v>997.100698920652</v>
      </c>
      <c r="L160" s="25" t="n">
        <f aca="false">0.824493 - 0.0040899*F160 + 0.000076438*F160^2 -0.00000082467*F160^3 + 0.0000000053675*F160^4</f>
        <v>0.759378687134707</v>
      </c>
      <c r="M160" s="25" t="n">
        <f aca="false">-0.005724 + 0.00010227*F160 - 0.0000016546*F160^2</f>
        <v>-0.004203345546</v>
      </c>
      <c r="N160" s="25" t="n">
        <f aca="false">K160 + (L160*G160) + M160*G160^(3/2) + 0.00048314*G160^2</f>
        <v>1020.75739985183</v>
      </c>
      <c r="O160" s="26" t="n">
        <f aca="false">I160*(1/     (1-   (0.001*N160/1.84)))</f>
        <v>4.24040448991754</v>
      </c>
      <c r="P160" s="4" t="n">
        <f aca="false">H160*(1/     (1-   (0.001*N160/4)))</f>
        <v>23.5254423377654</v>
      </c>
      <c r="Q160" s="27" t="n">
        <f aca="false">-5.28+5.5*I160</f>
        <v>5.104</v>
      </c>
      <c r="R160" s="28" t="n">
        <f aca="false">E160-E40</f>
        <v>49</v>
      </c>
      <c r="S160" s="29" t="n">
        <f aca="false">I160-I40</f>
        <v>0.461</v>
      </c>
      <c r="T160" s="29" t="n">
        <f aca="false">(S160/I40)*100</f>
        <v>32.3055360896987</v>
      </c>
      <c r="U160" s="29" t="n">
        <f aca="false">(S160/R160)/I40*1000</f>
        <v>6.59296654891809</v>
      </c>
      <c r="V160" s="30" t="n">
        <f aca="false">O160-O40</f>
        <v>1.03549461297099</v>
      </c>
      <c r="W160" s="30" t="n">
        <f aca="false">(V160/O40)*100</f>
        <v>32.3096328049496</v>
      </c>
      <c r="X160" s="30" t="n">
        <f aca="false">1000*(V160/R160)/O40</f>
        <v>6.59380261325502</v>
      </c>
      <c r="Y160" s="31" t="n">
        <f aca="false">1000*(V160/R160)/Q40</f>
        <v>8.22758151522559</v>
      </c>
      <c r="Z160" s="32" t="n">
        <f aca="false">X160-U160</f>
        <v>0.000836064336921183</v>
      </c>
    </row>
    <row r="161" s="15" customFormat="true" ht="13" hidden="false" customHeight="false" outlineLevel="0" collapsed="false">
      <c r="A161" s="21" t="n">
        <v>106</v>
      </c>
      <c r="B161" s="22" t="s">
        <v>32</v>
      </c>
      <c r="C161" s="22" t="s">
        <v>34</v>
      </c>
      <c r="D161" s="22" t="s">
        <v>28</v>
      </c>
      <c r="E161" s="23" t="n">
        <v>43026</v>
      </c>
      <c r="F161" s="22" t="n">
        <v>24.9</v>
      </c>
      <c r="G161" s="22" t="n">
        <v>31.5</v>
      </c>
      <c r="H161" s="22" t="n">
        <v>17.522</v>
      </c>
      <c r="I161" s="24" t="n">
        <v>2.86</v>
      </c>
      <c r="J161" s="24"/>
      <c r="K161" s="25" t="n">
        <f aca="false">1000*(1-(F161+288.9414)/(508929.2*(F161+68.12963))*(F161-3.9863)^2)</f>
        <v>997.100698920652</v>
      </c>
      <c r="L161" s="25" t="n">
        <f aca="false">0.824493 - 0.0040899*F161 + 0.000076438*F161^2 -0.00000082467*F161^3 + 0.0000000053675*F161^4</f>
        <v>0.759378687134707</v>
      </c>
      <c r="M161" s="25" t="n">
        <f aca="false">-0.005724 + 0.00010227*F161 - 0.0000016546*F161^2</f>
        <v>-0.004203345546</v>
      </c>
      <c r="N161" s="25" t="n">
        <f aca="false">K161 + (L161*G161) + M161*G161^(3/2) + 0.00048314*G161^2</f>
        <v>1020.75739985183</v>
      </c>
      <c r="O161" s="26" t="n">
        <f aca="false">I161*(1/     (1-   (0.001*N161/1.84)))</f>
        <v>6.42349408959966</v>
      </c>
      <c r="P161" s="4" t="n">
        <f aca="false">H161*(1/     (1-   (0.001*N161/4)))</f>
        <v>23.5254423377654</v>
      </c>
      <c r="Q161" s="27" t="n">
        <f aca="false">-5.28+5.5*I161</f>
        <v>10.45</v>
      </c>
      <c r="R161" s="28" t="n">
        <f aca="false">E161-E41</f>
        <v>49</v>
      </c>
      <c r="S161" s="29" t="n">
        <f aca="false">I161-I41</f>
        <v>0.693</v>
      </c>
      <c r="T161" s="29" t="n">
        <f aca="false">(S161/I41)*100</f>
        <v>31.9796954314721</v>
      </c>
      <c r="U161" s="29" t="n">
        <f aca="false">(S161/R161)/I41*1000</f>
        <v>6.52646845540247</v>
      </c>
      <c r="V161" s="30" t="n">
        <f aca="false">O161-O41</f>
        <v>1.55450790037437</v>
      </c>
      <c r="W161" s="30" t="n">
        <f aca="false">(V161/O41)*100</f>
        <v>31.9267264264249</v>
      </c>
      <c r="X161" s="30" t="n">
        <f aca="false">1000*(V161/R161)/O41</f>
        <v>6.51565845437244</v>
      </c>
      <c r="Y161" s="31" t="n">
        <f aca="false">1000*(V161/R161)/Q41</f>
        <v>4.77888845794206</v>
      </c>
      <c r="Z161" s="32" t="n">
        <f aca="false">X161-U161</f>
        <v>-0.0108100010300314</v>
      </c>
    </row>
    <row r="162" s="15" customFormat="true" ht="12.8" hidden="false" customHeight="false" outlineLevel="0" collapsed="false">
      <c r="A162" s="21" t="n">
        <v>206</v>
      </c>
      <c r="B162" s="22" t="s">
        <v>32</v>
      </c>
      <c r="C162" s="22" t="s">
        <v>34</v>
      </c>
      <c r="D162" s="22" t="s">
        <v>28</v>
      </c>
      <c r="E162" s="23" t="n">
        <v>43026</v>
      </c>
      <c r="F162" s="22" t="n">
        <v>24.9</v>
      </c>
      <c r="G162" s="22" t="n">
        <v>31.5</v>
      </c>
      <c r="H162" s="22" t="n">
        <v>17.522</v>
      </c>
      <c r="I162" s="24" t="n">
        <v>2.026</v>
      </c>
      <c r="J162" s="24"/>
      <c r="K162" s="25" t="n">
        <f aca="false">1000*(1-(F162+288.9414)/(508929.2*(F162+68.12963))*(F162-3.9863)^2)</f>
        <v>997.100698920652</v>
      </c>
      <c r="L162" s="25" t="n">
        <f aca="false">0.824493 - 0.0040899*F162 + 0.000076438*F162^2 -0.00000082467*F162^3 + 0.0000000053675*F162^4</f>
        <v>0.759378687134707</v>
      </c>
      <c r="M162" s="25" t="n">
        <f aca="false">-0.005724 + 0.00010227*F162 - 0.0000016546*F162^2</f>
        <v>-0.004203345546</v>
      </c>
      <c r="N162" s="25" t="n">
        <f aca="false">K162 + (L162*G162) + M162*G162^(3/2) + 0.00048314*G162^2</f>
        <v>1020.75739985183</v>
      </c>
      <c r="O162" s="26" t="n">
        <f aca="false">I162*(1/     (1-   (0.001*N162/1.84)))</f>
        <v>4.55034930962549</v>
      </c>
      <c r="P162" s="4" t="n">
        <f aca="false">H162*(1/     (1-   (0.001*N162/4)))</f>
        <v>23.5254423377654</v>
      </c>
      <c r="Q162" s="27" t="n">
        <f aca="false">-5.28+5.5*I162</f>
        <v>5.863</v>
      </c>
      <c r="R162" s="28" t="n">
        <f aca="false">E162-E42</f>
        <v>49</v>
      </c>
      <c r="S162" s="29" t="n">
        <f aca="false">I162-I42</f>
        <v>0.405</v>
      </c>
      <c r="T162" s="29" t="n">
        <f aca="false">(S162/I42)*100</f>
        <v>24.9845774213448</v>
      </c>
      <c r="U162" s="29" t="n">
        <f aca="false">(S162/R162)/I42*1000</f>
        <v>5.09889335129486</v>
      </c>
      <c r="V162" s="30" t="n">
        <f aca="false">O162-O42</f>
        <v>0.906759126903112</v>
      </c>
      <c r="W162" s="30" t="n">
        <f aca="false">(V162/O42)*100</f>
        <v>24.8864192027658</v>
      </c>
      <c r="X162" s="30" t="n">
        <f aca="false">1000*(V162/R162)/O42</f>
        <v>5.07886106178895</v>
      </c>
      <c r="Y162" s="31" t="n">
        <f aca="false">1000*(V162/R162)/Q42</f>
        <v>5.0901631973993</v>
      </c>
      <c r="Z162" s="32" t="n">
        <f aca="false">X162-U162</f>
        <v>-0.0200322895059175</v>
      </c>
    </row>
    <row r="163" customFormat="false" ht="12.8" hidden="false" customHeight="false" outlineLevel="0" collapsed="false">
      <c r="A163" s="21" t="n">
        <v>144</v>
      </c>
      <c r="B163" s="22" t="s">
        <v>33</v>
      </c>
      <c r="C163" s="22" t="s">
        <v>34</v>
      </c>
      <c r="D163" s="22" t="s">
        <v>28</v>
      </c>
      <c r="E163" s="23" t="n">
        <v>43026</v>
      </c>
      <c r="F163" s="22" t="n">
        <v>24.9</v>
      </c>
      <c r="G163" s="22" t="n">
        <v>31.5</v>
      </c>
      <c r="H163" s="22" t="n">
        <v>17.522</v>
      </c>
      <c r="I163" s="24" t="n">
        <v>4.149</v>
      </c>
      <c r="J163" s="24"/>
      <c r="K163" s="25" t="n">
        <f aca="false">1000*(1-(F163+288.9414)/(508929.2*(F163+68.12963))*(F163-3.9863)^2)</f>
        <v>997.100698920652</v>
      </c>
      <c r="L163" s="25" t="n">
        <f aca="false">0.824493 - 0.0040899*F163 + 0.000076438*F163^2 -0.00000082467*F163^3 + 0.0000000053675*F163^4</f>
        <v>0.759378687134707</v>
      </c>
      <c r="M163" s="25" t="n">
        <f aca="false">-0.005724 + 0.00010227*F163 - 0.0000016546*F163^2</f>
        <v>-0.004203345546</v>
      </c>
      <c r="N163" s="25" t="n">
        <f aca="false">K163 + (L163*G163) + M163*G163^(3/2) + 0.00048314*G163^2</f>
        <v>1020.75739985183</v>
      </c>
      <c r="O163" s="26" t="n">
        <f aca="false">I163*(1/     (1-   (0.001*N163/1.84)))</f>
        <v>9.31855838382831</v>
      </c>
      <c r="P163" s="4" t="n">
        <f aca="false">H163*(1/     (1-   (0.001*N163/4)))</f>
        <v>23.5254423377654</v>
      </c>
      <c r="Q163" s="33" t="n">
        <f aca="false">-5.28+5.5*I163</f>
        <v>17.5395</v>
      </c>
      <c r="R163" s="34" t="n">
        <f aca="false">E163-E43</f>
        <v>49</v>
      </c>
      <c r="S163" s="35" t="s">
        <v>38</v>
      </c>
      <c r="T163" s="35" t="s">
        <v>38</v>
      </c>
      <c r="U163" s="35" t="s">
        <v>38</v>
      </c>
      <c r="V163" s="26" t="s">
        <v>38</v>
      </c>
      <c r="W163" s="26" t="s">
        <v>38</v>
      </c>
      <c r="X163" s="26" t="s">
        <v>38</v>
      </c>
      <c r="Y163" s="26" t="s">
        <v>38</v>
      </c>
      <c r="Z163" s="36" t="s">
        <v>38</v>
      </c>
    </row>
    <row r="164" s="15" customFormat="true" ht="13" hidden="false" customHeight="false" outlineLevel="0" collapsed="false">
      <c r="A164" s="21" t="n">
        <v>178</v>
      </c>
      <c r="B164" s="22" t="s">
        <v>26</v>
      </c>
      <c r="C164" s="22" t="s">
        <v>36</v>
      </c>
      <c r="D164" s="22" t="s">
        <v>28</v>
      </c>
      <c r="E164" s="23" t="n">
        <v>43026</v>
      </c>
      <c r="F164" s="22" t="n">
        <v>24.6</v>
      </c>
      <c r="G164" s="22" t="n">
        <v>31.5</v>
      </c>
      <c r="H164" s="22" t="n">
        <v>17.519</v>
      </c>
      <c r="I164" s="24" t="n">
        <v>4.614</v>
      </c>
      <c r="J164" s="24"/>
      <c r="K164" s="25" t="n">
        <f aca="false">1000*(1-(F164+288.9414)/(508929.2*(F164+68.12963))*(F164-3.9863)^2)</f>
        <v>997.176869854583</v>
      </c>
      <c r="L164" s="25" t="n">
        <f aca="false">0.824493 - 0.0040899*F164 + 0.000076438*F164^2 -0.00000082467*F164^3 + 0.0000000053675*F164^4</f>
        <v>0.759827549041788</v>
      </c>
      <c r="M164" s="25" t="n">
        <f aca="false">-0.005724 + 0.00010227*F164 - 0.0000016546*F164^2</f>
        <v>-0.004209455736</v>
      </c>
      <c r="N164" s="25" t="n">
        <f aca="false">K164 + (L164*G164) + M164*G164^(3/2) + 0.00048314*G164^2</f>
        <v>1020.84662969511</v>
      </c>
      <c r="O164" s="26" t="n">
        <f aca="false">I164*(1/     (1-   (0.001*N164/1.84)))</f>
        <v>10.3640664956797</v>
      </c>
      <c r="P164" s="4" t="n">
        <f aca="false">H164*(1/     (1-   (0.001*N164/4)))</f>
        <v>23.5221189679229</v>
      </c>
      <c r="Q164" s="27" t="n">
        <f aca="false">-5.28+5.5*I164</f>
        <v>20.097</v>
      </c>
      <c r="R164" s="28" t="n">
        <f aca="false">E164-E44</f>
        <v>49</v>
      </c>
      <c r="S164" s="29" t="n">
        <f aca="false">I164-I44</f>
        <v>0.709</v>
      </c>
      <c r="T164" s="29" t="n">
        <f aca="false">(S164/I44)*100</f>
        <v>18.1562099871959</v>
      </c>
      <c r="U164" s="29" t="n">
        <f aca="false">(S164/R164)/I44*1000</f>
        <v>3.70534897697876</v>
      </c>
      <c r="V164" s="30" t="n">
        <f aca="false">O164-O44</f>
        <v>1.58987325599961</v>
      </c>
      <c r="W164" s="30" t="n">
        <f aca="false">(V164/O44)*100</f>
        <v>18.1198796581049</v>
      </c>
      <c r="X164" s="30" t="n">
        <f aca="false">1000*(V164/R164)/O44</f>
        <v>3.69793462410303</v>
      </c>
      <c r="Y164" s="31" t="n">
        <f aca="false">1000*(V164/R164)/Q44</f>
        <v>2.00317289579157</v>
      </c>
      <c r="Z164" s="32" t="n">
        <f aca="false">X164-U164</f>
        <v>-0.00741435287572223</v>
      </c>
    </row>
    <row r="165" s="15" customFormat="true" ht="13" hidden="false" customHeight="false" outlineLevel="0" collapsed="false">
      <c r="A165" s="21" t="n">
        <v>184</v>
      </c>
      <c r="B165" s="22" t="s">
        <v>26</v>
      </c>
      <c r="C165" s="22" t="s">
        <v>36</v>
      </c>
      <c r="D165" s="22" t="s">
        <v>28</v>
      </c>
      <c r="E165" s="23" t="n">
        <v>43026</v>
      </c>
      <c r="F165" s="22" t="n">
        <v>24.6</v>
      </c>
      <c r="G165" s="22" t="n">
        <v>31.5</v>
      </c>
      <c r="H165" s="22" t="n">
        <v>17.519</v>
      </c>
      <c r="I165" s="24" t="n">
        <v>2.613</v>
      </c>
      <c r="J165" s="24"/>
      <c r="K165" s="25" t="n">
        <f aca="false">1000*(1-(F165+288.9414)/(508929.2*(F165+68.12963))*(F165-3.9863)^2)</f>
        <v>997.176869854583</v>
      </c>
      <c r="L165" s="25" t="n">
        <f aca="false">0.824493 - 0.0040899*F165 + 0.000076438*F165^2 -0.00000082467*F165^3 + 0.0000000053675*F165^4</f>
        <v>0.759827549041788</v>
      </c>
      <c r="M165" s="25" t="n">
        <f aca="false">-0.005724 + 0.00010227*F165 - 0.0000016546*F165^2</f>
        <v>-0.004209455736</v>
      </c>
      <c r="N165" s="25" t="n">
        <f aca="false">K165 + (L165*G165) + M165*G165^(3/2) + 0.00048314*G165^2</f>
        <v>1020.84662969511</v>
      </c>
      <c r="O165" s="26" t="n">
        <f aca="false">I165*(1/     (1-   (0.001*N165/1.84)))</f>
        <v>5.86937705964697</v>
      </c>
      <c r="P165" s="4" t="n">
        <f aca="false">H165*(1/     (1-   (0.001*N165/4)))</f>
        <v>23.5221189679229</v>
      </c>
      <c r="Q165" s="27" t="n">
        <f aca="false">-5.28+5.5*I165</f>
        <v>9.0915</v>
      </c>
      <c r="R165" s="28" t="n">
        <f aca="false">E165-E45</f>
        <v>49</v>
      </c>
      <c r="S165" s="29" t="n">
        <f aca="false">I165-I45</f>
        <v>0.19</v>
      </c>
      <c r="T165" s="29" t="n">
        <f aca="false">(S165/I45)*100</f>
        <v>7.84151877837391</v>
      </c>
      <c r="U165" s="29" t="n">
        <f aca="false">(S165/R165)/I45*1000</f>
        <v>1.60030995477019</v>
      </c>
      <c r="V165" s="30" t="n">
        <f aca="false">O165-O45</f>
        <v>0.425610448981625</v>
      </c>
      <c r="W165" s="30" t="n">
        <f aca="false">(V165/O45)*100</f>
        <v>7.81830815721922</v>
      </c>
      <c r="X165" s="30" t="n">
        <f aca="false">1000*(V165/R165)/O45</f>
        <v>1.59557309331004</v>
      </c>
      <c r="Y165" s="31" t="n">
        <f aca="false">1000*(V165/R165)/Q45</f>
        <v>1.07946654200426</v>
      </c>
      <c r="Z165" s="32" t="n">
        <f aca="false">X165-U165</f>
        <v>-0.00473686146014196</v>
      </c>
    </row>
    <row r="166" s="15" customFormat="true" ht="13" hidden="false" customHeight="false" outlineLevel="0" collapsed="false">
      <c r="A166" s="21" t="n">
        <v>276</v>
      </c>
      <c r="B166" s="22" t="s">
        <v>26</v>
      </c>
      <c r="C166" s="22" t="s">
        <v>36</v>
      </c>
      <c r="D166" s="22" t="s">
        <v>28</v>
      </c>
      <c r="E166" s="23" t="n">
        <v>43026</v>
      </c>
      <c r="F166" s="22" t="n">
        <v>24.6</v>
      </c>
      <c r="G166" s="22" t="n">
        <v>31.5</v>
      </c>
      <c r="H166" s="22" t="n">
        <v>17.519</v>
      </c>
      <c r="I166" s="24" t="n">
        <v>3.908</v>
      </c>
      <c r="J166" s="24"/>
      <c r="K166" s="25" t="n">
        <f aca="false">1000*(1-(F166+288.9414)/(508929.2*(F166+68.12963))*(F166-3.9863)^2)</f>
        <v>997.176869854583</v>
      </c>
      <c r="L166" s="25" t="n">
        <f aca="false">0.824493 - 0.0040899*F166 + 0.000076438*F166^2 -0.00000082467*F166^3 + 0.0000000053675*F166^4</f>
        <v>0.759827549041788</v>
      </c>
      <c r="M166" s="25" t="n">
        <f aca="false">-0.005724 + 0.00010227*F166 - 0.0000016546*F166^2</f>
        <v>-0.004209455736</v>
      </c>
      <c r="N166" s="25" t="n">
        <f aca="false">K166 + (L166*G166) + M166*G166^(3/2) + 0.00048314*G166^2</f>
        <v>1020.84662969511</v>
      </c>
      <c r="O166" s="26" t="n">
        <f aca="false">I166*(1/     (1-   (0.001*N166/1.84)))</f>
        <v>8.77823404098751</v>
      </c>
      <c r="P166" s="4" t="n">
        <f aca="false">H166*(1/     (1-   (0.001*N166/4)))</f>
        <v>23.5221189679229</v>
      </c>
      <c r="Q166" s="27" t="n">
        <f aca="false">-5.28+5.5*I166</f>
        <v>16.214</v>
      </c>
      <c r="R166" s="28" t="n">
        <f aca="false">E166-E46</f>
        <v>49</v>
      </c>
      <c r="S166" s="29" t="n">
        <f aca="false">I166-I46</f>
        <v>0.399</v>
      </c>
      <c r="T166" s="29" t="n">
        <f aca="false">(S166/I46)*100</f>
        <v>11.3707609005415</v>
      </c>
      <c r="U166" s="29" t="n">
        <f aca="false">(S166/R166)/I46*1000</f>
        <v>2.32056344909009</v>
      </c>
      <c r="V166" s="30" t="n">
        <f aca="false">O166-O46</f>
        <v>0.897344932224073</v>
      </c>
      <c r="W166" s="30" t="n">
        <f aca="false">(V166/O46)*100</f>
        <v>11.3863413104777</v>
      </c>
      <c r="X166" s="30" t="n">
        <f aca="false">1000*(V166/R166)/O46</f>
        <v>2.32374312458729</v>
      </c>
      <c r="Y166" s="31" t="n">
        <f aca="false">1000*(V166/R166)/Q46</f>
        <v>1.30626355305995</v>
      </c>
      <c r="Z166" s="32" t="n">
        <f aca="false">X166-U166</f>
        <v>0.00317967549719977</v>
      </c>
    </row>
    <row r="167" s="15" customFormat="true" ht="13" hidden="false" customHeight="false" outlineLevel="0" collapsed="false">
      <c r="A167" s="21" t="n">
        <v>283</v>
      </c>
      <c r="B167" s="22" t="s">
        <v>26</v>
      </c>
      <c r="C167" s="22" t="s">
        <v>36</v>
      </c>
      <c r="D167" s="22" t="s">
        <v>28</v>
      </c>
      <c r="E167" s="23" t="n">
        <v>43026</v>
      </c>
      <c r="F167" s="22" t="n">
        <v>24.6</v>
      </c>
      <c r="G167" s="22" t="n">
        <v>31.5</v>
      </c>
      <c r="H167" s="22" t="n">
        <v>17.519</v>
      </c>
      <c r="I167" s="24" t="n">
        <v>4.185</v>
      </c>
      <c r="J167" s="24"/>
      <c r="K167" s="25" t="n">
        <f aca="false">1000*(1-(F167+288.9414)/(508929.2*(F167+68.12963))*(F167-3.9863)^2)</f>
        <v>997.176869854583</v>
      </c>
      <c r="L167" s="25" t="n">
        <f aca="false">0.824493 - 0.0040899*F167 + 0.000076438*F167^2 -0.00000082467*F167^3 + 0.0000000053675*F167^4</f>
        <v>0.759827549041788</v>
      </c>
      <c r="M167" s="25" t="n">
        <f aca="false">-0.005724 + 0.00010227*F167 - 0.0000016546*F167^2</f>
        <v>-0.004209455736</v>
      </c>
      <c r="N167" s="25" t="n">
        <f aca="false">K167 + (L167*G167) + M167*G167^(3/2) + 0.00048314*G167^2</f>
        <v>1020.84662969511</v>
      </c>
      <c r="O167" s="26" t="n">
        <f aca="false">I167*(1/     (1-   (0.001*N167/1.84)))</f>
        <v>9.40043742618545</v>
      </c>
      <c r="P167" s="4" t="n">
        <f aca="false">H167*(1/     (1-   (0.001*N167/4)))</f>
        <v>23.5221189679229</v>
      </c>
      <c r="Q167" s="27" t="n">
        <f aca="false">-5.28+5.5*I167</f>
        <v>17.7375</v>
      </c>
      <c r="R167" s="28" t="n">
        <f aca="false">E167-E47</f>
        <v>49</v>
      </c>
      <c r="S167" s="29" t="n">
        <f aca="false">I167-I47</f>
        <v>0.581</v>
      </c>
      <c r="T167" s="29" t="n">
        <f aca="false">(S167/I47)*100</f>
        <v>16.1209766925638</v>
      </c>
      <c r="U167" s="29" t="n">
        <f aca="false">(S167/R167)/I47*1000</f>
        <v>3.28999524338037</v>
      </c>
      <c r="V167" s="30" t="n">
        <f aca="false">O167-O47</f>
        <v>1.30618711328051</v>
      </c>
      <c r="W167" s="30" t="n">
        <f aca="false">(V167/O47)*100</f>
        <v>16.1372216423553</v>
      </c>
      <c r="X167" s="30" t="n">
        <f aca="false">1000*(V167/R167)/O47</f>
        <v>3.29331053925619</v>
      </c>
      <c r="Y167" s="31" t="n">
        <f aca="false">1000*(V167/R167)/Q47</f>
        <v>1.83309585083672</v>
      </c>
      <c r="Z167" s="32" t="n">
        <f aca="false">X167-U167</f>
        <v>0.0033152958758218</v>
      </c>
    </row>
    <row r="168" s="15" customFormat="true" ht="13" hidden="false" customHeight="false" outlineLevel="0" collapsed="false">
      <c r="A168" s="21" t="n">
        <v>289</v>
      </c>
      <c r="B168" s="22" t="s">
        <v>26</v>
      </c>
      <c r="C168" s="22" t="s">
        <v>36</v>
      </c>
      <c r="D168" s="22" t="s">
        <v>28</v>
      </c>
      <c r="E168" s="23" t="n">
        <v>43026</v>
      </c>
      <c r="F168" s="22" t="n">
        <v>24.6</v>
      </c>
      <c r="G168" s="22" t="n">
        <v>31.5</v>
      </c>
      <c r="H168" s="22" t="n">
        <v>17.519</v>
      </c>
      <c r="I168" s="24" t="n">
        <v>4.109</v>
      </c>
      <c r="J168" s="24"/>
      <c r="K168" s="25" t="n">
        <f aca="false">1000*(1-(F168+288.9414)/(508929.2*(F168+68.12963))*(F168-3.9863)^2)</f>
        <v>997.176869854583</v>
      </c>
      <c r="L168" s="25" t="n">
        <f aca="false">0.824493 - 0.0040899*F168 + 0.000076438*F168^2 -0.00000082467*F168^3 + 0.0000000053675*F168^4</f>
        <v>0.759827549041788</v>
      </c>
      <c r="M168" s="25" t="n">
        <f aca="false">-0.005724 + 0.00010227*F168 - 0.0000016546*F168^2</f>
        <v>-0.004209455736</v>
      </c>
      <c r="N168" s="25" t="n">
        <f aca="false">K168 + (L168*G168) + M168*G168^(3/2) + 0.00048314*G168^2</f>
        <v>1020.84662969511</v>
      </c>
      <c r="O168" s="26" t="n">
        <f aca="false">I168*(1/     (1-   (0.001*N168/1.84)))</f>
        <v>9.22972458403728</v>
      </c>
      <c r="P168" s="4" t="n">
        <f aca="false">H168*(1/     (1-   (0.001*N168/4)))</f>
        <v>23.5221189679229</v>
      </c>
      <c r="Q168" s="27" t="n">
        <f aca="false">-5.28+5.5*I168</f>
        <v>17.3195</v>
      </c>
      <c r="R168" s="28" t="n">
        <f aca="false">E168-E48</f>
        <v>49</v>
      </c>
      <c r="S168" s="29" t="n">
        <f aca="false">I168-I48</f>
        <v>0.551</v>
      </c>
      <c r="T168" s="29" t="n">
        <f aca="false">(S168/I48)*100</f>
        <v>15.4862282181001</v>
      </c>
      <c r="U168" s="29" t="n">
        <f aca="false">(S168/R168)/I48*1000</f>
        <v>3.16045473838777</v>
      </c>
      <c r="V168" s="30" t="n">
        <f aca="false">O168-O48</f>
        <v>1.23878601208507</v>
      </c>
      <c r="W168" s="30" t="n">
        <f aca="false">(V168/O48)*100</f>
        <v>15.502384368629</v>
      </c>
      <c r="X168" s="30" t="n">
        <f aca="false">1000*(V168/R168)/O48</f>
        <v>3.16375191196511</v>
      </c>
      <c r="Y168" s="31" t="n">
        <f aca="false">1000*(V168/R168)/Q48</f>
        <v>1.76928736688428</v>
      </c>
      <c r="Z168" s="32" t="n">
        <f aca="false">X168-U168</f>
        <v>0.00329717357733816</v>
      </c>
    </row>
    <row r="169" s="15" customFormat="true" ht="13" hidden="false" customHeight="false" outlineLevel="0" collapsed="false">
      <c r="A169" s="21" t="n">
        <v>118</v>
      </c>
      <c r="B169" s="22" t="s">
        <v>29</v>
      </c>
      <c r="C169" s="22" t="s">
        <v>36</v>
      </c>
      <c r="D169" s="22" t="s">
        <v>28</v>
      </c>
      <c r="E169" s="23" t="n">
        <v>43026</v>
      </c>
      <c r="F169" s="22" t="n">
        <v>24.6</v>
      </c>
      <c r="G169" s="22" t="n">
        <v>31.5</v>
      </c>
      <c r="H169" s="22" t="n">
        <v>17.519</v>
      </c>
      <c r="I169" s="24" t="n">
        <v>4.333</v>
      </c>
      <c r="J169" s="24"/>
      <c r="K169" s="25" t="n">
        <f aca="false">1000*(1-(F169+288.9414)/(508929.2*(F169+68.12963))*(F169-3.9863)^2)</f>
        <v>997.176869854583</v>
      </c>
      <c r="L169" s="25" t="n">
        <f aca="false">0.824493 - 0.0040899*F169 + 0.000076438*F169^2 -0.00000082467*F169^3 + 0.0000000053675*F169^4</f>
        <v>0.759827549041788</v>
      </c>
      <c r="M169" s="25" t="n">
        <f aca="false">-0.005724 + 0.00010227*F169 - 0.0000016546*F169^2</f>
        <v>-0.004209455736</v>
      </c>
      <c r="N169" s="25" t="n">
        <f aca="false">K169 + (L169*G169) + M169*G169^(3/2) + 0.00048314*G169^2</f>
        <v>1020.84662969511</v>
      </c>
      <c r="O169" s="26" t="n">
        <f aca="false">I169*(1/     (1-   (0.001*N169/1.84)))</f>
        <v>9.73287822405294</v>
      </c>
      <c r="P169" s="4" t="n">
        <f aca="false">H169*(1/     (1-   (0.001*N169/4)))</f>
        <v>23.5221189679229</v>
      </c>
      <c r="Q169" s="27" t="n">
        <f aca="false">-5.28+5.5*I169</f>
        <v>18.5515</v>
      </c>
      <c r="R169" s="28" t="n">
        <f aca="false">E169-E49</f>
        <v>49</v>
      </c>
      <c r="S169" s="29" t="n">
        <f aca="false">I169-I49</f>
        <v>0.545</v>
      </c>
      <c r="T169" s="29" t="n">
        <f aca="false">(S169/I49)*100</f>
        <v>14.3875395987329</v>
      </c>
      <c r="U169" s="29" t="n">
        <f aca="false">(S169/R169)/I49*1000</f>
        <v>2.93623257116997</v>
      </c>
      <c r="V169" s="30" t="n">
        <f aca="false">O169-O49</f>
        <v>1.22296639504725</v>
      </c>
      <c r="W169" s="30" t="n">
        <f aca="false">(V169/O49)*100</f>
        <v>14.3710818586724</v>
      </c>
      <c r="X169" s="30" t="n">
        <f aca="false">1000*(V169/R169)/O49</f>
        <v>2.93287384870865</v>
      </c>
      <c r="Y169" s="31" t="n">
        <f aca="false">1000*(V169/R169)/Q49</f>
        <v>1.60463532583947</v>
      </c>
      <c r="Z169" s="32" t="n">
        <f aca="false">X169-U169</f>
        <v>-0.00335872246132052</v>
      </c>
    </row>
    <row r="170" s="15" customFormat="true" ht="13" hidden="false" customHeight="false" outlineLevel="0" collapsed="false">
      <c r="A170" s="21" t="n">
        <v>124</v>
      </c>
      <c r="B170" s="22" t="s">
        <v>29</v>
      </c>
      <c r="C170" s="22" t="s">
        <v>36</v>
      </c>
      <c r="D170" s="22" t="s">
        <v>28</v>
      </c>
      <c r="E170" s="23" t="n">
        <v>43026</v>
      </c>
      <c r="F170" s="22" t="n">
        <v>24.6</v>
      </c>
      <c r="G170" s="22" t="n">
        <v>31.5</v>
      </c>
      <c r="H170" s="22" t="n">
        <v>17.519</v>
      </c>
      <c r="I170" s="24" t="n">
        <v>3.394</v>
      </c>
      <c r="J170" s="24"/>
      <c r="K170" s="25" t="n">
        <f aca="false">1000*(1-(F170+288.9414)/(508929.2*(F170+68.12963))*(F170-3.9863)^2)</f>
        <v>997.176869854583</v>
      </c>
      <c r="L170" s="25" t="n">
        <f aca="false">0.824493 - 0.0040899*F170 + 0.000076438*F170^2 -0.00000082467*F170^3 + 0.0000000053675*F170^4</f>
        <v>0.759827549041788</v>
      </c>
      <c r="M170" s="25" t="n">
        <f aca="false">-0.005724 + 0.00010227*F170 - 0.0000016546*F170^2</f>
        <v>-0.004209455736</v>
      </c>
      <c r="N170" s="25" t="n">
        <f aca="false">K170 + (L170*G170) + M170*G170^(3/2) + 0.00048314*G170^2</f>
        <v>1020.84662969511</v>
      </c>
      <c r="O170" s="26" t="n">
        <f aca="false">I170*(1/     (1-   (0.001*N170/1.84)))</f>
        <v>7.62367613488015</v>
      </c>
      <c r="P170" s="4" t="n">
        <f aca="false">H170*(1/     (1-   (0.001*N170/4)))</f>
        <v>23.5221189679229</v>
      </c>
      <c r="Q170" s="27" t="n">
        <f aca="false">-5.28+5.5*I170</f>
        <v>13.387</v>
      </c>
      <c r="R170" s="28" t="n">
        <f aca="false">E170-E50</f>
        <v>49</v>
      </c>
      <c r="S170" s="29" t="n">
        <f aca="false">I170-I50</f>
        <v>0.414</v>
      </c>
      <c r="T170" s="29" t="n">
        <f aca="false">(S170/I50)*100</f>
        <v>13.8926174496644</v>
      </c>
      <c r="U170" s="29" t="n">
        <f aca="false">(S170/R170)/I50*1000</f>
        <v>2.83522805095193</v>
      </c>
      <c r="V170" s="30" t="n">
        <f aca="false">O170-O50</f>
        <v>0.928972531280107</v>
      </c>
      <c r="W170" s="30" t="n">
        <f aca="false">(V170/O50)*100</f>
        <v>13.8762309175354</v>
      </c>
      <c r="X170" s="30" t="n">
        <f aca="false">1000*(V170/R170)/O50</f>
        <v>2.83188386072152</v>
      </c>
      <c r="Y170" s="31" t="n">
        <f aca="false">1000*(V170/R170)/Q50</f>
        <v>1.70644672253367</v>
      </c>
      <c r="Z170" s="32" t="n">
        <f aca="false">X170-U170</f>
        <v>-0.00334419023040988</v>
      </c>
    </row>
    <row r="171" s="15" customFormat="true" ht="13" hidden="false" customHeight="false" outlineLevel="0" collapsed="false">
      <c r="A171" s="21" t="n">
        <v>216</v>
      </c>
      <c r="B171" s="22" t="s">
        <v>29</v>
      </c>
      <c r="C171" s="22" t="s">
        <v>36</v>
      </c>
      <c r="D171" s="22" t="s">
        <v>28</v>
      </c>
      <c r="E171" s="23" t="n">
        <v>43026</v>
      </c>
      <c r="F171" s="22" t="n">
        <v>24.6</v>
      </c>
      <c r="G171" s="22" t="n">
        <v>31.5</v>
      </c>
      <c r="H171" s="22" t="n">
        <v>17.519</v>
      </c>
      <c r="I171" s="24" t="n">
        <v>3.764</v>
      </c>
      <c r="J171" s="24"/>
      <c r="K171" s="25" t="n">
        <f aca="false">1000*(1-(F171+288.9414)/(508929.2*(F171+68.12963))*(F171-3.9863)^2)</f>
        <v>997.176869854583</v>
      </c>
      <c r="L171" s="25" t="n">
        <f aca="false">0.824493 - 0.0040899*F171 + 0.000076438*F171^2 -0.00000082467*F171^3 + 0.0000000053675*F171^4</f>
        <v>0.759827549041788</v>
      </c>
      <c r="M171" s="25" t="n">
        <f aca="false">-0.005724 + 0.00010227*F171 - 0.0000016546*F171^2</f>
        <v>-0.004209455736</v>
      </c>
      <c r="N171" s="25" t="n">
        <f aca="false">K171 + (L171*G171) + M171*G171^(3/2) + 0.00048314*G171^2</f>
        <v>1020.84662969511</v>
      </c>
      <c r="O171" s="26" t="n">
        <f aca="false">I171*(1/     (1-   (0.001*N171/1.84)))</f>
        <v>8.45477812954887</v>
      </c>
      <c r="P171" s="4" t="n">
        <f aca="false">H171*(1/     (1-   (0.001*N171/4)))</f>
        <v>23.5221189679229</v>
      </c>
      <c r="Q171" s="27" t="n">
        <f aca="false">-5.28+5.5*I171</f>
        <v>15.422</v>
      </c>
      <c r="R171" s="28" t="n">
        <f aca="false">E171-E51</f>
        <v>49</v>
      </c>
      <c r="S171" s="29" t="n">
        <f aca="false">I171-I51</f>
        <v>0.527</v>
      </c>
      <c r="T171" s="29" t="n">
        <f aca="false">(S171/I51)*100</f>
        <v>16.2805066419524</v>
      </c>
      <c r="U171" s="29" t="n">
        <f aca="false">(S171/R171)/I51*1000</f>
        <v>3.32255237590866</v>
      </c>
      <c r="V171" s="30" t="n">
        <f aca="false">O171-O51</f>
        <v>1.17883647534015</v>
      </c>
      <c r="W171" s="30" t="n">
        <f aca="false">(V171/O51)*100</f>
        <v>16.2018406876347</v>
      </c>
      <c r="X171" s="30" t="n">
        <f aca="false">1000*(V171/R171)/O51</f>
        <v>3.30649809951729</v>
      </c>
      <c r="Y171" s="31" t="n">
        <f aca="false">1000*(V171/R171)/Q51</f>
        <v>1.9210194635557</v>
      </c>
      <c r="Z171" s="32" t="n">
        <f aca="false">X171-U171</f>
        <v>-0.0160542763913671</v>
      </c>
    </row>
    <row r="172" s="15" customFormat="true" ht="13" hidden="false" customHeight="false" outlineLevel="0" collapsed="false">
      <c r="A172" s="21" t="n">
        <v>222</v>
      </c>
      <c r="B172" s="22" t="s">
        <v>29</v>
      </c>
      <c r="C172" s="22" t="s">
        <v>36</v>
      </c>
      <c r="D172" s="22" t="s">
        <v>28</v>
      </c>
      <c r="E172" s="23" t="n">
        <v>43026</v>
      </c>
      <c r="F172" s="22" t="n">
        <v>24.6</v>
      </c>
      <c r="G172" s="22" t="n">
        <v>31.5</v>
      </c>
      <c r="H172" s="22" t="n">
        <v>17.519</v>
      </c>
      <c r="I172" s="24" t="n">
        <v>1.925</v>
      </c>
      <c r="J172" s="24"/>
      <c r="K172" s="25" t="n">
        <f aca="false">1000*(1-(F172+288.9414)/(508929.2*(F172+68.12963))*(F172-3.9863)^2)</f>
        <v>997.176869854583</v>
      </c>
      <c r="L172" s="25" t="n">
        <f aca="false">0.824493 - 0.0040899*F172 + 0.000076438*F172^2 -0.00000082467*F172^3 + 0.0000000053675*F172^4</f>
        <v>0.759827549041788</v>
      </c>
      <c r="M172" s="25" t="n">
        <f aca="false">-0.005724 + 0.00010227*F172 - 0.0000016546*F172^2</f>
        <v>-0.004209455736</v>
      </c>
      <c r="N172" s="25" t="n">
        <f aca="false">K172 + (L172*G172) + M172*G172^(3/2) + 0.00048314*G172^2</f>
        <v>1020.84662969511</v>
      </c>
      <c r="O172" s="26" t="n">
        <f aca="false">I172*(1/     (1-   (0.001*N172/1.84)))</f>
        <v>4.32397659388459</v>
      </c>
      <c r="P172" s="4" t="n">
        <f aca="false">H172*(1/     (1-   (0.001*N172/4)))</f>
        <v>23.5221189679229</v>
      </c>
      <c r="Q172" s="27" t="n">
        <f aca="false">-5.28+5.5*I172</f>
        <v>5.3075</v>
      </c>
      <c r="R172" s="28" t="n">
        <f aca="false">E172-E52</f>
        <v>49</v>
      </c>
      <c r="S172" s="29" t="n">
        <f aca="false">I172-I52</f>
        <v>0.167</v>
      </c>
      <c r="T172" s="29" t="n">
        <f aca="false">(S172/I52)*100</f>
        <v>9.49943117178612</v>
      </c>
      <c r="U172" s="29" t="n">
        <f aca="false">(S172/R172)/I52*1000</f>
        <v>1.93865942281349</v>
      </c>
      <c r="V172" s="30" t="n">
        <f aca="false">O172-O52</f>
        <v>0.372669806266914</v>
      </c>
      <c r="W172" s="30" t="n">
        <f aca="false">(V172/O52)*100</f>
        <v>9.43155837544076</v>
      </c>
      <c r="X172" s="30" t="n">
        <f aca="false">1000*(V172/R172)/O52</f>
        <v>1.92480783172261</v>
      </c>
      <c r="Y172" s="31" t="n">
        <f aca="false">1000*(V172/R172)/Q52</f>
        <v>1.73285628852704</v>
      </c>
      <c r="Z172" s="32" t="n">
        <f aca="false">X172-U172</f>
        <v>-0.0138515910908896</v>
      </c>
    </row>
    <row r="173" s="15" customFormat="true" ht="13" hidden="false" customHeight="false" outlineLevel="0" collapsed="false">
      <c r="A173" s="21" t="n">
        <v>228</v>
      </c>
      <c r="B173" s="22" t="s">
        <v>29</v>
      </c>
      <c r="C173" s="22" t="s">
        <v>36</v>
      </c>
      <c r="D173" s="22" t="s">
        <v>28</v>
      </c>
      <c r="E173" s="23" t="n">
        <v>43026</v>
      </c>
      <c r="F173" s="22" t="n">
        <v>24.6</v>
      </c>
      <c r="G173" s="22" t="n">
        <v>31.5</v>
      </c>
      <c r="H173" s="22" t="n">
        <v>17.519</v>
      </c>
      <c r="I173" s="24" t="n">
        <v>2.729</v>
      </c>
      <c r="J173" s="24"/>
      <c r="K173" s="25" t="n">
        <f aca="false">1000*(1-(F173+288.9414)/(508929.2*(F173+68.12963))*(F173-3.9863)^2)</f>
        <v>997.176869854583</v>
      </c>
      <c r="L173" s="25" t="n">
        <f aca="false">0.824493 - 0.0040899*F173 + 0.000076438*F173^2 -0.00000082467*F173^3 + 0.0000000053675*F173^4</f>
        <v>0.759827549041788</v>
      </c>
      <c r="M173" s="25" t="n">
        <f aca="false">-0.005724 + 0.00010227*F173 - 0.0000016546*F173^2</f>
        <v>-0.004209455736</v>
      </c>
      <c r="N173" s="25" t="n">
        <f aca="false">K173 + (L173*G173) + M173*G173^(3/2) + 0.00048314*G173^2</f>
        <v>1020.84662969511</v>
      </c>
      <c r="O173" s="26" t="n">
        <f aca="false">I173*(1/     (1-   (0.001*N173/1.84)))</f>
        <v>6.12993876608365</v>
      </c>
      <c r="P173" s="4" t="n">
        <f aca="false">H173*(1/     (1-   (0.001*N173/4)))</f>
        <v>23.5221189679229</v>
      </c>
      <c r="Q173" s="27" t="n">
        <f aca="false">-5.28+5.5*I173</f>
        <v>9.7295</v>
      </c>
      <c r="R173" s="28" t="n">
        <f aca="false">E173-E53</f>
        <v>49</v>
      </c>
      <c r="S173" s="29" t="n">
        <f aca="false">I173-I53</f>
        <v>0.318</v>
      </c>
      <c r="T173" s="29" t="n">
        <f aca="false">(S173/I53)*100</f>
        <v>13.1895479054334</v>
      </c>
      <c r="U173" s="29" t="n">
        <f aca="false">(S173/R173)/I53*1000</f>
        <v>2.69174447049662</v>
      </c>
      <c r="V173" s="30" t="n">
        <f aca="false">O173-O53</f>
        <v>0.710939525499919</v>
      </c>
      <c r="W173" s="30" t="n">
        <f aca="false">(V173/O53)*100</f>
        <v>13.1193878045891</v>
      </c>
      <c r="X173" s="30" t="n">
        <f aca="false">1000*(V173/R173)/O53</f>
        <v>2.67742608256921</v>
      </c>
      <c r="Y173" s="31" t="n">
        <f aca="false">1000*(V173/R173)/Q53</f>
        <v>1.81805274207902</v>
      </c>
      <c r="Z173" s="32" t="n">
        <f aca="false">X173-U173</f>
        <v>-0.0143183879274131</v>
      </c>
    </row>
    <row r="174" s="15" customFormat="true" ht="13" hidden="false" customHeight="false" outlineLevel="0" collapsed="false">
      <c r="A174" s="21" t="n">
        <v>151</v>
      </c>
      <c r="B174" s="22" t="s">
        <v>30</v>
      </c>
      <c r="C174" s="22" t="s">
        <v>36</v>
      </c>
      <c r="D174" s="22" t="s">
        <v>28</v>
      </c>
      <c r="E174" s="23" t="n">
        <v>43026</v>
      </c>
      <c r="F174" s="22" t="n">
        <v>24.6</v>
      </c>
      <c r="G174" s="22" t="n">
        <v>31.5</v>
      </c>
      <c r="H174" s="22" t="n">
        <v>17.519</v>
      </c>
      <c r="I174" s="24" t="n">
        <v>1.52</v>
      </c>
      <c r="J174" s="24"/>
      <c r="K174" s="25" t="n">
        <f aca="false">1000*(1-(F174+288.9414)/(508929.2*(F174+68.12963))*(F174-3.9863)^2)</f>
        <v>997.176869854583</v>
      </c>
      <c r="L174" s="25" t="n">
        <f aca="false">0.824493 - 0.0040899*F174 + 0.000076438*F174^2 -0.00000082467*F174^3 + 0.0000000053675*F174^4</f>
        <v>0.759827549041788</v>
      </c>
      <c r="M174" s="25" t="n">
        <f aca="false">-0.005724 + 0.00010227*F174 - 0.0000016546*F174^2</f>
        <v>-0.004209455736</v>
      </c>
      <c r="N174" s="25" t="n">
        <f aca="false">K174 + (L174*G174) + M174*G174^(3/2) + 0.00048314*G174^2</f>
        <v>1020.84662969511</v>
      </c>
      <c r="O174" s="26" t="n">
        <f aca="false">I174*(1/     (1-   (0.001*N174/1.84)))</f>
        <v>3.41425684296341</v>
      </c>
      <c r="P174" s="4" t="n">
        <f aca="false">H174*(1/     (1-   (0.001*N174/4)))</f>
        <v>23.5221189679229</v>
      </c>
      <c r="Q174" s="27" t="n">
        <f aca="false">-5.28+5.5*I174</f>
        <v>3.08</v>
      </c>
      <c r="R174" s="28" t="n">
        <f aca="false">E174-E54</f>
        <v>49</v>
      </c>
      <c r="S174" s="29" t="n">
        <f aca="false">I174-I54</f>
        <v>0.189</v>
      </c>
      <c r="T174" s="29" t="n">
        <f aca="false">(S174/I54)*100</f>
        <v>14.1998497370398</v>
      </c>
      <c r="U174" s="29" t="n">
        <f aca="false">(S174/R174)/I54*1000</f>
        <v>2.89792851776323</v>
      </c>
      <c r="V174" s="30" t="n">
        <f aca="false">O174-O54</f>
        <v>0.42355399967114</v>
      </c>
      <c r="W174" s="30" t="n">
        <f aca="false">(V174/O54)*100</f>
        <v>14.1623565384007</v>
      </c>
      <c r="X174" s="30" t="n">
        <f aca="false">1000*(V174/R174)/O54</f>
        <v>2.89027684457158</v>
      </c>
      <c r="Y174" s="31" t="n">
        <f aca="false">1000*(V174/R174)/Q54</f>
        <v>4.23619660718551</v>
      </c>
      <c r="Z174" s="32" t="n">
        <f aca="false">X174-U174</f>
        <v>-0.00765167319165228</v>
      </c>
    </row>
    <row r="175" s="15" customFormat="true" ht="13" hidden="false" customHeight="false" outlineLevel="0" collapsed="false">
      <c r="A175" s="21" t="n">
        <v>159</v>
      </c>
      <c r="B175" s="22" t="s">
        <v>30</v>
      </c>
      <c r="C175" s="22" t="s">
        <v>36</v>
      </c>
      <c r="D175" s="22" t="s">
        <v>28</v>
      </c>
      <c r="E175" s="23" t="n">
        <v>43026</v>
      </c>
      <c r="F175" s="22" t="n">
        <v>24.6</v>
      </c>
      <c r="G175" s="22" t="n">
        <v>31.5</v>
      </c>
      <c r="H175" s="22" t="n">
        <v>17.519</v>
      </c>
      <c r="I175" s="24" t="n">
        <v>3.801</v>
      </c>
      <c r="J175" s="24"/>
      <c r="K175" s="25" t="n">
        <f aca="false">1000*(1-(F175+288.9414)/(508929.2*(F175+68.12963))*(F175-3.9863)^2)</f>
        <v>997.176869854583</v>
      </c>
      <c r="L175" s="25" t="n">
        <f aca="false">0.824493 - 0.0040899*F175 + 0.000076438*F175^2 -0.00000082467*F175^3 + 0.0000000053675*F175^4</f>
        <v>0.759827549041788</v>
      </c>
      <c r="M175" s="25" t="n">
        <f aca="false">-0.005724 + 0.00010227*F175 - 0.0000016546*F175^2</f>
        <v>-0.004209455736</v>
      </c>
      <c r="N175" s="25" t="n">
        <f aca="false">K175 + (L175*G175) + M175*G175^(3/2) + 0.00048314*G175^2</f>
        <v>1020.84662969511</v>
      </c>
      <c r="O175" s="26" t="n">
        <f aca="false">I175*(1/     (1-   (0.001*N175/1.84)))</f>
        <v>8.53788832901575</v>
      </c>
      <c r="P175" s="4" t="n">
        <f aca="false">H175*(1/     (1-   (0.001*N175/4)))</f>
        <v>23.5221189679229</v>
      </c>
      <c r="Q175" s="27" t="n">
        <f aca="false">-5.28+5.5*I175</f>
        <v>15.6255</v>
      </c>
      <c r="R175" s="28" t="n">
        <f aca="false">E175-E55</f>
        <v>49</v>
      </c>
      <c r="S175" s="29" t="n">
        <f aca="false">I175-I55</f>
        <v>0.727</v>
      </c>
      <c r="T175" s="29" t="n">
        <f aca="false">(S175/I55)*100</f>
        <v>23.6499674690957</v>
      </c>
      <c r="U175" s="29" t="n">
        <f aca="false">(S175/R175)/I55*1000</f>
        <v>4.82652397328483</v>
      </c>
      <c r="V175" s="30" t="n">
        <f aca="false">O175-O55</f>
        <v>1.63073540619047</v>
      </c>
      <c r="W175" s="30" t="n">
        <f aca="false">(V175/O55)*100</f>
        <v>23.6093716819496</v>
      </c>
      <c r="X175" s="30" t="n">
        <f aca="false">1000*(V175/R175)/O55</f>
        <v>4.81823911876522</v>
      </c>
      <c r="Y175" s="31" t="n">
        <f aca="false">1000*(V175/R175)/Q55</f>
        <v>2.86233030119982</v>
      </c>
      <c r="Z175" s="32" t="n">
        <f aca="false">X175-U175</f>
        <v>-0.00828485451960503</v>
      </c>
    </row>
    <row r="176" s="15" customFormat="true" ht="13" hidden="false" customHeight="false" outlineLevel="0" collapsed="false">
      <c r="A176" s="21" t="n">
        <v>250</v>
      </c>
      <c r="B176" s="22" t="s">
        <v>30</v>
      </c>
      <c r="C176" s="22" t="s">
        <v>36</v>
      </c>
      <c r="D176" s="22" t="s">
        <v>28</v>
      </c>
      <c r="E176" s="23" t="n">
        <v>43026</v>
      </c>
      <c r="F176" s="22" t="n">
        <v>24.6</v>
      </c>
      <c r="G176" s="22" t="n">
        <v>31.5</v>
      </c>
      <c r="H176" s="22" t="n">
        <v>17.519</v>
      </c>
      <c r="I176" s="24" t="n">
        <v>3.763</v>
      </c>
      <c r="J176" s="24"/>
      <c r="K176" s="25" t="n">
        <f aca="false">1000*(1-(F176+288.9414)/(508929.2*(F176+68.12963))*(F176-3.9863)^2)</f>
        <v>997.176869854583</v>
      </c>
      <c r="L176" s="25" t="n">
        <f aca="false">0.824493 - 0.0040899*F176 + 0.000076438*F176^2 -0.00000082467*F176^3 + 0.0000000053675*F176^4</f>
        <v>0.759827549041788</v>
      </c>
      <c r="M176" s="25" t="n">
        <f aca="false">-0.005724 + 0.00010227*F176 - 0.0000016546*F176^2</f>
        <v>-0.004209455736</v>
      </c>
      <c r="N176" s="25" t="n">
        <f aca="false">K176 + (L176*G176) + M176*G176^(3/2) + 0.00048314*G176^2</f>
        <v>1020.84662969511</v>
      </c>
      <c r="O176" s="26" t="n">
        <f aca="false">I176*(1/     (1-   (0.001*N176/1.84)))</f>
        <v>8.45253190794166</v>
      </c>
      <c r="P176" s="4" t="n">
        <f aca="false">H176*(1/     (1-   (0.001*N176/4)))</f>
        <v>23.5221189679229</v>
      </c>
      <c r="Q176" s="27" t="n">
        <f aca="false">-5.28+5.5*I176</f>
        <v>15.4165</v>
      </c>
      <c r="R176" s="28" t="n">
        <f aca="false">E176-E56</f>
        <v>49</v>
      </c>
      <c r="S176" s="29" t="n">
        <f aca="false">I176-I56</f>
        <v>0.843</v>
      </c>
      <c r="T176" s="29" t="n">
        <f aca="false">(S176/I56)*100</f>
        <v>28.8698630136986</v>
      </c>
      <c r="U176" s="29" t="n">
        <f aca="false">(S176/R176)/I56*1000</f>
        <v>5.89180877830584</v>
      </c>
      <c r="V176" s="30" t="n">
        <f aca="false">O176-O56</f>
        <v>1.89010269620424</v>
      </c>
      <c r="W176" s="30" t="n">
        <f aca="false">(V176/O56)*100</f>
        <v>28.8018755741188</v>
      </c>
      <c r="X176" s="30" t="n">
        <f aca="false">1000*(V176/R176)/O56</f>
        <v>5.87793379063648</v>
      </c>
      <c r="Y176" s="31" t="n">
        <f aca="false">1000*(V176/R176)/Q56</f>
        <v>3.5782490178415</v>
      </c>
      <c r="Z176" s="32" t="n">
        <f aca="false">X176-U176</f>
        <v>-0.0138749876693618</v>
      </c>
    </row>
    <row r="177" s="15" customFormat="true" ht="13" hidden="false" customHeight="false" outlineLevel="0" collapsed="false">
      <c r="A177" s="21" t="n">
        <v>165</v>
      </c>
      <c r="B177" s="22" t="s">
        <v>31</v>
      </c>
      <c r="C177" s="22" t="s">
        <v>36</v>
      </c>
      <c r="D177" s="22" t="s">
        <v>28</v>
      </c>
      <c r="E177" s="23" t="n">
        <v>43026</v>
      </c>
      <c r="F177" s="22" t="n">
        <v>24.6</v>
      </c>
      <c r="G177" s="22" t="n">
        <v>31.5</v>
      </c>
      <c r="H177" s="22" t="n">
        <v>17.519</v>
      </c>
      <c r="I177" s="24" t="n">
        <v>5.362</v>
      </c>
      <c r="J177" s="24"/>
      <c r="K177" s="25" t="n">
        <f aca="false">1000*(1-(F177+288.9414)/(508929.2*(F177+68.12963))*(F177-3.9863)^2)</f>
        <v>997.176869854583</v>
      </c>
      <c r="L177" s="25" t="n">
        <f aca="false">0.824493 - 0.0040899*F177 + 0.000076438*F177^2 -0.00000082467*F177^3 + 0.0000000053675*F177^4</f>
        <v>0.759827549041788</v>
      </c>
      <c r="M177" s="25" t="n">
        <f aca="false">-0.005724 + 0.00010227*F177 - 0.0000016546*F177^2</f>
        <v>-0.004209455736</v>
      </c>
      <c r="N177" s="25" t="n">
        <f aca="false">K177 + (L177*G177) + M177*G177^(3/2) + 0.00048314*G177^2</f>
        <v>1020.84662969511</v>
      </c>
      <c r="O177" s="26" t="n">
        <f aca="false">I177*(1/     (1-   (0.001*N177/1.84)))</f>
        <v>12.0442402578749</v>
      </c>
      <c r="P177" s="4" t="n">
        <f aca="false">H177*(1/     (1-   (0.001*N177/4)))</f>
        <v>23.5221189679229</v>
      </c>
      <c r="Q177" s="27" t="n">
        <f aca="false">-5.28+5.5*I177</f>
        <v>24.211</v>
      </c>
      <c r="R177" s="28" t="n">
        <f aca="false">E177-E57</f>
        <v>49</v>
      </c>
      <c r="S177" s="29" t="n">
        <f aca="false">I177-I57</f>
        <v>0.98</v>
      </c>
      <c r="T177" s="29" t="n">
        <f aca="false">(S177/I57)*100</f>
        <v>22.3642172523962</v>
      </c>
      <c r="U177" s="29" t="n">
        <f aca="false">(S177/R177)/I57*1000</f>
        <v>4.56412596987677</v>
      </c>
      <c r="V177" s="30" t="n">
        <f aca="false">O177-O57</f>
        <v>2.19554306393</v>
      </c>
      <c r="W177" s="30" t="n">
        <f aca="false">(V177/O57)*100</f>
        <v>22.2927258366705</v>
      </c>
      <c r="X177" s="30" t="n">
        <f aca="false">1000*(V177/R177)/O57</f>
        <v>4.5495358850348</v>
      </c>
      <c r="Y177" s="31" t="n">
        <f aca="false">1000*(V177/R177)/Q57</f>
        <v>2.38069184977917</v>
      </c>
      <c r="Z177" s="32" t="n">
        <f aca="false">X177-U177</f>
        <v>-0.01459008484197</v>
      </c>
    </row>
    <row r="178" s="15" customFormat="true" ht="13" hidden="false" customHeight="false" outlineLevel="0" collapsed="false">
      <c r="A178" s="21" t="n">
        <v>171</v>
      </c>
      <c r="B178" s="22" t="s">
        <v>31</v>
      </c>
      <c r="C178" s="22" t="s">
        <v>36</v>
      </c>
      <c r="D178" s="22" t="s">
        <v>28</v>
      </c>
      <c r="E178" s="23" t="n">
        <v>43026</v>
      </c>
      <c r="F178" s="22" t="n">
        <v>24.6</v>
      </c>
      <c r="G178" s="22" t="n">
        <v>31.5</v>
      </c>
      <c r="H178" s="22" t="n">
        <v>17.519</v>
      </c>
      <c r="I178" s="24" t="n">
        <v>1.851</v>
      </c>
      <c r="J178" s="24"/>
      <c r="K178" s="25" t="n">
        <f aca="false">1000*(1-(F178+288.9414)/(508929.2*(F178+68.12963))*(F178-3.9863)^2)</f>
        <v>997.176869854583</v>
      </c>
      <c r="L178" s="25" t="n">
        <f aca="false">0.824493 - 0.0040899*F178 + 0.000076438*F178^2 -0.00000082467*F178^3 + 0.0000000053675*F178^4</f>
        <v>0.759827549041788</v>
      </c>
      <c r="M178" s="25" t="n">
        <f aca="false">-0.005724 + 0.00010227*F178 - 0.0000016546*F178^2</f>
        <v>-0.004209455736</v>
      </c>
      <c r="N178" s="25" t="n">
        <f aca="false">K178 + (L178*G178) + M178*G178^(3/2) + 0.00048314*G178^2</f>
        <v>1020.84662969511</v>
      </c>
      <c r="O178" s="26" t="n">
        <f aca="false">I178*(1/     (1-   (0.001*N178/1.84)))</f>
        <v>4.15775619495084</v>
      </c>
      <c r="P178" s="4" t="n">
        <f aca="false">H178*(1/     (1-   (0.001*N178/4)))</f>
        <v>23.5221189679229</v>
      </c>
      <c r="Q178" s="27" t="n">
        <f aca="false">-5.28+5.5*I178</f>
        <v>4.9005</v>
      </c>
      <c r="R178" s="28" t="n">
        <f aca="false">E178-E58</f>
        <v>49</v>
      </c>
      <c r="S178" s="29" t="n">
        <f aca="false">I178-I58</f>
        <v>0.301</v>
      </c>
      <c r="T178" s="29" t="n">
        <f aca="false">(S178/I58)*100</f>
        <v>19.4193548387097</v>
      </c>
      <c r="U178" s="29" t="n">
        <f aca="false">(S178/R178)/I58*1000</f>
        <v>3.96313364055299</v>
      </c>
      <c r="V178" s="30" t="n">
        <f aca="false">O178-O58</f>
        <v>0.675041848855018</v>
      </c>
      <c r="W178" s="30" t="n">
        <f aca="false">(V178/O58)*100</f>
        <v>19.3826361214996</v>
      </c>
      <c r="X178" s="30" t="n">
        <f aca="false">1000*(V178/R178)/O58</f>
        <v>3.95564002479584</v>
      </c>
      <c r="Y178" s="31" t="n">
        <f aca="false">1000*(V178/R178)/Q58</f>
        <v>4.24541271566943</v>
      </c>
      <c r="Z178" s="32" t="n">
        <f aca="false">X178-U178</f>
        <v>-0.00749361575715746</v>
      </c>
    </row>
    <row r="179" s="15" customFormat="true" ht="13" hidden="false" customHeight="false" outlineLevel="0" collapsed="false">
      <c r="A179" s="21" t="n">
        <v>263</v>
      </c>
      <c r="B179" s="22" t="s">
        <v>31</v>
      </c>
      <c r="C179" s="22" t="s">
        <v>36</v>
      </c>
      <c r="D179" s="22" t="s">
        <v>28</v>
      </c>
      <c r="E179" s="23" t="n">
        <v>43026</v>
      </c>
      <c r="F179" s="22" t="n">
        <v>24.6</v>
      </c>
      <c r="G179" s="22" t="n">
        <v>31.5</v>
      </c>
      <c r="H179" s="22" t="n">
        <v>17.519</v>
      </c>
      <c r="I179" s="24" t="n">
        <v>1.08</v>
      </c>
      <c r="J179" s="24"/>
      <c r="K179" s="25" t="n">
        <f aca="false">1000*(1-(F179+288.9414)/(508929.2*(F179+68.12963))*(F179-3.9863)^2)</f>
        <v>997.176869854583</v>
      </c>
      <c r="L179" s="25" t="n">
        <f aca="false">0.824493 - 0.0040899*F179 + 0.000076438*F179^2 -0.00000082467*F179^3 + 0.0000000053675*F179^4</f>
        <v>0.759827549041788</v>
      </c>
      <c r="M179" s="25" t="n">
        <f aca="false">-0.005724 + 0.00010227*F179 - 0.0000016546*F179^2</f>
        <v>-0.004209455736</v>
      </c>
      <c r="N179" s="25" t="n">
        <f aca="false">K179 + (L179*G179) + M179*G179^(3/2) + 0.00048314*G179^2</f>
        <v>1020.84662969511</v>
      </c>
      <c r="O179" s="26" t="n">
        <f aca="false">I179*(1/     (1-   (0.001*N179/1.84)))</f>
        <v>2.42591933578979</v>
      </c>
      <c r="P179" s="4" t="n">
        <f aca="false">H179*(1/     (1-   (0.001*N179/4)))</f>
        <v>23.5221189679229</v>
      </c>
      <c r="Q179" s="27" t="n">
        <f aca="false">-5.28+5.5*I179</f>
        <v>0.66</v>
      </c>
      <c r="R179" s="28" t="n">
        <f aca="false">E179-E59</f>
        <v>49</v>
      </c>
      <c r="S179" s="29" t="n">
        <f aca="false">I179-I59</f>
        <v>0.243</v>
      </c>
      <c r="T179" s="29" t="n">
        <f aca="false">(S179/I59)*100</f>
        <v>29.0322580645161</v>
      </c>
      <c r="U179" s="29" t="n">
        <f aca="false">(S179/R179)/I59*1000</f>
        <v>5.92495062541146</v>
      </c>
      <c r="V179" s="30" t="n">
        <f aca="false">O179-O59</f>
        <v>0.544879816663272</v>
      </c>
      <c r="W179" s="30" t="n">
        <f aca="false">(V179/O59)*100</f>
        <v>28.9669521093471</v>
      </c>
      <c r="X179" s="30" t="n">
        <f aca="false">1000*(V179/R179)/O59</f>
        <v>5.91162287945858</v>
      </c>
      <c r="Y179" s="31" t="n">
        <f aca="false">1000*(V179/R179)/Q59</f>
        <v>-16.4375406628738</v>
      </c>
      <c r="Z179" s="32" t="n">
        <f aca="false">X179-U179</f>
        <v>-0.0133277459528731</v>
      </c>
    </row>
    <row r="180" s="15" customFormat="true" ht="13" hidden="false" customHeight="false" outlineLevel="0" collapsed="false">
      <c r="A180" s="21" t="n">
        <v>269</v>
      </c>
      <c r="B180" s="22" t="s">
        <v>31</v>
      </c>
      <c r="C180" s="22" t="s">
        <v>36</v>
      </c>
      <c r="D180" s="22" t="s">
        <v>28</v>
      </c>
      <c r="E180" s="23" t="n">
        <v>43026</v>
      </c>
      <c r="F180" s="22" t="n">
        <v>24.6</v>
      </c>
      <c r="G180" s="22" t="n">
        <v>31.5</v>
      </c>
      <c r="H180" s="22" t="n">
        <v>17.519</v>
      </c>
      <c r="I180" s="24" t="n">
        <v>4.875</v>
      </c>
      <c r="J180" s="24"/>
      <c r="K180" s="25" t="n">
        <f aca="false">1000*(1-(F180+288.9414)/(508929.2*(F180+68.12963))*(F180-3.9863)^2)</f>
        <v>997.176869854583</v>
      </c>
      <c r="L180" s="25" t="n">
        <f aca="false">0.824493 - 0.0040899*F180 + 0.000076438*F180^2 -0.00000082467*F180^3 + 0.0000000053675*F180^4</f>
        <v>0.759827549041788</v>
      </c>
      <c r="M180" s="25" t="n">
        <f aca="false">-0.005724 + 0.00010227*F180 - 0.0000016546*F180^2</f>
        <v>-0.004209455736</v>
      </c>
      <c r="N180" s="25" t="n">
        <f aca="false">K180 + (L180*G180) + M180*G180^(3/2) + 0.00048314*G180^2</f>
        <v>1020.84662969511</v>
      </c>
      <c r="O180" s="26" t="n">
        <f aca="false">I180*(1/     (1-   (0.001*N180/1.84)))</f>
        <v>10.9503303351623</v>
      </c>
      <c r="P180" s="4" t="n">
        <f aca="false">H180*(1/     (1-   (0.001*N180/4)))</f>
        <v>23.5221189679229</v>
      </c>
      <c r="Q180" s="27" t="n">
        <f aca="false">-5.28+5.5*I180</f>
        <v>21.5325</v>
      </c>
      <c r="R180" s="28" t="n">
        <f aca="false">E180-E60</f>
        <v>49</v>
      </c>
      <c r="S180" s="29" t="n">
        <f aca="false">I180-I60</f>
        <v>0.692</v>
      </c>
      <c r="T180" s="29" t="n">
        <f aca="false">(S180/I60)*100</f>
        <v>16.5431508486732</v>
      </c>
      <c r="U180" s="29" t="n">
        <f aca="false">(S180/R180)/I60*1000</f>
        <v>3.3761532344231</v>
      </c>
      <c r="V180" s="30" t="n">
        <f aca="false">O180-O60</f>
        <v>1.54962745761598</v>
      </c>
      <c r="W180" s="30" t="n">
        <f aca="false">(V180/O60)*100</f>
        <v>16.4841658948427</v>
      </c>
      <c r="X180" s="30" t="n">
        <f aca="false">1000*(V180/R180)/O60</f>
        <v>3.3641154887434</v>
      </c>
      <c r="Y180" s="31" t="n">
        <f aca="false">1000*(V180/R180)/Q60</f>
        <v>1.78405495475295</v>
      </c>
      <c r="Z180" s="32" t="n">
        <f aca="false">X180-U180</f>
        <v>-0.0120377456797049</v>
      </c>
    </row>
    <row r="181" s="15" customFormat="true" ht="13" hidden="false" customHeight="false" outlineLevel="0" collapsed="false">
      <c r="A181" s="21" t="n">
        <v>101</v>
      </c>
      <c r="B181" s="22" t="s">
        <v>32</v>
      </c>
      <c r="C181" s="22" t="s">
        <v>36</v>
      </c>
      <c r="D181" s="22" t="s">
        <v>28</v>
      </c>
      <c r="E181" s="23" t="n">
        <v>43026</v>
      </c>
      <c r="F181" s="22" t="n">
        <v>24.6</v>
      </c>
      <c r="G181" s="22" t="n">
        <v>31.5</v>
      </c>
      <c r="H181" s="22" t="n">
        <v>17.519</v>
      </c>
      <c r="I181" s="24" t="n">
        <v>3.418</v>
      </c>
      <c r="J181" s="24"/>
      <c r="K181" s="25" t="n">
        <f aca="false">1000*(1-(F181+288.9414)/(508929.2*(F181+68.12963))*(F181-3.9863)^2)</f>
        <v>997.176869854583</v>
      </c>
      <c r="L181" s="25" t="n">
        <f aca="false">0.824493 - 0.0040899*F181 + 0.000076438*F181^2 -0.00000082467*F181^3 + 0.0000000053675*F181^4</f>
        <v>0.759827549041788</v>
      </c>
      <c r="M181" s="25" t="n">
        <f aca="false">-0.005724 + 0.00010227*F181 - 0.0000016546*F181^2</f>
        <v>-0.004209455736</v>
      </c>
      <c r="N181" s="25" t="n">
        <f aca="false">K181 + (L181*G181) + M181*G181^(3/2) + 0.00048314*G181^2</f>
        <v>1020.84662969511</v>
      </c>
      <c r="O181" s="26" t="n">
        <f aca="false">I181*(1/     (1-   (0.001*N181/1.84)))</f>
        <v>7.67758545345325</v>
      </c>
      <c r="P181" s="4" t="n">
        <f aca="false">H181*(1/     (1-   (0.001*N181/4)))</f>
        <v>23.5221189679229</v>
      </c>
      <c r="Q181" s="27" t="n">
        <f aca="false">-5.28+5.5*I181</f>
        <v>13.519</v>
      </c>
      <c r="R181" s="28" t="n">
        <f aca="false">E181-E61</f>
        <v>49</v>
      </c>
      <c r="S181" s="29" t="n">
        <f aca="false">I181-I61</f>
        <v>0.628</v>
      </c>
      <c r="T181" s="29" t="n">
        <f aca="false">(S181/I61)*100</f>
        <v>22.5089605734767</v>
      </c>
      <c r="U181" s="29" t="n">
        <f aca="false">(S181/R181)/I61*1000</f>
        <v>4.59366542315851</v>
      </c>
      <c r="V181" s="30" t="n">
        <f aca="false">O181-O61</f>
        <v>1.40879382080971</v>
      </c>
      <c r="W181" s="30" t="n">
        <f aca="false">(V181/O61)*100</f>
        <v>22.4731320382973</v>
      </c>
      <c r="X181" s="30" t="n">
        <f aca="false">1000*(V181/R181)/O61</f>
        <v>4.58635347720353</v>
      </c>
      <c r="Y181" s="31" t="n">
        <f aca="false">1000*(V181/R181)/Q61</f>
        <v>2.85652203698351</v>
      </c>
      <c r="Z181" s="32" t="n">
        <f aca="false">X181-U181</f>
        <v>-0.00731194595498508</v>
      </c>
    </row>
    <row r="182" s="15" customFormat="true" ht="13" hidden="false" customHeight="false" outlineLevel="0" collapsed="false">
      <c r="A182" s="21" t="n">
        <v>107</v>
      </c>
      <c r="B182" s="22" t="s">
        <v>32</v>
      </c>
      <c r="C182" s="22" t="s">
        <v>36</v>
      </c>
      <c r="D182" s="22" t="s">
        <v>28</v>
      </c>
      <c r="E182" s="23" t="n">
        <v>43026</v>
      </c>
      <c r="F182" s="22" t="n">
        <v>24.6</v>
      </c>
      <c r="G182" s="22" t="n">
        <v>31.5</v>
      </c>
      <c r="H182" s="22" t="n">
        <v>17.519</v>
      </c>
      <c r="I182" s="24" t="n">
        <v>2.969</v>
      </c>
      <c r="J182" s="24"/>
      <c r="K182" s="25" t="n">
        <f aca="false">1000*(1-(F182+288.9414)/(508929.2*(F182+68.12963))*(F182-3.9863)^2)</f>
        <v>997.176869854583</v>
      </c>
      <c r="L182" s="25" t="n">
        <f aca="false">0.824493 - 0.0040899*F182 + 0.000076438*F182^2 -0.00000082467*F182^3 + 0.0000000053675*F182^4</f>
        <v>0.759827549041788</v>
      </c>
      <c r="M182" s="25" t="n">
        <f aca="false">-0.005724 + 0.00010227*F182 - 0.0000016546*F182^2</f>
        <v>-0.004209455736</v>
      </c>
      <c r="N182" s="25" t="n">
        <f aca="false">K182 + (L182*G182) + M182*G182^(3/2) + 0.00048314*G182^2</f>
        <v>1020.84662969511</v>
      </c>
      <c r="O182" s="26" t="n">
        <f aca="false">I182*(1/     (1-   (0.001*N182/1.84)))</f>
        <v>6.66903195181472</v>
      </c>
      <c r="P182" s="4" t="n">
        <f aca="false">H182*(1/     (1-   (0.001*N182/4)))</f>
        <v>23.5221189679229</v>
      </c>
      <c r="Q182" s="27" t="n">
        <f aca="false">-5.28+5.5*I182</f>
        <v>11.0495</v>
      </c>
      <c r="R182" s="28" t="n">
        <f aca="false">E182-E62</f>
        <v>49</v>
      </c>
      <c r="S182" s="29" t="n">
        <f aca="false">I182-I62</f>
        <v>0.364</v>
      </c>
      <c r="T182" s="29" t="n">
        <f aca="false">(S182/I62)*100</f>
        <v>13.9731285988484</v>
      </c>
      <c r="U182" s="29" t="n">
        <f aca="false">(S182/R182)/I62*1000</f>
        <v>2.85165889772416</v>
      </c>
      <c r="V182" s="30" t="n">
        <f aca="false">O182-O62</f>
        <v>0.815912882626038</v>
      </c>
      <c r="W182" s="30" t="n">
        <f aca="false">(V182/O62)*100</f>
        <v>13.9397964227496</v>
      </c>
      <c r="X182" s="30" t="n">
        <f aca="false">1000*(V182/R182)/O62</f>
        <v>2.84485641280604</v>
      </c>
      <c r="Y182" s="31" t="n">
        <f aca="false">1000*(V182/R182)/Q62</f>
        <v>1.84042921457847</v>
      </c>
      <c r="Z182" s="32" t="n">
        <f aca="false">X182-U182</f>
        <v>-0.0068024849181163</v>
      </c>
    </row>
    <row r="183" s="15" customFormat="true" ht="12.8" hidden="false" customHeight="false" outlineLevel="0" collapsed="false">
      <c r="A183" s="21" t="n">
        <v>300</v>
      </c>
      <c r="B183" s="22" t="s">
        <v>32</v>
      </c>
      <c r="C183" s="22" t="s">
        <v>36</v>
      </c>
      <c r="D183" s="22" t="s">
        <v>28</v>
      </c>
      <c r="E183" s="23" t="n">
        <v>43026</v>
      </c>
      <c r="F183" s="22" t="n">
        <v>24.6</v>
      </c>
      <c r="G183" s="22" t="n">
        <v>31.5</v>
      </c>
      <c r="H183" s="22" t="n">
        <v>17.519</v>
      </c>
      <c r="I183" s="24" t="n">
        <v>0.97</v>
      </c>
      <c r="J183" s="24"/>
      <c r="K183" s="25" t="n">
        <f aca="false">1000*(1-(F183+288.9414)/(508929.2*(F183+68.12963))*(F183-3.9863)^2)</f>
        <v>997.176869854583</v>
      </c>
      <c r="L183" s="25" t="n">
        <f aca="false">0.824493 - 0.0040899*F183 + 0.000076438*F183^2 -0.00000082467*F183^3 + 0.0000000053675*F183^4</f>
        <v>0.759827549041788</v>
      </c>
      <c r="M183" s="25" t="n">
        <f aca="false">-0.005724 + 0.00010227*F183 - 0.0000016546*F183^2</f>
        <v>-0.004209455736</v>
      </c>
      <c r="N183" s="25" t="n">
        <f aca="false">K183 + (L183*G183) + M183*G183^(3/2) + 0.00048314*G183^2</f>
        <v>1020.84662969511</v>
      </c>
      <c r="O183" s="26" t="n">
        <f aca="false">I183*(1/     (1-   (0.001*N183/1.84)))</f>
        <v>2.17883495899639</v>
      </c>
      <c r="P183" s="4" t="n">
        <f aca="false">H183*(1/     (1-   (0.001*N183/4)))</f>
        <v>23.5221189679229</v>
      </c>
      <c r="Q183" s="27" t="n">
        <f aca="false">-5.28+5.5*I183</f>
        <v>0.0549999999999997</v>
      </c>
      <c r="R183" s="28" t="n">
        <f aca="false">E183-E63</f>
        <v>49</v>
      </c>
      <c r="S183" s="29" t="n">
        <f aca="false">I183-I63</f>
        <v>0.098</v>
      </c>
      <c r="T183" s="29" t="n">
        <f aca="false">(S183/I63)*100</f>
        <v>11.2385321100917</v>
      </c>
      <c r="U183" s="29" t="n">
        <f aca="false">(S183/R183)/I63*1000</f>
        <v>2.29357798165138</v>
      </c>
      <c r="V183" s="30" t="n">
        <f aca="false">O183-O63</f>
        <v>0.220403695718612</v>
      </c>
      <c r="W183" s="30" t="n">
        <f aca="false">(V183/O63)*100</f>
        <v>11.2540940216471</v>
      </c>
      <c r="X183" s="30" t="n">
        <f aca="false">1000*(V183/R183)/O63</f>
        <v>2.2967538819688</v>
      </c>
      <c r="Y183" s="31" t="n">
        <f aca="false">1000*(V183/R183)/Q63</f>
        <v>-9.29345993078985</v>
      </c>
      <c r="Z183" s="32" t="n">
        <f aca="false">X183-U183</f>
        <v>0.00317590031742165</v>
      </c>
    </row>
    <row r="184" s="15" customFormat="true" ht="12.8" hidden="false" customHeight="false" outlineLevel="0" collapsed="false">
      <c r="A184" s="21" t="n">
        <v>145</v>
      </c>
      <c r="B184" s="22" t="s">
        <v>33</v>
      </c>
      <c r="C184" s="22" t="s">
        <v>36</v>
      </c>
      <c r="D184" s="22" t="s">
        <v>28</v>
      </c>
      <c r="E184" s="23" t="n">
        <v>43026</v>
      </c>
      <c r="F184" s="22" t="n">
        <v>24.6</v>
      </c>
      <c r="G184" s="22" t="n">
        <v>31.5</v>
      </c>
      <c r="H184" s="22" t="n">
        <v>17.519</v>
      </c>
      <c r="I184" s="24" t="n">
        <v>1.588</v>
      </c>
      <c r="J184" s="24"/>
      <c r="K184" s="25" t="n">
        <f aca="false">1000*(1-(F184+288.9414)/(508929.2*(F184+68.12963))*(F184-3.9863)^2)</f>
        <v>997.176869854583</v>
      </c>
      <c r="L184" s="25" t="n">
        <f aca="false">0.824493 - 0.0040899*F184 + 0.000076438*F184^2 -0.00000082467*F184^3 + 0.0000000053675*F184^4</f>
        <v>0.759827549041788</v>
      </c>
      <c r="M184" s="25" t="n">
        <f aca="false">-0.005724 + 0.00010227*F184 - 0.0000016546*F184^2</f>
        <v>-0.004209455736</v>
      </c>
      <c r="N184" s="25" t="n">
        <f aca="false">K184 + (L184*G184) + M184*G184^(3/2) + 0.00048314*G184^2</f>
        <v>1020.84662969511</v>
      </c>
      <c r="O184" s="26" t="n">
        <f aca="false">I184*(1/     (1-   (0.001*N184/1.84)))</f>
        <v>3.56699991225388</v>
      </c>
      <c r="P184" s="4" t="n">
        <f aca="false">H184*(1/     (1-   (0.001*N184/4)))</f>
        <v>23.5221189679229</v>
      </c>
      <c r="Q184" s="27" t="n">
        <f aca="false">-5.28+5.5*I184</f>
        <v>3.454</v>
      </c>
      <c r="R184" s="28" t="n">
        <f aca="false">E184-E64</f>
        <v>49</v>
      </c>
      <c r="S184" s="29" t="s">
        <v>38</v>
      </c>
      <c r="T184" s="29" t="s">
        <v>38</v>
      </c>
      <c r="U184" s="29" t="s">
        <v>38</v>
      </c>
      <c r="V184" s="30" t="s">
        <v>38</v>
      </c>
      <c r="W184" s="30" t="s">
        <v>38</v>
      </c>
      <c r="X184" s="30" t="s">
        <v>38</v>
      </c>
      <c r="Y184" s="31" t="s">
        <v>38</v>
      </c>
      <c r="Z184" s="32" t="s">
        <v>38</v>
      </c>
    </row>
    <row r="185" s="15" customFormat="true" ht="13" hidden="false" customHeight="false" outlineLevel="0" collapsed="false">
      <c r="A185" s="21" t="n">
        <v>179</v>
      </c>
      <c r="B185" s="22" t="s">
        <v>26</v>
      </c>
      <c r="C185" s="22" t="s">
        <v>27</v>
      </c>
      <c r="D185" s="22" t="s">
        <v>37</v>
      </c>
      <c r="E185" s="23" t="n">
        <v>43026</v>
      </c>
      <c r="F185" s="22" t="n">
        <v>24.1</v>
      </c>
      <c r="G185" s="22" t="n">
        <v>31.5</v>
      </c>
      <c r="H185" s="22" t="n">
        <v>17.521</v>
      </c>
      <c r="I185" s="24" t="n">
        <v>4.246</v>
      </c>
      <c r="J185" s="24"/>
      <c r="K185" s="25" t="n">
        <f aca="false">1000*(1-(F185+288.9414)/(508929.2*(F185+68.12963))*(F185-3.9863)^2)</f>
        <v>997.301901019105</v>
      </c>
      <c r="L185" s="25" t="n">
        <f aca="false">0.824493 - 0.0040899*F185 + 0.000076438*F185^2 -0.00000082467*F185^3 + 0.0000000053675*F185^4</f>
        <v>0.760589702961547</v>
      </c>
      <c r="M185" s="25" t="n">
        <f aca="false">-0.005724 + 0.00010227*F185 - 0.0000016546*F185^2</f>
        <v>-0.004220301226</v>
      </c>
      <c r="N185" s="25" t="n">
        <f aca="false">K185 + (L185*G185) + M185*G185^(3/2) + 0.00048314*G185^2</f>
        <v>1020.99375129802</v>
      </c>
      <c r="O185" s="26" t="n">
        <f aca="false">I185*(1/     (1-   (0.001*N185/1.84)))</f>
        <v>9.53917019849604</v>
      </c>
      <c r="P185" s="4" t="n">
        <f aca="false">H185*(1/     (1-   (0.001*N185/4)))</f>
        <v>23.5259660937392</v>
      </c>
      <c r="Q185" s="27" t="n">
        <f aca="false">-5.28+5.5*I185</f>
        <v>18.073</v>
      </c>
      <c r="R185" s="28" t="n">
        <f aca="false">E185-E65</f>
        <v>49</v>
      </c>
      <c r="S185" s="29" t="n">
        <f aca="false">I185-I65</f>
        <v>0.671</v>
      </c>
      <c r="T185" s="29" t="n">
        <f aca="false">(S185/I65)*100</f>
        <v>18.7692307692308</v>
      </c>
      <c r="U185" s="29" t="n">
        <f aca="false">(S185/R185)/I65*1000</f>
        <v>3.83045525902669</v>
      </c>
      <c r="V185" s="30" t="n">
        <f aca="false">O185-O65</f>
        <v>1.50719923971411</v>
      </c>
      <c r="W185" s="30" t="n">
        <f aca="false">(V185/O65)*100</f>
        <v>18.7649986217415</v>
      </c>
      <c r="X185" s="30" t="n">
        <f aca="false">1000*(V185/R185)/O65</f>
        <v>3.82959155545745</v>
      </c>
      <c r="Y185" s="31" t="n">
        <f aca="false">1000*(V185/R185)/Q65</f>
        <v>2.13865240100335</v>
      </c>
      <c r="Z185" s="32" t="n">
        <f aca="false">X185-U185</f>
        <v>-0.000863703569240926</v>
      </c>
    </row>
    <row r="186" s="15" customFormat="true" ht="13" hidden="false" customHeight="false" outlineLevel="0" collapsed="false">
      <c r="A186" s="21" t="n">
        <v>186</v>
      </c>
      <c r="B186" s="22" t="s">
        <v>26</v>
      </c>
      <c r="C186" s="22" t="s">
        <v>27</v>
      </c>
      <c r="D186" s="22" t="s">
        <v>37</v>
      </c>
      <c r="E186" s="23" t="n">
        <v>43026</v>
      </c>
      <c r="F186" s="22" t="n">
        <v>24.1</v>
      </c>
      <c r="G186" s="22" t="n">
        <v>31.5</v>
      </c>
      <c r="H186" s="22" t="n">
        <v>17.521</v>
      </c>
      <c r="I186" s="24" t="n">
        <v>3.041</v>
      </c>
      <c r="J186" s="24"/>
      <c r="K186" s="25" t="n">
        <f aca="false">1000*(1-(F186+288.9414)/(508929.2*(F186+68.12963))*(F186-3.9863)^2)</f>
        <v>997.301901019105</v>
      </c>
      <c r="L186" s="25" t="n">
        <f aca="false">0.824493 - 0.0040899*F186 + 0.000076438*F186^2 -0.00000082467*F186^3 + 0.0000000053675*F186^4</f>
        <v>0.760589702961547</v>
      </c>
      <c r="M186" s="25" t="n">
        <f aca="false">-0.005724 + 0.00010227*F186 - 0.0000016546*F186^2</f>
        <v>-0.004220301226</v>
      </c>
      <c r="N186" s="25" t="n">
        <f aca="false">K186 + (L186*G186) + M186*G186^(3/2) + 0.00048314*G186^2</f>
        <v>1020.99375129802</v>
      </c>
      <c r="O186" s="26" t="n">
        <f aca="false">I186*(1/     (1-   (0.001*N186/1.84)))</f>
        <v>6.83198694621442</v>
      </c>
      <c r="P186" s="4" t="n">
        <f aca="false">H186*(1/     (1-   (0.001*N186/4)))</f>
        <v>23.5259660937392</v>
      </c>
      <c r="Q186" s="27" t="n">
        <f aca="false">-5.28+5.5*I186</f>
        <v>11.4455</v>
      </c>
      <c r="R186" s="28" t="n">
        <f aca="false">E186-E66</f>
        <v>49</v>
      </c>
      <c r="S186" s="29" t="n">
        <f aca="false">I186-I66</f>
        <v>0.428</v>
      </c>
      <c r="T186" s="29" t="n">
        <f aca="false">(S186/I66)*100</f>
        <v>16.3796402602373</v>
      </c>
      <c r="U186" s="29" t="n">
        <f aca="false">(S186/R186)/I66*1000</f>
        <v>3.34278372657904</v>
      </c>
      <c r="V186" s="30" t="n">
        <f aca="false">O186-O66</f>
        <v>0.961346354522905</v>
      </c>
      <c r="W186" s="30" t="n">
        <f aca="false">(V186/O66)*100</f>
        <v>16.3754932619016</v>
      </c>
      <c r="X186" s="30" t="n">
        <f aca="false">1000*(V186/R186)/O66</f>
        <v>3.34193740038808</v>
      </c>
      <c r="Y186" s="31" t="n">
        <f aca="false">1000*(V186/R186)/Q66</f>
        <v>2.15798420036411</v>
      </c>
      <c r="Z186" s="32" t="n">
        <f aca="false">X186-U186</f>
        <v>-0.00084632619095304</v>
      </c>
    </row>
    <row r="187" s="15" customFormat="true" ht="13" hidden="false" customHeight="false" outlineLevel="0" collapsed="false">
      <c r="A187" s="21" t="n">
        <v>277</v>
      </c>
      <c r="B187" s="22" t="s">
        <v>26</v>
      </c>
      <c r="C187" s="22" t="s">
        <v>27</v>
      </c>
      <c r="D187" s="22" t="s">
        <v>37</v>
      </c>
      <c r="E187" s="23" t="n">
        <v>43026</v>
      </c>
      <c r="F187" s="22" t="n">
        <v>24.1</v>
      </c>
      <c r="G187" s="22" t="n">
        <v>31.5</v>
      </c>
      <c r="H187" s="22" t="n">
        <v>17.521</v>
      </c>
      <c r="I187" s="24" t="n">
        <v>3.808</v>
      </c>
      <c r="J187" s="24"/>
      <c r="K187" s="25" t="n">
        <f aca="false">1000*(1-(F187+288.9414)/(508929.2*(F187+68.12963))*(F187-3.9863)^2)</f>
        <v>997.301901019105</v>
      </c>
      <c r="L187" s="25" t="n">
        <f aca="false">0.824493 - 0.0040899*F187 + 0.000076438*F187^2 -0.00000082467*F187^3 + 0.0000000053675*F187^4</f>
        <v>0.760589702961547</v>
      </c>
      <c r="M187" s="25" t="n">
        <f aca="false">-0.005724 + 0.00010227*F187 - 0.0000016546*F187^2</f>
        <v>-0.004220301226</v>
      </c>
      <c r="N187" s="25" t="n">
        <f aca="false">K187 + (L187*G187) + M187*G187^(3/2) + 0.00048314*G187^2</f>
        <v>1020.99375129802</v>
      </c>
      <c r="O187" s="26" t="n">
        <f aca="false">I187*(1/     (1-   (0.001*N187/1.84)))</f>
        <v>8.55514840223102</v>
      </c>
      <c r="P187" s="4" t="n">
        <f aca="false">H187*(1/     (1-   (0.001*N187/4)))</f>
        <v>23.5259660937392</v>
      </c>
      <c r="Q187" s="27" t="n">
        <f aca="false">-5.28+5.5*I187</f>
        <v>15.664</v>
      </c>
      <c r="R187" s="28" t="n">
        <f aca="false">E187-E67</f>
        <v>49</v>
      </c>
      <c r="S187" s="29" t="n">
        <f aca="false">I187-I67</f>
        <v>0.504</v>
      </c>
      <c r="T187" s="29" t="n">
        <f aca="false">(S187/I67)*100</f>
        <v>15.2542372881356</v>
      </c>
      <c r="U187" s="29" t="n">
        <f aca="false">(S187/R187)/I67*1000</f>
        <v>3.11310965063992</v>
      </c>
      <c r="V187" s="30" t="n">
        <f aca="false">O187-O67</f>
        <v>1.13467031293082</v>
      </c>
      <c r="W187" s="30" t="n">
        <f aca="false">(V187/O67)*100</f>
        <v>15.2910674929009</v>
      </c>
      <c r="X187" s="30" t="n">
        <f aca="false">1000*(V187/R187)/O67</f>
        <v>3.12062601895937</v>
      </c>
      <c r="Y187" s="31" t="n">
        <f aca="false">1000*(V187/R187)/Q67</f>
        <v>1.79619430643718</v>
      </c>
      <c r="Z187" s="32" t="n">
        <f aca="false">X187-U187</f>
        <v>0.00751636831945701</v>
      </c>
    </row>
    <row r="188" s="15" customFormat="true" ht="13" hidden="false" customHeight="false" outlineLevel="0" collapsed="false">
      <c r="A188" s="21" t="n">
        <v>284</v>
      </c>
      <c r="B188" s="22" t="s">
        <v>26</v>
      </c>
      <c r="C188" s="22" t="s">
        <v>27</v>
      </c>
      <c r="D188" s="22" t="s">
        <v>37</v>
      </c>
      <c r="E188" s="23" t="n">
        <v>43026</v>
      </c>
      <c r="F188" s="22" t="n">
        <v>24.1</v>
      </c>
      <c r="G188" s="22" t="n">
        <v>31.5</v>
      </c>
      <c r="H188" s="22" t="n">
        <v>17.521</v>
      </c>
      <c r="I188" s="24" t="n">
        <v>3.872</v>
      </c>
      <c r="J188" s="24"/>
      <c r="K188" s="25" t="n">
        <f aca="false">1000*(1-(F188+288.9414)/(508929.2*(F188+68.12963))*(F188-3.9863)^2)</f>
        <v>997.301901019105</v>
      </c>
      <c r="L188" s="25" t="n">
        <f aca="false">0.824493 - 0.0040899*F188 + 0.000076438*F188^2 -0.00000082467*F188^3 + 0.0000000053675*F188^4</f>
        <v>0.760589702961547</v>
      </c>
      <c r="M188" s="25" t="n">
        <f aca="false">-0.005724 + 0.00010227*F188 - 0.0000016546*F188^2</f>
        <v>-0.004220301226</v>
      </c>
      <c r="N188" s="25" t="n">
        <f aca="false">K188 + (L188*G188) + M188*G188^(3/2) + 0.00048314*G188^2</f>
        <v>1020.99375129802</v>
      </c>
      <c r="O188" s="26" t="n">
        <f aca="false">I188*(1/     (1-   (0.001*N188/1.84)))</f>
        <v>8.6989324089912</v>
      </c>
      <c r="P188" s="4" t="n">
        <f aca="false">H188*(1/     (1-   (0.001*N188/4)))</f>
        <v>23.5259660937392</v>
      </c>
      <c r="Q188" s="27" t="n">
        <f aca="false">-5.28+5.5*I188</f>
        <v>16.016</v>
      </c>
      <c r="R188" s="28" t="n">
        <f aca="false">E188-E68</f>
        <v>49</v>
      </c>
      <c r="S188" s="29" t="n">
        <f aca="false">I188-I68</f>
        <v>0.562</v>
      </c>
      <c r="T188" s="29" t="n">
        <f aca="false">(S188/I68)*100</f>
        <v>16.9788519637462</v>
      </c>
      <c r="U188" s="29" t="n">
        <f aca="false">(S188/R188)/I68*1000</f>
        <v>3.46507182933596</v>
      </c>
      <c r="V188" s="30" t="n">
        <f aca="false">O188-O68</f>
        <v>1.26497887521891</v>
      </c>
      <c r="W188" s="30" t="n">
        <f aca="false">(V188/O68)*100</f>
        <v>17.0162332798038</v>
      </c>
      <c r="X188" s="30" t="n">
        <f aca="false">1000*(V188/R188)/O68</f>
        <v>3.47270066934771</v>
      </c>
      <c r="Y188" s="31" t="n">
        <f aca="false">1000*(V188/R188)/Q68</f>
        <v>1.99736134720548</v>
      </c>
      <c r="Z188" s="32" t="n">
        <f aca="false">X188-U188</f>
        <v>0.00762884001174369</v>
      </c>
    </row>
    <row r="189" s="15" customFormat="true" ht="13" hidden="false" customHeight="false" outlineLevel="0" collapsed="false">
      <c r="A189" s="21" t="n">
        <v>290</v>
      </c>
      <c r="B189" s="22" t="s">
        <v>26</v>
      </c>
      <c r="C189" s="22" t="s">
        <v>27</v>
      </c>
      <c r="D189" s="22" t="s">
        <v>37</v>
      </c>
      <c r="E189" s="23" t="n">
        <v>43026</v>
      </c>
      <c r="F189" s="22" t="n">
        <v>24.1</v>
      </c>
      <c r="G189" s="22" t="n">
        <v>31.5</v>
      </c>
      <c r="H189" s="22" t="n">
        <v>17.521</v>
      </c>
      <c r="I189" s="24" t="n">
        <v>5.027</v>
      </c>
      <c r="J189" s="24"/>
      <c r="K189" s="25" t="n">
        <f aca="false">1000*(1-(F189+288.9414)/(508929.2*(F189+68.12963))*(F189-3.9863)^2)</f>
        <v>997.301901019105</v>
      </c>
      <c r="L189" s="25" t="n">
        <f aca="false">0.824493 - 0.0040899*F189 + 0.000076438*F189^2 -0.00000082467*F189^3 + 0.0000000053675*F189^4</f>
        <v>0.760589702961547</v>
      </c>
      <c r="M189" s="25" t="n">
        <f aca="false">-0.005724 + 0.00010227*F189 - 0.0000016546*F189^2</f>
        <v>-0.004220301226</v>
      </c>
      <c r="N189" s="25" t="n">
        <f aca="false">K189 + (L189*G189) + M189*G189^(3/2) + 0.00048314*G189^2</f>
        <v>1020.99375129802</v>
      </c>
      <c r="O189" s="26" t="n">
        <f aca="false">I189*(1/     (1-   (0.001*N189/1.84)))</f>
        <v>11.2937844059914</v>
      </c>
      <c r="P189" s="4" t="n">
        <f aca="false">H189*(1/     (1-   (0.001*N189/4)))</f>
        <v>23.5259660937392</v>
      </c>
      <c r="Q189" s="27" t="n">
        <f aca="false">-5.28+5.5*I189</f>
        <v>22.3685</v>
      </c>
      <c r="R189" s="28" t="n">
        <f aca="false">E189-E69</f>
        <v>49</v>
      </c>
      <c r="S189" s="29" t="n">
        <f aca="false">I189-I69</f>
        <v>0.707</v>
      </c>
      <c r="T189" s="29" t="n">
        <f aca="false">(S189/I69)*100</f>
        <v>16.3657407407407</v>
      </c>
      <c r="U189" s="29" t="n">
        <f aca="false">(S189/R189)/I69*1000</f>
        <v>3.33994708994709</v>
      </c>
      <c r="V189" s="30" t="n">
        <f aca="false">O189-O69</f>
        <v>1.59146438608317</v>
      </c>
      <c r="W189" s="30" t="n">
        <f aca="false">(V189/O69)*100</f>
        <v>16.4029261333128</v>
      </c>
      <c r="X189" s="30" t="n">
        <f aca="false">1000*(V189/R189)/O69</f>
        <v>3.34753594557404</v>
      </c>
      <c r="Y189" s="31" t="n">
        <f aca="false">1000*(V189/R189)/Q69</f>
        <v>1.75751434102302</v>
      </c>
      <c r="Z189" s="32" t="n">
        <f aca="false">X189-U189</f>
        <v>0.00758885562694989</v>
      </c>
    </row>
    <row r="190" s="15" customFormat="true" ht="13" hidden="false" customHeight="false" outlineLevel="0" collapsed="false">
      <c r="A190" s="21" t="n">
        <v>119</v>
      </c>
      <c r="B190" s="22" t="s">
        <v>29</v>
      </c>
      <c r="C190" s="22" t="s">
        <v>27</v>
      </c>
      <c r="D190" s="22" t="s">
        <v>37</v>
      </c>
      <c r="E190" s="23" t="n">
        <v>43026</v>
      </c>
      <c r="F190" s="22" t="n">
        <v>24.1</v>
      </c>
      <c r="G190" s="22" t="n">
        <v>31.5</v>
      </c>
      <c r="H190" s="22" t="n">
        <v>17.521</v>
      </c>
      <c r="I190" s="24" t="n">
        <v>3.491</v>
      </c>
      <c r="J190" s="24"/>
      <c r="K190" s="25" t="n">
        <f aca="false">1000*(1-(F190+288.9414)/(508929.2*(F190+68.12963))*(F190-3.9863)^2)</f>
        <v>997.301901019105</v>
      </c>
      <c r="L190" s="25" t="n">
        <f aca="false">0.824493 - 0.0040899*F190 + 0.000076438*F190^2 -0.00000082467*F190^3 + 0.0000000053675*F190^4</f>
        <v>0.760589702961547</v>
      </c>
      <c r="M190" s="25" t="n">
        <f aca="false">-0.005724 + 0.00010227*F190 - 0.0000016546*F190^2</f>
        <v>-0.004220301226</v>
      </c>
      <c r="N190" s="25" t="n">
        <f aca="false">K190 + (L190*G190) + M190*G190^(3/2) + 0.00048314*G190^2</f>
        <v>1020.99375129802</v>
      </c>
      <c r="O190" s="26" t="n">
        <f aca="false">I190*(1/     (1-   (0.001*N190/1.84)))</f>
        <v>7.84296824374698</v>
      </c>
      <c r="P190" s="4" t="n">
        <f aca="false">H190*(1/     (1-   (0.001*N190/4)))</f>
        <v>23.5259660937392</v>
      </c>
      <c r="Q190" s="27" t="n">
        <f aca="false">-5.28+5.5*I190</f>
        <v>13.9205</v>
      </c>
      <c r="R190" s="28" t="n">
        <f aca="false">E190-E70</f>
        <v>49</v>
      </c>
      <c r="S190" s="29" t="n">
        <f aca="false">I190-I70</f>
        <v>0.475</v>
      </c>
      <c r="T190" s="29" t="n">
        <f aca="false">(S190/I70)*100</f>
        <v>15.7493368700265</v>
      </c>
      <c r="U190" s="29" t="n">
        <f aca="false">(S190/R190)/I70*1000</f>
        <v>3.21415038163807</v>
      </c>
      <c r="V190" s="30" t="n">
        <f aca="false">O190-O70</f>
        <v>1.06738902614371</v>
      </c>
      <c r="W190" s="30" t="n">
        <f aca="false">(V190/O70)*100</f>
        <v>15.7534727565518</v>
      </c>
      <c r="X190" s="30" t="n">
        <f aca="false">1000*(V190/R190)/O70</f>
        <v>3.21499444011261</v>
      </c>
      <c r="Y190" s="31" t="n">
        <f aca="false">1000*(V190/R190)/Q70</f>
        <v>1.92637508959471</v>
      </c>
      <c r="Z190" s="32" t="n">
        <f aca="false">X190-U190</f>
        <v>0.000844058474541498</v>
      </c>
    </row>
    <row r="191" s="15" customFormat="true" ht="13" hidden="false" customHeight="false" outlineLevel="0" collapsed="false">
      <c r="A191" s="21" t="n">
        <v>125</v>
      </c>
      <c r="B191" s="22" t="s">
        <v>29</v>
      </c>
      <c r="C191" s="22" t="s">
        <v>27</v>
      </c>
      <c r="D191" s="22" t="s">
        <v>37</v>
      </c>
      <c r="E191" s="23" t="n">
        <v>43026</v>
      </c>
      <c r="F191" s="22" t="n">
        <v>24.1</v>
      </c>
      <c r="G191" s="22" t="n">
        <v>31.5</v>
      </c>
      <c r="H191" s="22" t="n">
        <v>17.521</v>
      </c>
      <c r="I191" s="24" t="n">
        <v>3.016</v>
      </c>
      <c r="J191" s="24"/>
      <c r="K191" s="25" t="n">
        <f aca="false">1000*(1-(F191+288.9414)/(508929.2*(F191+68.12963))*(F191-3.9863)^2)</f>
        <v>997.301901019105</v>
      </c>
      <c r="L191" s="25" t="n">
        <f aca="false">0.824493 - 0.0040899*F191 + 0.000076438*F191^2 -0.00000082467*F191^3 + 0.0000000053675*F191^4</f>
        <v>0.760589702961547</v>
      </c>
      <c r="M191" s="25" t="n">
        <f aca="false">-0.005724 + 0.00010227*F191 - 0.0000016546*F191^2</f>
        <v>-0.004220301226</v>
      </c>
      <c r="N191" s="25" t="n">
        <f aca="false">K191 + (L191*G191) + M191*G191^(3/2) + 0.00048314*G191^2</f>
        <v>1020.99375129802</v>
      </c>
      <c r="O191" s="26" t="n">
        <f aca="false">I191*(1/     (1-   (0.001*N191/1.84)))</f>
        <v>6.77582131857373</v>
      </c>
      <c r="P191" s="4" t="n">
        <f aca="false">H191*(1/     (1-   (0.001*N191/4)))</f>
        <v>23.5259660937392</v>
      </c>
      <c r="Q191" s="27" t="n">
        <f aca="false">-5.28+5.5*I191</f>
        <v>11.308</v>
      </c>
      <c r="R191" s="28" t="n">
        <f aca="false">E191-E71</f>
        <v>49</v>
      </c>
      <c r="S191" s="29" t="n">
        <f aca="false">I191-I71</f>
        <v>0.37</v>
      </c>
      <c r="T191" s="29" t="n">
        <f aca="false">(S191/I71)*100</f>
        <v>13.9833711262283</v>
      </c>
      <c r="U191" s="29" t="n">
        <f aca="false">(S191/R191)/I71*1000</f>
        <v>2.85374920943434</v>
      </c>
      <c r="V191" s="30" t="n">
        <f aca="false">O191-O71</f>
        <v>0.831463689336912</v>
      </c>
      <c r="W191" s="30" t="n">
        <f aca="false">(V191/O71)*100</f>
        <v>13.9874439123149</v>
      </c>
      <c r="X191" s="30" t="n">
        <f aca="false">1000*(V191/R191)/O71</f>
        <v>2.85458039026835</v>
      </c>
      <c r="Y191" s="31" t="n">
        <f aca="false">1000*(V191/R191)/Q71</f>
        <v>1.82989827684261</v>
      </c>
      <c r="Z191" s="32" t="n">
        <f aca="false">X191-U191</f>
        <v>0.000831180834009349</v>
      </c>
    </row>
    <row r="192" s="15" customFormat="true" ht="13" hidden="false" customHeight="false" outlineLevel="0" collapsed="false">
      <c r="A192" s="21" t="n">
        <v>217</v>
      </c>
      <c r="B192" s="22" t="s">
        <v>29</v>
      </c>
      <c r="C192" s="22" t="s">
        <v>27</v>
      </c>
      <c r="D192" s="22" t="s">
        <v>37</v>
      </c>
      <c r="E192" s="23" t="n">
        <v>43026</v>
      </c>
      <c r="F192" s="22" t="n">
        <v>24.1</v>
      </c>
      <c r="G192" s="22" t="n">
        <v>31.5</v>
      </c>
      <c r="H192" s="22" t="n">
        <v>17.521</v>
      </c>
      <c r="I192" s="24" t="n">
        <v>4.746</v>
      </c>
      <c r="J192" s="24"/>
      <c r="K192" s="25" t="n">
        <f aca="false">1000*(1-(F192+288.9414)/(508929.2*(F192+68.12963))*(F192-3.9863)^2)</f>
        <v>997.301901019105</v>
      </c>
      <c r="L192" s="25" t="n">
        <f aca="false">0.824493 - 0.0040899*F192 + 0.000076438*F192^2 -0.00000082467*F192^3 + 0.0000000053675*F192^4</f>
        <v>0.760589702961547</v>
      </c>
      <c r="M192" s="25" t="n">
        <f aca="false">-0.005724 + 0.00010227*F192 - 0.0000016546*F192^2</f>
        <v>-0.004220301226</v>
      </c>
      <c r="N192" s="25" t="n">
        <f aca="false">K192 + (L192*G192) + M192*G192^(3/2) + 0.00048314*G192^2</f>
        <v>1020.99375129802</v>
      </c>
      <c r="O192" s="26" t="n">
        <f aca="false">I192*(1/     (1-   (0.001*N192/1.84)))</f>
        <v>10.66248275131</v>
      </c>
      <c r="P192" s="4" t="n">
        <f aca="false">H192*(1/     (1-   (0.001*N192/4)))</f>
        <v>23.5259660937392</v>
      </c>
      <c r="Q192" s="27" t="n">
        <f aca="false">-5.28+5.5*I192</f>
        <v>20.823</v>
      </c>
      <c r="R192" s="28" t="n">
        <f aca="false">E192-E72</f>
        <v>49</v>
      </c>
      <c r="S192" s="29" t="n">
        <f aca="false">I192-I72</f>
        <v>0.777000000000001</v>
      </c>
      <c r="T192" s="29" t="n">
        <f aca="false">(S192/I72)*100</f>
        <v>19.5767195767196</v>
      </c>
      <c r="U192" s="29" t="n">
        <f aca="false">(S192/R192)/I72*1000</f>
        <v>3.99524889320808</v>
      </c>
      <c r="V192" s="30" t="n">
        <f aca="false">O192-O72</f>
        <v>1.74119377214582</v>
      </c>
      <c r="W192" s="30" t="n">
        <f aca="false">(V192/O72)*100</f>
        <v>19.5172892192194</v>
      </c>
      <c r="X192" s="30" t="n">
        <f aca="false">1000*(V192/R192)/O72</f>
        <v>3.98312024882029</v>
      </c>
      <c r="Y192" s="31" t="n">
        <f aca="false">1000*(V192/R192)/Q72</f>
        <v>2.14716860198109</v>
      </c>
      <c r="Z192" s="32" t="n">
        <f aca="false">X192-U192</f>
        <v>-0.0121286443877877</v>
      </c>
    </row>
    <row r="193" s="15" customFormat="true" ht="13" hidden="false" customHeight="false" outlineLevel="0" collapsed="false">
      <c r="A193" s="21" t="n">
        <v>223</v>
      </c>
      <c r="B193" s="22" t="s">
        <v>29</v>
      </c>
      <c r="C193" s="22" t="s">
        <v>27</v>
      </c>
      <c r="D193" s="22" t="s">
        <v>37</v>
      </c>
      <c r="E193" s="23" t="n">
        <v>43026</v>
      </c>
      <c r="F193" s="22" t="n">
        <v>24.1</v>
      </c>
      <c r="G193" s="22" t="n">
        <v>31.5</v>
      </c>
      <c r="H193" s="22" t="n">
        <v>17.521</v>
      </c>
      <c r="I193" s="24" t="n">
        <v>3.369</v>
      </c>
      <c r="J193" s="24"/>
      <c r="K193" s="25" t="n">
        <f aca="false">1000*(1-(F193+288.9414)/(508929.2*(F193+68.12963))*(F193-3.9863)^2)</f>
        <v>997.301901019105</v>
      </c>
      <c r="L193" s="25" t="n">
        <f aca="false">0.824493 - 0.0040899*F193 + 0.000076438*F193^2 -0.00000082467*F193^3 + 0.0000000053675*F193^4</f>
        <v>0.760589702961547</v>
      </c>
      <c r="M193" s="25" t="n">
        <f aca="false">-0.005724 + 0.00010227*F193 - 0.0000016546*F193^2</f>
        <v>-0.004220301226</v>
      </c>
      <c r="N193" s="25" t="n">
        <f aca="false">K193 + (L193*G193) + M193*G193^(3/2) + 0.00048314*G193^2</f>
        <v>1020.99375129802</v>
      </c>
      <c r="O193" s="26" t="n">
        <f aca="false">I193*(1/     (1-   (0.001*N193/1.84)))</f>
        <v>7.56887998086037</v>
      </c>
      <c r="P193" s="4" t="n">
        <f aca="false">H193*(1/     (1-   (0.001*N193/4)))</f>
        <v>23.5259660937392</v>
      </c>
      <c r="Q193" s="27" t="n">
        <f aca="false">-5.28+5.5*I193</f>
        <v>13.2495</v>
      </c>
      <c r="R193" s="28" t="n">
        <f aca="false">E193-E73</f>
        <v>49</v>
      </c>
      <c r="S193" s="29" t="n">
        <f aca="false">I193-I73</f>
        <v>0.581</v>
      </c>
      <c r="T193" s="29" t="n">
        <f aca="false">(S193/I73)*100</f>
        <v>20.8393113342898</v>
      </c>
      <c r="U193" s="29" t="n">
        <f aca="false">(S193/R193)/I73*1000</f>
        <v>4.25292068046731</v>
      </c>
      <c r="V193" s="30" t="n">
        <f aca="false">O193-O73</f>
        <v>1.30252996727786</v>
      </c>
      <c r="W193" s="30" t="n">
        <f aca="false">(V193/O73)*100</f>
        <v>20.7861029858622</v>
      </c>
      <c r="X193" s="30" t="n">
        <f aca="false">1000*(V193/R193)/O73</f>
        <v>4.24206183384944</v>
      </c>
      <c r="Y193" s="31" t="n">
        <f aca="false">1000*(V193/R193)/Q73</f>
        <v>2.64394710862943</v>
      </c>
      <c r="Z193" s="32" t="n">
        <f aca="false">X193-U193</f>
        <v>-0.0108588466178743</v>
      </c>
    </row>
    <row r="194" s="15" customFormat="true" ht="13" hidden="false" customHeight="false" outlineLevel="0" collapsed="false">
      <c r="A194" s="21" t="n">
        <v>152</v>
      </c>
      <c r="B194" s="22" t="s">
        <v>30</v>
      </c>
      <c r="C194" s="22" t="s">
        <v>27</v>
      </c>
      <c r="D194" s="22" t="s">
        <v>37</v>
      </c>
      <c r="E194" s="23" t="n">
        <v>43026</v>
      </c>
      <c r="F194" s="22" t="n">
        <v>24.1</v>
      </c>
      <c r="G194" s="22" t="n">
        <v>31.5</v>
      </c>
      <c r="H194" s="22" t="n">
        <v>17.521</v>
      </c>
      <c r="I194" s="24" t="n">
        <v>4.651</v>
      </c>
      <c r="J194" s="24"/>
      <c r="K194" s="25" t="n">
        <f aca="false">1000*(1-(F194+288.9414)/(508929.2*(F194+68.12963))*(F194-3.9863)^2)</f>
        <v>997.301901019105</v>
      </c>
      <c r="L194" s="25" t="n">
        <f aca="false">0.824493 - 0.0040899*F194 + 0.000076438*F194^2 -0.00000082467*F194^3 + 0.0000000053675*F194^4</f>
        <v>0.760589702961547</v>
      </c>
      <c r="M194" s="25" t="n">
        <f aca="false">-0.005724 + 0.00010227*F194 - 0.0000016546*F194^2</f>
        <v>-0.004220301226</v>
      </c>
      <c r="N194" s="25" t="n">
        <f aca="false">K194 + (L194*G194) + M194*G194^(3/2) + 0.00048314*G194^2</f>
        <v>1020.99375129802</v>
      </c>
      <c r="O194" s="26" t="n">
        <f aca="false">I194*(1/     (1-   (0.001*N194/1.84)))</f>
        <v>10.4490533662753</v>
      </c>
      <c r="P194" s="4" t="n">
        <f aca="false">H194*(1/     (1-   (0.001*N194/4)))</f>
        <v>23.5259660937392</v>
      </c>
      <c r="Q194" s="27" t="n">
        <f aca="false">-5.28+5.5*I194</f>
        <v>20.3005</v>
      </c>
      <c r="R194" s="28" t="n">
        <f aca="false">E194-E74</f>
        <v>49</v>
      </c>
      <c r="S194" s="29" t="n">
        <f aca="false">I194-I74</f>
        <v>0.81</v>
      </c>
      <c r="T194" s="29" t="n">
        <f aca="false">(S194/I74)*100</f>
        <v>21.0882582660765</v>
      </c>
      <c r="U194" s="29" t="n">
        <f aca="false">(S194/R194)/I74*1000</f>
        <v>4.30372617675031</v>
      </c>
      <c r="V194" s="30" t="n">
        <f aca="false">O194-O74</f>
        <v>1.81848265171063</v>
      </c>
      <c r="W194" s="30" t="n">
        <f aca="false">(V194/O74)*100</f>
        <v>21.0702479807252</v>
      </c>
      <c r="X194" s="30" t="n">
        <f aca="false">1000*(V194/R194)/O74</f>
        <v>4.30005060831126</v>
      </c>
      <c r="Y194" s="31" t="n">
        <f aca="false">1000*(V194/R194)/Q74</f>
        <v>2.34210916987392</v>
      </c>
      <c r="Z194" s="32" t="n">
        <f aca="false">X194-U194</f>
        <v>-0.00367556843905703</v>
      </c>
    </row>
    <row r="195" s="15" customFormat="true" ht="13" hidden="false" customHeight="false" outlineLevel="0" collapsed="false">
      <c r="A195" s="21" t="n">
        <v>160</v>
      </c>
      <c r="B195" s="22" t="s">
        <v>30</v>
      </c>
      <c r="C195" s="22" t="s">
        <v>27</v>
      </c>
      <c r="D195" s="22" t="s">
        <v>37</v>
      </c>
      <c r="E195" s="23" t="n">
        <v>43026</v>
      </c>
      <c r="F195" s="22" t="n">
        <v>24.1</v>
      </c>
      <c r="G195" s="22" t="n">
        <v>31.5</v>
      </c>
      <c r="H195" s="22" t="n">
        <v>17.521</v>
      </c>
      <c r="I195" s="24" t="n">
        <v>3.742</v>
      </c>
      <c r="J195" s="24"/>
      <c r="K195" s="25" t="n">
        <f aca="false">1000*(1-(F195+288.9414)/(508929.2*(F195+68.12963))*(F195-3.9863)^2)</f>
        <v>997.301901019105</v>
      </c>
      <c r="L195" s="25" t="n">
        <f aca="false">0.824493 - 0.0040899*F195 + 0.000076438*F195^2 -0.00000082467*F195^3 + 0.0000000053675*F195^4</f>
        <v>0.760589702961547</v>
      </c>
      <c r="M195" s="25" t="n">
        <f aca="false">-0.005724 + 0.00010227*F195 - 0.0000016546*F195^2</f>
        <v>-0.004220301226</v>
      </c>
      <c r="N195" s="25" t="n">
        <f aca="false">K195 + (L195*G195) + M195*G195^(3/2) + 0.00048314*G195^2</f>
        <v>1020.99375129802</v>
      </c>
      <c r="O195" s="26" t="n">
        <f aca="false">I195*(1/     (1-   (0.001*N195/1.84)))</f>
        <v>8.40687114525958</v>
      </c>
      <c r="P195" s="4" t="n">
        <f aca="false">H195*(1/     (1-   (0.001*N195/4)))</f>
        <v>23.5259660937392</v>
      </c>
      <c r="Q195" s="27" t="n">
        <f aca="false">-5.28+5.5*I195</f>
        <v>15.301</v>
      </c>
      <c r="R195" s="28" t="n">
        <f aca="false">E195-E75</f>
        <v>49</v>
      </c>
      <c r="S195" s="29" t="n">
        <f aca="false">I195-I75</f>
        <v>0.708</v>
      </c>
      <c r="T195" s="29" t="n">
        <f aca="false">(S195/I75)*100</f>
        <v>23.3355306526038</v>
      </c>
      <c r="U195" s="29" t="n">
        <f aca="false">(S195/R195)/I75*1000</f>
        <v>4.76235319440895</v>
      </c>
      <c r="V195" s="30" t="n">
        <f aca="false">O195-O75</f>
        <v>1.58959659488485</v>
      </c>
      <c r="W195" s="30" t="n">
        <f aca="false">(V195/O75)*100</f>
        <v>23.3171861150506</v>
      </c>
      <c r="X195" s="30" t="n">
        <f aca="false">1000*(V195/R195)/O75</f>
        <v>4.75860941123482</v>
      </c>
      <c r="Y195" s="31" t="n">
        <f aca="false">1000*(V195/R195)/Q75</f>
        <v>2.84393327205968</v>
      </c>
      <c r="Z195" s="32" t="n">
        <f aca="false">X195-U195</f>
        <v>-0.00374378317412472</v>
      </c>
    </row>
    <row r="196" s="15" customFormat="true" ht="13" hidden="false" customHeight="false" outlineLevel="0" collapsed="false">
      <c r="A196" s="21" t="n">
        <v>166</v>
      </c>
      <c r="B196" s="22" t="s">
        <v>31</v>
      </c>
      <c r="C196" s="22" t="s">
        <v>27</v>
      </c>
      <c r="D196" s="22" t="s">
        <v>37</v>
      </c>
      <c r="E196" s="23" t="n">
        <v>43026</v>
      </c>
      <c r="F196" s="22" t="n">
        <v>24.1</v>
      </c>
      <c r="G196" s="22" t="n">
        <v>31.5</v>
      </c>
      <c r="H196" s="22" t="n">
        <v>17.521</v>
      </c>
      <c r="I196" s="24" t="n">
        <v>3.965</v>
      </c>
      <c r="J196" s="24"/>
      <c r="K196" s="25" t="n">
        <f aca="false">1000*(1-(F196+288.9414)/(508929.2*(F196+68.12963))*(F196-3.9863)^2)</f>
        <v>997.301901019105</v>
      </c>
      <c r="L196" s="25" t="n">
        <f aca="false">0.824493 - 0.0040899*F196 + 0.000076438*F196^2 -0.00000082467*F196^3 + 0.0000000053675*F196^4</f>
        <v>0.760589702961547</v>
      </c>
      <c r="M196" s="25" t="n">
        <f aca="false">-0.005724 + 0.00010227*F196 - 0.0000016546*F196^2</f>
        <v>-0.004220301226</v>
      </c>
      <c r="N196" s="25" t="n">
        <f aca="false">K196 + (L196*G196) + M196*G196^(3/2) + 0.00048314*G196^2</f>
        <v>1020.99375129802</v>
      </c>
      <c r="O196" s="26" t="n">
        <f aca="false">I196*(1/     (1-   (0.001*N196/1.84)))</f>
        <v>8.9078685438146</v>
      </c>
      <c r="P196" s="4" t="n">
        <f aca="false">H196*(1/     (1-   (0.001*N196/4)))</f>
        <v>23.5259660937392</v>
      </c>
      <c r="Q196" s="27" t="n">
        <f aca="false">-5.28+5.5*I196</f>
        <v>16.5275</v>
      </c>
      <c r="R196" s="28" t="n">
        <f aca="false">E196-E76</f>
        <v>49</v>
      </c>
      <c r="S196" s="29" t="n">
        <f aca="false">I196-I76</f>
        <v>0.668</v>
      </c>
      <c r="T196" s="29" t="n">
        <f aca="false">(S196/I76)*100</f>
        <v>20.2608431907795</v>
      </c>
      <c r="U196" s="29" t="n">
        <f aca="false">(S196/R196)/I76*1000</f>
        <v>4.13486595730194</v>
      </c>
      <c r="V196" s="30" t="n">
        <f aca="false">O196-O76</f>
        <v>1.49774653367396</v>
      </c>
      <c r="W196" s="30" t="n">
        <f aca="false">(V196/O76)*100</f>
        <v>20.2121710226136</v>
      </c>
      <c r="X196" s="30" t="n">
        <f aca="false">1000*(V196/R196)/O76</f>
        <v>4.12493286175787</v>
      </c>
      <c r="Y196" s="31" t="n">
        <f aca="false">1000*(V196/R196)/Q76</f>
        <v>2.37804923089154</v>
      </c>
      <c r="Z196" s="32" t="n">
        <f aca="false">X196-U196</f>
        <v>-0.00993309554406441</v>
      </c>
    </row>
    <row r="197" s="15" customFormat="true" ht="13" hidden="false" customHeight="false" outlineLevel="0" collapsed="false">
      <c r="A197" s="21" t="n">
        <v>173</v>
      </c>
      <c r="B197" s="22" t="s">
        <v>31</v>
      </c>
      <c r="C197" s="22" t="s">
        <v>27</v>
      </c>
      <c r="D197" s="22" t="s">
        <v>37</v>
      </c>
      <c r="E197" s="23" t="n">
        <v>43026</v>
      </c>
      <c r="F197" s="22" t="n">
        <v>24.1</v>
      </c>
      <c r="G197" s="22" t="n">
        <v>31.5</v>
      </c>
      <c r="H197" s="22" t="n">
        <v>17.521</v>
      </c>
      <c r="I197" s="24" t="n">
        <v>4.07</v>
      </c>
      <c r="J197" s="24"/>
      <c r="K197" s="25" t="n">
        <f aca="false">1000*(1-(F197+288.9414)/(508929.2*(F197+68.12963))*(F197-3.9863)^2)</f>
        <v>997.301901019105</v>
      </c>
      <c r="L197" s="25" t="n">
        <f aca="false">0.824493 - 0.0040899*F197 + 0.000076438*F197^2 -0.00000082467*F197^3 + 0.0000000053675*F197^4</f>
        <v>0.760589702961547</v>
      </c>
      <c r="M197" s="25" t="n">
        <f aca="false">-0.005724 + 0.00010227*F197 - 0.0000016546*F197^2</f>
        <v>-0.004220301226</v>
      </c>
      <c r="N197" s="25" t="n">
        <f aca="false">K197 + (L197*G197) + M197*G197^(3/2) + 0.00048314*G197^2</f>
        <v>1020.99375129802</v>
      </c>
      <c r="O197" s="26" t="n">
        <f aca="false">I197*(1/     (1-   (0.001*N197/1.84)))</f>
        <v>9.14376417990553</v>
      </c>
      <c r="P197" s="4" t="n">
        <f aca="false">H197*(1/     (1-   (0.001*N197/4)))</f>
        <v>23.5259660937392</v>
      </c>
      <c r="Q197" s="27" t="n">
        <f aca="false">-5.28+5.5*I197</f>
        <v>17.105</v>
      </c>
      <c r="R197" s="28" t="n">
        <f aca="false">E197-E77</f>
        <v>49</v>
      </c>
      <c r="S197" s="29" t="n">
        <f aca="false">I197-I77</f>
        <v>0.675</v>
      </c>
      <c r="T197" s="29" t="n">
        <f aca="false">(S197/I77)*100</f>
        <v>19.8821796759941</v>
      </c>
      <c r="U197" s="29" t="n">
        <f aca="false">(S197/R197)/I77*1000</f>
        <v>4.05758768897839</v>
      </c>
      <c r="V197" s="30" t="n">
        <f aca="false">O197-O77</f>
        <v>1.515496305715</v>
      </c>
      <c r="W197" s="30" t="n">
        <f aca="false">(V197/O77)*100</f>
        <v>19.8668469790177</v>
      </c>
      <c r="X197" s="30" t="n">
        <f aca="false">1000*(V197/R197)/O77</f>
        <v>4.05445856714648</v>
      </c>
      <c r="Y197" s="31" t="n">
        <f aca="false">1000*(V197/R197)/Q77</f>
        <v>2.30938928766101</v>
      </c>
      <c r="Z197" s="32" t="n">
        <f aca="false">X197-U197</f>
        <v>-0.0031291218319156</v>
      </c>
    </row>
    <row r="198" s="15" customFormat="true" ht="13" hidden="false" customHeight="false" outlineLevel="0" collapsed="false">
      <c r="A198" s="21" t="n">
        <v>264</v>
      </c>
      <c r="B198" s="22" t="s">
        <v>31</v>
      </c>
      <c r="C198" s="22" t="s">
        <v>27</v>
      </c>
      <c r="D198" s="22" t="s">
        <v>37</v>
      </c>
      <c r="E198" s="23" t="n">
        <v>43026</v>
      </c>
      <c r="F198" s="22" t="n">
        <v>24.1</v>
      </c>
      <c r="G198" s="22" t="n">
        <v>31.5</v>
      </c>
      <c r="H198" s="22" t="n">
        <v>17.521</v>
      </c>
      <c r="I198" s="24" t="n">
        <v>3.894</v>
      </c>
      <c r="J198" s="24"/>
      <c r="K198" s="25" t="n">
        <f aca="false">1000*(1-(F198+288.9414)/(508929.2*(F198+68.12963))*(F198-3.9863)^2)</f>
        <v>997.301901019105</v>
      </c>
      <c r="L198" s="25" t="n">
        <f aca="false">0.824493 - 0.0040899*F198 + 0.000076438*F198^2 -0.00000082467*F198^3 + 0.0000000053675*F198^4</f>
        <v>0.760589702961547</v>
      </c>
      <c r="M198" s="25" t="n">
        <f aca="false">-0.005724 + 0.00010227*F198 - 0.0000016546*F198^2</f>
        <v>-0.004220301226</v>
      </c>
      <c r="N198" s="25" t="n">
        <f aca="false">K198 + (L198*G198) + M198*G198^(3/2) + 0.00048314*G198^2</f>
        <v>1020.99375129802</v>
      </c>
      <c r="O198" s="26" t="n">
        <f aca="false">I198*(1/     (1-   (0.001*N198/1.84)))</f>
        <v>8.74835816131502</v>
      </c>
      <c r="P198" s="4" t="n">
        <f aca="false">H198*(1/     (1-   (0.001*N198/4)))</f>
        <v>23.5259660937392</v>
      </c>
      <c r="Q198" s="27" t="n">
        <f aca="false">-5.28+5.5*I198</f>
        <v>16.137</v>
      </c>
      <c r="R198" s="28" t="n">
        <f aca="false">E198-E78</f>
        <v>49</v>
      </c>
      <c r="S198" s="29" t="n">
        <f aca="false">I198-I78</f>
        <v>0.593</v>
      </c>
      <c r="T198" s="29" t="n">
        <f aca="false">(S198/I78)*100</f>
        <v>17.9642532565889</v>
      </c>
      <c r="U198" s="29" t="n">
        <f aca="false">(S198/R198)/I78*1000</f>
        <v>3.66617413399774</v>
      </c>
      <c r="V198" s="30" t="n">
        <f aca="false">O198-O78</f>
        <v>1.32982595983754</v>
      </c>
      <c r="W198" s="30" t="n">
        <f aca="false">(V198/O78)*100</f>
        <v>17.9257287522819</v>
      </c>
      <c r="X198" s="30" t="n">
        <f aca="false">1000*(V198/R198)/O78</f>
        <v>3.65831199026162</v>
      </c>
      <c r="Y198" s="31" t="n">
        <f aca="false">1000*(V198/R198)/Q78</f>
        <v>2.10782535068983</v>
      </c>
      <c r="Z198" s="32" t="n">
        <f aca="false">X198-U198</f>
        <v>-0.00786214373611838</v>
      </c>
    </row>
    <row r="199" s="15" customFormat="true" ht="13" hidden="false" customHeight="false" outlineLevel="0" collapsed="false">
      <c r="A199" s="21" t="n">
        <v>270</v>
      </c>
      <c r="B199" s="22" t="s">
        <v>31</v>
      </c>
      <c r="C199" s="22" t="s">
        <v>27</v>
      </c>
      <c r="D199" s="22" t="s">
        <v>37</v>
      </c>
      <c r="E199" s="23" t="n">
        <v>43026</v>
      </c>
      <c r="F199" s="22" t="n">
        <v>24.1</v>
      </c>
      <c r="G199" s="22" t="n">
        <v>31.5</v>
      </c>
      <c r="H199" s="22" t="n">
        <v>17.521</v>
      </c>
      <c r="I199" s="24" t="n">
        <v>5.14</v>
      </c>
      <c r="J199" s="24"/>
      <c r="K199" s="25" t="n">
        <f aca="false">1000*(1-(F199+288.9414)/(508929.2*(F199+68.12963))*(F199-3.9863)^2)</f>
        <v>997.301901019105</v>
      </c>
      <c r="L199" s="25" t="n">
        <f aca="false">0.824493 - 0.0040899*F199 + 0.000076438*F199^2 -0.00000082467*F199^3 + 0.0000000053675*F199^4</f>
        <v>0.760589702961547</v>
      </c>
      <c r="M199" s="25" t="n">
        <f aca="false">-0.005724 + 0.00010227*F199 - 0.0000016546*F199^2</f>
        <v>-0.004220301226</v>
      </c>
      <c r="N199" s="25" t="n">
        <f aca="false">K199 + (L199*G199) + M199*G199^(3/2) + 0.00048314*G199^2</f>
        <v>1020.99375129802</v>
      </c>
      <c r="O199" s="26" t="n">
        <f aca="false">I199*(1/     (1-   (0.001*N199/1.84)))</f>
        <v>11.5476530429274</v>
      </c>
      <c r="P199" s="4" t="n">
        <f aca="false">H199*(1/     (1-   (0.001*N199/4)))</f>
        <v>23.5259660937392</v>
      </c>
      <c r="Q199" s="27" t="n">
        <f aca="false">-5.28+5.5*I199</f>
        <v>22.99</v>
      </c>
      <c r="R199" s="28" t="n">
        <f aca="false">E199-E79</f>
        <v>49</v>
      </c>
      <c r="S199" s="29" t="n">
        <f aca="false">I199-I79</f>
        <v>0.83</v>
      </c>
      <c r="T199" s="29" t="n">
        <f aca="false">(S199/I79)*100</f>
        <v>19.2575406032483</v>
      </c>
      <c r="U199" s="29" t="n">
        <f aca="false">(S199/R199)/I79*1000</f>
        <v>3.93011032719352</v>
      </c>
      <c r="V199" s="30" t="n">
        <f aca="false">O199-O79</f>
        <v>1.86153556689953</v>
      </c>
      <c r="W199" s="30" t="n">
        <f aca="false">(V199/O79)*100</f>
        <v>19.2185937400268</v>
      </c>
      <c r="X199" s="30" t="n">
        <f aca="false">1000*(V199/R199)/O79</f>
        <v>3.92216198776056</v>
      </c>
      <c r="Y199" s="31" t="n">
        <f aca="false">1000*(V199/R199)/Q79</f>
        <v>2.06190077467895</v>
      </c>
      <c r="Z199" s="32" t="n">
        <f aca="false">X199-U199</f>
        <v>-0.00794833943295847</v>
      </c>
    </row>
    <row r="200" s="15" customFormat="true" ht="13" hidden="false" customHeight="false" outlineLevel="0" collapsed="false">
      <c r="A200" s="21" t="n">
        <v>102</v>
      </c>
      <c r="B200" s="22" t="s">
        <v>32</v>
      </c>
      <c r="C200" s="22" t="s">
        <v>27</v>
      </c>
      <c r="D200" s="22" t="s">
        <v>37</v>
      </c>
      <c r="E200" s="23" t="n">
        <v>43026</v>
      </c>
      <c r="F200" s="22" t="n">
        <v>24.1</v>
      </c>
      <c r="G200" s="22" t="n">
        <v>31.5</v>
      </c>
      <c r="H200" s="22" t="n">
        <v>17.521</v>
      </c>
      <c r="I200" s="24" t="n">
        <v>3.31</v>
      </c>
      <c r="J200" s="24"/>
      <c r="K200" s="25" t="n">
        <f aca="false">1000*(1-(F200+288.9414)/(508929.2*(F200+68.12963))*(F200-3.9863)^2)</f>
        <v>997.301901019105</v>
      </c>
      <c r="L200" s="25" t="n">
        <f aca="false">0.824493 - 0.0040899*F200 + 0.000076438*F200^2 -0.00000082467*F200^3 + 0.0000000053675*F200^4</f>
        <v>0.760589702961547</v>
      </c>
      <c r="M200" s="25" t="n">
        <f aca="false">-0.005724 + 0.00010227*F200 - 0.0000016546*F200^2</f>
        <v>-0.004220301226</v>
      </c>
      <c r="N200" s="25" t="n">
        <f aca="false">K200 + (L200*G200) + M200*G200^(3/2) + 0.00048314*G200^2</f>
        <v>1020.99375129802</v>
      </c>
      <c r="O200" s="26" t="n">
        <f aca="false">I200*(1/     (1-   (0.001*N200/1.84)))</f>
        <v>7.43632909962833</v>
      </c>
      <c r="P200" s="4" t="n">
        <f aca="false">H200*(1/     (1-   (0.001*N200/4)))</f>
        <v>23.5259660937392</v>
      </c>
      <c r="Q200" s="27" t="n">
        <f aca="false">-5.28+5.5*I200</f>
        <v>12.925</v>
      </c>
      <c r="R200" s="28" t="n">
        <f aca="false">E200-E80</f>
        <v>49</v>
      </c>
      <c r="S200" s="29" t="n">
        <f aca="false">I200-I80</f>
        <v>0.522</v>
      </c>
      <c r="T200" s="29" t="n">
        <f aca="false">(S200/I80)*100</f>
        <v>18.7230989956959</v>
      </c>
      <c r="U200" s="29" t="n">
        <f aca="false">(S200/R200)/I80*1000</f>
        <v>3.8210406113665</v>
      </c>
      <c r="V200" s="30" t="n">
        <f aca="false">O200-O80</f>
        <v>1.17203122442754</v>
      </c>
      <c r="W200" s="30" t="n">
        <f aca="false">(V200/O80)*100</f>
        <v>18.7096981621421</v>
      </c>
      <c r="X200" s="30" t="n">
        <f aca="false">1000*(V200/R200)/O80</f>
        <v>3.81830574737593</v>
      </c>
      <c r="Y200" s="31" t="n">
        <f aca="false">1000*(V200/R200)/Q80</f>
        <v>2.37905356874418</v>
      </c>
      <c r="Z200" s="32" t="n">
        <f aca="false">X200-U200</f>
        <v>-0.00273486399057044</v>
      </c>
    </row>
    <row r="201" s="15" customFormat="true" ht="13" hidden="false" customHeight="false" outlineLevel="0" collapsed="false">
      <c r="A201" s="21" t="n">
        <v>108</v>
      </c>
      <c r="B201" s="22" t="s">
        <v>32</v>
      </c>
      <c r="C201" s="22" t="s">
        <v>27</v>
      </c>
      <c r="D201" s="22" t="s">
        <v>37</v>
      </c>
      <c r="E201" s="23" t="n">
        <v>43026</v>
      </c>
      <c r="F201" s="22" t="n">
        <v>24.1</v>
      </c>
      <c r="G201" s="22" t="n">
        <v>31.5</v>
      </c>
      <c r="H201" s="22" t="n">
        <v>17.521</v>
      </c>
      <c r="I201" s="24" t="n">
        <v>3.471</v>
      </c>
      <c r="J201" s="24"/>
      <c r="K201" s="25" t="n">
        <f aca="false">1000*(1-(F201+288.9414)/(508929.2*(F201+68.12963))*(F201-3.9863)^2)</f>
        <v>997.301901019105</v>
      </c>
      <c r="L201" s="25" t="n">
        <f aca="false">0.824493 - 0.0040899*F201 + 0.000076438*F201^2 -0.00000082467*F201^3 + 0.0000000053675*F201^4</f>
        <v>0.760589702961547</v>
      </c>
      <c r="M201" s="25" t="n">
        <f aca="false">-0.005724 + 0.00010227*F201 - 0.0000016546*F201^2</f>
        <v>-0.004220301226</v>
      </c>
      <c r="N201" s="25" t="n">
        <f aca="false">K201 + (L201*G201) + M201*G201^(3/2) + 0.00048314*G201^2</f>
        <v>1020.99375129802</v>
      </c>
      <c r="O201" s="26" t="n">
        <f aca="false">I201*(1/     (1-   (0.001*N201/1.84)))</f>
        <v>7.79803574163442</v>
      </c>
      <c r="P201" s="4" t="n">
        <f aca="false">H201*(1/     (1-   (0.001*N201/4)))</f>
        <v>23.5259660937392</v>
      </c>
      <c r="Q201" s="27" t="n">
        <f aca="false">-5.28+5.5*I201</f>
        <v>13.8105</v>
      </c>
      <c r="R201" s="28" t="n">
        <f aca="false">E201-E81</f>
        <v>49</v>
      </c>
      <c r="S201" s="29" t="n">
        <f aca="false">I201-I81</f>
        <v>0.655</v>
      </c>
      <c r="T201" s="29" t="n">
        <f aca="false">(S201/I81)*100</f>
        <v>23.2599431818182</v>
      </c>
      <c r="U201" s="29" t="n">
        <f aca="false">(S201/R201)/I81*1000</f>
        <v>4.7469271799629</v>
      </c>
      <c r="V201" s="30" t="n">
        <f aca="false">O201-O81</f>
        <v>1.47082526223506</v>
      </c>
      <c r="W201" s="30" t="n">
        <f aca="false">(V201/O81)*100</f>
        <v>23.2460302533619</v>
      </c>
      <c r="X201" s="30" t="n">
        <f aca="false">1000*(V201/R201)/O81</f>
        <v>4.74408780680856</v>
      </c>
      <c r="Y201" s="31" t="n">
        <f aca="false">1000*(V201/R201)/Q81</f>
        <v>2.94052136426625</v>
      </c>
      <c r="Z201" s="32" t="n">
        <f aca="false">X201-U201</f>
        <v>-0.00283937315433658</v>
      </c>
    </row>
    <row r="202" s="15" customFormat="true" ht="13" hidden="false" customHeight="false" outlineLevel="0" collapsed="false">
      <c r="A202" s="21" t="n">
        <v>231</v>
      </c>
      <c r="B202" s="22" t="s">
        <v>33</v>
      </c>
      <c r="C202" s="22" t="s">
        <v>27</v>
      </c>
      <c r="D202" s="22" t="s">
        <v>37</v>
      </c>
      <c r="E202" s="23" t="n">
        <v>43026</v>
      </c>
      <c r="F202" s="22" t="n">
        <v>24.1</v>
      </c>
      <c r="G202" s="22" t="n">
        <v>31.5</v>
      </c>
      <c r="H202" s="22" t="n">
        <v>17.521</v>
      </c>
      <c r="I202" s="24" t="n">
        <v>2.648</v>
      </c>
      <c r="J202" s="24"/>
      <c r="K202" s="25" t="n">
        <f aca="false">1000*(1-(F202+288.9414)/(508929.2*(F202+68.12963))*(F202-3.9863)^2)</f>
        <v>997.301901019105</v>
      </c>
      <c r="L202" s="25" t="n">
        <f aca="false">0.824493 - 0.0040899*F202 + 0.000076438*F202^2 -0.00000082467*F202^3 + 0.0000000053675*F202^4</f>
        <v>0.760589702961547</v>
      </c>
      <c r="M202" s="25" t="n">
        <f aca="false">-0.005724 + 0.00010227*F202 - 0.0000016546*F202^2</f>
        <v>-0.004220301226</v>
      </c>
      <c r="N202" s="25" t="n">
        <f aca="false">K202 + (L202*G202) + M202*G202^(3/2) + 0.00048314*G202^2</f>
        <v>1020.99375129802</v>
      </c>
      <c r="O202" s="26" t="n">
        <f aca="false">I202*(1/     (1-   (0.001*N202/1.84)))</f>
        <v>5.94906327970266</v>
      </c>
      <c r="P202" s="4" t="n">
        <f aca="false">H202*(1/     (1-   (0.001*N202/4)))</f>
        <v>23.5259660937392</v>
      </c>
      <c r="Q202" s="27" t="n">
        <f aca="false">-5.28+5.5*I202</f>
        <v>9.284</v>
      </c>
      <c r="R202" s="28" t="n">
        <f aca="false">E202-E82</f>
        <v>49</v>
      </c>
      <c r="S202" s="29" t="n">
        <f aca="false">I202-I82</f>
        <v>0.341</v>
      </c>
      <c r="T202" s="29" t="n">
        <f aca="false">(S202/I82)*100</f>
        <v>14.7811009969658</v>
      </c>
      <c r="U202" s="29" t="n">
        <f aca="false">(S202/R202)/I82*1000</f>
        <v>3.01655122387056</v>
      </c>
      <c r="V202" s="30" t="n">
        <f aca="false">O202-O82</f>
        <v>0.764405967128128</v>
      </c>
      <c r="W202" s="30" t="n">
        <f aca="false">(V202/O82)*100</f>
        <v>14.7436160394668</v>
      </c>
      <c r="X202" s="30" t="n">
        <f aca="false">1000*(V202/R202)/O82</f>
        <v>3.00890123254425</v>
      </c>
      <c r="Y202" s="31" t="n">
        <f aca="false">1000*(V202/R202)/Q82</f>
        <v>2.10570584843424</v>
      </c>
      <c r="Z202" s="32" t="n">
        <f aca="false">X202-U202</f>
        <v>-0.00764999132631772</v>
      </c>
    </row>
    <row r="203" s="15" customFormat="true" ht="13" hidden="false" customHeight="false" outlineLevel="0" collapsed="false">
      <c r="A203" s="21" t="n">
        <v>180</v>
      </c>
      <c r="B203" s="22" t="s">
        <v>26</v>
      </c>
      <c r="C203" s="22" t="s">
        <v>34</v>
      </c>
      <c r="D203" s="22" t="s">
        <v>37</v>
      </c>
      <c r="E203" s="23" t="n">
        <v>43026</v>
      </c>
      <c r="F203" s="22" t="n">
        <v>24.1</v>
      </c>
      <c r="G203" s="22" t="n">
        <v>31.6</v>
      </c>
      <c r="H203" s="22" t="n">
        <v>17.522</v>
      </c>
      <c r="I203" s="24" t="n">
        <v>2.876</v>
      </c>
      <c r="J203" s="24"/>
      <c r="K203" s="25" t="n">
        <f aca="false">1000*(1-(F203+288.9414)/(508929.2*(F203+68.12963))*(F203-3.9863)^2)</f>
        <v>997.301901019105</v>
      </c>
      <c r="L203" s="25" t="n">
        <f aca="false">0.824493 - 0.0040899*F203 + 0.000076438*F203^2 -0.00000082467*F203^3 + 0.0000000053675*F203^4</f>
        <v>0.760589702961547</v>
      </c>
      <c r="M203" s="25" t="n">
        <f aca="false">-0.005724 + 0.00010227*F203 - 0.0000016546*F203^2</f>
        <v>-0.004220301226</v>
      </c>
      <c r="N203" s="25" t="n">
        <f aca="false">K203 + (L203*G203) + M203*G203^(3/2) + 0.00048314*G203^2</f>
        <v>1021.06930310611</v>
      </c>
      <c r="O203" s="26" t="n">
        <f aca="false">I203*(1/     (1-   (0.001*N203/1.84)))</f>
        <v>6.46188990114958</v>
      </c>
      <c r="P203" s="4" t="n">
        <f aca="false">H203*(1/     (1-   (0.001*N203/4)))</f>
        <v>23.5279055243146</v>
      </c>
      <c r="Q203" s="27" t="n">
        <f aca="false">-5.28+5.5*I203</f>
        <v>10.538</v>
      </c>
      <c r="R203" s="28" t="n">
        <f aca="false">E203-E83</f>
        <v>49</v>
      </c>
      <c r="S203" s="29" t="n">
        <f aca="false">I203-I83</f>
        <v>0.494</v>
      </c>
      <c r="T203" s="29" t="n">
        <f aca="false">(S203/I83)*100</f>
        <v>20.7388748950462</v>
      </c>
      <c r="U203" s="29" t="n">
        <f aca="false">(S203/R203)/I83*1000</f>
        <v>4.23242344796861</v>
      </c>
      <c r="V203" s="30" t="n">
        <f aca="false">O203-O83</f>
        <v>1.11023820217935</v>
      </c>
      <c r="W203" s="30" t="n">
        <f aca="false">(V203/O83)*100</f>
        <v>20.7457111305092</v>
      </c>
      <c r="X203" s="30" t="n">
        <f aca="false">1000*(V203/R203)/O83</f>
        <v>4.23381859806311</v>
      </c>
      <c r="Y203" s="31" t="n">
        <f aca="false">1000*(V203/R203)/Q83</f>
        <v>2.89706207562411</v>
      </c>
      <c r="Z203" s="32" t="n">
        <f aca="false">X203-U203</f>
        <v>0.0013951500945053</v>
      </c>
    </row>
    <row r="204" s="15" customFormat="true" ht="13" hidden="false" customHeight="false" outlineLevel="0" collapsed="false">
      <c r="A204" s="21" t="n">
        <v>187</v>
      </c>
      <c r="B204" s="22" t="s">
        <v>26</v>
      </c>
      <c r="C204" s="22" t="s">
        <v>34</v>
      </c>
      <c r="D204" s="22" t="s">
        <v>37</v>
      </c>
      <c r="E204" s="23" t="n">
        <v>43026</v>
      </c>
      <c r="F204" s="22" t="n">
        <v>24.1</v>
      </c>
      <c r="G204" s="22" t="n">
        <v>31.6</v>
      </c>
      <c r="H204" s="22" t="n">
        <v>17.522</v>
      </c>
      <c r="I204" s="24" t="n">
        <v>0.673</v>
      </c>
      <c r="J204" s="24"/>
      <c r="K204" s="25" t="n">
        <f aca="false">1000*(1-(F204+288.9414)/(508929.2*(F204+68.12963))*(F204-3.9863)^2)</f>
        <v>997.301901019105</v>
      </c>
      <c r="L204" s="25" t="n">
        <f aca="false">0.824493 - 0.0040899*F204 + 0.000076438*F204^2 -0.00000082467*F204^3 + 0.0000000053675*F204^4</f>
        <v>0.760589702961547</v>
      </c>
      <c r="M204" s="25" t="n">
        <f aca="false">-0.005724 + 0.00010227*F204 - 0.0000016546*F204^2</f>
        <v>-0.004220301226</v>
      </c>
      <c r="N204" s="25" t="n">
        <f aca="false">K204 + (L204*G204) + M204*G204^(3/2) + 0.00048314*G204^2</f>
        <v>1021.06930310611</v>
      </c>
      <c r="O204" s="26" t="n">
        <f aca="false">I204*(1/     (1-   (0.001*N204/1.84)))</f>
        <v>1.51211818618695</v>
      </c>
      <c r="P204" s="4" t="n">
        <f aca="false">H204*(1/     (1-   (0.001*N204/4)))</f>
        <v>23.5279055243146</v>
      </c>
      <c r="Q204" s="27" t="n">
        <f aca="false">-5.28+5.5*I204</f>
        <v>-1.5785</v>
      </c>
      <c r="R204" s="28" t="n">
        <f aca="false">E204-E84</f>
        <v>49</v>
      </c>
      <c r="S204" s="29" t="n">
        <f aca="false">I204-I84</f>
        <v>0.113</v>
      </c>
      <c r="T204" s="29" t="n">
        <f aca="false">(S204/I84)*100</f>
        <v>20.1785714285714</v>
      </c>
      <c r="U204" s="29" t="n">
        <f aca="false">(S204/R204)/I84*1000</f>
        <v>4.11807580174927</v>
      </c>
      <c r="V204" s="30" t="n">
        <f aca="false">O204-O84</f>
        <v>0.253963294741388</v>
      </c>
      <c r="W204" s="30" t="n">
        <f aca="false">(V204/O84)*100</f>
        <v>20.1853759396505</v>
      </c>
      <c r="X204" s="30" t="n">
        <f aca="false">1000*(V204/R204)/O84</f>
        <v>4.1194644774797</v>
      </c>
      <c r="Y204" s="31" t="n">
        <f aca="false">1000*(V204/R204)/Q84</f>
        <v>-2.35587471930787</v>
      </c>
      <c r="Z204" s="32" t="n">
        <f aca="false">X204-U204</f>
        <v>0.00138867573042578</v>
      </c>
    </row>
    <row r="205" s="15" customFormat="true" ht="13" hidden="false" customHeight="false" outlineLevel="0" collapsed="false">
      <c r="A205" s="21" t="n">
        <v>278</v>
      </c>
      <c r="B205" s="22" t="s">
        <v>26</v>
      </c>
      <c r="C205" s="22" t="s">
        <v>34</v>
      </c>
      <c r="D205" s="22" t="s">
        <v>37</v>
      </c>
      <c r="E205" s="23" t="n">
        <v>43026</v>
      </c>
      <c r="F205" s="22" t="n">
        <v>24.1</v>
      </c>
      <c r="G205" s="22" t="n">
        <v>31.6</v>
      </c>
      <c r="H205" s="22" t="n">
        <v>17.522</v>
      </c>
      <c r="I205" s="24" t="n">
        <v>3.427</v>
      </c>
      <c r="J205" s="24"/>
      <c r="K205" s="25" t="n">
        <f aca="false">1000*(1-(F205+288.9414)/(508929.2*(F205+68.12963))*(F205-3.9863)^2)</f>
        <v>997.301901019105</v>
      </c>
      <c r="L205" s="25" t="n">
        <f aca="false">0.824493 - 0.0040899*F205 + 0.000076438*F205^2 -0.00000082467*F205^3 + 0.0000000053675*F205^4</f>
        <v>0.760589702961547</v>
      </c>
      <c r="M205" s="25" t="n">
        <f aca="false">-0.005724 + 0.00010227*F205 - 0.0000016546*F205^2</f>
        <v>-0.004220301226</v>
      </c>
      <c r="N205" s="25" t="n">
        <f aca="false">K205 + (L205*G205) + M205*G205^(3/2) + 0.00048314*G205^2</f>
        <v>1021.06930310611</v>
      </c>
      <c r="O205" s="26" t="n">
        <f aca="false">I205*(1/     (1-   (0.001*N205/1.84)))</f>
        <v>7.69989453798317</v>
      </c>
      <c r="P205" s="4" t="n">
        <f aca="false">H205*(1/     (1-   (0.001*N205/4)))</f>
        <v>23.5279055243146</v>
      </c>
      <c r="Q205" s="27" t="n">
        <f aca="false">-5.28+5.5*I205</f>
        <v>13.5685</v>
      </c>
      <c r="R205" s="28" t="n">
        <f aca="false">E205-E85</f>
        <v>49</v>
      </c>
      <c r="S205" s="29" t="n">
        <f aca="false">I205-I85</f>
        <v>0.419</v>
      </c>
      <c r="T205" s="29" t="n">
        <f aca="false">(S205/I85)*100</f>
        <v>13.9295212765957</v>
      </c>
      <c r="U205" s="29" t="n">
        <f aca="false">(S205/R205)/I85*1000</f>
        <v>2.84275944420321</v>
      </c>
      <c r="V205" s="30" t="n">
        <f aca="false">O205-O85</f>
        <v>0.944205042639651</v>
      </c>
      <c r="W205" s="30" t="n">
        <f aca="false">(V205/O85)*100</f>
        <v>13.976442275662</v>
      </c>
      <c r="X205" s="30" t="n">
        <f aca="false">1000*(V205/R205)/O85</f>
        <v>2.85233515829837</v>
      </c>
      <c r="Y205" s="31" t="n">
        <f aca="false">1000*(V205/R205)/Q85</f>
        <v>1.71071472532984</v>
      </c>
      <c r="Z205" s="32" t="n">
        <f aca="false">X205-U205</f>
        <v>0.00957571409516111</v>
      </c>
    </row>
    <row r="206" s="15" customFormat="true" ht="13" hidden="false" customHeight="false" outlineLevel="0" collapsed="false">
      <c r="A206" s="21" t="n">
        <v>285</v>
      </c>
      <c r="B206" s="22" t="s">
        <v>26</v>
      </c>
      <c r="C206" s="22" t="s">
        <v>34</v>
      </c>
      <c r="D206" s="22" t="s">
        <v>37</v>
      </c>
      <c r="E206" s="23" t="n">
        <v>43026</v>
      </c>
      <c r="F206" s="22" t="n">
        <v>24.1</v>
      </c>
      <c r="G206" s="22" t="n">
        <v>31.6</v>
      </c>
      <c r="H206" s="22" t="n">
        <v>17.522</v>
      </c>
      <c r="I206" s="24" t="n">
        <v>2.145</v>
      </c>
      <c r="J206" s="24"/>
      <c r="K206" s="25" t="n">
        <f aca="false">1000*(1-(F206+288.9414)/(508929.2*(F206+68.12963))*(F206-3.9863)^2)</f>
        <v>997.301901019105</v>
      </c>
      <c r="L206" s="25" t="n">
        <f aca="false">0.824493 - 0.0040899*F206 + 0.000076438*F206^2 -0.00000082467*F206^3 + 0.0000000053675*F206^4</f>
        <v>0.760589702961547</v>
      </c>
      <c r="M206" s="25" t="n">
        <f aca="false">-0.005724 + 0.00010227*F206 - 0.0000016546*F206^2</f>
        <v>-0.004220301226</v>
      </c>
      <c r="N206" s="25" t="n">
        <f aca="false">K206 + (L206*G206) + M206*G206^(3/2) + 0.00048314*G206^2</f>
        <v>1021.06930310611</v>
      </c>
      <c r="O206" s="26" t="n">
        <f aca="false">I206*(1/     (1-   (0.001*N206/1.84)))</f>
        <v>4.8194554374012</v>
      </c>
      <c r="P206" s="4" t="n">
        <f aca="false">H206*(1/     (1-   (0.001*N206/4)))</f>
        <v>23.5279055243146</v>
      </c>
      <c r="Q206" s="27" t="n">
        <f aca="false">-5.28+5.5*I206</f>
        <v>6.5175</v>
      </c>
      <c r="R206" s="28" t="n">
        <f aca="false">E206-E86</f>
        <v>49</v>
      </c>
      <c r="S206" s="29" t="n">
        <f aca="false">I206-I86</f>
        <v>0.22</v>
      </c>
      <c r="T206" s="29" t="n">
        <f aca="false">(S206/I86)*100</f>
        <v>11.4285714285714</v>
      </c>
      <c r="U206" s="29" t="n">
        <f aca="false">(S206/R206)/I86*1000</f>
        <v>2.33236151603498</v>
      </c>
      <c r="V206" s="30" t="n">
        <f aca="false">O206-O86</f>
        <v>0.496083669270786</v>
      </c>
      <c r="W206" s="30" t="n">
        <f aca="false">(V206/O86)*100</f>
        <v>11.4744624306346</v>
      </c>
      <c r="X206" s="30" t="n">
        <f aca="false">1000*(V206/R206)/O86</f>
        <v>2.34172702666012</v>
      </c>
      <c r="Y206" s="31" t="n">
        <f aca="false">1000*(V206/R206)/Q86</f>
        <v>1.90751889132931</v>
      </c>
      <c r="Z206" s="32" t="n">
        <f aca="false">X206-U206</f>
        <v>0.00936551062513225</v>
      </c>
    </row>
    <row r="207" s="15" customFormat="true" ht="13" hidden="false" customHeight="false" outlineLevel="0" collapsed="false">
      <c r="A207" s="21" t="n">
        <v>120</v>
      </c>
      <c r="B207" s="22" t="s">
        <v>29</v>
      </c>
      <c r="C207" s="22" t="s">
        <v>34</v>
      </c>
      <c r="D207" s="22" t="s">
        <v>37</v>
      </c>
      <c r="E207" s="23" t="n">
        <v>43026</v>
      </c>
      <c r="F207" s="22" t="n">
        <v>24.1</v>
      </c>
      <c r="G207" s="22" t="n">
        <v>31.6</v>
      </c>
      <c r="H207" s="22" t="n">
        <v>17.522</v>
      </c>
      <c r="I207" s="24" t="n">
        <v>4.269</v>
      </c>
      <c r="J207" s="24"/>
      <c r="K207" s="25" t="n">
        <f aca="false">1000*(1-(F207+288.9414)/(508929.2*(F207+68.12963))*(F207-3.9863)^2)</f>
        <v>997.301901019105</v>
      </c>
      <c r="L207" s="25" t="n">
        <f aca="false">0.824493 - 0.0040899*F207 + 0.000076438*F207^2 -0.00000082467*F207^3 + 0.0000000053675*F207^4</f>
        <v>0.760589702961547</v>
      </c>
      <c r="M207" s="25" t="n">
        <f aca="false">-0.005724 + 0.00010227*F207 - 0.0000016546*F207^2</f>
        <v>-0.004220301226</v>
      </c>
      <c r="N207" s="25" t="n">
        <f aca="false">K207 + (L207*G207) + M207*G207^(3/2) + 0.00048314*G207^2</f>
        <v>1021.06930310611</v>
      </c>
      <c r="O207" s="26" t="n">
        <f aca="false">I207*(1/     (1-   (0.001*N207/1.84)))</f>
        <v>9.59172739499567</v>
      </c>
      <c r="P207" s="4" t="n">
        <f aca="false">H207*(1/     (1-   (0.001*N207/4)))</f>
        <v>23.5279055243146</v>
      </c>
      <c r="Q207" s="27" t="n">
        <f aca="false">-5.28+5.5*I207</f>
        <v>18.1995</v>
      </c>
      <c r="R207" s="28" t="n">
        <f aca="false">E207-E87</f>
        <v>49</v>
      </c>
      <c r="S207" s="29" t="n">
        <f aca="false">I207-I87</f>
        <v>0.548</v>
      </c>
      <c r="T207" s="29" t="n">
        <f aca="false">(S207/I87)*100</f>
        <v>14.7272238645525</v>
      </c>
      <c r="U207" s="29" t="n">
        <f aca="false">(S207/R207)/I87*1000</f>
        <v>3.00555589072501</v>
      </c>
      <c r="V207" s="30" t="n">
        <f aca="false">O207-O87</f>
        <v>1.23233406982931</v>
      </c>
      <c r="W207" s="30" t="n">
        <f aca="false">(V207/O87)*100</f>
        <v>14.7419079578336</v>
      </c>
      <c r="X207" s="30" t="n">
        <f aca="false">1000*(V207/R207)/O87</f>
        <v>3.00855264445585</v>
      </c>
      <c r="Y207" s="31" t="n">
        <f aca="false">1000*(V207/R207)/Q87</f>
        <v>1.65616376770444</v>
      </c>
      <c r="Z207" s="32" t="n">
        <f aca="false">X207-U207</f>
        <v>0.0029967537308373</v>
      </c>
    </row>
    <row r="208" s="15" customFormat="true" ht="13" hidden="false" customHeight="false" outlineLevel="0" collapsed="false">
      <c r="A208" s="21" t="n">
        <v>126</v>
      </c>
      <c r="B208" s="22" t="s">
        <v>29</v>
      </c>
      <c r="C208" s="22" t="s">
        <v>34</v>
      </c>
      <c r="D208" s="22" t="s">
        <v>37</v>
      </c>
      <c r="E208" s="23" t="n">
        <v>43026</v>
      </c>
      <c r="F208" s="22" t="n">
        <v>24.1</v>
      </c>
      <c r="G208" s="22" t="n">
        <v>31.6</v>
      </c>
      <c r="H208" s="22" t="n">
        <v>17.522</v>
      </c>
      <c r="I208" s="24" t="n">
        <v>1.837</v>
      </c>
      <c r="J208" s="24"/>
      <c r="K208" s="25" t="n">
        <f aca="false">1000*(1-(F208+288.9414)/(508929.2*(F208+68.12963))*(F208-3.9863)^2)</f>
        <v>997.301901019105</v>
      </c>
      <c r="L208" s="25" t="n">
        <f aca="false">0.824493 - 0.0040899*F208 + 0.000076438*F208^2 -0.00000082467*F208^3 + 0.0000000053675*F208^4</f>
        <v>0.760589702961547</v>
      </c>
      <c r="M208" s="25" t="n">
        <f aca="false">-0.005724 + 0.00010227*F208 - 0.0000016546*F208^2</f>
        <v>-0.004220301226</v>
      </c>
      <c r="N208" s="25" t="n">
        <f aca="false">K208 + (L208*G208) + M208*G208^(3/2) + 0.00048314*G208^2</f>
        <v>1021.06930310611</v>
      </c>
      <c r="O208" s="26" t="n">
        <f aca="false">I208*(1/     (1-   (0.001*N208/1.84)))</f>
        <v>4.12743106690257</v>
      </c>
      <c r="P208" s="4" t="n">
        <f aca="false">H208*(1/     (1-   (0.001*N208/4)))</f>
        <v>23.5279055243146</v>
      </c>
      <c r="Q208" s="27" t="n">
        <f aca="false">-5.28+5.5*I208</f>
        <v>4.8235</v>
      </c>
      <c r="R208" s="28" t="n">
        <f aca="false">E208-E88</f>
        <v>49</v>
      </c>
      <c r="S208" s="29" t="n">
        <f aca="false">I208-I88</f>
        <v>0.143</v>
      </c>
      <c r="T208" s="29" t="n">
        <f aca="false">(S208/I88)*100</f>
        <v>8.44155844155844</v>
      </c>
      <c r="U208" s="29" t="n">
        <f aca="false">(S208/R208)/I88*1000</f>
        <v>1.72276702888948</v>
      </c>
      <c r="V208" s="30" t="n">
        <f aca="false">O208-O88</f>
        <v>0.320867412542034</v>
      </c>
      <c r="W208" s="30" t="n">
        <f aca="false">(V208/O88)*100</f>
        <v>8.42931950381207</v>
      </c>
      <c r="X208" s="30" t="n">
        <f aca="false">1000*(V208/R208)/O88</f>
        <v>1.72026928649226</v>
      </c>
      <c r="Y208" s="31" t="n">
        <f aca="false">1000*(V208/R208)/Q88</f>
        <v>1.62207444678577</v>
      </c>
      <c r="Z208" s="32" t="n">
        <f aca="false">X208-U208</f>
        <v>-0.00249774239721923</v>
      </c>
    </row>
    <row r="209" s="15" customFormat="true" ht="13" hidden="false" customHeight="false" outlineLevel="0" collapsed="false">
      <c r="A209" s="21" t="n">
        <v>218</v>
      </c>
      <c r="B209" s="22" t="s">
        <v>29</v>
      </c>
      <c r="C209" s="22" t="s">
        <v>34</v>
      </c>
      <c r="D209" s="22" t="s">
        <v>37</v>
      </c>
      <c r="E209" s="23" t="n">
        <v>43026</v>
      </c>
      <c r="F209" s="22" t="n">
        <v>24.1</v>
      </c>
      <c r="G209" s="22" t="n">
        <v>31.6</v>
      </c>
      <c r="H209" s="22" t="n">
        <v>17.522</v>
      </c>
      <c r="I209" s="24" t="n">
        <v>4.156</v>
      </c>
      <c r="J209" s="24"/>
      <c r="K209" s="25" t="n">
        <f aca="false">1000*(1-(F209+288.9414)/(508929.2*(F209+68.12963))*(F209-3.9863)^2)</f>
        <v>997.301901019105</v>
      </c>
      <c r="L209" s="25" t="n">
        <f aca="false">0.824493 - 0.0040899*F209 + 0.000076438*F209^2 -0.00000082467*F209^3 + 0.0000000053675*F209^4</f>
        <v>0.760589702961547</v>
      </c>
      <c r="M209" s="25" t="n">
        <f aca="false">-0.005724 + 0.00010227*F209 - 0.0000016546*F209^2</f>
        <v>-0.004220301226</v>
      </c>
      <c r="N209" s="25" t="n">
        <f aca="false">K209 + (L209*G209) + M209*G209^(3/2) + 0.00048314*G209^2</f>
        <v>1021.06930310611</v>
      </c>
      <c r="O209" s="26" t="n">
        <f aca="false">I209*(1/     (1-   (0.001*N209/1.84)))</f>
        <v>9.33783533698806</v>
      </c>
      <c r="P209" s="4" t="n">
        <f aca="false">H209*(1/     (1-   (0.001*N209/4)))</f>
        <v>23.5279055243146</v>
      </c>
      <c r="Q209" s="27" t="n">
        <f aca="false">-5.28+5.5*I209</f>
        <v>17.578</v>
      </c>
      <c r="R209" s="28" t="n">
        <f aca="false">E209-E89</f>
        <v>49</v>
      </c>
      <c r="S209" s="29" t="n">
        <f aca="false">I209-I89</f>
        <v>0.488</v>
      </c>
      <c r="T209" s="29" t="n">
        <f aca="false">(S209/I89)*100</f>
        <v>13.3042529989095</v>
      </c>
      <c r="U209" s="29" t="n">
        <f aca="false">(S209/R209)/I89*1000</f>
        <v>2.71515367324683</v>
      </c>
      <c r="V209" s="30" t="n">
        <f aca="false">O209-O89</f>
        <v>1.09311677423316</v>
      </c>
      <c r="W209" s="30" t="n">
        <f aca="false">(V209/O89)*100</f>
        <v>13.2583879718013</v>
      </c>
      <c r="X209" s="30" t="n">
        <f aca="false">1000*(V209/R209)/O89</f>
        <v>2.70579346363292</v>
      </c>
      <c r="Y209" s="31" t="n">
        <f aca="false">1000*(V209/R209)/Q89</f>
        <v>1.49781828901539</v>
      </c>
      <c r="Z209" s="32" t="n">
        <f aca="false">X209-U209</f>
        <v>-0.00936020961391471</v>
      </c>
    </row>
    <row r="210" s="15" customFormat="true" ht="13" hidden="false" customHeight="false" outlineLevel="0" collapsed="false">
      <c r="A210" s="21" t="n">
        <v>224</v>
      </c>
      <c r="B210" s="22" t="s">
        <v>29</v>
      </c>
      <c r="C210" s="22" t="s">
        <v>34</v>
      </c>
      <c r="D210" s="22" t="s">
        <v>37</v>
      </c>
      <c r="E210" s="23" t="n">
        <v>43026</v>
      </c>
      <c r="F210" s="22" t="n">
        <v>24.1</v>
      </c>
      <c r="G210" s="22" t="n">
        <v>31.6</v>
      </c>
      <c r="H210" s="22" t="n">
        <v>17.522</v>
      </c>
      <c r="I210" s="24" t="n">
        <v>3.427</v>
      </c>
      <c r="J210" s="24"/>
      <c r="K210" s="25" t="n">
        <f aca="false">1000*(1-(F210+288.9414)/(508929.2*(F210+68.12963))*(F210-3.9863)^2)</f>
        <v>997.301901019105</v>
      </c>
      <c r="L210" s="25" t="n">
        <f aca="false">0.824493 - 0.0040899*F210 + 0.000076438*F210^2 -0.00000082467*F210^3 + 0.0000000053675*F210^4</f>
        <v>0.760589702961547</v>
      </c>
      <c r="M210" s="25" t="n">
        <f aca="false">-0.005724 + 0.00010227*F210 - 0.0000016546*F210^2</f>
        <v>-0.004220301226</v>
      </c>
      <c r="N210" s="25" t="n">
        <f aca="false">K210 + (L210*G210) + M210*G210^(3/2) + 0.00048314*G210^2</f>
        <v>1021.06930310611</v>
      </c>
      <c r="O210" s="26" t="n">
        <f aca="false">I210*(1/     (1-   (0.001*N210/1.84)))</f>
        <v>7.69989453798317</v>
      </c>
      <c r="P210" s="4" t="n">
        <f aca="false">H210*(1/     (1-   (0.001*N210/4)))</f>
        <v>23.5279055243146</v>
      </c>
      <c r="Q210" s="27" t="n">
        <f aca="false">-5.28+5.5*I210</f>
        <v>13.5685</v>
      </c>
      <c r="R210" s="28" t="n">
        <f aca="false">E210-E90</f>
        <v>49</v>
      </c>
      <c r="S210" s="29" t="n">
        <f aca="false">I210-I90</f>
        <v>0.55</v>
      </c>
      <c r="T210" s="29" t="n">
        <f aca="false">(S210/I90)*100</f>
        <v>19.1171359054571</v>
      </c>
      <c r="U210" s="29" t="n">
        <f aca="false">(S210/R210)/I90*1000</f>
        <v>3.90145630723614</v>
      </c>
      <c r="V210" s="30" t="n">
        <f aca="false">O210-O90</f>
        <v>1.23350680875903</v>
      </c>
      <c r="W210" s="30" t="n">
        <f aca="false">(V210/O90)*100</f>
        <v>19.0756703806104</v>
      </c>
      <c r="X210" s="30" t="n">
        <f aca="false">1000*(V210/R210)/O90</f>
        <v>3.8929939552266</v>
      </c>
      <c r="Y210" s="31" t="n">
        <f aca="false">1000*(V210/R210)/Q90</f>
        <v>2.38759504358335</v>
      </c>
      <c r="Z210" s="32" t="n">
        <f aca="false">X210-U210</f>
        <v>-0.00846235200953549</v>
      </c>
    </row>
    <row r="211" s="15" customFormat="true" ht="13" hidden="false" customHeight="false" outlineLevel="0" collapsed="false">
      <c r="A211" s="21" t="n">
        <v>230</v>
      </c>
      <c r="B211" s="22" t="s">
        <v>29</v>
      </c>
      <c r="C211" s="22" t="s">
        <v>34</v>
      </c>
      <c r="D211" s="22" t="s">
        <v>37</v>
      </c>
      <c r="E211" s="23" t="n">
        <v>43026</v>
      </c>
      <c r="F211" s="22" t="n">
        <v>24.1</v>
      </c>
      <c r="G211" s="22" t="n">
        <v>31.6</v>
      </c>
      <c r="H211" s="22" t="n">
        <v>17.522</v>
      </c>
      <c r="I211" s="24" t="n">
        <v>2.157</v>
      </c>
      <c r="J211" s="24"/>
      <c r="K211" s="25" t="n">
        <f aca="false">1000*(1-(F211+288.9414)/(508929.2*(F211+68.12963))*(F211-3.9863)^2)</f>
        <v>997.301901019105</v>
      </c>
      <c r="L211" s="25" t="n">
        <f aca="false">0.824493 - 0.0040899*F211 + 0.000076438*F211^2 -0.00000082467*F211^3 + 0.0000000053675*F211^4</f>
        <v>0.760589702961547</v>
      </c>
      <c r="M211" s="25" t="n">
        <f aca="false">-0.005724 + 0.00010227*F211 - 0.0000016546*F211^2</f>
        <v>-0.004220301226</v>
      </c>
      <c r="N211" s="25" t="n">
        <f aca="false">K211 + (L211*G211) + M211*G211^(3/2) + 0.00048314*G211^2</f>
        <v>1021.06930310611</v>
      </c>
      <c r="O211" s="26" t="n">
        <f aca="false">I211*(1/     (1-   (0.001*N211/1.84)))</f>
        <v>4.84641742586218</v>
      </c>
      <c r="P211" s="4" t="n">
        <f aca="false">H211*(1/     (1-   (0.001*N211/4)))</f>
        <v>23.5279055243146</v>
      </c>
      <c r="Q211" s="27" t="n">
        <f aca="false">-5.28+5.5*I211</f>
        <v>6.5835</v>
      </c>
      <c r="R211" s="28" t="n">
        <f aca="false">E211-E91</f>
        <v>49</v>
      </c>
      <c r="S211" s="29" t="n">
        <f aca="false">I211-I91</f>
        <v>0.227</v>
      </c>
      <c r="T211" s="29" t="n">
        <f aca="false">(S211/I91)*100</f>
        <v>11.7616580310881</v>
      </c>
      <c r="U211" s="29" t="n">
        <f aca="false">(S211/R211)/I91*1000</f>
        <v>2.40033837369145</v>
      </c>
      <c r="V211" s="30" t="n">
        <f aca="false">O211-O91</f>
        <v>0.508520895656209</v>
      </c>
      <c r="W211" s="30" t="n">
        <f aca="false">(V211/O91)*100</f>
        <v>11.7227530005669</v>
      </c>
      <c r="X211" s="30" t="n">
        <f aca="false">1000*(V211/R211)/O91</f>
        <v>2.39239857154427</v>
      </c>
      <c r="Y211" s="31" t="n">
        <f aca="false">1000*(V211/R211)/Q91</f>
        <v>1.94526287954482</v>
      </c>
      <c r="Z211" s="32" t="n">
        <f aca="false">X211-U211</f>
        <v>-0.00793980214718015</v>
      </c>
    </row>
    <row r="212" s="15" customFormat="true" ht="13" hidden="false" customHeight="false" outlineLevel="0" collapsed="false">
      <c r="A212" s="21" t="n">
        <v>154</v>
      </c>
      <c r="B212" s="22" t="s">
        <v>30</v>
      </c>
      <c r="C212" s="22" t="s">
        <v>34</v>
      </c>
      <c r="D212" s="22" t="s">
        <v>37</v>
      </c>
      <c r="E212" s="23" t="n">
        <v>43026</v>
      </c>
      <c r="F212" s="22" t="n">
        <v>24.1</v>
      </c>
      <c r="G212" s="22" t="n">
        <v>31.6</v>
      </c>
      <c r="H212" s="22" t="n">
        <v>17.522</v>
      </c>
      <c r="I212" s="24" t="n">
        <v>3.201</v>
      </c>
      <c r="J212" s="24"/>
      <c r="K212" s="25" t="n">
        <f aca="false">1000*(1-(F212+288.9414)/(508929.2*(F212+68.12963))*(F212-3.9863)^2)</f>
        <v>997.301901019105</v>
      </c>
      <c r="L212" s="25" t="n">
        <f aca="false">0.824493 - 0.0040899*F212 + 0.000076438*F212^2 -0.00000082467*F212^3 + 0.0000000053675*F212^4</f>
        <v>0.760589702961547</v>
      </c>
      <c r="M212" s="25" t="n">
        <f aca="false">-0.005724 + 0.00010227*F212 - 0.0000016546*F212^2</f>
        <v>-0.004220301226</v>
      </c>
      <c r="N212" s="25" t="n">
        <f aca="false">K212 + (L212*G212) + M212*G212^(3/2) + 0.00048314*G212^2</f>
        <v>1021.06930310611</v>
      </c>
      <c r="O212" s="26" t="n">
        <f aca="false">I212*(1/     (1-   (0.001*N212/1.84)))</f>
        <v>7.19211042196794</v>
      </c>
      <c r="P212" s="4" t="n">
        <f aca="false">H212*(1/     (1-   (0.001*N212/4)))</f>
        <v>23.5279055243146</v>
      </c>
      <c r="Q212" s="27" t="n">
        <f aca="false">-5.28+5.5*I212</f>
        <v>12.3255</v>
      </c>
      <c r="R212" s="28" t="n">
        <f aca="false">E212-E92</f>
        <v>49</v>
      </c>
      <c r="S212" s="29" t="n">
        <f aca="false">I212-I92</f>
        <v>0.615</v>
      </c>
      <c r="T212" s="29" t="n">
        <f aca="false">(S212/I92)*100</f>
        <v>23.7819025522042</v>
      </c>
      <c r="U212" s="29" t="n">
        <f aca="false">(S212/R212)/I92*1000</f>
        <v>4.85344950044983</v>
      </c>
      <c r="V212" s="30" t="n">
        <f aca="false">O212-O92</f>
        <v>1.38147364303945</v>
      </c>
      <c r="W212" s="30" t="n">
        <f aca="false">(V212/O92)*100</f>
        <v>23.7749096286518</v>
      </c>
      <c r="X212" s="30" t="n">
        <f aca="false">1000*(V212/R212)/O92</f>
        <v>4.85202237319425</v>
      </c>
      <c r="Y212" s="31" t="n">
        <f aca="false">1000*(V212/R212)/Q92</f>
        <v>3.15255950507284</v>
      </c>
      <c r="Z212" s="32" t="n">
        <f aca="false">X212-U212</f>
        <v>-0.00142712725558436</v>
      </c>
    </row>
    <row r="213" s="15" customFormat="true" ht="13" hidden="false" customHeight="false" outlineLevel="0" collapsed="false">
      <c r="A213" s="21" t="n">
        <v>246</v>
      </c>
      <c r="B213" s="22" t="s">
        <v>30</v>
      </c>
      <c r="C213" s="22" t="s">
        <v>34</v>
      </c>
      <c r="D213" s="22" t="s">
        <v>37</v>
      </c>
      <c r="E213" s="23" t="n">
        <v>43026</v>
      </c>
      <c r="F213" s="22" t="n">
        <v>24.1</v>
      </c>
      <c r="G213" s="22" t="n">
        <v>31.6</v>
      </c>
      <c r="H213" s="22" t="n">
        <v>17.522</v>
      </c>
      <c r="I213" s="24" t="n">
        <v>3.775</v>
      </c>
      <c r="J213" s="24"/>
      <c r="K213" s="25" t="n">
        <f aca="false">1000*(1-(F213+288.9414)/(508929.2*(F213+68.12963))*(F213-3.9863)^2)</f>
        <v>997.301901019105</v>
      </c>
      <c r="L213" s="25" t="n">
        <f aca="false">0.824493 - 0.0040899*F213 + 0.000076438*F213^2 -0.00000082467*F213^3 + 0.0000000053675*F213^4</f>
        <v>0.760589702961547</v>
      </c>
      <c r="M213" s="25" t="n">
        <f aca="false">-0.005724 + 0.00010227*F213 - 0.0000016546*F213^2</f>
        <v>-0.004220301226</v>
      </c>
      <c r="N213" s="25" t="n">
        <f aca="false">K213 + (L213*G213) + M213*G213^(3/2) + 0.00048314*G213^2</f>
        <v>1021.06930310611</v>
      </c>
      <c r="O213" s="26" t="n">
        <f aca="false">I213*(1/     (1-   (0.001*N213/1.84)))</f>
        <v>8.48179220335176</v>
      </c>
      <c r="P213" s="4" t="n">
        <f aca="false">H213*(1/     (1-   (0.001*N213/4)))</f>
        <v>23.5279055243146</v>
      </c>
      <c r="Q213" s="27" t="n">
        <f aca="false">-5.28+5.5*I213</f>
        <v>15.4825</v>
      </c>
      <c r="R213" s="28" t="n">
        <f aca="false">E213-E93</f>
        <v>49</v>
      </c>
      <c r="S213" s="29" t="n">
        <f aca="false">I213-I93</f>
        <v>0.773</v>
      </c>
      <c r="T213" s="29" t="n">
        <f aca="false">(S213/I93)*100</f>
        <v>25.7495003331113</v>
      </c>
      <c r="U213" s="29" t="n">
        <f aca="false">(S213/R213)/I93*1000</f>
        <v>5.25500006798189</v>
      </c>
      <c r="V213" s="30" t="n">
        <f aca="false">O213-O93</f>
        <v>1.73507559594226</v>
      </c>
      <c r="W213" s="30" t="n">
        <f aca="false">(V213/O93)*100</f>
        <v>25.7173332882655</v>
      </c>
      <c r="X213" s="30" t="n">
        <f aca="false">1000*(V213/R213)/O93</f>
        <v>5.24843536495214</v>
      </c>
      <c r="Y213" s="31" t="n">
        <f aca="false">1000*(V213/R213)/Q93</f>
        <v>3.15285424625037</v>
      </c>
      <c r="Z213" s="32" t="n">
        <f aca="false">X213-U213</f>
        <v>-0.00656470302975443</v>
      </c>
    </row>
    <row r="214" s="15" customFormat="true" ht="13" hidden="false" customHeight="false" outlineLevel="0" collapsed="false">
      <c r="A214" s="21" t="n">
        <v>299</v>
      </c>
      <c r="B214" s="22" t="s">
        <v>30</v>
      </c>
      <c r="C214" s="22" t="s">
        <v>34</v>
      </c>
      <c r="D214" s="22" t="s">
        <v>37</v>
      </c>
      <c r="E214" s="23" t="n">
        <v>43026</v>
      </c>
      <c r="F214" s="22" t="n">
        <v>24.1</v>
      </c>
      <c r="G214" s="22" t="n">
        <v>31.6</v>
      </c>
      <c r="H214" s="22" t="n">
        <v>17.522</v>
      </c>
      <c r="I214" s="24" t="n">
        <v>0.645</v>
      </c>
      <c r="J214" s="24"/>
      <c r="K214" s="25" t="n">
        <f aca="false">1000*(1-(F214+288.9414)/(508929.2*(F214+68.12963))*(F214-3.9863)^2)</f>
        <v>997.301901019105</v>
      </c>
      <c r="L214" s="25" t="n">
        <f aca="false">0.824493 - 0.0040899*F214 + 0.000076438*F214^2 -0.00000082467*F214^3 + 0.0000000053675*F214^4</f>
        <v>0.760589702961547</v>
      </c>
      <c r="M214" s="25" t="n">
        <f aca="false">-0.005724 + 0.00010227*F214 - 0.0000016546*F214^2</f>
        <v>-0.004220301226</v>
      </c>
      <c r="N214" s="25" t="n">
        <f aca="false">K214 + (L214*G214) + M214*G214^(3/2) + 0.00048314*G214^2</f>
        <v>1021.06930310611</v>
      </c>
      <c r="O214" s="26" t="n">
        <f aca="false">I214*(1/     (1-   (0.001*N214/1.84)))</f>
        <v>1.44920687977798</v>
      </c>
      <c r="P214" s="4" t="n">
        <f aca="false">H214*(1/     (1-   (0.001*N214/4)))</f>
        <v>23.5279055243146</v>
      </c>
      <c r="Q214" s="27" t="n">
        <f aca="false">-5.28+5.5*I214</f>
        <v>-1.7325</v>
      </c>
      <c r="R214" s="28" t="n">
        <f aca="false">E214-E94</f>
        <v>49</v>
      </c>
      <c r="S214" s="29" t="n">
        <f aca="false">I214-I94</f>
        <v>0.0610000000000001</v>
      </c>
      <c r="T214" s="29" t="n">
        <f aca="false">(S214/I94)*100</f>
        <v>10.4452054794521</v>
      </c>
      <c r="U214" s="29" t="n">
        <f aca="false">(S214/R214)/I94*1000</f>
        <v>2.13167458764328</v>
      </c>
      <c r="V214" s="30" t="n">
        <f aca="false">O214-O94</f>
        <v>0.137596951160756</v>
      </c>
      <c r="W214" s="30" t="n">
        <f aca="false">(V214/O94)*100</f>
        <v>10.4906914897952</v>
      </c>
      <c r="X214" s="30" t="n">
        <f aca="false">1000*(V214/R214)/O94</f>
        <v>2.14095744689698</v>
      </c>
      <c r="Y214" s="31" t="n">
        <f aca="false">1000*(V214/R214)/Q94</f>
        <v>-1.35788251648794</v>
      </c>
      <c r="Z214" s="32" t="n">
        <f aca="false">X214-U214</f>
        <v>0.00928285925370398</v>
      </c>
    </row>
    <row r="215" s="15" customFormat="true" ht="13" hidden="false" customHeight="false" outlineLevel="0" collapsed="false">
      <c r="A215" s="21" t="n">
        <v>167</v>
      </c>
      <c r="B215" s="22" t="s">
        <v>31</v>
      </c>
      <c r="C215" s="22" t="s">
        <v>34</v>
      </c>
      <c r="D215" s="22" t="s">
        <v>37</v>
      </c>
      <c r="E215" s="23" t="n">
        <v>43026</v>
      </c>
      <c r="F215" s="22" t="n">
        <v>24.1</v>
      </c>
      <c r="G215" s="22" t="n">
        <v>31.6</v>
      </c>
      <c r="H215" s="22" t="n">
        <v>17.522</v>
      </c>
      <c r="I215" s="24" t="n">
        <v>3.402</v>
      </c>
      <c r="J215" s="24"/>
      <c r="K215" s="25" t="n">
        <f aca="false">1000*(1-(F215+288.9414)/(508929.2*(F215+68.12963))*(F215-3.9863)^2)</f>
        <v>997.301901019105</v>
      </c>
      <c r="L215" s="25" t="n">
        <f aca="false">0.824493 - 0.0040899*F215 + 0.000076438*F215^2 -0.00000082467*F215^3 + 0.0000000053675*F215^4</f>
        <v>0.760589702961547</v>
      </c>
      <c r="M215" s="25" t="n">
        <f aca="false">-0.005724 + 0.00010227*F215 - 0.0000016546*F215^2</f>
        <v>-0.004220301226</v>
      </c>
      <c r="N215" s="25" t="n">
        <f aca="false">K215 + (L215*G215) + M215*G215^(3/2) + 0.00048314*G215^2</f>
        <v>1021.06930310611</v>
      </c>
      <c r="O215" s="26" t="n">
        <f aca="false">I215*(1/     (1-   (0.001*N215/1.84)))</f>
        <v>7.64372372868945</v>
      </c>
      <c r="P215" s="4" t="n">
        <f aca="false">H215*(1/     (1-   (0.001*N215/4)))</f>
        <v>23.5279055243146</v>
      </c>
      <c r="Q215" s="27" t="n">
        <f aca="false">-5.28+5.5*I215</f>
        <v>13.431</v>
      </c>
      <c r="R215" s="28" t="n">
        <f aca="false">E215-E95</f>
        <v>49</v>
      </c>
      <c r="S215" s="29" t="n">
        <f aca="false">I215-I95</f>
        <v>0.625</v>
      </c>
      <c r="T215" s="29" t="n">
        <f aca="false">(S215/I95)*100</f>
        <v>22.5063017644941</v>
      </c>
      <c r="U215" s="29" t="n">
        <f aca="false">(S215/R215)/I95*1000</f>
        <v>4.59312280908042</v>
      </c>
      <c r="V215" s="30" t="n">
        <f aca="false">O215-O95</f>
        <v>1.40231977898956</v>
      </c>
      <c r="W215" s="30" t="n">
        <f aca="false">(V215/O95)*100</f>
        <v>22.4680182582476</v>
      </c>
      <c r="X215" s="30" t="n">
        <f aca="false">1000*(V215/R215)/O95</f>
        <v>4.58530984862195</v>
      </c>
      <c r="Y215" s="31" t="n">
        <f aca="false">1000*(V215/R215)/Q95</f>
        <v>2.8637385300232</v>
      </c>
      <c r="Z215" s="32" t="n">
        <f aca="false">X215-U215</f>
        <v>-0.00781296045846958</v>
      </c>
    </row>
    <row r="216" s="15" customFormat="true" ht="13" hidden="false" customHeight="false" outlineLevel="0" collapsed="false">
      <c r="A216" s="21" t="n">
        <v>174</v>
      </c>
      <c r="B216" s="22" t="s">
        <v>31</v>
      </c>
      <c r="C216" s="22" t="s">
        <v>34</v>
      </c>
      <c r="D216" s="22" t="s">
        <v>37</v>
      </c>
      <c r="E216" s="23" t="n">
        <v>43026</v>
      </c>
      <c r="F216" s="22" t="n">
        <v>24.1</v>
      </c>
      <c r="G216" s="22" t="n">
        <v>31.6</v>
      </c>
      <c r="H216" s="22" t="n">
        <v>17.522</v>
      </c>
      <c r="I216" s="24" t="n">
        <v>2.743</v>
      </c>
      <c r="J216" s="24"/>
      <c r="K216" s="25" t="n">
        <f aca="false">1000*(1-(F216+288.9414)/(508929.2*(F216+68.12963))*(F216-3.9863)^2)</f>
        <v>997.301901019105</v>
      </c>
      <c r="L216" s="25" t="n">
        <f aca="false">0.824493 - 0.0040899*F216 + 0.000076438*F216^2 -0.00000082467*F216^3 + 0.0000000053675*F216^4</f>
        <v>0.760589702961547</v>
      </c>
      <c r="M216" s="25" t="n">
        <f aca="false">-0.005724 + 0.00010227*F216 - 0.0000016546*F216^2</f>
        <v>-0.004220301226</v>
      </c>
      <c r="N216" s="25" t="n">
        <f aca="false">K216 + (L216*G216) + M216*G216^(3/2) + 0.00048314*G216^2</f>
        <v>1021.06930310611</v>
      </c>
      <c r="O216" s="26" t="n">
        <f aca="false">I216*(1/     (1-   (0.001*N216/1.84)))</f>
        <v>6.16306119570699</v>
      </c>
      <c r="P216" s="4" t="n">
        <f aca="false">H216*(1/     (1-   (0.001*N216/4)))</f>
        <v>23.5279055243146</v>
      </c>
      <c r="Q216" s="27" t="n">
        <f aca="false">-5.28+5.5*I216</f>
        <v>9.8065</v>
      </c>
      <c r="R216" s="28" t="n">
        <f aca="false">E216-E96</f>
        <v>49</v>
      </c>
      <c r="S216" s="29" t="n">
        <f aca="false">I216-I96</f>
        <v>0.521</v>
      </c>
      <c r="T216" s="29" t="n">
        <f aca="false">(S216/I96)*100</f>
        <v>23.4473447344734</v>
      </c>
      <c r="U216" s="29" t="n">
        <f aca="false">(S216/R216)/I96*1000</f>
        <v>4.7851723947905</v>
      </c>
      <c r="V216" s="30" t="n">
        <f aca="false">O216-O96</f>
        <v>1.17042166214253</v>
      </c>
      <c r="W216" s="30" t="n">
        <f aca="false">(V216/O96)*100</f>
        <v>23.4429434425223</v>
      </c>
      <c r="X216" s="30" t="n">
        <f aca="false">1000*(V216/R216)/O96</f>
        <v>4.78427417194332</v>
      </c>
      <c r="Y216" s="31" t="n">
        <f aca="false">1000*(V216/R216)/Q96</f>
        <v>3.44131340876756</v>
      </c>
      <c r="Z216" s="32" t="n">
        <f aca="false">X216-U216</f>
        <v>-0.000898222847176555</v>
      </c>
    </row>
    <row r="217" s="15" customFormat="true" ht="13" hidden="false" customHeight="false" outlineLevel="0" collapsed="false">
      <c r="A217" s="21" t="n">
        <v>265</v>
      </c>
      <c r="B217" s="22" t="s">
        <v>31</v>
      </c>
      <c r="C217" s="22" t="s">
        <v>34</v>
      </c>
      <c r="D217" s="22" t="s">
        <v>37</v>
      </c>
      <c r="E217" s="23" t="n">
        <v>43026</v>
      </c>
      <c r="F217" s="22" t="n">
        <v>24.1</v>
      </c>
      <c r="G217" s="22" t="n">
        <v>31.6</v>
      </c>
      <c r="H217" s="22" t="n">
        <v>17.522</v>
      </c>
      <c r="I217" s="24" t="n">
        <v>3.522</v>
      </c>
      <c r="J217" s="24"/>
      <c r="K217" s="25" t="n">
        <f aca="false">1000*(1-(F217+288.9414)/(508929.2*(F217+68.12963))*(F217-3.9863)^2)</f>
        <v>997.301901019105</v>
      </c>
      <c r="L217" s="25" t="n">
        <f aca="false">0.824493 - 0.0040899*F217 + 0.000076438*F217^2 -0.00000082467*F217^3 + 0.0000000053675*F217^4</f>
        <v>0.760589702961547</v>
      </c>
      <c r="M217" s="25" t="n">
        <f aca="false">-0.005724 + 0.00010227*F217 - 0.0000016546*F217^2</f>
        <v>-0.004220301226</v>
      </c>
      <c r="N217" s="25" t="n">
        <f aca="false">K217 + (L217*G217) + M217*G217^(3/2) + 0.00048314*G217^2</f>
        <v>1021.06930310611</v>
      </c>
      <c r="O217" s="26" t="n">
        <f aca="false">I217*(1/     (1-   (0.001*N217/1.84)))</f>
        <v>7.91334361329931</v>
      </c>
      <c r="P217" s="4" t="n">
        <f aca="false">H217*(1/     (1-   (0.001*N217/4)))</f>
        <v>23.5279055243146</v>
      </c>
      <c r="Q217" s="27" t="n">
        <f aca="false">-5.28+5.5*I217</f>
        <v>14.091</v>
      </c>
      <c r="R217" s="28" t="n">
        <f aca="false">E217-E97</f>
        <v>49</v>
      </c>
      <c r="S217" s="29" t="n">
        <f aca="false">I217-I97</f>
        <v>0.351</v>
      </c>
      <c r="T217" s="29" t="n">
        <f aca="false">(S217/I97)*100</f>
        <v>11.0690633869442</v>
      </c>
      <c r="U217" s="29" t="n">
        <f aca="false">(S217/R217)/I97*1000</f>
        <v>2.25899252794779</v>
      </c>
      <c r="V217" s="30" t="n">
        <f aca="false">O217-O97</f>
        <v>0.786968087432882</v>
      </c>
      <c r="W217" s="30" t="n">
        <f aca="false">(V217/O97)*100</f>
        <v>11.0430342125032</v>
      </c>
      <c r="X217" s="30" t="n">
        <f aca="false">1000*(V217/R217)/O97</f>
        <v>2.25368045153126</v>
      </c>
      <c r="Y217" s="31" t="n">
        <f aca="false">1000*(V217/R217)/Q97</f>
        <v>1.32071651765273</v>
      </c>
      <c r="Z217" s="32" t="n">
        <f aca="false">X217-U217</f>
        <v>-0.00531207641653353</v>
      </c>
    </row>
    <row r="218" s="15" customFormat="true" ht="13" hidden="false" customHeight="false" outlineLevel="0" collapsed="false">
      <c r="A218" s="21" t="n">
        <v>271</v>
      </c>
      <c r="B218" s="22" t="s">
        <v>31</v>
      </c>
      <c r="C218" s="22" t="s">
        <v>34</v>
      </c>
      <c r="D218" s="22" t="s">
        <v>37</v>
      </c>
      <c r="E218" s="23" t="n">
        <v>43026</v>
      </c>
      <c r="F218" s="22" t="n">
        <v>24.1</v>
      </c>
      <c r="G218" s="22" t="n">
        <v>31.6</v>
      </c>
      <c r="H218" s="22" t="n">
        <v>17.522</v>
      </c>
      <c r="I218" s="24" t="n">
        <v>7.113</v>
      </c>
      <c r="J218" s="24"/>
      <c r="K218" s="25" t="n">
        <f aca="false">1000*(1-(F218+288.9414)/(508929.2*(F218+68.12963))*(F218-3.9863)^2)</f>
        <v>997.301901019105</v>
      </c>
      <c r="L218" s="25" t="n">
        <f aca="false">0.824493 - 0.0040899*F218 + 0.000076438*F218^2 -0.00000082467*F218^3 + 0.0000000053675*F218^4</f>
        <v>0.760589702961547</v>
      </c>
      <c r="M218" s="25" t="n">
        <f aca="false">-0.005724 + 0.00010227*F218 - 0.0000016546*F218^2</f>
        <v>-0.004220301226</v>
      </c>
      <c r="N218" s="25" t="n">
        <f aca="false">K218 + (L218*G218) + M218*G218^(3/2) + 0.00048314*G218^2</f>
        <v>1021.06930310611</v>
      </c>
      <c r="O218" s="26" t="n">
        <f aca="false">I218*(1/     (1-   (0.001*N218/1.84)))</f>
        <v>15.9817186602493</v>
      </c>
      <c r="P218" s="4" t="n">
        <f aca="false">H218*(1/     (1-   (0.001*N218/4)))</f>
        <v>23.5279055243146</v>
      </c>
      <c r="Q218" s="27" t="n">
        <f aca="false">-5.28+5.5*I218</f>
        <v>33.8415</v>
      </c>
      <c r="R218" s="28" t="n">
        <f aca="false">E218-E98</f>
        <v>49</v>
      </c>
      <c r="S218" s="29" t="n">
        <f aca="false">I218-I98</f>
        <v>1.017</v>
      </c>
      <c r="T218" s="29" t="n">
        <f aca="false">(S218/I98)*100</f>
        <v>16.6830708661417</v>
      </c>
      <c r="U218" s="29" t="n">
        <f aca="false">(S218/R218)/I98*1000</f>
        <v>3.40470834002893</v>
      </c>
      <c r="V218" s="30" t="n">
        <f aca="false">O218-O98</f>
        <v>2.28181793313426</v>
      </c>
      <c r="W218" s="30" t="n">
        <f aca="false">(V218/O98)*100</f>
        <v>16.6557260420001</v>
      </c>
      <c r="X218" s="30" t="n">
        <f aca="false">1000*(V218/R218)/O98</f>
        <v>3.3991277636735</v>
      </c>
      <c r="Y218" s="31" t="n">
        <f aca="false">1000*(V218/R218)/Q98</f>
        <v>1.6485313268588</v>
      </c>
      <c r="Z218" s="32" t="n">
        <f aca="false">X218-U218</f>
        <v>-0.00558057635542886</v>
      </c>
    </row>
    <row r="219" s="15" customFormat="true" ht="13" hidden="false" customHeight="false" outlineLevel="0" collapsed="false">
      <c r="A219" s="21" t="n">
        <v>103</v>
      </c>
      <c r="B219" s="22" t="s">
        <v>32</v>
      </c>
      <c r="C219" s="22" t="s">
        <v>34</v>
      </c>
      <c r="D219" s="22" t="s">
        <v>37</v>
      </c>
      <c r="E219" s="23" t="n">
        <v>43026</v>
      </c>
      <c r="F219" s="22" t="n">
        <v>24.1</v>
      </c>
      <c r="G219" s="22" t="n">
        <v>31.6</v>
      </c>
      <c r="H219" s="22" t="n">
        <v>17.522</v>
      </c>
      <c r="I219" s="24" t="n">
        <v>2.734</v>
      </c>
      <c r="J219" s="24"/>
      <c r="K219" s="25" t="n">
        <f aca="false">1000*(1-(F219+288.9414)/(508929.2*(F219+68.12963))*(F219-3.9863)^2)</f>
        <v>997.301901019105</v>
      </c>
      <c r="L219" s="25" t="n">
        <f aca="false">0.824493 - 0.0040899*F219 + 0.000076438*F219^2 -0.00000082467*F219^3 + 0.0000000053675*F219^4</f>
        <v>0.760589702961547</v>
      </c>
      <c r="M219" s="25" t="n">
        <f aca="false">-0.005724 + 0.00010227*F219 - 0.0000016546*F219^2</f>
        <v>-0.004220301226</v>
      </c>
      <c r="N219" s="25" t="n">
        <f aca="false">K219 + (L219*G219) + M219*G219^(3/2) + 0.00048314*G219^2</f>
        <v>1021.06930310611</v>
      </c>
      <c r="O219" s="26" t="n">
        <f aca="false">I219*(1/     (1-   (0.001*N219/1.84)))</f>
        <v>6.14283970436125</v>
      </c>
      <c r="P219" s="4" t="n">
        <f aca="false">H219*(1/     (1-   (0.001*N219/4)))</f>
        <v>23.5279055243146</v>
      </c>
      <c r="Q219" s="27" t="n">
        <f aca="false">-5.28+5.5*I219</f>
        <v>9.757</v>
      </c>
      <c r="R219" s="28" t="n">
        <f aca="false">E219-E99</f>
        <v>49</v>
      </c>
      <c r="S219" s="29" t="n">
        <f aca="false">I219-I99</f>
        <v>0.42</v>
      </c>
      <c r="T219" s="29" t="n">
        <f aca="false">(S219/I99)*100</f>
        <v>18.1503889369058</v>
      </c>
      <c r="U219" s="29" t="n">
        <f aca="false">(S219/R219)/I99*1000</f>
        <v>3.70416100753179</v>
      </c>
      <c r="V219" s="30" t="n">
        <f aca="false">O219-O99</f>
        <v>0.943562343093451</v>
      </c>
      <c r="W219" s="30" t="n">
        <f aca="false">(V219/O99)*100</f>
        <v>18.1479516773341</v>
      </c>
      <c r="X219" s="30" t="n">
        <f aca="false">1000*(V219/R219)/O99</f>
        <v>3.70366360761921</v>
      </c>
      <c r="Y219" s="31" t="n">
        <f aca="false">1000*(V219/R219)/Q99</f>
        <v>2.58578949225808</v>
      </c>
      <c r="Z219" s="32" t="n">
        <f aca="false">X219-U219</f>
        <v>-0.000497399912587682</v>
      </c>
    </row>
    <row r="220" s="15" customFormat="true" ht="13" hidden="false" customHeight="false" outlineLevel="0" collapsed="false">
      <c r="A220" s="21" t="n">
        <v>109</v>
      </c>
      <c r="B220" s="22" t="s">
        <v>32</v>
      </c>
      <c r="C220" s="22" t="s">
        <v>34</v>
      </c>
      <c r="D220" s="22" t="s">
        <v>37</v>
      </c>
      <c r="E220" s="23" t="n">
        <v>43026</v>
      </c>
      <c r="F220" s="22" t="n">
        <v>24.1</v>
      </c>
      <c r="G220" s="22" t="n">
        <v>31.6</v>
      </c>
      <c r="H220" s="22" t="n">
        <v>17.522</v>
      </c>
      <c r="I220" s="24" t="n">
        <v>3.181</v>
      </c>
      <c r="J220" s="24"/>
      <c r="K220" s="25" t="n">
        <f aca="false">1000*(1-(F220+288.9414)/(508929.2*(F220+68.12963))*(F220-3.9863)^2)</f>
        <v>997.301901019105</v>
      </c>
      <c r="L220" s="25" t="n">
        <f aca="false">0.824493 - 0.0040899*F220 + 0.000076438*F220^2 -0.00000082467*F220^3 + 0.0000000053675*F220^4</f>
        <v>0.760589702961547</v>
      </c>
      <c r="M220" s="25" t="n">
        <f aca="false">-0.005724 + 0.00010227*F220 - 0.0000016546*F220^2</f>
        <v>-0.004220301226</v>
      </c>
      <c r="N220" s="25" t="n">
        <f aca="false">K220 + (L220*G220) + M220*G220^(3/2) + 0.00048314*G220^2</f>
        <v>1021.06930310611</v>
      </c>
      <c r="O220" s="26" t="n">
        <f aca="false">I220*(1/     (1-   (0.001*N220/1.84)))</f>
        <v>7.14717377453297</v>
      </c>
      <c r="P220" s="4" t="n">
        <f aca="false">H220*(1/     (1-   (0.001*N220/4)))</f>
        <v>23.5279055243146</v>
      </c>
      <c r="Q220" s="27" t="n">
        <f aca="false">-5.28+5.5*I220</f>
        <v>12.2155</v>
      </c>
      <c r="R220" s="28" t="n">
        <f aca="false">E220-E100</f>
        <v>49</v>
      </c>
      <c r="S220" s="29" t="n">
        <f aca="false">I220-I100</f>
        <v>0.644</v>
      </c>
      <c r="T220" s="29" t="n">
        <f aca="false">(S220/I100)*100</f>
        <v>25.3843121797399</v>
      </c>
      <c r="U220" s="29" t="n">
        <f aca="false">(S220/R220)/I100*1000</f>
        <v>5.1804718734163</v>
      </c>
      <c r="V220" s="30" t="n">
        <f aca="false">O220-O100</f>
        <v>1.44684245839796</v>
      </c>
      <c r="W220" s="30" t="n">
        <f aca="false">(V220/O100)*100</f>
        <v>25.3817256955332</v>
      </c>
      <c r="X220" s="30" t="n">
        <f aca="false">1000*(V220/R220)/O100</f>
        <v>5.17994401949657</v>
      </c>
      <c r="Y220" s="31" t="n">
        <f aca="false">1000*(V220/R220)/Q100</f>
        <v>3.40432318097222</v>
      </c>
      <c r="Z220" s="32" t="n">
        <f aca="false">X220-U220</f>
        <v>-0.000527853919727761</v>
      </c>
    </row>
    <row r="221" s="15" customFormat="true" ht="13" hidden="false" customHeight="false" outlineLevel="0" collapsed="false">
      <c r="A221" s="21" t="n">
        <v>232</v>
      </c>
      <c r="B221" s="22" t="s">
        <v>33</v>
      </c>
      <c r="C221" s="22" t="s">
        <v>34</v>
      </c>
      <c r="D221" s="22" t="s">
        <v>37</v>
      </c>
      <c r="E221" s="23" t="n">
        <v>43026</v>
      </c>
      <c r="F221" s="22" t="n">
        <v>24.1</v>
      </c>
      <c r="G221" s="22" t="n">
        <v>31.6</v>
      </c>
      <c r="H221" s="22" t="n">
        <v>17.522</v>
      </c>
      <c r="I221" s="24" t="n">
        <v>4.036</v>
      </c>
      <c r="J221" s="24"/>
      <c r="K221" s="25" t="n">
        <f aca="false">1000*(1-(F221+288.9414)/(508929.2*(F221+68.12963))*(F221-3.9863)^2)</f>
        <v>997.301901019105</v>
      </c>
      <c r="L221" s="25" t="n">
        <f aca="false">0.824493 - 0.0040899*F221 + 0.000076438*F221^2 -0.00000082467*F221^3 + 0.0000000053675*F221^4</f>
        <v>0.760589702961547</v>
      </c>
      <c r="M221" s="25" t="n">
        <f aca="false">-0.005724 + 0.00010227*F221 - 0.0000016546*F221^2</f>
        <v>-0.004220301226</v>
      </c>
      <c r="N221" s="25" t="n">
        <f aca="false">K221 + (L221*G221) + M221*G221^(3/2) + 0.00048314*G221^2</f>
        <v>1021.06930310611</v>
      </c>
      <c r="O221" s="26" t="n">
        <f aca="false">I221*(1/     (1-   (0.001*N221/1.84)))</f>
        <v>9.0682154523782</v>
      </c>
      <c r="P221" s="4" t="n">
        <f aca="false">H221*(1/     (1-   (0.001*N221/4)))</f>
        <v>23.5279055243146</v>
      </c>
      <c r="Q221" s="27" t="n">
        <f aca="false">-5.28+5.5*I221</f>
        <v>16.918</v>
      </c>
      <c r="R221" s="28" t="n">
        <f aca="false">E221-E101</f>
        <v>49</v>
      </c>
      <c r="S221" s="29" t="n">
        <f aca="false">I221-I101</f>
        <v>0.704</v>
      </c>
      <c r="T221" s="29" t="n">
        <f aca="false">(S221/I101)*100</f>
        <v>21.1284513805522</v>
      </c>
      <c r="U221" s="29" t="n">
        <f aca="false">(S221/R221)/I101*1000</f>
        <v>4.31192885317392</v>
      </c>
      <c r="V221" s="30" t="n">
        <f aca="false">O221-O101</f>
        <v>1.5800151205627</v>
      </c>
      <c r="W221" s="30" t="n">
        <f aca="false">(V221/O101)*100</f>
        <v>21.1000647759063</v>
      </c>
      <c r="X221" s="30" t="n">
        <f aca="false">1000*(V221/R221)/O101</f>
        <v>4.30613566855231</v>
      </c>
      <c r="Y221" s="31" t="n">
        <f aca="false">1000*(V221/R221)/Q101</f>
        <v>2.47165464832868</v>
      </c>
      <c r="Z221" s="32" t="n">
        <f aca="false">X221-U221</f>
        <v>-0.00579318462160749</v>
      </c>
    </row>
    <row r="222" s="15" customFormat="true" ht="13" hidden="false" customHeight="false" outlineLevel="0" collapsed="false">
      <c r="A222" s="21" t="n">
        <v>234</v>
      </c>
      <c r="B222" s="22" t="s">
        <v>33</v>
      </c>
      <c r="C222" s="22" t="s">
        <v>34</v>
      </c>
      <c r="D222" s="22" t="s">
        <v>37</v>
      </c>
      <c r="E222" s="23" t="n">
        <v>43026</v>
      </c>
      <c r="F222" s="22" t="n">
        <v>24.1</v>
      </c>
      <c r="G222" s="22" t="n">
        <v>31.6</v>
      </c>
      <c r="H222" s="22" t="n">
        <v>17.522</v>
      </c>
      <c r="I222" s="24" t="n">
        <v>4.379</v>
      </c>
      <c r="J222" s="24"/>
      <c r="K222" s="25" t="n">
        <f aca="false">1000*(1-(F222+288.9414)/(508929.2*(F222+68.12963))*(F222-3.9863)^2)</f>
        <v>997.301901019105</v>
      </c>
      <c r="L222" s="25" t="n">
        <f aca="false">0.824493 - 0.0040899*F222 + 0.000076438*F222^2 -0.00000082467*F222^3 + 0.0000000053675*F222^4</f>
        <v>0.760589702961547</v>
      </c>
      <c r="M222" s="25" t="n">
        <f aca="false">-0.005724 + 0.00010227*F222 - 0.0000016546*F222^2</f>
        <v>-0.004220301226</v>
      </c>
      <c r="N222" s="25" t="n">
        <f aca="false">K222 + (L222*G222) + M222*G222^(3/2) + 0.00048314*G222^2</f>
        <v>1021.06930310611</v>
      </c>
      <c r="O222" s="26" t="n">
        <f aca="false">I222*(1/     (1-   (0.001*N222/1.84)))</f>
        <v>9.83887895588804</v>
      </c>
      <c r="P222" s="4" t="n">
        <f aca="false">H222*(1/     (1-   (0.001*N222/4)))</f>
        <v>23.5279055243146</v>
      </c>
      <c r="Q222" s="27" t="n">
        <f aca="false">-5.28+5.5*I222</f>
        <v>18.8045</v>
      </c>
      <c r="R222" s="28" t="n">
        <f aca="false">E222-E102</f>
        <v>49</v>
      </c>
      <c r="S222" s="29" t="n">
        <f aca="false">I222-I102</f>
        <v>0.847999999999999</v>
      </c>
      <c r="T222" s="29" t="n">
        <f aca="false">(S222/I102)*100</f>
        <v>24.0158595298782</v>
      </c>
      <c r="U222" s="29" t="n">
        <f aca="false">(S222/R222)/I102*1000</f>
        <v>4.90119582242412</v>
      </c>
      <c r="V222" s="30" t="n">
        <f aca="false">O222-O102</f>
        <v>1.90345417448332</v>
      </c>
      <c r="W222" s="30" t="n">
        <f aca="false">(V222/O102)*100</f>
        <v>23.9867962575077</v>
      </c>
      <c r="X222" s="30" t="n">
        <f aca="false">1000*(V222/R222)/O102</f>
        <v>4.8952645423485</v>
      </c>
      <c r="Y222" s="31" t="n">
        <f aca="false">1000*(V222/R222)/Q102</f>
        <v>2.74714497796288</v>
      </c>
      <c r="Z222" s="32" t="n">
        <f aca="false">X222-U222</f>
        <v>-0.00593128007561905</v>
      </c>
    </row>
    <row r="223" s="15" customFormat="true" ht="13" hidden="false" customHeight="false" outlineLevel="0" collapsed="false">
      <c r="A223" s="21" t="n">
        <v>181</v>
      </c>
      <c r="B223" s="22" t="s">
        <v>26</v>
      </c>
      <c r="C223" s="22" t="s">
        <v>36</v>
      </c>
      <c r="D223" s="22" t="s">
        <v>37</v>
      </c>
      <c r="E223" s="23" t="n">
        <v>43026</v>
      </c>
      <c r="F223" s="22" t="n">
        <v>23.7</v>
      </c>
      <c r="G223" s="22" t="n">
        <v>31.7</v>
      </c>
      <c r="H223" s="22" t="n">
        <v>17.528</v>
      </c>
      <c r="I223" s="24" t="n">
        <v>3.06</v>
      </c>
      <c r="J223" s="24"/>
      <c r="K223" s="25" t="n">
        <f aca="false">1000*(1-(F223+288.9414)/(508929.2*(F223+68.12963))*(F223-3.9863)^2)</f>
        <v>997.400184255989</v>
      </c>
      <c r="L223" s="25" t="n">
        <f aca="false">0.824493 - 0.0040899*F223 + 0.000076438*F223^2 -0.00000082467*F223^3 + 0.0000000053675*F223^4</f>
        <v>0.761212202406607</v>
      </c>
      <c r="M223" s="25" t="n">
        <f aca="false">-0.005724 + 0.00010227*F223 - 0.0000016546*F223^2</f>
        <v>-0.004229573274</v>
      </c>
      <c r="N223" s="25" t="n">
        <f aca="false">K223 + (L223*G223) + M223*G223^(3/2) + 0.00048314*G223^2</f>
        <v>1021.26122054302</v>
      </c>
      <c r="O223" s="26" t="n">
        <f aca="false">I223*(1/     (1-   (0.001*N223/1.84)))</f>
        <v>6.87691867207546</v>
      </c>
      <c r="P223" s="4" t="n">
        <f aca="false">H223*(1/     (1-   (0.001*N223/4)))</f>
        <v>23.5374785071893</v>
      </c>
      <c r="Q223" s="27" t="n">
        <f aca="false">-5.28+5.5*I223</f>
        <v>11.55</v>
      </c>
      <c r="R223" s="28" t="n">
        <f aca="false">E223-E103</f>
        <v>49</v>
      </c>
      <c r="S223" s="29" t="n">
        <f aca="false">I223-I103</f>
        <v>0.391</v>
      </c>
      <c r="T223" s="29" t="n">
        <f aca="false">(S223/I103)*100</f>
        <v>14.6496815286624</v>
      </c>
      <c r="U223" s="29" t="n">
        <f aca="false">(S223/R223)/I103*1000</f>
        <v>2.98973092421682</v>
      </c>
      <c r="V223" s="30" t="n">
        <f aca="false">O223-O103</f>
        <v>0.880462591239381</v>
      </c>
      <c r="W223" s="30" t="n">
        <f aca="false">(V223/O103)*100</f>
        <v>14.6830491105109</v>
      </c>
      <c r="X223" s="30" t="n">
        <f aca="false">1000*(V223/R223)/O103</f>
        <v>2.99654063479815</v>
      </c>
      <c r="Y223" s="31" t="n">
        <f aca="false">1000*(V223/R223)/Q103</f>
        <v>1.91165746167432</v>
      </c>
      <c r="Z223" s="32" t="n">
        <f aca="false">X223-U223</f>
        <v>0.00680971058133029</v>
      </c>
    </row>
    <row r="224" s="15" customFormat="true" ht="13" hidden="false" customHeight="false" outlineLevel="0" collapsed="false">
      <c r="A224" s="21" t="n">
        <v>188</v>
      </c>
      <c r="B224" s="22" t="s">
        <v>26</v>
      </c>
      <c r="C224" s="22" t="s">
        <v>36</v>
      </c>
      <c r="D224" s="22" t="s">
        <v>37</v>
      </c>
      <c r="E224" s="23" t="n">
        <v>43026</v>
      </c>
      <c r="F224" s="22" t="n">
        <v>23.7</v>
      </c>
      <c r="G224" s="22" t="n">
        <v>31.7</v>
      </c>
      <c r="H224" s="22" t="n">
        <v>17.528</v>
      </c>
      <c r="I224" s="24" t="n">
        <v>8.768</v>
      </c>
      <c r="J224" s="24"/>
      <c r="K224" s="25" t="n">
        <f aca="false">1000*(1-(F224+288.9414)/(508929.2*(F224+68.12963))*(F224-3.9863)^2)</f>
        <v>997.400184255989</v>
      </c>
      <c r="L224" s="25" t="n">
        <f aca="false">0.824493 - 0.0040899*F224 + 0.000076438*F224^2 -0.00000082467*F224^3 + 0.0000000053675*F224^4</f>
        <v>0.761212202406607</v>
      </c>
      <c r="M224" s="25" t="n">
        <f aca="false">-0.005724 + 0.00010227*F224 - 0.0000016546*F224^2</f>
        <v>-0.004229573274</v>
      </c>
      <c r="N224" s="25" t="n">
        <f aca="false">K224 + (L224*G224) + M224*G224^(3/2) + 0.00048314*G224^2</f>
        <v>1021.26122054302</v>
      </c>
      <c r="O224" s="26" t="n">
        <f aca="false">I224*(1/     (1-   (0.001*N224/1.84)))</f>
        <v>19.7048440904437</v>
      </c>
      <c r="P224" s="4" t="n">
        <f aca="false">H224*(1/     (1-   (0.001*N224/4)))</f>
        <v>23.5374785071893</v>
      </c>
      <c r="Q224" s="27" t="n">
        <f aca="false">-5.28+5.5*I224</f>
        <v>42.944</v>
      </c>
      <c r="R224" s="28" t="n">
        <f aca="false">E224-E104</f>
        <v>49</v>
      </c>
      <c r="S224" s="29" t="n">
        <f aca="false">I224-I104</f>
        <v>1.185</v>
      </c>
      <c r="T224" s="29" t="n">
        <f aca="false">(S224/I104)*100</f>
        <v>15.6270605301332</v>
      </c>
      <c r="U224" s="29" t="n">
        <f aca="false">(S224/R224)/I104*1000</f>
        <v>3.1891960265578</v>
      </c>
      <c r="V224" s="30" t="n">
        <f aca="false">O224-O104</f>
        <v>2.66807883717279</v>
      </c>
      <c r="W224" s="30" t="n">
        <f aca="false">(V224/O104)*100</f>
        <v>15.6607125678423</v>
      </c>
      <c r="X224" s="30" t="n">
        <f aca="false">1000*(V224/R224)/O104</f>
        <v>3.19606378935558</v>
      </c>
      <c r="Y224" s="31" t="n">
        <f aca="false">1000*(V224/R224)/Q104</f>
        <v>1.4948070364633</v>
      </c>
      <c r="Z224" s="32" t="n">
        <f aca="false">X224-U224</f>
        <v>0.00686776279778112</v>
      </c>
    </row>
    <row r="225" s="15" customFormat="true" ht="13" hidden="false" customHeight="false" outlineLevel="0" collapsed="false">
      <c r="A225" s="21" t="n">
        <v>280</v>
      </c>
      <c r="B225" s="22" t="s">
        <v>26</v>
      </c>
      <c r="C225" s="22" t="s">
        <v>36</v>
      </c>
      <c r="D225" s="22" t="s">
        <v>37</v>
      </c>
      <c r="E225" s="23" t="n">
        <v>43026</v>
      </c>
      <c r="F225" s="22" t="n">
        <v>23.7</v>
      </c>
      <c r="G225" s="22" t="n">
        <v>31.7</v>
      </c>
      <c r="H225" s="22" t="n">
        <v>17.528</v>
      </c>
      <c r="I225" s="24" t="n">
        <v>3.277</v>
      </c>
      <c r="J225" s="24"/>
      <c r="K225" s="25" t="n">
        <f aca="false">1000*(1-(F225+288.9414)/(508929.2*(F225+68.12963))*(F225-3.9863)^2)</f>
        <v>997.400184255989</v>
      </c>
      <c r="L225" s="25" t="n">
        <f aca="false">0.824493 - 0.0040899*F225 + 0.000076438*F225^2 -0.00000082467*F225^3 + 0.0000000053675*F225^4</f>
        <v>0.761212202406607</v>
      </c>
      <c r="M225" s="25" t="n">
        <f aca="false">-0.005724 + 0.00010227*F225 - 0.0000016546*F225^2</f>
        <v>-0.004229573274</v>
      </c>
      <c r="N225" s="25" t="n">
        <f aca="false">K225 + (L225*G225) + M225*G225^(3/2) + 0.00048314*G225^2</f>
        <v>1021.26122054302</v>
      </c>
      <c r="O225" s="26" t="n">
        <f aca="false">I225*(1/     (1-   (0.001*N225/1.84)))</f>
        <v>7.36459558444159</v>
      </c>
      <c r="P225" s="4" t="n">
        <f aca="false">H225*(1/     (1-   (0.001*N225/4)))</f>
        <v>23.5374785071893</v>
      </c>
      <c r="Q225" s="27" t="n">
        <f aca="false">-5.28+5.5*I225</f>
        <v>12.7435</v>
      </c>
      <c r="R225" s="28" t="n">
        <f aca="false">E225-E105</f>
        <v>49</v>
      </c>
      <c r="S225" s="29" t="n">
        <f aca="false">I225-I105</f>
        <v>0.43</v>
      </c>
      <c r="T225" s="29" t="n">
        <f aca="false">(S225/I105)*100</f>
        <v>15.1036178433439</v>
      </c>
      <c r="U225" s="29" t="n">
        <f aca="false">(S225/R225)/I105*1000</f>
        <v>3.08237098843753</v>
      </c>
      <c r="V225" s="30" t="n">
        <f aca="false">O225-O105</f>
        <v>0.970497182432612</v>
      </c>
      <c r="W225" s="30" t="n">
        <f aca="false">(V225/O105)*100</f>
        <v>15.1780144973635</v>
      </c>
      <c r="X225" s="30" t="n">
        <f aca="false">1000*(V225/R225)/O105</f>
        <v>3.09755397905378</v>
      </c>
      <c r="Y225" s="31" t="n">
        <f aca="false">1000*(V225/R225)/Q105</f>
        <v>1.9083745192084</v>
      </c>
      <c r="Z225" s="32" t="n">
        <f aca="false">X225-U225</f>
        <v>0.0151829906162542</v>
      </c>
    </row>
    <row r="226" s="15" customFormat="true" ht="13" hidden="false" customHeight="false" outlineLevel="0" collapsed="false">
      <c r="A226" s="21" t="n">
        <v>286</v>
      </c>
      <c r="B226" s="22" t="s">
        <v>26</v>
      </c>
      <c r="C226" s="22" t="s">
        <v>36</v>
      </c>
      <c r="D226" s="22" t="s">
        <v>37</v>
      </c>
      <c r="E226" s="23" t="n">
        <v>43026</v>
      </c>
      <c r="F226" s="22" t="n">
        <v>23.7</v>
      </c>
      <c r="G226" s="22" t="n">
        <v>31.7</v>
      </c>
      <c r="H226" s="22" t="n">
        <v>17.528</v>
      </c>
      <c r="I226" s="24" t="n">
        <v>2.7</v>
      </c>
      <c r="J226" s="24"/>
      <c r="K226" s="25" t="n">
        <f aca="false">1000*(1-(F226+288.9414)/(508929.2*(F226+68.12963))*(F226-3.9863)^2)</f>
        <v>997.400184255989</v>
      </c>
      <c r="L226" s="25" t="n">
        <f aca="false">0.824493 - 0.0040899*F226 + 0.000076438*F226^2 -0.00000082467*F226^3 + 0.0000000053675*F226^4</f>
        <v>0.761212202406607</v>
      </c>
      <c r="M226" s="25" t="n">
        <f aca="false">-0.005724 + 0.00010227*F226 - 0.0000016546*F226^2</f>
        <v>-0.004229573274</v>
      </c>
      <c r="N226" s="25" t="n">
        <f aca="false">K226 + (L226*G226) + M226*G226^(3/2) + 0.00048314*G226^2</f>
        <v>1021.26122054302</v>
      </c>
      <c r="O226" s="26" t="n">
        <f aca="false">I226*(1/     (1-   (0.001*N226/1.84)))</f>
        <v>6.06786941653717</v>
      </c>
      <c r="P226" s="4" t="n">
        <f aca="false">H226*(1/     (1-   (0.001*N226/4)))</f>
        <v>23.5374785071893</v>
      </c>
      <c r="Q226" s="27" t="n">
        <f aca="false">-5.28+5.5*I226</f>
        <v>9.57</v>
      </c>
      <c r="R226" s="28" t="n">
        <f aca="false">E226-E106</f>
        <v>49</v>
      </c>
      <c r="S226" s="29" t="n">
        <f aca="false">I226-I106</f>
        <v>0.347</v>
      </c>
      <c r="T226" s="29" t="n">
        <f aca="false">(S226/I106)*100</f>
        <v>14.747131321717</v>
      </c>
      <c r="U226" s="29" t="n">
        <f aca="false">(S226/R226)/I106*1000</f>
        <v>3.00961863708509</v>
      </c>
      <c r="V226" s="30" t="n">
        <f aca="false">O226-O106</f>
        <v>0.783249276063992</v>
      </c>
      <c r="W226" s="30" t="n">
        <f aca="false">(V226/O106)*100</f>
        <v>14.8212975624367</v>
      </c>
      <c r="X226" s="30" t="n">
        <f aca="false">1000*(V226/R226)/O106</f>
        <v>3.02475460457893</v>
      </c>
      <c r="Y226" s="31" t="n">
        <f aca="false">1000*(V226/R226)/Q106</f>
        <v>2.08636417194371</v>
      </c>
      <c r="Z226" s="32" t="n">
        <f aca="false">X226-U226</f>
        <v>0.0151359674938343</v>
      </c>
    </row>
    <row r="227" s="15" customFormat="true" ht="13" hidden="false" customHeight="false" outlineLevel="0" collapsed="false">
      <c r="A227" s="21" t="n">
        <v>121</v>
      </c>
      <c r="B227" s="22" t="s">
        <v>29</v>
      </c>
      <c r="C227" s="22" t="s">
        <v>36</v>
      </c>
      <c r="D227" s="22" t="s">
        <v>37</v>
      </c>
      <c r="E227" s="23" t="n">
        <v>43026</v>
      </c>
      <c r="F227" s="22" t="n">
        <v>23.7</v>
      </c>
      <c r="G227" s="22" t="n">
        <v>31.7</v>
      </c>
      <c r="H227" s="22" t="n">
        <v>17.528</v>
      </c>
      <c r="I227" s="24" t="n">
        <v>4.849</v>
      </c>
      <c r="J227" s="24"/>
      <c r="K227" s="25" t="n">
        <f aca="false">1000*(1-(F227+288.9414)/(508929.2*(F227+68.12963))*(F227-3.9863)^2)</f>
        <v>997.400184255989</v>
      </c>
      <c r="L227" s="25" t="n">
        <f aca="false">0.824493 - 0.0040899*F227 + 0.000076438*F227^2 -0.00000082467*F227^3 + 0.0000000053675*F227^4</f>
        <v>0.761212202406607</v>
      </c>
      <c r="M227" s="25" t="n">
        <f aca="false">-0.005724 + 0.00010227*F227 - 0.0000016546*F227^2</f>
        <v>-0.004229573274</v>
      </c>
      <c r="N227" s="25" t="n">
        <f aca="false">K227 + (L227*G227) + M227*G227^(3/2) + 0.00048314*G227^2</f>
        <v>1021.26122054302</v>
      </c>
      <c r="O227" s="26" t="n">
        <f aca="false">I227*(1/     (1-   (0.001*N227/1.84)))</f>
        <v>10.8974440002921</v>
      </c>
      <c r="P227" s="4" t="n">
        <f aca="false">H227*(1/     (1-   (0.001*N227/4)))</f>
        <v>23.5374785071893</v>
      </c>
      <c r="Q227" s="27" t="n">
        <f aca="false">-5.28+5.5*I227</f>
        <v>21.3895</v>
      </c>
      <c r="R227" s="28" t="n">
        <f aca="false">E227-E107</f>
        <v>49</v>
      </c>
      <c r="S227" s="29" t="n">
        <f aca="false">I227-I107</f>
        <v>0.721</v>
      </c>
      <c r="T227" s="29" t="n">
        <f aca="false">(S227/I107)*100</f>
        <v>17.4660852713178</v>
      </c>
      <c r="U227" s="29" t="n">
        <f aca="false">(S227/R227)/I107*1000</f>
        <v>3.56450719822813</v>
      </c>
      <c r="V227" s="30" t="n">
        <f aca="false">O227-O107</f>
        <v>1.62370692792267</v>
      </c>
      <c r="W227" s="30" t="n">
        <f aca="false">(V227/O107)*100</f>
        <v>17.5086582167658</v>
      </c>
      <c r="X227" s="30" t="n">
        <f aca="false">1000*(V227/R227)/O107</f>
        <v>3.57319555444199</v>
      </c>
      <c r="Y227" s="31" t="n">
        <f aca="false">1000*(V227/R227)/Q107</f>
        <v>1.90179500000312</v>
      </c>
      <c r="Z227" s="32" t="n">
        <f aca="false">X227-U227</f>
        <v>0.00868835621386443</v>
      </c>
    </row>
    <row r="228" s="15" customFormat="true" ht="13" hidden="false" customHeight="false" outlineLevel="0" collapsed="false">
      <c r="A228" s="21" t="n">
        <v>128</v>
      </c>
      <c r="B228" s="22" t="s">
        <v>29</v>
      </c>
      <c r="C228" s="22" t="s">
        <v>36</v>
      </c>
      <c r="D228" s="22" t="s">
        <v>37</v>
      </c>
      <c r="E228" s="23" t="n">
        <v>43026</v>
      </c>
      <c r="F228" s="22" t="n">
        <v>23.7</v>
      </c>
      <c r="G228" s="22" t="n">
        <v>31.7</v>
      </c>
      <c r="H228" s="22" t="n">
        <v>17.528</v>
      </c>
      <c r="I228" s="24" t="n">
        <v>2.938</v>
      </c>
      <c r="J228" s="24"/>
      <c r="K228" s="25" t="n">
        <f aca="false">1000*(1-(F228+288.9414)/(508929.2*(F228+68.12963))*(F228-3.9863)^2)</f>
        <v>997.400184255989</v>
      </c>
      <c r="L228" s="25" t="n">
        <f aca="false">0.824493 - 0.0040899*F228 + 0.000076438*F228^2 -0.00000082467*F228^3 + 0.0000000053675*F228^4</f>
        <v>0.761212202406607</v>
      </c>
      <c r="M228" s="25" t="n">
        <f aca="false">-0.005724 + 0.00010227*F228 - 0.0000016546*F228^2</f>
        <v>-0.004229573274</v>
      </c>
      <c r="N228" s="25" t="n">
        <f aca="false">K228 + (L228*G228) + M228*G228^(3/2) + 0.00048314*G228^2</f>
        <v>1021.26122054302</v>
      </c>
      <c r="O228" s="26" t="n">
        <f aca="false">I228*(1/     (1-   (0.001*N228/1.84)))</f>
        <v>6.6027408688097</v>
      </c>
      <c r="P228" s="4" t="n">
        <f aca="false">H228*(1/     (1-   (0.001*N228/4)))</f>
        <v>23.5374785071893</v>
      </c>
      <c r="Q228" s="27" t="n">
        <f aca="false">-5.28+5.5*I228</f>
        <v>10.879</v>
      </c>
      <c r="R228" s="28" t="n">
        <f aca="false">E228-E108</f>
        <v>49</v>
      </c>
      <c r="S228" s="29" t="n">
        <f aca="false">I228-I108</f>
        <v>0.415</v>
      </c>
      <c r="T228" s="29" t="n">
        <f aca="false">(S228/I108)*100</f>
        <v>16.4486722156163</v>
      </c>
      <c r="U228" s="29" t="n">
        <f aca="false">(S228/R228)/I108*1000</f>
        <v>3.35687188073803</v>
      </c>
      <c r="V228" s="30" t="n">
        <f aca="false">O228-O108</f>
        <v>0.933342934953964</v>
      </c>
      <c r="W228" s="30" t="n">
        <f aca="false">(V228/O108)*100</f>
        <v>16.4628227872373</v>
      </c>
      <c r="X228" s="30" t="n">
        <f aca="false">1000*(V228/R228)/O108</f>
        <v>3.35975975249741</v>
      </c>
      <c r="Y228" s="31" t="n">
        <f aca="false">1000*(V228/R228)/Q108</f>
        <v>2.21576397360094</v>
      </c>
      <c r="Z228" s="32" t="n">
        <f aca="false">X228-U228</f>
        <v>0.00288787175938321</v>
      </c>
    </row>
    <row r="229" s="15" customFormat="true" ht="13" hidden="false" customHeight="false" outlineLevel="0" collapsed="false">
      <c r="A229" s="21" t="n">
        <v>219</v>
      </c>
      <c r="B229" s="22" t="s">
        <v>29</v>
      </c>
      <c r="C229" s="22" t="s">
        <v>36</v>
      </c>
      <c r="D229" s="22" t="s">
        <v>37</v>
      </c>
      <c r="E229" s="23" t="n">
        <v>43026</v>
      </c>
      <c r="F229" s="22" t="n">
        <v>23.7</v>
      </c>
      <c r="G229" s="22" t="n">
        <v>31.7</v>
      </c>
      <c r="H229" s="22" t="n">
        <v>17.528</v>
      </c>
      <c r="I229" s="24" t="n">
        <v>4.3</v>
      </c>
      <c r="J229" s="24"/>
      <c r="K229" s="25" t="n">
        <f aca="false">1000*(1-(F229+288.9414)/(508929.2*(F229+68.12963))*(F229-3.9863)^2)</f>
        <v>997.400184255989</v>
      </c>
      <c r="L229" s="25" t="n">
        <f aca="false">0.824493 - 0.0040899*F229 + 0.000076438*F229^2 -0.00000082467*F229^3 + 0.0000000053675*F229^4</f>
        <v>0.761212202406607</v>
      </c>
      <c r="M229" s="25" t="n">
        <f aca="false">-0.005724 + 0.00010227*F229 - 0.0000016546*F229^2</f>
        <v>-0.004229573274</v>
      </c>
      <c r="N229" s="25" t="n">
        <f aca="false">K229 + (L229*G229) + M229*G229^(3/2) + 0.00048314*G229^2</f>
        <v>1021.26122054302</v>
      </c>
      <c r="O229" s="26" t="n">
        <f aca="false">I229*(1/     (1-   (0.001*N229/1.84)))</f>
        <v>9.66364388559623</v>
      </c>
      <c r="P229" s="4" t="n">
        <f aca="false">H229*(1/     (1-   (0.001*N229/4)))</f>
        <v>23.5374785071893</v>
      </c>
      <c r="Q229" s="27" t="n">
        <f aca="false">-5.28+5.5*I229</f>
        <v>18.37</v>
      </c>
      <c r="R229" s="28" t="n">
        <f aca="false">E229-E109</f>
        <v>49</v>
      </c>
      <c r="S229" s="29" t="n">
        <f aca="false">I229-I109</f>
        <v>0.609</v>
      </c>
      <c r="T229" s="29" t="n">
        <f aca="false">(S229/I109)*100</f>
        <v>16.4995936060688</v>
      </c>
      <c r="U229" s="29" t="n">
        <f aca="false">(S229/R229)/I109*1000</f>
        <v>3.36726400123853</v>
      </c>
      <c r="V229" s="30" t="n">
        <f aca="false">O229-O109</f>
        <v>1.36722725115558</v>
      </c>
      <c r="W229" s="30" t="n">
        <f aca="false">(V229/O109)*100</f>
        <v>16.4797322916481</v>
      </c>
      <c r="X229" s="30" t="n">
        <f aca="false">1000*(V229/R229)/O109</f>
        <v>3.36321067176491</v>
      </c>
      <c r="Y229" s="31" t="n">
        <f aca="false">1000*(V229/R229)/Q109</f>
        <v>1.85763436385997</v>
      </c>
      <c r="Z229" s="32" t="n">
        <f aca="false">X229-U229</f>
        <v>-0.00405332947362158</v>
      </c>
    </row>
    <row r="230" s="15" customFormat="true" ht="13" hidden="false" customHeight="false" outlineLevel="0" collapsed="false">
      <c r="A230" s="21" t="n">
        <v>225</v>
      </c>
      <c r="B230" s="22" t="s">
        <v>29</v>
      </c>
      <c r="C230" s="22" t="s">
        <v>36</v>
      </c>
      <c r="D230" s="22" t="s">
        <v>37</v>
      </c>
      <c r="E230" s="23" t="n">
        <v>43026</v>
      </c>
      <c r="F230" s="22" t="n">
        <v>23.7</v>
      </c>
      <c r="G230" s="22" t="n">
        <v>31.7</v>
      </c>
      <c r="H230" s="22" t="n">
        <v>17.528</v>
      </c>
      <c r="I230" s="24" t="n">
        <v>3.217</v>
      </c>
      <c r="J230" s="24"/>
      <c r="K230" s="25" t="n">
        <f aca="false">1000*(1-(F230+288.9414)/(508929.2*(F230+68.12963))*(F230-3.9863)^2)</f>
        <v>997.400184255989</v>
      </c>
      <c r="L230" s="25" t="n">
        <f aca="false">0.824493 - 0.0040899*F230 + 0.000076438*F230^2 -0.00000082467*F230^3 + 0.0000000053675*F230^4</f>
        <v>0.761212202406607</v>
      </c>
      <c r="M230" s="25" t="n">
        <f aca="false">-0.005724 + 0.00010227*F230 - 0.0000016546*F230^2</f>
        <v>-0.004229573274</v>
      </c>
      <c r="N230" s="25" t="n">
        <f aca="false">K230 + (L230*G230) + M230*G230^(3/2) + 0.00048314*G230^2</f>
        <v>1021.26122054302</v>
      </c>
      <c r="O230" s="26" t="n">
        <f aca="false">I230*(1/     (1-   (0.001*N230/1.84)))</f>
        <v>7.22975404185188</v>
      </c>
      <c r="P230" s="4" t="n">
        <f aca="false">H230*(1/     (1-   (0.001*N230/4)))</f>
        <v>23.5374785071893</v>
      </c>
      <c r="Q230" s="27" t="n">
        <f aca="false">-5.28+5.5*I230</f>
        <v>12.4135</v>
      </c>
      <c r="R230" s="28" t="n">
        <f aca="false">E230-E110</f>
        <v>49</v>
      </c>
      <c r="S230" s="29" t="n">
        <f aca="false">I230-I110</f>
        <v>0.411</v>
      </c>
      <c r="T230" s="29" t="n">
        <f aca="false">(S230/I110)*100</f>
        <v>14.6471846044191</v>
      </c>
      <c r="U230" s="29" t="n">
        <f aca="false">(S230/R230)/I110*1000</f>
        <v>2.98922134784063</v>
      </c>
      <c r="V230" s="30" t="n">
        <f aca="false">O230-O110</f>
        <v>0.922946962184534</v>
      </c>
      <c r="W230" s="30" t="n">
        <f aca="false">(V230/O110)*100</f>
        <v>14.6341397560747</v>
      </c>
      <c r="X230" s="30" t="n">
        <f aca="false">1000*(V230/R230)/O110</f>
        <v>2.9865591338928</v>
      </c>
      <c r="Y230" s="31" t="n">
        <f aca="false">1000*(V230/R230)/Q110</f>
        <v>1.85518096025611</v>
      </c>
      <c r="Z230" s="32" t="n">
        <f aca="false">X230-U230</f>
        <v>-0.00266221394783095</v>
      </c>
    </row>
    <row r="231" s="15" customFormat="true" ht="13" hidden="false" customHeight="false" outlineLevel="0" collapsed="false">
      <c r="A231" s="21" t="n">
        <v>229</v>
      </c>
      <c r="B231" s="22" t="s">
        <v>29</v>
      </c>
      <c r="C231" s="22" t="s">
        <v>36</v>
      </c>
      <c r="D231" s="22" t="s">
        <v>37</v>
      </c>
      <c r="E231" s="23" t="n">
        <v>43026</v>
      </c>
      <c r="F231" s="22" t="n">
        <v>23.7</v>
      </c>
      <c r="G231" s="22" t="n">
        <v>31.7</v>
      </c>
      <c r="H231" s="22" t="n">
        <v>17.528</v>
      </c>
      <c r="I231" s="24" t="n">
        <v>4.538</v>
      </c>
      <c r="J231" s="24"/>
      <c r="K231" s="25" t="n">
        <f aca="false">1000*(1-(F231+288.9414)/(508929.2*(F231+68.12963))*(F231-3.9863)^2)</f>
        <v>997.400184255989</v>
      </c>
      <c r="L231" s="25" t="n">
        <f aca="false">0.824493 - 0.0040899*F231 + 0.000076438*F231^2 -0.00000082467*F231^3 + 0.0000000053675*F231^4</f>
        <v>0.761212202406607</v>
      </c>
      <c r="M231" s="25" t="n">
        <f aca="false">-0.005724 + 0.00010227*F231 - 0.0000016546*F231^2</f>
        <v>-0.004229573274</v>
      </c>
      <c r="N231" s="25" t="n">
        <f aca="false">K231 + (L231*G231) + M231*G231^(3/2) + 0.00048314*G231^2</f>
        <v>1021.26122054302</v>
      </c>
      <c r="O231" s="26" t="n">
        <f aca="false">I231*(1/     (1-   (0.001*N231/1.84)))</f>
        <v>10.1985153378688</v>
      </c>
      <c r="P231" s="4" t="n">
        <f aca="false">H231*(1/     (1-   (0.001*N231/4)))</f>
        <v>23.5374785071893</v>
      </c>
      <c r="Q231" s="27" t="n">
        <f aca="false">-5.28+5.5*I231</f>
        <v>19.679</v>
      </c>
      <c r="R231" s="28" t="n">
        <f aca="false">E231-E111</f>
        <v>49</v>
      </c>
      <c r="S231" s="29" t="n">
        <f aca="false">I231-I111</f>
        <v>0.712</v>
      </c>
      <c r="T231" s="29" t="n">
        <f aca="false">(S231/I111)*100</f>
        <v>18.6095138525876</v>
      </c>
      <c r="U231" s="29" t="n">
        <f aca="false">(S231/R231)/I111*1000</f>
        <v>3.79785996991583</v>
      </c>
      <c r="V231" s="30" t="n">
        <f aca="false">O231-O111</f>
        <v>1.59914118006148</v>
      </c>
      <c r="W231" s="30" t="n">
        <f aca="false">(V231/O111)*100</f>
        <v>18.5960181603406</v>
      </c>
      <c r="X231" s="30" t="n">
        <f aca="false">1000*(V231/R231)/O111</f>
        <v>3.79510574700828</v>
      </c>
      <c r="Y231" s="31" t="n">
        <f aca="false">1000*(V231/R231)/Q111</f>
        <v>2.07038852293148</v>
      </c>
      <c r="Z231" s="32" t="n">
        <f aca="false">X231-U231</f>
        <v>-0.00275422290754701</v>
      </c>
    </row>
    <row r="232" s="15" customFormat="true" ht="13" hidden="false" customHeight="false" outlineLevel="0" collapsed="false">
      <c r="A232" s="21" t="n">
        <v>155</v>
      </c>
      <c r="B232" s="22" t="s">
        <v>30</v>
      </c>
      <c r="C232" s="22" t="s">
        <v>36</v>
      </c>
      <c r="D232" s="22" t="s">
        <v>37</v>
      </c>
      <c r="E232" s="23" t="n">
        <v>43026</v>
      </c>
      <c r="F232" s="22" t="n">
        <v>23.7</v>
      </c>
      <c r="G232" s="22" t="n">
        <v>31.7</v>
      </c>
      <c r="H232" s="22" t="n">
        <v>17.528</v>
      </c>
      <c r="I232" s="24" t="n">
        <v>0.987</v>
      </c>
      <c r="J232" s="24"/>
      <c r="K232" s="25" t="n">
        <f aca="false">1000*(1-(F232+288.9414)/(508929.2*(F232+68.12963))*(F232-3.9863)^2)</f>
        <v>997.400184255989</v>
      </c>
      <c r="L232" s="25" t="n">
        <f aca="false">0.824493 - 0.0040899*F232 + 0.000076438*F232^2 -0.00000082467*F232^3 + 0.0000000053675*F232^4</f>
        <v>0.761212202406607</v>
      </c>
      <c r="M232" s="25" t="n">
        <f aca="false">-0.005724 + 0.00010227*F232 - 0.0000016546*F232^2</f>
        <v>-0.004229573274</v>
      </c>
      <c r="N232" s="25" t="n">
        <f aca="false">K232 + (L232*G232) + M232*G232^(3/2) + 0.00048314*G232^2</f>
        <v>1021.26122054302</v>
      </c>
      <c r="O232" s="26" t="n">
        <f aca="false">I232*(1/     (1-   (0.001*N232/1.84)))</f>
        <v>2.21814337560081</v>
      </c>
      <c r="P232" s="4" t="n">
        <f aca="false">H232*(1/     (1-   (0.001*N232/4)))</f>
        <v>23.5374785071893</v>
      </c>
      <c r="Q232" s="27" t="n">
        <f aca="false">-5.28+5.5*I232</f>
        <v>0.148500000000001</v>
      </c>
      <c r="R232" s="28" t="n">
        <f aca="false">E232-E112</f>
        <v>49</v>
      </c>
      <c r="S232" s="29" t="n">
        <f aca="false">I232-I112</f>
        <v>0.202</v>
      </c>
      <c r="T232" s="29" t="n">
        <f aca="false">(S232/I112)*100</f>
        <v>25.7324840764331</v>
      </c>
      <c r="U232" s="29" t="n">
        <f aca="false">(S232/R232)/I112*1000</f>
        <v>5.25152736253737</v>
      </c>
      <c r="V232" s="30" t="n">
        <f aca="false">O232-O112</f>
        <v>0.454280316258634</v>
      </c>
      <c r="W232" s="30" t="n">
        <f aca="false">(V232/O112)*100</f>
        <v>25.7548517642892</v>
      </c>
      <c r="X232" s="30" t="n">
        <f aca="false">1000*(V232/R232)/O112</f>
        <v>5.25609219679372</v>
      </c>
      <c r="Y232" s="31" t="n">
        <f aca="false">1000*(V232/R232)/Q112</f>
        <v>-9.63223570121673</v>
      </c>
      <c r="Z232" s="32" t="n">
        <f aca="false">X232-U232</f>
        <v>0.00456483425634957</v>
      </c>
    </row>
    <row r="233" s="15" customFormat="true" ht="13" hidden="false" customHeight="false" outlineLevel="0" collapsed="false">
      <c r="A233" s="21" t="n">
        <v>247</v>
      </c>
      <c r="B233" s="22" t="s">
        <v>30</v>
      </c>
      <c r="C233" s="22" t="s">
        <v>36</v>
      </c>
      <c r="D233" s="22" t="s">
        <v>37</v>
      </c>
      <c r="E233" s="23" t="n">
        <v>43026</v>
      </c>
      <c r="F233" s="22" t="n">
        <v>23.7</v>
      </c>
      <c r="G233" s="22" t="n">
        <v>31.7</v>
      </c>
      <c r="H233" s="22" t="n">
        <v>17.528</v>
      </c>
      <c r="I233" s="24" t="n">
        <v>4.174</v>
      </c>
      <c r="J233" s="24"/>
      <c r="K233" s="25" t="n">
        <f aca="false">1000*(1-(F233+288.9414)/(508929.2*(F233+68.12963))*(F233-3.9863)^2)</f>
        <v>997.400184255989</v>
      </c>
      <c r="L233" s="25" t="n">
        <f aca="false">0.824493 - 0.0040899*F233 + 0.000076438*F233^2 -0.00000082467*F233^3 + 0.0000000053675*F233^4</f>
        <v>0.761212202406607</v>
      </c>
      <c r="M233" s="25" t="n">
        <f aca="false">-0.005724 + 0.00010227*F233 - 0.0000016546*F233^2</f>
        <v>-0.004229573274</v>
      </c>
      <c r="N233" s="25" t="n">
        <f aca="false">K233 + (L233*G233) + M233*G233^(3/2) + 0.00048314*G233^2</f>
        <v>1021.26122054302</v>
      </c>
      <c r="O233" s="26" t="n">
        <f aca="false">I233*(1/     (1-   (0.001*N233/1.84)))</f>
        <v>9.38047664615783</v>
      </c>
      <c r="P233" s="4" t="n">
        <f aca="false">H233*(1/     (1-   (0.001*N233/4)))</f>
        <v>23.5374785071893</v>
      </c>
      <c r="Q233" s="27" t="n">
        <f aca="false">-5.28+5.5*I233</f>
        <v>17.677</v>
      </c>
      <c r="R233" s="28" t="n">
        <f aca="false">E233-E113</f>
        <v>49</v>
      </c>
      <c r="S233" s="29" t="n">
        <f aca="false">I233-I113</f>
        <v>0.848</v>
      </c>
      <c r="T233" s="29" t="n">
        <f aca="false">(S233/I113)*100</f>
        <v>25.4960914010824</v>
      </c>
      <c r="U233" s="29" t="n">
        <f aca="false">(S233/R233)/I113*1000</f>
        <v>5.20328395940457</v>
      </c>
      <c r="V233" s="30" t="n">
        <f aca="false">O233-O113</f>
        <v>1.90560008511719</v>
      </c>
      <c r="W233" s="30" t="n">
        <f aca="false">(V233/O113)*100</f>
        <v>25.493398714425</v>
      </c>
      <c r="X233" s="30" t="n">
        <f aca="false">1000*(V233/R233)/O113</f>
        <v>5.2027344315153</v>
      </c>
      <c r="Y233" s="31" t="n">
        <f aca="false">1000*(V233/R233)/Q113</f>
        <v>2.98853436221108</v>
      </c>
      <c r="Z233" s="32" t="n">
        <f aca="false">X233-U233</f>
        <v>-0.000549527889269541</v>
      </c>
    </row>
    <row r="234" s="15" customFormat="true" ht="13" hidden="false" customHeight="false" outlineLevel="0" collapsed="false">
      <c r="A234" s="21" t="n">
        <v>168</v>
      </c>
      <c r="B234" s="22" t="s">
        <v>31</v>
      </c>
      <c r="C234" s="22" t="s">
        <v>36</v>
      </c>
      <c r="D234" s="22" t="s">
        <v>37</v>
      </c>
      <c r="E234" s="23" t="n">
        <v>43026</v>
      </c>
      <c r="F234" s="22" t="n">
        <v>23.7</v>
      </c>
      <c r="G234" s="22" t="n">
        <v>31.7</v>
      </c>
      <c r="H234" s="22" t="n">
        <v>17.528</v>
      </c>
      <c r="I234" s="24" t="n">
        <v>2.521</v>
      </c>
      <c r="J234" s="24"/>
      <c r="K234" s="25" t="n">
        <f aca="false">1000*(1-(F234+288.9414)/(508929.2*(F234+68.12963))*(F234-3.9863)^2)</f>
        <v>997.400184255989</v>
      </c>
      <c r="L234" s="25" t="n">
        <f aca="false">0.824493 - 0.0040899*F234 + 0.000076438*F234^2 -0.00000082467*F234^3 + 0.0000000053675*F234^4</f>
        <v>0.761212202406607</v>
      </c>
      <c r="M234" s="25" t="n">
        <f aca="false">-0.005724 + 0.00010227*F234 - 0.0000016546*F234^2</f>
        <v>-0.004229573274</v>
      </c>
      <c r="N234" s="25" t="n">
        <f aca="false">K234 + (L234*G234) + M234*G234^(3/2) + 0.00048314*G234^2</f>
        <v>1021.26122054302</v>
      </c>
      <c r="O234" s="26" t="n">
        <f aca="false">I234*(1/     (1-   (0.001*N234/1.84)))</f>
        <v>5.66559214781119</v>
      </c>
      <c r="P234" s="4" t="n">
        <f aca="false">H234*(1/     (1-   (0.001*N234/4)))</f>
        <v>23.5374785071893</v>
      </c>
      <c r="Q234" s="27" t="n">
        <f aca="false">-5.28+5.5*I234</f>
        <v>8.5855</v>
      </c>
      <c r="R234" s="28" t="n">
        <f aca="false">E234-E114</f>
        <v>49</v>
      </c>
      <c r="S234" s="29" t="n">
        <f aca="false">I234-I114</f>
        <v>0.412</v>
      </c>
      <c r="T234" s="29" t="n">
        <f aca="false">(S234/I114)*100</f>
        <v>19.5353247984827</v>
      </c>
      <c r="U234" s="29" t="n">
        <f aca="false">(S234/R234)/I114*1000</f>
        <v>3.98680097928218</v>
      </c>
      <c r="V234" s="30" t="n">
        <f aca="false">O234-O114</f>
        <v>0.926853724639514</v>
      </c>
      <c r="W234" s="30" t="n">
        <f aca="false">(V234/O114)*100</f>
        <v>19.5590818034468</v>
      </c>
      <c r="X234" s="30" t="n">
        <f aca="false">1000*(V234/R234)/O114</f>
        <v>3.99164934764221</v>
      </c>
      <c r="Y234" s="31" t="n">
        <f aca="false">1000*(V234/R234)/Q114</f>
        <v>2.99317701329224</v>
      </c>
      <c r="Z234" s="32" t="n">
        <f aca="false">X234-U234</f>
        <v>0.00484836836003177</v>
      </c>
    </row>
    <row r="235" s="15" customFormat="true" ht="13" hidden="false" customHeight="false" outlineLevel="0" collapsed="false">
      <c r="A235" s="21" t="n">
        <v>175</v>
      </c>
      <c r="B235" s="22" t="s">
        <v>31</v>
      </c>
      <c r="C235" s="22" t="s">
        <v>36</v>
      </c>
      <c r="D235" s="22" t="s">
        <v>37</v>
      </c>
      <c r="E235" s="23" t="n">
        <v>43026</v>
      </c>
      <c r="F235" s="22" t="n">
        <v>23.7</v>
      </c>
      <c r="G235" s="22" t="n">
        <v>31.7</v>
      </c>
      <c r="H235" s="22" t="n">
        <v>17.528</v>
      </c>
      <c r="I235" s="24" t="n">
        <v>2.252</v>
      </c>
      <c r="J235" s="24"/>
      <c r="K235" s="25" t="n">
        <f aca="false">1000*(1-(F235+288.9414)/(508929.2*(F235+68.12963))*(F235-3.9863)^2)</f>
        <v>997.400184255989</v>
      </c>
      <c r="L235" s="25" t="n">
        <f aca="false">0.824493 - 0.0040899*F235 + 0.000076438*F235^2 -0.00000082467*F235^3 + 0.0000000053675*F235^4</f>
        <v>0.761212202406607</v>
      </c>
      <c r="M235" s="25" t="n">
        <f aca="false">-0.005724 + 0.00010227*F235 - 0.0000016546*F235^2</f>
        <v>-0.004229573274</v>
      </c>
      <c r="N235" s="25" t="n">
        <f aca="false">K235 + (L235*G235) + M235*G235^(3/2) + 0.00048314*G235^2</f>
        <v>1021.26122054302</v>
      </c>
      <c r="O235" s="26" t="n">
        <f aca="false">I235*(1/     (1-   (0.001*N235/1.84)))</f>
        <v>5.06105256520063</v>
      </c>
      <c r="P235" s="4" t="n">
        <f aca="false">H235*(1/     (1-   (0.001*N235/4)))</f>
        <v>23.5374785071893</v>
      </c>
      <c r="Q235" s="27" t="n">
        <f aca="false">-5.28+5.5*I235</f>
        <v>7.106</v>
      </c>
      <c r="R235" s="28" t="n">
        <f aca="false">E235-E115</f>
        <v>49</v>
      </c>
      <c r="S235" s="29" t="n">
        <f aca="false">I235-I115</f>
        <v>0.467</v>
      </c>
      <c r="T235" s="29" t="n">
        <f aca="false">(S235/I115)*100</f>
        <v>26.1624649859944</v>
      </c>
      <c r="U235" s="29" t="n">
        <f aca="false">(S235/R235)/I115*1000</f>
        <v>5.33927856857028</v>
      </c>
      <c r="V235" s="30" t="n">
        <f aca="false">O235-O115</f>
        <v>1.05031378598705</v>
      </c>
      <c r="W235" s="30" t="n">
        <f aca="false">(V235/O115)*100</f>
        <v>26.1875390995421</v>
      </c>
      <c r="X235" s="30" t="n">
        <f aca="false">1000*(V235/R235)/O115</f>
        <v>5.34439573460043</v>
      </c>
      <c r="Y235" s="31" t="n">
        <f aca="false">1000*(V235/R235)/Q115</f>
        <v>4.72396148192299</v>
      </c>
      <c r="Z235" s="32" t="n">
        <f aca="false">X235-U235</f>
        <v>0.00511716603014811</v>
      </c>
    </row>
    <row r="236" s="15" customFormat="true" ht="13" hidden="false" customHeight="false" outlineLevel="0" collapsed="false">
      <c r="A236" s="21" t="n">
        <v>266</v>
      </c>
      <c r="B236" s="22" t="s">
        <v>31</v>
      </c>
      <c r="C236" s="22" t="s">
        <v>36</v>
      </c>
      <c r="D236" s="22" t="s">
        <v>37</v>
      </c>
      <c r="E236" s="23" t="n">
        <v>43026</v>
      </c>
      <c r="F236" s="22" t="n">
        <v>23.7</v>
      </c>
      <c r="G236" s="22" t="n">
        <v>31.7</v>
      </c>
      <c r="H236" s="22" t="n">
        <v>17.528</v>
      </c>
      <c r="I236" s="24" t="n">
        <v>4.413</v>
      </c>
      <c r="J236" s="24"/>
      <c r="K236" s="25" t="n">
        <f aca="false">1000*(1-(F236+288.9414)/(508929.2*(F236+68.12963))*(F236-3.9863)^2)</f>
        <v>997.400184255989</v>
      </c>
      <c r="L236" s="25" t="n">
        <f aca="false">0.824493 - 0.0040899*F236 + 0.000076438*F236^2 -0.00000082467*F236^3 + 0.0000000053675*F236^4</f>
        <v>0.761212202406607</v>
      </c>
      <c r="M236" s="25" t="n">
        <f aca="false">-0.005724 + 0.00010227*F236 - 0.0000016546*F236^2</f>
        <v>-0.004229573274</v>
      </c>
      <c r="N236" s="25" t="n">
        <f aca="false">K236 + (L236*G236) + M236*G236^(3/2) + 0.00048314*G236^2</f>
        <v>1021.26122054302</v>
      </c>
      <c r="O236" s="26" t="n">
        <f aca="false">I236*(1/     (1-   (0.001*N236/1.84)))</f>
        <v>9.91759545747353</v>
      </c>
      <c r="P236" s="4" t="n">
        <f aca="false">H236*(1/     (1-   (0.001*N236/4)))</f>
        <v>23.5374785071893</v>
      </c>
      <c r="Q236" s="27" t="n">
        <f aca="false">-5.28+5.5*I236</f>
        <v>18.9915</v>
      </c>
      <c r="R236" s="28" t="n">
        <f aca="false">E236-E116</f>
        <v>49</v>
      </c>
      <c r="S236" s="29" t="n">
        <f aca="false">I236-I116</f>
        <v>0.642</v>
      </c>
      <c r="T236" s="29" t="n">
        <f aca="false">(S236/I116)*100</f>
        <v>17.024661893397</v>
      </c>
      <c r="U236" s="29" t="n">
        <f aca="false">(S236/R236)/I116*1000</f>
        <v>3.47442079457081</v>
      </c>
      <c r="V236" s="30" t="n">
        <f aca="false">O236-O116</f>
        <v>1.44280450570995</v>
      </c>
      <c r="W236" s="30" t="n">
        <f aca="false">(V236/O116)*100</f>
        <v>17.024661893397</v>
      </c>
      <c r="X236" s="30" t="n">
        <f aca="false">1000*(V236/R236)/O116</f>
        <v>3.47442079457081</v>
      </c>
      <c r="Y236" s="31" t="n">
        <f aca="false">1000*(V236/R236)/Q116</f>
        <v>1.90453024885663</v>
      </c>
      <c r="Z236" s="32" t="n">
        <f aca="false">X236-U236</f>
        <v>0</v>
      </c>
    </row>
    <row r="237" s="15" customFormat="true" ht="13" hidden="false" customHeight="false" outlineLevel="0" collapsed="false">
      <c r="A237" s="21" t="n">
        <v>272</v>
      </c>
      <c r="B237" s="22" t="s">
        <v>31</v>
      </c>
      <c r="C237" s="22" t="s">
        <v>36</v>
      </c>
      <c r="D237" s="22" t="s">
        <v>37</v>
      </c>
      <c r="E237" s="23" t="n">
        <v>43026</v>
      </c>
      <c r="F237" s="22" t="n">
        <v>23.7</v>
      </c>
      <c r="G237" s="22" t="n">
        <v>31.7</v>
      </c>
      <c r="H237" s="22" t="n">
        <v>17.528</v>
      </c>
      <c r="I237" s="24" t="n">
        <v>2.102</v>
      </c>
      <c r="J237" s="24"/>
      <c r="K237" s="25" t="n">
        <f aca="false">1000*(1-(F237+288.9414)/(508929.2*(F237+68.12963))*(F237-3.9863)^2)</f>
        <v>997.400184255989</v>
      </c>
      <c r="L237" s="25" t="n">
        <f aca="false">0.824493 - 0.0040899*F237 + 0.000076438*F237^2 -0.00000082467*F237^3 + 0.0000000053675*F237^4</f>
        <v>0.761212202406607</v>
      </c>
      <c r="M237" s="25" t="n">
        <f aca="false">-0.005724 + 0.00010227*F237 - 0.0000016546*F237^2</f>
        <v>-0.004229573274</v>
      </c>
      <c r="N237" s="25" t="n">
        <f aca="false">K237 + (L237*G237) + M237*G237^(3/2) + 0.00048314*G237^2</f>
        <v>1021.26122054302</v>
      </c>
      <c r="O237" s="26" t="n">
        <f aca="false">I237*(1/     (1-   (0.001*N237/1.84)))</f>
        <v>4.72394870872634</v>
      </c>
      <c r="P237" s="4" t="n">
        <f aca="false">H237*(1/     (1-   (0.001*N237/4)))</f>
        <v>23.5374785071893</v>
      </c>
      <c r="Q237" s="27" t="n">
        <f aca="false">-5.28+5.5*I237</f>
        <v>6.281</v>
      </c>
      <c r="R237" s="28" t="n">
        <f aca="false">E237-E117</f>
        <v>49</v>
      </c>
      <c r="S237" s="29" t="n">
        <f aca="false">I237-I117</f>
        <v>0.212</v>
      </c>
      <c r="T237" s="29" t="n">
        <f aca="false">(S237/I117)*100</f>
        <v>11.2169312169312</v>
      </c>
      <c r="U237" s="29" t="n">
        <f aca="false">(S237/R237)/I117*1000</f>
        <v>2.28916963610841</v>
      </c>
      <c r="V237" s="30" t="n">
        <f aca="false">O237-O117</f>
        <v>0.476440117150325</v>
      </c>
      <c r="W237" s="30" t="n">
        <f aca="false">(V237/O117)*100</f>
        <v>11.2169312169312</v>
      </c>
      <c r="X237" s="30" t="n">
        <f aca="false">1000*(V237/R237)/O117</f>
        <v>2.28916963610841</v>
      </c>
      <c r="Y237" s="31" t="n">
        <f aca="false">1000*(V237/R237)/Q117</f>
        <v>1.9009321010646</v>
      </c>
      <c r="Z237" s="32" t="n">
        <f aca="false">X237-U237</f>
        <v>0</v>
      </c>
    </row>
    <row r="238" s="15" customFormat="true" ht="13" hidden="false" customHeight="false" outlineLevel="0" collapsed="false">
      <c r="A238" s="21" t="n">
        <v>104</v>
      </c>
      <c r="B238" s="22" t="s">
        <v>32</v>
      </c>
      <c r="C238" s="22" t="s">
        <v>36</v>
      </c>
      <c r="D238" s="22" t="s">
        <v>37</v>
      </c>
      <c r="E238" s="23" t="n">
        <v>43026</v>
      </c>
      <c r="F238" s="22" t="n">
        <v>23.7</v>
      </c>
      <c r="G238" s="22" t="n">
        <v>31.7</v>
      </c>
      <c r="H238" s="22" t="n">
        <v>17.528</v>
      </c>
      <c r="I238" s="24" t="n">
        <v>3.143</v>
      </c>
      <c r="J238" s="24"/>
      <c r="K238" s="25" t="n">
        <f aca="false">1000*(1-(F238+288.9414)/(508929.2*(F238+68.12963))*(F238-3.9863)^2)</f>
        <v>997.400184255989</v>
      </c>
      <c r="L238" s="25" t="n">
        <f aca="false">0.824493 - 0.0040899*F238 + 0.000076438*F238^2 -0.00000082467*F238^3 + 0.0000000053675*F238^4</f>
        <v>0.761212202406607</v>
      </c>
      <c r="M238" s="25" t="n">
        <f aca="false">-0.005724 + 0.00010227*F238 - 0.0000016546*F238^2</f>
        <v>-0.004229573274</v>
      </c>
      <c r="N238" s="25" t="n">
        <f aca="false">K238 + (L238*G238) + M238*G238^(3/2) + 0.00048314*G238^2</f>
        <v>1021.26122054302</v>
      </c>
      <c r="O238" s="26" t="n">
        <f aca="false">I238*(1/     (1-   (0.001*N238/1.84)))</f>
        <v>7.0634494726579</v>
      </c>
      <c r="P238" s="4" t="n">
        <f aca="false">H238*(1/     (1-   (0.001*N238/4)))</f>
        <v>23.5374785071893</v>
      </c>
      <c r="Q238" s="27" t="n">
        <f aca="false">-5.28+5.5*I238</f>
        <v>12.0065</v>
      </c>
      <c r="R238" s="28" t="n">
        <f aca="false">E238-E118</f>
        <v>49</v>
      </c>
      <c r="S238" s="29" t="n">
        <f aca="false">I238-I118</f>
        <v>0.579</v>
      </c>
      <c r="T238" s="29" t="n">
        <f aca="false">(S238/I118)*100</f>
        <v>22.581903276131</v>
      </c>
      <c r="U238" s="29" t="n">
        <f aca="false">(S238/R238)/I118*1000</f>
        <v>4.60855168900633</v>
      </c>
      <c r="V238" s="30" t="n">
        <f aca="false">O238-O118</f>
        <v>1.30245243104569</v>
      </c>
      <c r="W238" s="30" t="n">
        <f aca="false">(V238/O118)*100</f>
        <v>22.6081079653047</v>
      </c>
      <c r="X238" s="30" t="n">
        <f aca="false">1000*(V238/R238)/O118</f>
        <v>4.61389958475606</v>
      </c>
      <c r="Y238" s="31" t="n">
        <f aca="false">1000*(V238/R238)/Q118</f>
        <v>3.01299726344088</v>
      </c>
      <c r="Z238" s="32" t="n">
        <f aca="false">X238-U238</f>
        <v>0.0053478957497255</v>
      </c>
    </row>
    <row r="239" s="15" customFormat="true" ht="13" hidden="false" customHeight="false" outlineLevel="0" collapsed="false">
      <c r="A239" s="21" t="n">
        <v>110</v>
      </c>
      <c r="B239" s="22" t="s">
        <v>32</v>
      </c>
      <c r="C239" s="22" t="s">
        <v>36</v>
      </c>
      <c r="D239" s="22" t="s">
        <v>37</v>
      </c>
      <c r="E239" s="23" t="n">
        <v>43026</v>
      </c>
      <c r="F239" s="22" t="n">
        <v>23.7</v>
      </c>
      <c r="G239" s="22" t="n">
        <v>31.7</v>
      </c>
      <c r="H239" s="22" t="n">
        <v>17.528</v>
      </c>
      <c r="I239" s="24" t="n">
        <v>4.245</v>
      </c>
      <c r="J239" s="24"/>
      <c r="K239" s="25" t="n">
        <f aca="false">1000*(1-(F239+288.9414)/(508929.2*(F239+68.12963))*(F239-3.9863)^2)</f>
        <v>997.400184255989</v>
      </c>
      <c r="L239" s="25" t="n">
        <f aca="false">0.824493 - 0.0040899*F239 + 0.000076438*F239^2 -0.00000082467*F239^3 + 0.0000000053675*F239^4</f>
        <v>0.761212202406607</v>
      </c>
      <c r="M239" s="25" t="n">
        <f aca="false">-0.005724 + 0.00010227*F239 - 0.0000016546*F239^2</f>
        <v>-0.004229573274</v>
      </c>
      <c r="N239" s="25" t="n">
        <f aca="false">K239 + (L239*G239) + M239*G239^(3/2) + 0.00048314*G239^2</f>
        <v>1021.26122054302</v>
      </c>
      <c r="O239" s="26" t="n">
        <f aca="false">I239*(1/     (1-   (0.001*N239/1.84)))</f>
        <v>9.54003913822232</v>
      </c>
      <c r="P239" s="4" t="n">
        <f aca="false">H239*(1/     (1-   (0.001*N239/4)))</f>
        <v>23.5374785071893</v>
      </c>
      <c r="Q239" s="27" t="n">
        <f aca="false">-5.28+5.5*I239</f>
        <v>18.0675</v>
      </c>
      <c r="R239" s="28" t="n">
        <f aca="false">E239-E119</f>
        <v>49</v>
      </c>
      <c r="S239" s="29" t="n">
        <f aca="false">I239-I119</f>
        <v>0.674</v>
      </c>
      <c r="T239" s="29" t="n">
        <f aca="false">(S239/I119)*100</f>
        <v>18.8742649117894</v>
      </c>
      <c r="U239" s="29" t="n">
        <f aca="false">(S239/R239)/I119*1000</f>
        <v>3.85189079832437</v>
      </c>
      <c r="V239" s="30" t="n">
        <f aca="false">O239-O119</f>
        <v>1.51643522418287</v>
      </c>
      <c r="W239" s="30" t="n">
        <f aca="false">(V239/O119)*100</f>
        <v>18.899677008351</v>
      </c>
      <c r="X239" s="30" t="n">
        <f aca="false">1000*(V239/R239)/O119</f>
        <v>3.8570769404798</v>
      </c>
      <c r="Y239" s="31" t="n">
        <f aca="false">1000*(V239/R239)/Q119</f>
        <v>2.15505432515477</v>
      </c>
      <c r="Z239" s="32" t="n">
        <f aca="false">X239-U239</f>
        <v>0.00518614215543023</v>
      </c>
    </row>
    <row r="240" s="15" customFormat="true" ht="13" hidden="false" customHeight="false" outlineLevel="0" collapsed="false">
      <c r="A240" s="21" t="n">
        <v>233</v>
      </c>
      <c r="B240" s="22" t="s">
        <v>33</v>
      </c>
      <c r="C240" s="22" t="s">
        <v>36</v>
      </c>
      <c r="D240" s="22" t="s">
        <v>37</v>
      </c>
      <c r="E240" s="23" t="n">
        <v>43026</v>
      </c>
      <c r="F240" s="22" t="n">
        <v>23.7</v>
      </c>
      <c r="G240" s="22" t="n">
        <v>31.7</v>
      </c>
      <c r="H240" s="22" t="n">
        <v>17.528</v>
      </c>
      <c r="I240" s="24" t="n">
        <v>4.158</v>
      </c>
      <c r="J240" s="24"/>
      <c r="K240" s="25" t="n">
        <f aca="false">1000*(1-(F240+288.9414)/(508929.2*(F240+68.12963))*(F240-3.9863)^2)</f>
        <v>997.400184255989</v>
      </c>
      <c r="L240" s="25" t="n">
        <f aca="false">0.824493 - 0.0040899*F240 + 0.000076438*F240^2 -0.00000082467*F240^3 + 0.0000000053675*F240^4</f>
        <v>0.761212202406607</v>
      </c>
      <c r="M240" s="25" t="n">
        <f aca="false">-0.005724 + 0.00010227*F240 - 0.0000016546*F240^2</f>
        <v>-0.004229573274</v>
      </c>
      <c r="N240" s="25" t="n">
        <f aca="false">K240 + (L240*G240) + M240*G240^(3/2) + 0.00048314*G240^2</f>
        <v>1021.26122054302</v>
      </c>
      <c r="O240" s="26" t="n">
        <f aca="false">I240*(1/     (1-   (0.001*N240/1.84)))</f>
        <v>9.34451890146724</v>
      </c>
      <c r="P240" s="4" t="n">
        <f aca="false">H240*(1/     (1-   (0.001*N240/4)))</f>
        <v>23.5374785071893</v>
      </c>
      <c r="Q240" s="27" t="n">
        <f aca="false">-5.28+5.5*I240</f>
        <v>17.589</v>
      </c>
      <c r="R240" s="28" t="n">
        <f aca="false">E240-E120</f>
        <v>49</v>
      </c>
      <c r="S240" s="29" t="n">
        <f aca="false">I240-I120</f>
        <v>0.742</v>
      </c>
      <c r="T240" s="29" t="n">
        <f aca="false">(S240/I120)*100</f>
        <v>21.7213114754098</v>
      </c>
      <c r="U240" s="29" t="n">
        <f aca="false">(S240/R240)/I120*1000</f>
        <v>4.43292070926732</v>
      </c>
      <c r="V240" s="30" t="n">
        <f aca="false">O240-O120</f>
        <v>1.66754041002614</v>
      </c>
      <c r="W240" s="30" t="n">
        <f aca="false">(V240/O120)*100</f>
        <v>21.7213114754099</v>
      </c>
      <c r="X240" s="30" t="n">
        <f aca="false">1000*(V240/R240)/O120</f>
        <v>4.43292070926732</v>
      </c>
      <c r="Y240" s="31" t="n">
        <f aca="false">1000*(V240/R240)/Q120</f>
        <v>2.51935423003472</v>
      </c>
      <c r="Z240" s="32" t="n">
        <f aca="false">X240-U240</f>
        <v>0</v>
      </c>
    </row>
    <row r="241" s="15" customFormat="true" ht="14" hidden="false" customHeight="false" outlineLevel="0" collapsed="false">
      <c r="A241" s="37" t="n">
        <v>235</v>
      </c>
      <c r="B241" s="38" t="s">
        <v>33</v>
      </c>
      <c r="C241" s="38" t="s">
        <v>36</v>
      </c>
      <c r="D241" s="38" t="s">
        <v>37</v>
      </c>
      <c r="E241" s="39" t="n">
        <v>43026</v>
      </c>
      <c r="F241" s="38" t="n">
        <v>23.7</v>
      </c>
      <c r="G241" s="38" t="n">
        <v>31.7</v>
      </c>
      <c r="H241" s="38" t="n">
        <v>17.528</v>
      </c>
      <c r="I241" s="40" t="n">
        <v>2.528</v>
      </c>
      <c r="J241" s="40"/>
      <c r="K241" s="41" t="n">
        <f aca="false">1000*(1-(F241+288.9414)/(508929.2*(F241+68.12963))*(F241-3.9863)^2)</f>
        <v>997.400184255989</v>
      </c>
      <c r="L241" s="41" t="n">
        <f aca="false">0.824493 - 0.0040899*F241 + 0.000076438*F241^2 -0.00000082467*F241^3 + 0.0000000053675*F241^4</f>
        <v>0.761212202406607</v>
      </c>
      <c r="M241" s="41" t="n">
        <f aca="false">-0.005724 + 0.00010227*F241 - 0.0000016546*F241^2</f>
        <v>-0.004229573274</v>
      </c>
      <c r="N241" s="41" t="n">
        <f aca="false">K241 + (L241*G241) + M241*G241^(3/2) + 0.00048314*G241^2</f>
        <v>1021.26122054302</v>
      </c>
      <c r="O241" s="42" t="n">
        <f aca="false">I241*(1/     (1-   (0.001*N241/1.84)))</f>
        <v>5.68132366111332</v>
      </c>
      <c r="P241" s="4" t="n">
        <f aca="false">H241*(1/     (1-   (0.001*N241/4)))</f>
        <v>23.5374785071893</v>
      </c>
      <c r="Q241" s="43" t="n">
        <f aca="false">-5.28+5.5*I241</f>
        <v>8.624</v>
      </c>
      <c r="R241" s="44" t="n">
        <f aca="false">E241-E121</f>
        <v>49</v>
      </c>
      <c r="S241" s="45" t="n">
        <f aca="false">I241-I121</f>
        <v>0.415</v>
      </c>
      <c r="T241" s="45" t="n">
        <f aca="false">(S241/I121)*100</f>
        <v>19.6403218173213</v>
      </c>
      <c r="U241" s="45" t="n">
        <f aca="false">(S241/R241)/I121*1000</f>
        <v>4.00822894231048</v>
      </c>
      <c r="V241" s="46" t="n">
        <f aca="false">O241-O121</f>
        <v>0.932654002912194</v>
      </c>
      <c r="W241" s="46" t="n">
        <f aca="false">(V241/O121)*100</f>
        <v>19.6403218173213</v>
      </c>
      <c r="X241" s="46" t="n">
        <f aca="false">1000*(V241/R241)/O121</f>
        <v>4.00822894231048</v>
      </c>
      <c r="Y241" s="47" t="n">
        <f aca="false">1000*(V241/R241)/Q121</f>
        <v>3.00145945935084</v>
      </c>
      <c r="Z241" s="48" t="n">
        <f aca="false">X241-U241</f>
        <v>0</v>
      </c>
    </row>
    <row r="242" s="15" customFormat="true" ht="13" hidden="false" customHeight="false" outlineLevel="0" collapsed="false">
      <c r="A242" s="49" t="n">
        <v>176</v>
      </c>
      <c r="B242" s="22" t="s">
        <v>26</v>
      </c>
      <c r="C242" s="22" t="s">
        <v>27</v>
      </c>
      <c r="D242" s="22" t="s">
        <v>28</v>
      </c>
      <c r="E242" s="23" t="n">
        <v>43026</v>
      </c>
      <c r="F242" s="22" t="n">
        <v>24.9</v>
      </c>
      <c r="G242" s="22" t="n">
        <v>31.4</v>
      </c>
      <c r="H242" s="22" t="n">
        <v>17.5191</v>
      </c>
      <c r="I242" s="24" t="n">
        <v>1.678</v>
      </c>
      <c r="J242" s="22" t="n">
        <f aca="false">I242-I122</f>
        <v>-0.00300000000000011</v>
      </c>
      <c r="K242" s="25" t="n">
        <f aca="false">1000*(1-(F242+288.9414)/(508929.2*(F242+68.12963))*(F242-3.9863)^2)</f>
        <v>997.100698920652</v>
      </c>
      <c r="L242" s="25" t="n">
        <f aca="false">0.824493 - 0.0040899*F242 + 0.000076438*F242^2 -0.00000082467*F242^3 + 0.0000000053675*F242^4</f>
        <v>0.759378687134707</v>
      </c>
      <c r="M242" s="25" t="n">
        <f aca="false">-0.005724 + 0.00010227*F242 - 0.0000016546*F242^2</f>
        <v>-0.004203345546</v>
      </c>
      <c r="N242" s="25" t="n">
        <f aca="false">K242 + (L242*G242) + M242*G242^(3/2) + 0.00048314*G242^2</f>
        <v>1020.68195890531</v>
      </c>
      <c r="O242" s="26" t="n">
        <f aca="false">I242*(1/     (1-   (0.001*N242/1.84)))</f>
        <v>3.76840231160389</v>
      </c>
      <c r="P242" s="4" t="n">
        <f aca="false">H242*(1/     (1-   (0.001*N242/4)))</f>
        <v>23.5209531286737</v>
      </c>
      <c r="Q242" s="50" t="n">
        <f aca="false">-5.28+5.5*I242</f>
        <v>3.949</v>
      </c>
      <c r="R242" s="17"/>
      <c r="S242" s="18"/>
      <c r="T242" s="18"/>
      <c r="U242" s="18"/>
      <c r="V242" s="9"/>
      <c r="W242" s="9"/>
      <c r="X242" s="9"/>
      <c r="Y242" s="19"/>
      <c r="Z242" s="20"/>
    </row>
    <row r="243" s="15" customFormat="true" ht="13" hidden="false" customHeight="false" outlineLevel="0" collapsed="false">
      <c r="A243" s="49" t="n">
        <v>182</v>
      </c>
      <c r="B243" s="22" t="s">
        <v>26</v>
      </c>
      <c r="C243" s="22" t="s">
        <v>27</v>
      </c>
      <c r="D243" s="22" t="s">
        <v>28</v>
      </c>
      <c r="E243" s="23" t="n">
        <v>43026</v>
      </c>
      <c r="F243" s="22" t="n">
        <v>24.9</v>
      </c>
      <c r="G243" s="22" t="n">
        <v>31.4</v>
      </c>
      <c r="H243" s="22" t="n">
        <v>17.5191</v>
      </c>
      <c r="I243" s="24" t="n">
        <v>3.113</v>
      </c>
      <c r="J243" s="22" t="n">
        <f aca="false">I243-I123</f>
        <v>-0.00200000000000022</v>
      </c>
      <c r="K243" s="25" t="n">
        <f aca="false">1000*(1-(F243+288.9414)/(508929.2*(F243+68.12963))*(F243-3.9863)^2)</f>
        <v>997.100698920652</v>
      </c>
      <c r="L243" s="25" t="n">
        <f aca="false">0.824493 - 0.0040899*F243 + 0.000076438*F243^2 -0.00000082467*F243^3 + 0.0000000053675*F243^4</f>
        <v>0.759378687134707</v>
      </c>
      <c r="M243" s="25" t="n">
        <f aca="false">-0.005724 + 0.00010227*F243 - 0.0000016546*F243^2</f>
        <v>-0.004203345546</v>
      </c>
      <c r="N243" s="25" t="n">
        <f aca="false">K243 + (L243*G243) + M243*G243^(3/2) + 0.00048314*G243^2</f>
        <v>1020.68195890531</v>
      </c>
      <c r="O243" s="26" t="n">
        <f aca="false">I243*(1/     (1-   (0.001*N243/1.84)))</f>
        <v>6.99108247677169</v>
      </c>
      <c r="P243" s="4" t="n">
        <f aca="false">H243*(1/     (1-   (0.001*N243/4)))</f>
        <v>23.5209531286737</v>
      </c>
      <c r="Q243" s="50" t="n">
        <f aca="false">-5.28+5.5*I243</f>
        <v>11.8415</v>
      </c>
      <c r="R243" s="17"/>
      <c r="S243" s="18"/>
      <c r="T243" s="18"/>
      <c r="U243" s="18"/>
      <c r="V243" s="9"/>
      <c r="W243" s="9"/>
      <c r="X243" s="9"/>
      <c r="Y243" s="19"/>
      <c r="Z243" s="20"/>
    </row>
    <row r="244" s="15" customFormat="true" ht="13" hidden="false" customHeight="false" outlineLevel="0" collapsed="false">
      <c r="A244" s="49" t="n">
        <v>189</v>
      </c>
      <c r="B244" s="22" t="s">
        <v>26</v>
      </c>
      <c r="C244" s="22" t="s">
        <v>27</v>
      </c>
      <c r="D244" s="22" t="s">
        <v>28</v>
      </c>
      <c r="E244" s="23" t="n">
        <v>43026</v>
      </c>
      <c r="F244" s="22" t="n">
        <v>24.9</v>
      </c>
      <c r="G244" s="22" t="n">
        <v>31.4</v>
      </c>
      <c r="H244" s="22" t="n">
        <v>17.5191</v>
      </c>
      <c r="I244" s="24" t="n">
        <v>2.996</v>
      </c>
      <c r="J244" s="22" t="n">
        <f aca="false">I244-I124</f>
        <v>0</v>
      </c>
      <c r="K244" s="25" t="n">
        <f aca="false">1000*(1-(F244+288.9414)/(508929.2*(F244+68.12963))*(F244-3.9863)^2)</f>
        <v>997.100698920652</v>
      </c>
      <c r="L244" s="25" t="n">
        <f aca="false">0.824493 - 0.0040899*F244 + 0.000076438*F244^2 -0.00000082467*F244^3 + 0.0000000053675*F244^4</f>
        <v>0.759378687134707</v>
      </c>
      <c r="M244" s="25" t="n">
        <f aca="false">-0.005724 + 0.00010227*F244 - 0.0000016546*F244^2</f>
        <v>-0.004203345546</v>
      </c>
      <c r="N244" s="25" t="n">
        <f aca="false">K244 + (L244*G244) + M244*G244^(3/2) + 0.00048314*G244^2</f>
        <v>1020.68195890531</v>
      </c>
      <c r="O244" s="26" t="n">
        <f aca="false">I244*(1/     (1-   (0.001*N244/1.84)))</f>
        <v>6.72832736922839</v>
      </c>
      <c r="P244" s="4" t="n">
        <f aca="false">H244*(1/     (1-   (0.001*N244/4)))</f>
        <v>23.5209531286737</v>
      </c>
      <c r="Q244" s="50" t="n">
        <f aca="false">-5.28+5.5*I244</f>
        <v>11.198</v>
      </c>
      <c r="R244" s="17"/>
      <c r="S244" s="18"/>
      <c r="T244" s="18"/>
      <c r="U244" s="18"/>
      <c r="V244" s="9"/>
      <c r="W244" s="9"/>
      <c r="X244" s="9"/>
      <c r="Y244" s="19"/>
      <c r="Z244" s="20"/>
    </row>
    <row r="245" s="15" customFormat="true" ht="13" hidden="false" customHeight="false" outlineLevel="0" collapsed="false">
      <c r="A245" s="49" t="n">
        <v>281</v>
      </c>
      <c r="B245" s="22" t="s">
        <v>26</v>
      </c>
      <c r="C245" s="22" t="s">
        <v>27</v>
      </c>
      <c r="D245" s="22" t="s">
        <v>28</v>
      </c>
      <c r="E245" s="23" t="n">
        <v>43026</v>
      </c>
      <c r="F245" s="22" t="n">
        <v>24.9</v>
      </c>
      <c r="G245" s="22" t="n">
        <v>31.4</v>
      </c>
      <c r="H245" s="22" t="n">
        <v>17.5191</v>
      </c>
      <c r="I245" s="24" t="n">
        <v>2.994</v>
      </c>
      <c r="J245" s="22" t="n">
        <f aca="false">I245-I125</f>
        <v>0</v>
      </c>
      <c r="K245" s="25" t="n">
        <f aca="false">1000*(1-(F245+288.9414)/(508929.2*(F245+68.12963))*(F245-3.9863)^2)</f>
        <v>997.100698920652</v>
      </c>
      <c r="L245" s="25" t="n">
        <f aca="false">0.824493 - 0.0040899*F245 + 0.000076438*F245^2 -0.00000082467*F245^3 + 0.0000000053675*F245^4</f>
        <v>0.759378687134707</v>
      </c>
      <c r="M245" s="25" t="n">
        <f aca="false">-0.005724 + 0.00010227*F245 - 0.0000016546*F245^2</f>
        <v>-0.004203345546</v>
      </c>
      <c r="N245" s="25" t="n">
        <f aca="false">K245 + (L245*G245) + M245*G245^(3/2) + 0.00048314*G245^2</f>
        <v>1020.68195890531</v>
      </c>
      <c r="O245" s="26" t="n">
        <f aca="false">I245*(1/     (1-   (0.001*N245/1.84)))</f>
        <v>6.72383582892851</v>
      </c>
      <c r="P245" s="4" t="n">
        <f aca="false">H245*(1/     (1-   (0.001*N245/4)))</f>
        <v>23.5209531286737</v>
      </c>
      <c r="Q245" s="50" t="n">
        <f aca="false">-5.28+5.5*I245</f>
        <v>11.187</v>
      </c>
      <c r="R245" s="17"/>
      <c r="S245" s="18"/>
      <c r="T245" s="18"/>
      <c r="U245" s="18"/>
      <c r="V245" s="9"/>
      <c r="W245" s="9"/>
      <c r="X245" s="9"/>
      <c r="Y245" s="19"/>
      <c r="Z245" s="20"/>
    </row>
    <row r="246" s="15" customFormat="true" ht="13" hidden="false" customHeight="false" outlineLevel="0" collapsed="false">
      <c r="A246" s="49" t="n">
        <v>287</v>
      </c>
      <c r="B246" s="22" t="s">
        <v>26</v>
      </c>
      <c r="C246" s="22" t="s">
        <v>27</v>
      </c>
      <c r="D246" s="22" t="s">
        <v>28</v>
      </c>
      <c r="E246" s="23" t="n">
        <v>43026</v>
      </c>
      <c r="F246" s="22" t="n">
        <v>24.9</v>
      </c>
      <c r="G246" s="22" t="n">
        <v>31.4</v>
      </c>
      <c r="H246" s="22" t="n">
        <v>17.5191</v>
      </c>
      <c r="I246" s="24" t="n">
        <v>2.063</v>
      </c>
      <c r="J246" s="22" t="n">
        <f aca="false">I246-I126</f>
        <v>-0.00299999999999967</v>
      </c>
      <c r="K246" s="25" t="n">
        <f aca="false">1000*(1-(F246+288.9414)/(508929.2*(F246+68.12963))*(F246-3.9863)^2)</f>
        <v>997.100698920652</v>
      </c>
      <c r="L246" s="25" t="n">
        <f aca="false">0.824493 - 0.0040899*F246 + 0.000076438*F246^2 -0.00000082467*F246^3 + 0.0000000053675*F246^4</f>
        <v>0.759378687134707</v>
      </c>
      <c r="M246" s="25" t="n">
        <f aca="false">-0.005724 + 0.00010227*F246 - 0.0000016546*F246^2</f>
        <v>-0.004203345546</v>
      </c>
      <c r="N246" s="25" t="n">
        <f aca="false">K246 + (L246*G246) + M246*G246^(3/2) + 0.00048314*G246^2</f>
        <v>1020.68195890531</v>
      </c>
      <c r="O246" s="26" t="n">
        <f aca="false">I246*(1/     (1-   (0.001*N246/1.84)))</f>
        <v>4.63302381933183</v>
      </c>
      <c r="P246" s="4" t="n">
        <f aca="false">H246*(1/     (1-   (0.001*N246/4)))</f>
        <v>23.5209531286737</v>
      </c>
      <c r="Q246" s="50" t="n">
        <f aca="false">-5.28+5.5*I246</f>
        <v>6.0665</v>
      </c>
      <c r="R246" s="17"/>
      <c r="S246" s="18"/>
      <c r="T246" s="18"/>
      <c r="U246" s="18"/>
      <c r="V246" s="9"/>
      <c r="W246" s="9"/>
      <c r="X246" s="9"/>
      <c r="Y246" s="19"/>
      <c r="Z246" s="20"/>
    </row>
    <row r="247" s="15" customFormat="true" ht="13" hidden="false" customHeight="false" outlineLevel="0" collapsed="false">
      <c r="A247" s="49" t="n">
        <v>116</v>
      </c>
      <c r="B247" s="22" t="s">
        <v>29</v>
      </c>
      <c r="C247" s="22" t="s">
        <v>27</v>
      </c>
      <c r="D247" s="22" t="s">
        <v>28</v>
      </c>
      <c r="E247" s="23" t="n">
        <v>43026</v>
      </c>
      <c r="F247" s="22" t="n">
        <v>24.9</v>
      </c>
      <c r="G247" s="22" t="n">
        <v>31.4</v>
      </c>
      <c r="H247" s="22" t="n">
        <v>17.5191</v>
      </c>
      <c r="I247" s="24" t="n">
        <v>3.9</v>
      </c>
      <c r="J247" s="22" t="n">
        <f aca="false">I247-I127</f>
        <v>-0.00200000000000022</v>
      </c>
      <c r="K247" s="25" t="n">
        <f aca="false">1000*(1-(F247+288.9414)/(508929.2*(F247+68.12963))*(F247-3.9863)^2)</f>
        <v>997.100698920652</v>
      </c>
      <c r="L247" s="25" t="n">
        <f aca="false">0.824493 - 0.0040899*F247 + 0.000076438*F247^2 -0.00000082467*F247^3 + 0.0000000053675*F247^4</f>
        <v>0.759378687134707</v>
      </c>
      <c r="M247" s="25" t="n">
        <f aca="false">-0.005724 + 0.00010227*F247 - 0.0000016546*F247^2</f>
        <v>-0.004203345546</v>
      </c>
      <c r="N247" s="25" t="n">
        <f aca="false">K247 + (L247*G247) + M247*G247^(3/2) + 0.00048314*G247^2</f>
        <v>1020.68195890531</v>
      </c>
      <c r="O247" s="26" t="n">
        <f aca="false">I247*(1/     (1-   (0.001*N247/1.84)))</f>
        <v>8.75850358477661</v>
      </c>
      <c r="P247" s="4" t="n">
        <f aca="false">H247*(1/     (1-   (0.001*N247/4)))</f>
        <v>23.5209531286737</v>
      </c>
      <c r="Q247" s="50" t="n">
        <f aca="false">-5.28+5.5*I247</f>
        <v>16.17</v>
      </c>
      <c r="R247" s="17"/>
      <c r="S247" s="18"/>
      <c r="T247" s="18"/>
      <c r="U247" s="18"/>
      <c r="V247" s="9"/>
      <c r="W247" s="9"/>
      <c r="X247" s="9"/>
      <c r="Y247" s="19"/>
      <c r="Z247" s="20"/>
    </row>
    <row r="248" s="15" customFormat="true" ht="13" hidden="false" customHeight="false" outlineLevel="0" collapsed="false">
      <c r="A248" s="49" t="n">
        <v>122</v>
      </c>
      <c r="B248" s="22" t="s">
        <v>29</v>
      </c>
      <c r="C248" s="22" t="s">
        <v>27</v>
      </c>
      <c r="D248" s="22" t="s">
        <v>28</v>
      </c>
      <c r="E248" s="23" t="n">
        <v>43026</v>
      </c>
      <c r="F248" s="22" t="n">
        <v>24.9</v>
      </c>
      <c r="G248" s="22" t="n">
        <v>31.4</v>
      </c>
      <c r="H248" s="22" t="n">
        <v>17.5191</v>
      </c>
      <c r="I248" s="24" t="n">
        <v>5.127</v>
      </c>
      <c r="J248" s="22" t="n">
        <f aca="false">I248-I128</f>
        <v>-0.00300000000000011</v>
      </c>
      <c r="K248" s="25" t="n">
        <f aca="false">1000*(1-(F248+288.9414)/(508929.2*(F248+68.12963))*(F248-3.9863)^2)</f>
        <v>997.100698920652</v>
      </c>
      <c r="L248" s="25" t="n">
        <f aca="false">0.824493 - 0.0040899*F248 + 0.000076438*F248^2 -0.00000082467*F248^3 + 0.0000000053675*F248^4</f>
        <v>0.759378687134707</v>
      </c>
      <c r="M248" s="25" t="n">
        <f aca="false">-0.005724 + 0.00010227*F248 - 0.0000016546*F248^2</f>
        <v>-0.004203345546</v>
      </c>
      <c r="N248" s="25" t="n">
        <f aca="false">K248 + (L248*G248) + M248*G248^(3/2) + 0.00048314*G248^2</f>
        <v>1020.68195890531</v>
      </c>
      <c r="O248" s="26" t="n">
        <f aca="false">I248*(1/     (1-   (0.001*N248/1.84)))</f>
        <v>11.5140635587563</v>
      </c>
      <c r="P248" s="4" t="n">
        <f aca="false">H248*(1/     (1-   (0.001*N248/4)))</f>
        <v>23.5209531286737</v>
      </c>
      <c r="Q248" s="50" t="n">
        <f aca="false">-5.28+5.5*I248</f>
        <v>22.9185</v>
      </c>
      <c r="R248" s="17"/>
      <c r="S248" s="18"/>
      <c r="T248" s="18"/>
      <c r="U248" s="18"/>
      <c r="V248" s="9"/>
      <c r="W248" s="9"/>
      <c r="X248" s="9"/>
      <c r="Y248" s="19"/>
      <c r="Z248" s="20"/>
    </row>
    <row r="249" s="15" customFormat="true" ht="13" hidden="false" customHeight="false" outlineLevel="0" collapsed="false">
      <c r="A249" s="49" t="n">
        <v>129</v>
      </c>
      <c r="B249" s="22" t="s">
        <v>29</v>
      </c>
      <c r="C249" s="22" t="s">
        <v>27</v>
      </c>
      <c r="D249" s="22" t="s">
        <v>28</v>
      </c>
      <c r="E249" s="23" t="n">
        <v>43026</v>
      </c>
      <c r="F249" s="22" t="n">
        <v>24.9</v>
      </c>
      <c r="G249" s="22" t="n">
        <v>31.4</v>
      </c>
      <c r="H249" s="22" t="n">
        <v>17.5191</v>
      </c>
      <c r="I249" s="24" t="n">
        <v>5.011</v>
      </c>
      <c r="J249" s="22" t="n">
        <f aca="false">I249-I129</f>
        <v>-0.000999999999999446</v>
      </c>
      <c r="K249" s="25" t="n">
        <f aca="false">1000*(1-(F249+288.9414)/(508929.2*(F249+68.12963))*(F249-3.9863)^2)</f>
        <v>997.100698920652</v>
      </c>
      <c r="L249" s="25" t="n">
        <f aca="false">0.824493 - 0.0040899*F249 + 0.000076438*F249^2 -0.00000082467*F249^3 + 0.0000000053675*F249^4</f>
        <v>0.759378687134707</v>
      </c>
      <c r="M249" s="25" t="n">
        <f aca="false">-0.005724 + 0.00010227*F249 - 0.0000016546*F249^2</f>
        <v>-0.004203345546</v>
      </c>
      <c r="N249" s="25" t="n">
        <f aca="false">K249 + (L249*G249) + M249*G249^(3/2) + 0.00048314*G249^2</f>
        <v>1020.68195890531</v>
      </c>
      <c r="O249" s="26" t="n">
        <f aca="false">I249*(1/     (1-   (0.001*N249/1.84)))</f>
        <v>11.253554221363</v>
      </c>
      <c r="P249" s="4" t="n">
        <f aca="false">H249*(1/     (1-   (0.001*N249/4)))</f>
        <v>23.5209531286737</v>
      </c>
      <c r="Q249" s="50" t="n">
        <f aca="false">-5.28+5.5*I249</f>
        <v>22.2805</v>
      </c>
      <c r="R249" s="17"/>
      <c r="S249" s="18"/>
      <c r="T249" s="18"/>
      <c r="U249" s="18"/>
      <c r="V249" s="9"/>
      <c r="W249" s="9"/>
      <c r="X249" s="9"/>
      <c r="Y249" s="19"/>
      <c r="Z249" s="20"/>
    </row>
    <row r="250" s="15" customFormat="true" ht="13" hidden="false" customHeight="false" outlineLevel="0" collapsed="false">
      <c r="A250" s="49" t="n">
        <v>220</v>
      </c>
      <c r="B250" s="22" t="s">
        <v>29</v>
      </c>
      <c r="C250" s="22" t="s">
        <v>27</v>
      </c>
      <c r="D250" s="22" t="s">
        <v>28</v>
      </c>
      <c r="E250" s="23" t="n">
        <v>43026</v>
      </c>
      <c r="F250" s="22" t="n">
        <v>24.9</v>
      </c>
      <c r="G250" s="22" t="n">
        <v>31.4</v>
      </c>
      <c r="H250" s="22" t="n">
        <v>17.5191</v>
      </c>
      <c r="I250" s="24" t="n">
        <v>3.092</v>
      </c>
      <c r="J250" s="22" t="n">
        <f aca="false">I250-I130</f>
        <v>-0.00300000000000011</v>
      </c>
      <c r="K250" s="25" t="n">
        <f aca="false">1000*(1-(F250+288.9414)/(508929.2*(F250+68.12963))*(F250-3.9863)^2)</f>
        <v>997.100698920652</v>
      </c>
      <c r="L250" s="25" t="n">
        <f aca="false">0.824493 - 0.0040899*F250 + 0.000076438*F250^2 -0.00000082467*F250^3 + 0.0000000053675*F250^4</f>
        <v>0.759378687134707</v>
      </c>
      <c r="M250" s="25" t="n">
        <f aca="false">-0.005724 + 0.00010227*F250 - 0.0000016546*F250^2</f>
        <v>-0.004203345546</v>
      </c>
      <c r="N250" s="25" t="n">
        <f aca="false">K250 + (L250*G250) + M250*G250^(3/2) + 0.00048314*G250^2</f>
        <v>1020.68195890531</v>
      </c>
      <c r="O250" s="26" t="n">
        <f aca="false">I250*(1/     (1-   (0.001*N250/1.84)))</f>
        <v>6.94392130362289</v>
      </c>
      <c r="P250" s="4" t="n">
        <f aca="false">H250*(1/     (1-   (0.001*N250/4)))</f>
        <v>23.5209531286737</v>
      </c>
      <c r="Q250" s="50" t="n">
        <f aca="false">-5.28+5.5*I250</f>
        <v>11.726</v>
      </c>
      <c r="R250" s="17"/>
      <c r="S250" s="18"/>
      <c r="T250" s="18"/>
      <c r="U250" s="18"/>
      <c r="V250" s="9"/>
      <c r="W250" s="9"/>
      <c r="X250" s="9"/>
      <c r="Y250" s="19"/>
      <c r="Z250" s="20"/>
    </row>
    <row r="251" s="15" customFormat="true" ht="13" hidden="false" customHeight="false" outlineLevel="0" collapsed="false">
      <c r="A251" s="49" t="n">
        <v>226</v>
      </c>
      <c r="B251" s="22" t="s">
        <v>29</v>
      </c>
      <c r="C251" s="22" t="s">
        <v>27</v>
      </c>
      <c r="D251" s="22" t="s">
        <v>28</v>
      </c>
      <c r="E251" s="23" t="n">
        <v>43026</v>
      </c>
      <c r="F251" s="22" t="n">
        <v>24.9</v>
      </c>
      <c r="G251" s="22" t="n">
        <v>31.4</v>
      </c>
      <c r="H251" s="22" t="n">
        <v>17.5191</v>
      </c>
      <c r="I251" s="24" t="n">
        <v>3.138</v>
      </c>
      <c r="J251" s="22" t="n">
        <f aca="false">I251-I131</f>
        <v>-0.00300000000000011</v>
      </c>
      <c r="K251" s="25" t="n">
        <f aca="false">1000*(1-(F251+288.9414)/(508929.2*(F251+68.12963))*(F251-3.9863)^2)</f>
        <v>997.100698920652</v>
      </c>
      <c r="L251" s="25" t="n">
        <f aca="false">0.824493 - 0.0040899*F251 + 0.000076438*F251^2 -0.00000082467*F251^3 + 0.0000000053675*F251^4</f>
        <v>0.759378687134707</v>
      </c>
      <c r="M251" s="25" t="n">
        <f aca="false">-0.005724 + 0.00010227*F251 - 0.0000016546*F251^2</f>
        <v>-0.004203345546</v>
      </c>
      <c r="N251" s="25" t="n">
        <f aca="false">K251 + (L251*G251) + M251*G251^(3/2) + 0.00048314*G251^2</f>
        <v>1020.68195890531</v>
      </c>
      <c r="O251" s="26" t="n">
        <f aca="false">I251*(1/     (1-   (0.001*N251/1.84)))</f>
        <v>7.04722673052026</v>
      </c>
      <c r="P251" s="4" t="n">
        <f aca="false">H251*(1/     (1-   (0.001*N251/4)))</f>
        <v>23.5209531286737</v>
      </c>
      <c r="Q251" s="50" t="n">
        <f aca="false">-5.28+5.5*I251</f>
        <v>11.979</v>
      </c>
      <c r="R251" s="17"/>
      <c r="S251" s="18"/>
      <c r="T251" s="18"/>
      <c r="U251" s="18"/>
      <c r="V251" s="9"/>
      <c r="W251" s="9"/>
      <c r="X251" s="9"/>
      <c r="Y251" s="19"/>
      <c r="Z251" s="20"/>
    </row>
    <row r="252" s="15" customFormat="true" ht="13" hidden="false" customHeight="false" outlineLevel="0" collapsed="false">
      <c r="A252" s="49" t="n">
        <v>149</v>
      </c>
      <c r="B252" s="22" t="s">
        <v>30</v>
      </c>
      <c r="C252" s="22" t="s">
        <v>27</v>
      </c>
      <c r="D252" s="22" t="s">
        <v>28</v>
      </c>
      <c r="E252" s="23" t="n">
        <v>43026</v>
      </c>
      <c r="F252" s="22" t="n">
        <v>24.9</v>
      </c>
      <c r="G252" s="22" t="n">
        <v>31.4</v>
      </c>
      <c r="H252" s="22" t="n">
        <v>17.5191</v>
      </c>
      <c r="I252" s="24" t="n">
        <v>1.676</v>
      </c>
      <c r="J252" s="22" t="n">
        <f aca="false">I252-I132</f>
        <v>-0.002</v>
      </c>
      <c r="K252" s="25" t="n">
        <f aca="false">1000*(1-(F252+288.9414)/(508929.2*(F252+68.12963))*(F252-3.9863)^2)</f>
        <v>997.100698920652</v>
      </c>
      <c r="L252" s="25" t="n">
        <f aca="false">0.824493 - 0.0040899*F252 + 0.000076438*F252^2 -0.00000082467*F252^3 + 0.0000000053675*F252^4</f>
        <v>0.759378687134707</v>
      </c>
      <c r="M252" s="25" t="n">
        <f aca="false">-0.005724 + 0.00010227*F252 - 0.0000016546*F252^2</f>
        <v>-0.004203345546</v>
      </c>
      <c r="N252" s="25" t="n">
        <f aca="false">K252 + (L252*G252) + M252*G252^(3/2) + 0.00048314*G252^2</f>
        <v>1020.68195890531</v>
      </c>
      <c r="O252" s="26" t="n">
        <f aca="false">I252*(1/     (1-   (0.001*N252/1.84)))</f>
        <v>3.763910771304</v>
      </c>
      <c r="P252" s="4" t="n">
        <f aca="false">H252*(1/     (1-   (0.001*N252/4)))</f>
        <v>23.5209531286737</v>
      </c>
      <c r="Q252" s="50" t="n">
        <f aca="false">-5.28+5.5*I252</f>
        <v>3.938</v>
      </c>
      <c r="R252" s="17"/>
      <c r="S252" s="18"/>
      <c r="T252" s="18"/>
      <c r="U252" s="18"/>
      <c r="V252" s="9"/>
      <c r="W252" s="9"/>
      <c r="X252" s="9"/>
      <c r="Y252" s="19"/>
      <c r="Z252" s="20"/>
    </row>
    <row r="253" s="15" customFormat="true" ht="13" hidden="false" customHeight="false" outlineLevel="0" collapsed="false">
      <c r="A253" s="49" t="n">
        <v>157</v>
      </c>
      <c r="B253" s="22" t="s">
        <v>30</v>
      </c>
      <c r="C253" s="22" t="s">
        <v>27</v>
      </c>
      <c r="D253" s="22" t="s">
        <v>28</v>
      </c>
      <c r="E253" s="23" t="n">
        <v>43026</v>
      </c>
      <c r="F253" s="22" t="n">
        <v>24.9</v>
      </c>
      <c r="G253" s="22" t="n">
        <v>31.4</v>
      </c>
      <c r="H253" s="22" t="n">
        <v>17.5191</v>
      </c>
      <c r="I253" s="24" t="n">
        <v>1.661</v>
      </c>
      <c r="J253" s="22" t="n">
        <f aca="false">I253-I133</f>
        <v>-0.002</v>
      </c>
      <c r="K253" s="25" t="n">
        <f aca="false">1000*(1-(F253+288.9414)/(508929.2*(F253+68.12963))*(F253-3.9863)^2)</f>
        <v>997.100698920652</v>
      </c>
      <c r="L253" s="25" t="n">
        <f aca="false">0.824493 - 0.0040899*F253 + 0.000076438*F253^2 -0.00000082467*F253^3 + 0.0000000053675*F253^4</f>
        <v>0.759378687134707</v>
      </c>
      <c r="M253" s="25" t="n">
        <f aca="false">-0.005724 + 0.00010227*F253 - 0.0000016546*F253^2</f>
        <v>-0.004203345546</v>
      </c>
      <c r="N253" s="25" t="n">
        <f aca="false">K253 + (L253*G253) + M253*G253^(3/2) + 0.00048314*G253^2</f>
        <v>1020.68195890531</v>
      </c>
      <c r="O253" s="26" t="n">
        <f aca="false">I253*(1/     (1-   (0.001*N253/1.84)))</f>
        <v>3.73022421905486</v>
      </c>
      <c r="P253" s="4" t="n">
        <f aca="false">H253*(1/     (1-   (0.001*N253/4)))</f>
        <v>23.5209531286737</v>
      </c>
      <c r="Q253" s="50" t="n">
        <f aca="false">-5.28+5.5*I253</f>
        <v>3.8555</v>
      </c>
      <c r="R253" s="17"/>
      <c r="S253" s="18"/>
      <c r="T253" s="18"/>
      <c r="U253" s="18"/>
      <c r="V253" s="9"/>
      <c r="W253" s="9"/>
      <c r="X253" s="9"/>
      <c r="Y253" s="19"/>
      <c r="Z253" s="20"/>
    </row>
    <row r="254" s="15" customFormat="true" ht="13" hidden="false" customHeight="false" outlineLevel="0" collapsed="false">
      <c r="A254" s="49" t="n">
        <v>248</v>
      </c>
      <c r="B254" s="22" t="s">
        <v>30</v>
      </c>
      <c r="C254" s="22" t="s">
        <v>27</v>
      </c>
      <c r="D254" s="22" t="s">
        <v>28</v>
      </c>
      <c r="E254" s="23" t="n">
        <v>43026</v>
      </c>
      <c r="F254" s="22" t="n">
        <v>24.9</v>
      </c>
      <c r="G254" s="22" t="n">
        <v>31.4</v>
      </c>
      <c r="H254" s="22" t="n">
        <v>17.5191</v>
      </c>
      <c r="I254" s="24" t="n">
        <v>2.852</v>
      </c>
      <c r="J254" s="22" t="n">
        <f aca="false">I254-I134</f>
        <v>-0.00200000000000022</v>
      </c>
      <c r="K254" s="25" t="n">
        <f aca="false">1000*(1-(F254+288.9414)/(508929.2*(F254+68.12963))*(F254-3.9863)^2)</f>
        <v>997.100698920652</v>
      </c>
      <c r="L254" s="25" t="n">
        <f aca="false">0.824493 - 0.0040899*F254 + 0.000076438*F254^2 -0.00000082467*F254^3 + 0.0000000053675*F254^4</f>
        <v>0.759378687134707</v>
      </c>
      <c r="M254" s="25" t="n">
        <f aca="false">-0.005724 + 0.00010227*F254 - 0.0000016546*F254^2</f>
        <v>-0.004203345546</v>
      </c>
      <c r="N254" s="25" t="n">
        <f aca="false">K254 + (L254*G254) + M254*G254^(3/2) + 0.00048314*G254^2</f>
        <v>1020.68195890531</v>
      </c>
      <c r="O254" s="26" t="n">
        <f aca="false">I254*(1/     (1-   (0.001*N254/1.84)))</f>
        <v>6.40493646763664</v>
      </c>
      <c r="P254" s="4" t="n">
        <f aca="false">H254*(1/     (1-   (0.001*N254/4)))</f>
        <v>23.5209531286737</v>
      </c>
      <c r="Q254" s="50" t="n">
        <f aca="false">-5.28+5.5*I254</f>
        <v>10.406</v>
      </c>
      <c r="R254" s="17"/>
      <c r="S254" s="18"/>
      <c r="T254" s="18"/>
      <c r="U254" s="18"/>
      <c r="V254" s="9"/>
      <c r="W254" s="9"/>
      <c r="X254" s="9"/>
      <c r="Y254" s="19"/>
      <c r="Z254" s="20"/>
    </row>
    <row r="255" s="15" customFormat="true" ht="13" hidden="false" customHeight="false" outlineLevel="0" collapsed="false">
      <c r="A255" s="49" t="n">
        <v>162</v>
      </c>
      <c r="B255" s="22" t="s">
        <v>31</v>
      </c>
      <c r="C255" s="22" t="s">
        <v>27</v>
      </c>
      <c r="D255" s="22" t="s">
        <v>28</v>
      </c>
      <c r="E255" s="23" t="n">
        <v>43026</v>
      </c>
      <c r="F255" s="22" t="n">
        <v>24.9</v>
      </c>
      <c r="G255" s="22" t="n">
        <v>31.4</v>
      </c>
      <c r="H255" s="22" t="n">
        <v>17.5191</v>
      </c>
      <c r="I255" s="24" t="n">
        <v>5.465</v>
      </c>
      <c r="J255" s="22" t="n">
        <f aca="false">I255-I135</f>
        <v>-0.00700000000000056</v>
      </c>
      <c r="K255" s="25" t="n">
        <f aca="false">1000*(1-(F255+288.9414)/(508929.2*(F255+68.12963))*(F255-3.9863)^2)</f>
        <v>997.100698920652</v>
      </c>
      <c r="L255" s="25" t="n">
        <f aca="false">0.824493 - 0.0040899*F255 + 0.000076438*F255^2 -0.00000082467*F255^3 + 0.0000000053675*F255^4</f>
        <v>0.759378687134707</v>
      </c>
      <c r="M255" s="25" t="n">
        <f aca="false">-0.005724 + 0.00010227*F255 - 0.0000016546*F255^2</f>
        <v>-0.004203345546</v>
      </c>
      <c r="N255" s="25" t="n">
        <f aca="false">K255 + (L255*G255) + M255*G255^(3/2) + 0.00048314*G255^2</f>
        <v>1020.68195890531</v>
      </c>
      <c r="O255" s="26" t="n">
        <f aca="false">I255*(1/     (1-   (0.001*N255/1.84)))</f>
        <v>12.273133869437</v>
      </c>
      <c r="P255" s="4" t="n">
        <f aca="false">H255*(1/     (1-   (0.001*N255/4)))</f>
        <v>23.5209531286737</v>
      </c>
      <c r="Q255" s="50" t="n">
        <f aca="false">-5.28+5.5*I255</f>
        <v>24.7775</v>
      </c>
      <c r="R255" s="17"/>
      <c r="S255" s="18"/>
      <c r="T255" s="18"/>
      <c r="U255" s="18"/>
      <c r="V255" s="9"/>
      <c r="W255" s="9"/>
      <c r="X255" s="9"/>
      <c r="Y255" s="19"/>
      <c r="Z255" s="20"/>
    </row>
    <row r="256" s="15" customFormat="true" ht="13" hidden="false" customHeight="false" outlineLevel="0" collapsed="false">
      <c r="A256" s="49" t="n">
        <v>169</v>
      </c>
      <c r="B256" s="22" t="s">
        <v>31</v>
      </c>
      <c r="C256" s="22" t="s">
        <v>27</v>
      </c>
      <c r="D256" s="22" t="s">
        <v>28</v>
      </c>
      <c r="E256" s="23" t="n">
        <v>43026</v>
      </c>
      <c r="F256" s="22" t="n">
        <v>24.9</v>
      </c>
      <c r="G256" s="22" t="n">
        <v>31.4</v>
      </c>
      <c r="H256" s="22" t="n">
        <v>17.5191</v>
      </c>
      <c r="I256" s="24" t="n">
        <v>3.519</v>
      </c>
      <c r="J256" s="22" t="n">
        <f aca="false">I256-I136</f>
        <v>-0.004</v>
      </c>
      <c r="K256" s="25" t="n">
        <f aca="false">1000*(1-(F256+288.9414)/(508929.2*(F256+68.12963))*(F256-3.9863)^2)</f>
        <v>997.100698920652</v>
      </c>
      <c r="L256" s="25" t="n">
        <f aca="false">0.824493 - 0.0040899*F256 + 0.000076438*F256^2 -0.00000082467*F256^3 + 0.0000000053675*F256^4</f>
        <v>0.759378687134707</v>
      </c>
      <c r="M256" s="25" t="n">
        <f aca="false">-0.005724 + 0.00010227*F256 - 0.0000016546*F256^2</f>
        <v>-0.004203345546</v>
      </c>
      <c r="N256" s="25" t="n">
        <f aca="false">K256 + (L256*G256) + M256*G256^(3/2) + 0.00048314*G256^2</f>
        <v>1020.68195890531</v>
      </c>
      <c r="O256" s="26" t="n">
        <f aca="false">I256*(1/     (1-   (0.001*N256/1.84)))</f>
        <v>7.90286515764844</v>
      </c>
      <c r="P256" s="4" t="n">
        <f aca="false">H256*(1/     (1-   (0.001*N256/4)))</f>
        <v>23.5209531286737</v>
      </c>
      <c r="Q256" s="50" t="n">
        <f aca="false">-5.28+5.5*I256</f>
        <v>14.0745</v>
      </c>
      <c r="R256" s="17"/>
      <c r="S256" s="18"/>
      <c r="T256" s="18"/>
      <c r="U256" s="18"/>
      <c r="V256" s="9"/>
      <c r="W256" s="9"/>
      <c r="X256" s="9"/>
      <c r="Y256" s="19"/>
      <c r="Z256" s="20"/>
    </row>
    <row r="257" s="15" customFormat="true" ht="13" hidden="false" customHeight="false" outlineLevel="0" collapsed="false">
      <c r="A257" s="49" t="n">
        <v>261</v>
      </c>
      <c r="B257" s="22" t="s">
        <v>31</v>
      </c>
      <c r="C257" s="22" t="s">
        <v>27</v>
      </c>
      <c r="D257" s="22" t="s">
        <v>28</v>
      </c>
      <c r="E257" s="23" t="n">
        <v>43026</v>
      </c>
      <c r="F257" s="22" t="n">
        <v>24.9</v>
      </c>
      <c r="G257" s="22" t="n">
        <v>31.4</v>
      </c>
      <c r="H257" s="22" t="n">
        <v>17.5191</v>
      </c>
      <c r="I257" s="24" t="n">
        <v>3.818</v>
      </c>
      <c r="J257" s="22" t="n">
        <f aca="false">I257-I137</f>
        <v>-0.00599999999999978</v>
      </c>
      <c r="K257" s="25" t="n">
        <f aca="false">1000*(1-(F257+288.9414)/(508929.2*(F257+68.12963))*(F257-3.9863)^2)</f>
        <v>997.100698920652</v>
      </c>
      <c r="L257" s="25" t="n">
        <f aca="false">0.824493 - 0.0040899*F257 + 0.000076438*F257^2 -0.00000082467*F257^3 + 0.0000000053675*F257^4</f>
        <v>0.759378687134707</v>
      </c>
      <c r="M257" s="25" t="n">
        <f aca="false">-0.005724 + 0.00010227*F257 - 0.0000016546*F257^2</f>
        <v>-0.004203345546</v>
      </c>
      <c r="N257" s="25" t="n">
        <f aca="false">K257 + (L257*G257) + M257*G257^(3/2) + 0.00048314*G257^2</f>
        <v>1020.68195890531</v>
      </c>
      <c r="O257" s="26" t="n">
        <f aca="false">I257*(1/     (1-   (0.001*N257/1.84)))</f>
        <v>8.57435043248131</v>
      </c>
      <c r="P257" s="4" t="n">
        <f aca="false">H257*(1/     (1-   (0.001*N257/4)))</f>
        <v>23.5209531286737</v>
      </c>
      <c r="Q257" s="50" t="n">
        <f aca="false">-5.28+5.5*I257</f>
        <v>15.719</v>
      </c>
      <c r="R257" s="17"/>
      <c r="S257" s="18"/>
      <c r="T257" s="18"/>
      <c r="U257" s="18"/>
      <c r="V257" s="9"/>
      <c r="W257" s="9"/>
      <c r="X257" s="9"/>
      <c r="Y257" s="19"/>
      <c r="Z257" s="20"/>
    </row>
    <row r="258" s="15" customFormat="true" ht="13" hidden="false" customHeight="false" outlineLevel="0" collapsed="false">
      <c r="A258" s="49" t="n">
        <v>267</v>
      </c>
      <c r="B258" s="22" t="s">
        <v>31</v>
      </c>
      <c r="C258" s="22" t="s">
        <v>27</v>
      </c>
      <c r="D258" s="22" t="s">
        <v>28</v>
      </c>
      <c r="E258" s="23" t="n">
        <v>43026</v>
      </c>
      <c r="F258" s="22" t="n">
        <v>24.9</v>
      </c>
      <c r="G258" s="22" t="n">
        <v>31.4</v>
      </c>
      <c r="H258" s="22" t="n">
        <v>17.5191</v>
      </c>
      <c r="I258" s="24" t="n">
        <v>4.878</v>
      </c>
      <c r="J258" s="22" t="n">
        <f aca="false">I258-I138</f>
        <v>-0.00800000000000001</v>
      </c>
      <c r="K258" s="25" t="n">
        <f aca="false">1000*(1-(F258+288.9414)/(508929.2*(F258+68.12963))*(F258-3.9863)^2)</f>
        <v>997.100698920652</v>
      </c>
      <c r="L258" s="25" t="n">
        <f aca="false">0.824493 - 0.0040899*F258 + 0.000076438*F258^2 -0.00000082467*F258^3 + 0.0000000053675*F258^4</f>
        <v>0.759378687134707</v>
      </c>
      <c r="M258" s="25" t="n">
        <f aca="false">-0.005724 + 0.00010227*F258 - 0.0000016546*F258^2</f>
        <v>-0.004203345546</v>
      </c>
      <c r="N258" s="25" t="n">
        <f aca="false">K258 + (L258*G258) + M258*G258^(3/2) + 0.00048314*G258^2</f>
        <v>1020.68195890531</v>
      </c>
      <c r="O258" s="26" t="n">
        <f aca="false">I258*(1/     (1-   (0.001*N258/1.84)))</f>
        <v>10.9548667914206</v>
      </c>
      <c r="P258" s="4" t="n">
        <f aca="false">H258*(1/     (1-   (0.001*N258/4)))</f>
        <v>23.5209531286737</v>
      </c>
      <c r="Q258" s="50" t="n">
        <f aca="false">-5.28+5.5*I258</f>
        <v>21.549</v>
      </c>
      <c r="R258" s="17"/>
      <c r="S258" s="18"/>
      <c r="T258" s="18"/>
      <c r="U258" s="18"/>
      <c r="V258" s="9"/>
      <c r="W258" s="9"/>
      <c r="X258" s="9"/>
      <c r="Y258" s="19"/>
      <c r="Z258" s="20"/>
    </row>
    <row r="259" s="15" customFormat="true" ht="13" hidden="false" customHeight="false" outlineLevel="0" collapsed="false">
      <c r="A259" s="49" t="n">
        <v>273</v>
      </c>
      <c r="B259" s="22" t="s">
        <v>31</v>
      </c>
      <c r="C259" s="22" t="s">
        <v>27</v>
      </c>
      <c r="D259" s="22" t="s">
        <v>28</v>
      </c>
      <c r="E259" s="23" t="n">
        <v>43026</v>
      </c>
      <c r="F259" s="22" t="n">
        <v>24.9</v>
      </c>
      <c r="G259" s="22" t="n">
        <v>31.4</v>
      </c>
      <c r="H259" s="22" t="n">
        <v>17.5191</v>
      </c>
      <c r="I259" s="24" t="n">
        <v>4.601</v>
      </c>
      <c r="J259" s="22" t="n">
        <f aca="false">I259-I139</f>
        <v>-0.00400000000000045</v>
      </c>
      <c r="K259" s="25" t="n">
        <f aca="false">1000*(1-(F259+288.9414)/(508929.2*(F259+68.12963))*(F259-3.9863)^2)</f>
        <v>997.100698920652</v>
      </c>
      <c r="L259" s="25" t="n">
        <f aca="false">0.824493 - 0.0040899*F259 + 0.000076438*F259^2 -0.00000082467*F259^3 + 0.0000000053675*F259^4</f>
        <v>0.759378687134707</v>
      </c>
      <c r="M259" s="25" t="n">
        <f aca="false">-0.005724 + 0.00010227*F259 - 0.0000016546*F259^2</f>
        <v>-0.004203345546</v>
      </c>
      <c r="N259" s="25" t="n">
        <f aca="false">K259 + (L259*G259) + M259*G259^(3/2) + 0.00048314*G259^2</f>
        <v>1020.68195890531</v>
      </c>
      <c r="O259" s="26" t="n">
        <f aca="false">I259*(1/     (1-   (0.001*N259/1.84)))</f>
        <v>10.3327884598865</v>
      </c>
      <c r="P259" s="4" t="n">
        <f aca="false">H259*(1/     (1-   (0.001*N259/4)))</f>
        <v>23.5209531286737</v>
      </c>
      <c r="Q259" s="50" t="n">
        <f aca="false">-5.28+5.5*I259</f>
        <v>20.0255</v>
      </c>
      <c r="R259" s="17"/>
      <c r="S259" s="18"/>
      <c r="T259" s="18"/>
      <c r="U259" s="18"/>
      <c r="V259" s="9"/>
      <c r="W259" s="9"/>
      <c r="X259" s="9"/>
      <c r="Y259" s="19"/>
      <c r="Z259" s="20"/>
    </row>
    <row r="260" s="15" customFormat="true" ht="13" hidden="false" customHeight="false" outlineLevel="0" collapsed="false">
      <c r="A260" s="49" t="n">
        <v>105</v>
      </c>
      <c r="B260" s="22" t="s">
        <v>32</v>
      </c>
      <c r="C260" s="22" t="s">
        <v>27</v>
      </c>
      <c r="D260" s="22" t="s">
        <v>28</v>
      </c>
      <c r="E260" s="23" t="n">
        <v>43026</v>
      </c>
      <c r="F260" s="22" t="n">
        <v>24.9</v>
      </c>
      <c r="G260" s="22" t="n">
        <v>31.4</v>
      </c>
      <c r="H260" s="22" t="n">
        <v>17.5191</v>
      </c>
      <c r="I260" s="24" t="n">
        <v>3.353</v>
      </c>
      <c r="J260" s="22" t="n">
        <f aca="false">I260-I140</f>
        <v>-0.00599999999999978</v>
      </c>
      <c r="K260" s="25" t="n">
        <f aca="false">1000*(1-(F260+288.9414)/(508929.2*(F260+68.12963))*(F260-3.9863)^2)</f>
        <v>997.100698920652</v>
      </c>
      <c r="L260" s="25" t="n">
        <f aca="false">0.824493 - 0.0040899*F260 + 0.000076438*F260^2 -0.00000082467*F260^3 + 0.0000000053675*F260^4</f>
        <v>0.759378687134707</v>
      </c>
      <c r="M260" s="25" t="n">
        <f aca="false">-0.005724 + 0.00010227*F260 - 0.0000016546*F260^2</f>
        <v>-0.004203345546</v>
      </c>
      <c r="N260" s="25" t="n">
        <f aca="false">K260 + (L260*G260) + M260*G260^(3/2) + 0.00048314*G260^2</f>
        <v>1020.68195890531</v>
      </c>
      <c r="O260" s="26" t="n">
        <f aca="false">I260*(1/     (1-   (0.001*N260/1.84)))</f>
        <v>7.53006731275795</v>
      </c>
      <c r="P260" s="4" t="n">
        <f aca="false">H260*(1/     (1-   (0.001*N260/4)))</f>
        <v>23.5209531286737</v>
      </c>
      <c r="Q260" s="50" t="n">
        <f aca="false">-5.28+5.5*I260</f>
        <v>13.1615</v>
      </c>
      <c r="R260" s="17"/>
      <c r="S260" s="18"/>
      <c r="T260" s="18"/>
      <c r="U260" s="18"/>
      <c r="V260" s="9"/>
      <c r="W260" s="9"/>
      <c r="X260" s="9"/>
      <c r="Y260" s="19"/>
      <c r="Z260" s="20"/>
    </row>
    <row r="261" s="15" customFormat="true" ht="13" hidden="false" customHeight="false" outlineLevel="0" collapsed="false">
      <c r="A261" s="49" t="n">
        <v>204</v>
      </c>
      <c r="B261" s="22" t="s">
        <v>32</v>
      </c>
      <c r="C261" s="22" t="s">
        <v>27</v>
      </c>
      <c r="D261" s="22" t="s">
        <v>28</v>
      </c>
      <c r="E261" s="23" t="n">
        <v>43026</v>
      </c>
      <c r="F261" s="22" t="n">
        <v>24.9</v>
      </c>
      <c r="G261" s="22" t="n">
        <v>31.4</v>
      </c>
      <c r="H261" s="22" t="n">
        <v>17.5191</v>
      </c>
      <c r="I261" s="24" t="n">
        <v>3.764</v>
      </c>
      <c r="J261" s="22" t="n">
        <f aca="false">I261-I141</f>
        <v>-0.00100000000000033</v>
      </c>
      <c r="K261" s="25" t="n">
        <f aca="false">1000*(1-(F261+288.9414)/(508929.2*(F261+68.12963))*(F261-3.9863)^2)</f>
        <v>997.100698920652</v>
      </c>
      <c r="L261" s="25" t="n">
        <f aca="false">0.824493 - 0.0040899*F261 + 0.000076438*F261^2 -0.00000082467*F261^3 + 0.0000000053675*F261^4</f>
        <v>0.759378687134707</v>
      </c>
      <c r="M261" s="25" t="n">
        <f aca="false">-0.005724 + 0.00010227*F261 - 0.0000016546*F261^2</f>
        <v>-0.004203345546</v>
      </c>
      <c r="N261" s="25" t="n">
        <f aca="false">K261 + (L261*G261) + M261*G261^(3/2) + 0.00048314*G261^2</f>
        <v>1020.68195890531</v>
      </c>
      <c r="O261" s="26" t="n">
        <f aca="false">I261*(1/     (1-   (0.001*N261/1.84)))</f>
        <v>8.4530788443844</v>
      </c>
      <c r="P261" s="4" t="n">
        <f aca="false">H261*(1/     (1-   (0.001*N261/4)))</f>
        <v>23.5209531286737</v>
      </c>
      <c r="Q261" s="50" t="n">
        <f aca="false">-5.28+5.5*I261</f>
        <v>15.422</v>
      </c>
      <c r="R261" s="17"/>
      <c r="S261" s="18"/>
      <c r="T261" s="18"/>
      <c r="U261" s="18"/>
      <c r="V261" s="9"/>
      <c r="W261" s="9"/>
      <c r="X261" s="9"/>
      <c r="Y261" s="19"/>
      <c r="Z261" s="20"/>
    </row>
    <row r="262" s="15" customFormat="true" ht="13" hidden="false" customHeight="false" outlineLevel="0" collapsed="false">
      <c r="A262" s="49" t="n">
        <v>143</v>
      </c>
      <c r="B262" s="22" t="s">
        <v>33</v>
      </c>
      <c r="C262" s="22" t="s">
        <v>27</v>
      </c>
      <c r="D262" s="22" t="s">
        <v>28</v>
      </c>
      <c r="E262" s="23" t="n">
        <v>43026</v>
      </c>
      <c r="F262" s="22" t="n">
        <v>24.9</v>
      </c>
      <c r="G262" s="22" t="n">
        <v>31.4</v>
      </c>
      <c r="H262" s="22" t="n">
        <v>17.5191</v>
      </c>
      <c r="I262" s="24" t="n">
        <v>4.38</v>
      </c>
      <c r="J262" s="22" t="n">
        <f aca="false">I262-I142</f>
        <v>-0.00199999999999978</v>
      </c>
      <c r="K262" s="25" t="n">
        <f aca="false">1000*(1-(F262+288.9414)/(508929.2*(F262+68.12963))*(F262-3.9863)^2)</f>
        <v>997.100698920652</v>
      </c>
      <c r="L262" s="25" t="n">
        <f aca="false">0.824493 - 0.0040899*F262 + 0.000076438*F262^2 -0.00000082467*F262^3 + 0.0000000053675*F262^4</f>
        <v>0.759378687134707</v>
      </c>
      <c r="M262" s="25" t="n">
        <f aca="false">-0.005724 + 0.00010227*F262 - 0.0000016546*F262^2</f>
        <v>-0.004203345546</v>
      </c>
      <c r="N262" s="25" t="n">
        <f aca="false">K262 + (L262*G262) + M262*G262^(3/2) + 0.00048314*G262^2</f>
        <v>1020.68195890531</v>
      </c>
      <c r="O262" s="26" t="n">
        <f aca="false">I262*(1/     (1-   (0.001*N262/1.84)))</f>
        <v>9.83647325674912</v>
      </c>
      <c r="P262" s="4" t="n">
        <f aca="false">H262*(1/     (1-   (0.001*N262/4)))</f>
        <v>23.5209531286737</v>
      </c>
      <c r="Q262" s="50" t="n">
        <f aca="false">-5.28+5.5*I262</f>
        <v>18.81</v>
      </c>
      <c r="R262" s="17"/>
      <c r="S262" s="18"/>
      <c r="T262" s="18"/>
      <c r="U262" s="18"/>
      <c r="V262" s="9"/>
      <c r="W262" s="9"/>
      <c r="X262" s="9"/>
      <c r="Y262" s="19"/>
      <c r="Z262" s="20"/>
    </row>
    <row r="263" s="15" customFormat="true" ht="13" hidden="false" customHeight="false" outlineLevel="0" collapsed="false">
      <c r="A263" s="49" t="n">
        <v>177</v>
      </c>
      <c r="B263" s="22" t="s">
        <v>26</v>
      </c>
      <c r="C263" s="22" t="s">
        <v>34</v>
      </c>
      <c r="D263" s="22" t="s">
        <v>28</v>
      </c>
      <c r="E263" s="23" t="n">
        <v>43026</v>
      </c>
      <c r="F263" s="22" t="n">
        <v>24.9</v>
      </c>
      <c r="G263" s="22" t="n">
        <v>31.5</v>
      </c>
      <c r="H263" s="22" t="n">
        <v>17.522</v>
      </c>
      <c r="I263" s="24" t="n">
        <v>4.544</v>
      </c>
      <c r="J263" s="22" t="n">
        <f aca="false">I263-I143</f>
        <v>-0.00300000000000011</v>
      </c>
      <c r="K263" s="25" t="n">
        <f aca="false">1000*(1-(F263+288.9414)/(508929.2*(F263+68.12963))*(F263-3.9863)^2)</f>
        <v>997.100698920652</v>
      </c>
      <c r="L263" s="25" t="n">
        <f aca="false">0.824493 - 0.0040899*F263 + 0.000076438*F263^2 -0.00000082467*F263^3 + 0.0000000053675*F263^4</f>
        <v>0.759378687134707</v>
      </c>
      <c r="M263" s="25" t="n">
        <f aca="false">-0.005724 + 0.00010227*F263 - 0.0000016546*F263^2</f>
        <v>-0.004203345546</v>
      </c>
      <c r="N263" s="25" t="n">
        <f aca="false">K263 + (L263*G263) + M263*G263^(3/2) + 0.00048314*G263^2</f>
        <v>1020.75739985183</v>
      </c>
      <c r="O263" s="26" t="n">
        <f aca="false">I263*(1/     (1-   (0.001*N263/1.84)))</f>
        <v>10.2057192808185</v>
      </c>
      <c r="P263" s="4" t="n">
        <f aca="false">H263*(1/     (1-   (0.001*N263/4)))</f>
        <v>23.5254423377654</v>
      </c>
      <c r="Q263" s="50" t="n">
        <f aca="false">-5.28+5.5*I263</f>
        <v>19.712</v>
      </c>
      <c r="R263" s="17"/>
      <c r="S263" s="18"/>
      <c r="T263" s="18"/>
      <c r="U263" s="18"/>
      <c r="V263" s="9"/>
      <c r="W263" s="9"/>
      <c r="X263" s="9"/>
      <c r="Y263" s="19"/>
      <c r="Z263" s="20"/>
    </row>
    <row r="264" s="15" customFormat="true" ht="13" hidden="false" customHeight="false" outlineLevel="0" collapsed="false">
      <c r="A264" s="49" t="n">
        <v>183</v>
      </c>
      <c r="B264" s="22" t="s">
        <v>26</v>
      </c>
      <c r="C264" s="22" t="s">
        <v>34</v>
      </c>
      <c r="D264" s="22" t="s">
        <v>28</v>
      </c>
      <c r="E264" s="23" t="n">
        <v>43026</v>
      </c>
      <c r="F264" s="22" t="n">
        <v>24.9</v>
      </c>
      <c r="G264" s="22" t="n">
        <v>31.5</v>
      </c>
      <c r="H264" s="22" t="n">
        <v>17.522</v>
      </c>
      <c r="I264" s="24" t="n">
        <v>3.445</v>
      </c>
      <c r="J264" s="22" t="n">
        <f aca="false">I264-I144</f>
        <v>-0.00100000000000033</v>
      </c>
      <c r="K264" s="25" t="n">
        <f aca="false">1000*(1-(F264+288.9414)/(508929.2*(F264+68.12963))*(F264-3.9863)^2)</f>
        <v>997.100698920652</v>
      </c>
      <c r="L264" s="25" t="n">
        <f aca="false">0.824493 - 0.0040899*F264 + 0.000076438*F264^2 -0.00000082467*F264^3 + 0.0000000053675*F264^4</f>
        <v>0.759378687134707</v>
      </c>
      <c r="M264" s="25" t="n">
        <f aca="false">-0.005724 + 0.00010227*F264 - 0.0000016546*F264^2</f>
        <v>-0.004203345546</v>
      </c>
      <c r="N264" s="25" t="n">
        <f aca="false">K264 + (L264*G264) + M264*G264^(3/2) + 0.00048314*G264^2</f>
        <v>1020.75739985183</v>
      </c>
      <c r="O264" s="26" t="n">
        <f aca="false">I264*(1/     (1-   (0.001*N264/1.84)))</f>
        <v>7.73739060792686</v>
      </c>
      <c r="P264" s="4" t="n">
        <f aca="false">H264*(1/     (1-   (0.001*N264/4)))</f>
        <v>23.5254423377654</v>
      </c>
      <c r="Q264" s="50" t="n">
        <f aca="false">-5.28+5.5*I264</f>
        <v>13.6675</v>
      </c>
      <c r="R264" s="17"/>
      <c r="S264" s="18"/>
      <c r="T264" s="18"/>
      <c r="U264" s="18"/>
      <c r="V264" s="9"/>
      <c r="W264" s="9"/>
      <c r="X264" s="9"/>
      <c r="Y264" s="19"/>
      <c r="Z264" s="20"/>
    </row>
    <row r="265" s="15" customFormat="true" ht="13" hidden="false" customHeight="false" outlineLevel="0" collapsed="false">
      <c r="A265" s="49" t="n">
        <v>190</v>
      </c>
      <c r="B265" s="22" t="s">
        <v>26</v>
      </c>
      <c r="C265" s="22" t="s">
        <v>34</v>
      </c>
      <c r="D265" s="22" t="s">
        <v>28</v>
      </c>
      <c r="E265" s="23" t="n">
        <v>43026</v>
      </c>
      <c r="F265" s="22" t="n">
        <v>24.9</v>
      </c>
      <c r="G265" s="22" t="n">
        <v>31.5</v>
      </c>
      <c r="H265" s="22" t="n">
        <v>17.522</v>
      </c>
      <c r="I265" s="24" t="n">
        <v>3.71</v>
      </c>
      <c r="J265" s="22" t="n">
        <f aca="false">I265-I145</f>
        <v>-0.00499999999999989</v>
      </c>
      <c r="K265" s="25" t="n">
        <f aca="false">1000*(1-(F265+288.9414)/(508929.2*(F265+68.12963))*(F265-3.9863)^2)</f>
        <v>997.100698920652</v>
      </c>
      <c r="L265" s="25" t="n">
        <f aca="false">0.824493 - 0.0040899*F265 + 0.000076438*F265^2 -0.00000082467*F265^3 + 0.0000000053675*F265^4</f>
        <v>0.759378687134707</v>
      </c>
      <c r="M265" s="25" t="n">
        <f aca="false">-0.005724 + 0.00010227*F265 - 0.0000016546*F265^2</f>
        <v>-0.004203345546</v>
      </c>
      <c r="N265" s="25" t="n">
        <f aca="false">K265 + (L265*G265) + M265*G265^(3/2) + 0.00048314*G265^2</f>
        <v>1020.75739985183</v>
      </c>
      <c r="O265" s="26" t="n">
        <f aca="false">I265*(1/     (1-   (0.001*N265/1.84)))</f>
        <v>8.33257450084431</v>
      </c>
      <c r="P265" s="4" t="n">
        <f aca="false">H265*(1/     (1-   (0.001*N265/4)))</f>
        <v>23.5254423377654</v>
      </c>
      <c r="Q265" s="50" t="n">
        <f aca="false">-5.28+5.5*I265</f>
        <v>15.125</v>
      </c>
      <c r="R265" s="17"/>
      <c r="S265" s="18"/>
      <c r="T265" s="18"/>
      <c r="U265" s="18"/>
      <c r="V265" s="9"/>
      <c r="W265" s="9"/>
      <c r="X265" s="9"/>
      <c r="Y265" s="19"/>
      <c r="Z265" s="20"/>
    </row>
    <row r="266" s="15" customFormat="true" ht="13" hidden="false" customHeight="false" outlineLevel="0" collapsed="false">
      <c r="A266" s="49" t="n">
        <v>282</v>
      </c>
      <c r="B266" s="22" t="s">
        <v>26</v>
      </c>
      <c r="C266" s="22" t="s">
        <v>34</v>
      </c>
      <c r="D266" s="22" t="s">
        <v>28</v>
      </c>
      <c r="E266" s="23" t="n">
        <v>43026</v>
      </c>
      <c r="F266" s="22" t="n">
        <v>24.9</v>
      </c>
      <c r="G266" s="22" t="n">
        <v>31.5</v>
      </c>
      <c r="H266" s="22" t="n">
        <v>17.522</v>
      </c>
      <c r="I266" s="24" t="n">
        <v>1.628</v>
      </c>
      <c r="J266" s="22" t="n">
        <f aca="false">I266-I146</f>
        <v>-0.002</v>
      </c>
      <c r="K266" s="25" t="n">
        <f aca="false">1000*(1-(F266+288.9414)/(508929.2*(F266+68.12963))*(F266-3.9863)^2)</f>
        <v>997.100698920652</v>
      </c>
      <c r="L266" s="25" t="n">
        <f aca="false">0.824493 - 0.0040899*F266 + 0.000076438*F266^2 -0.00000082467*F266^3 + 0.0000000053675*F266^4</f>
        <v>0.759378687134707</v>
      </c>
      <c r="M266" s="25" t="n">
        <f aca="false">-0.005724 + 0.00010227*F266 - 0.0000016546*F266^2</f>
        <v>-0.004203345546</v>
      </c>
      <c r="N266" s="25" t="n">
        <f aca="false">K266 + (L266*G266) + M266*G266^(3/2) + 0.00048314*G266^2</f>
        <v>1020.75739985183</v>
      </c>
      <c r="O266" s="26" t="n">
        <f aca="false">I266*(1/     (1-   (0.001*N266/1.84)))</f>
        <v>3.65645048177211</v>
      </c>
      <c r="P266" s="4" t="n">
        <f aca="false">H266*(1/     (1-   (0.001*N266/4)))</f>
        <v>23.5254423377654</v>
      </c>
      <c r="Q266" s="50" t="n">
        <f aca="false">-5.28+5.5*I266</f>
        <v>3.674</v>
      </c>
      <c r="R266" s="17"/>
      <c r="S266" s="18"/>
      <c r="T266" s="18"/>
      <c r="U266" s="18"/>
      <c r="V266" s="9"/>
      <c r="W266" s="9"/>
      <c r="X266" s="9"/>
      <c r="Y266" s="19"/>
      <c r="Z266" s="20"/>
    </row>
    <row r="267" s="15" customFormat="true" ht="13" hidden="false" customHeight="false" outlineLevel="0" collapsed="false">
      <c r="A267" s="49" t="n">
        <v>288</v>
      </c>
      <c r="B267" s="22" t="s">
        <v>26</v>
      </c>
      <c r="C267" s="22" t="s">
        <v>34</v>
      </c>
      <c r="D267" s="22" t="s">
        <v>28</v>
      </c>
      <c r="E267" s="23" t="n">
        <v>43026</v>
      </c>
      <c r="F267" s="22" t="n">
        <v>24.9</v>
      </c>
      <c r="G267" s="22" t="n">
        <v>31.5</v>
      </c>
      <c r="H267" s="22" t="n">
        <v>17.522</v>
      </c>
      <c r="I267" s="24" t="n">
        <v>5.846</v>
      </c>
      <c r="J267" s="22" t="n">
        <f aca="false">I267-I147</f>
        <v>0</v>
      </c>
      <c r="K267" s="25" t="n">
        <f aca="false">1000*(1-(F267+288.9414)/(508929.2*(F267+68.12963))*(F267-3.9863)^2)</f>
        <v>997.100698920652</v>
      </c>
      <c r="L267" s="25" t="n">
        <f aca="false">0.824493 - 0.0040899*F267 + 0.000076438*F267^2 -0.00000082467*F267^3 + 0.0000000053675*F267^4</f>
        <v>0.759378687134707</v>
      </c>
      <c r="M267" s="25" t="n">
        <f aca="false">-0.005724 + 0.00010227*F267 - 0.0000016546*F267^2</f>
        <v>-0.004203345546</v>
      </c>
      <c r="N267" s="25" t="n">
        <f aca="false">K267 + (L267*G267) + M267*G267^(3/2) + 0.00048314*G267^2</f>
        <v>1020.75739985183</v>
      </c>
      <c r="O267" s="26" t="n">
        <f aca="false">I267*(1/     (1-   (0.001*N267/1.84)))</f>
        <v>13.1299812754544</v>
      </c>
      <c r="P267" s="4" t="n">
        <f aca="false">H267*(1/     (1-   (0.001*N267/4)))</f>
        <v>23.5254423377654</v>
      </c>
      <c r="Q267" s="50" t="n">
        <f aca="false">-5.28+5.5*I267</f>
        <v>26.873</v>
      </c>
      <c r="R267" s="17"/>
      <c r="S267" s="18"/>
      <c r="T267" s="18"/>
      <c r="U267" s="18"/>
      <c r="V267" s="9"/>
      <c r="W267" s="9"/>
      <c r="X267" s="9"/>
      <c r="Y267" s="19"/>
      <c r="Z267" s="20"/>
    </row>
    <row r="268" s="15" customFormat="true" ht="13" hidden="false" customHeight="false" outlineLevel="0" collapsed="false">
      <c r="A268" s="49" t="n">
        <v>117</v>
      </c>
      <c r="B268" s="22" t="s">
        <v>29</v>
      </c>
      <c r="C268" s="22" t="s">
        <v>34</v>
      </c>
      <c r="D268" s="22" t="s">
        <v>28</v>
      </c>
      <c r="E268" s="23" t="n">
        <v>43026</v>
      </c>
      <c r="F268" s="22" t="n">
        <v>24.9</v>
      </c>
      <c r="G268" s="22" t="n">
        <v>31.5</v>
      </c>
      <c r="H268" s="22" t="n">
        <v>17.522</v>
      </c>
      <c r="I268" s="24" t="n">
        <v>2.674</v>
      </c>
      <c r="J268" s="22" t="n">
        <f aca="false">I268-I148</f>
        <v>-0.00200000000000022</v>
      </c>
      <c r="K268" s="25" t="n">
        <f aca="false">1000*(1-(F268+288.9414)/(508929.2*(F268+68.12963))*(F268-3.9863)^2)</f>
        <v>997.100698920652</v>
      </c>
      <c r="L268" s="25" t="n">
        <f aca="false">0.824493 - 0.0040899*F268 + 0.000076438*F268^2 -0.00000082467*F268^3 + 0.0000000053675*F268^4</f>
        <v>0.759378687134707</v>
      </c>
      <c r="M268" s="25" t="n">
        <f aca="false">-0.005724 + 0.00010227*F268 - 0.0000016546*F268^2</f>
        <v>-0.004203345546</v>
      </c>
      <c r="N268" s="25" t="n">
        <f aca="false">K268 + (L268*G268) + M268*G268^(3/2) + 0.00048314*G268^2</f>
        <v>1020.75739985183</v>
      </c>
      <c r="O268" s="26" t="n">
        <f aca="false">I268*(1/     (1-   (0.001*N268/1.84)))</f>
        <v>6.00574237608024</v>
      </c>
      <c r="P268" s="4" t="n">
        <f aca="false">H268*(1/     (1-   (0.001*N268/4)))</f>
        <v>23.5254423377654</v>
      </c>
      <c r="Q268" s="50" t="n">
        <f aca="false">-5.28+5.5*I268</f>
        <v>9.427</v>
      </c>
      <c r="R268" s="17"/>
      <c r="S268" s="18"/>
      <c r="T268" s="18"/>
      <c r="U268" s="18"/>
      <c r="V268" s="9"/>
      <c r="W268" s="9"/>
      <c r="X268" s="9"/>
      <c r="Y268" s="19"/>
      <c r="Z268" s="20"/>
    </row>
    <row r="269" s="15" customFormat="true" ht="13" hidden="false" customHeight="false" outlineLevel="0" collapsed="false">
      <c r="A269" s="49" t="n">
        <v>123</v>
      </c>
      <c r="B269" s="22" t="s">
        <v>29</v>
      </c>
      <c r="C269" s="22" t="s">
        <v>34</v>
      </c>
      <c r="D269" s="22" t="s">
        <v>28</v>
      </c>
      <c r="E269" s="23" t="n">
        <v>43026</v>
      </c>
      <c r="F269" s="22" t="n">
        <v>24.9</v>
      </c>
      <c r="G269" s="22" t="n">
        <v>31.5</v>
      </c>
      <c r="H269" s="22" t="n">
        <v>17.522</v>
      </c>
      <c r="I269" s="24" t="n">
        <v>4.69</v>
      </c>
      <c r="J269" s="22" t="n">
        <f aca="false">I269-I149</f>
        <v>-0.000999999999999446</v>
      </c>
      <c r="K269" s="25" t="n">
        <f aca="false">1000*(1-(F269+288.9414)/(508929.2*(F269+68.12963))*(F269-3.9863)^2)</f>
        <v>997.100698920652</v>
      </c>
      <c r="L269" s="25" t="n">
        <f aca="false">0.824493 - 0.0040899*F269 + 0.000076438*F269^2 -0.00000082467*F269^3 + 0.0000000053675*F269^4</f>
        <v>0.759378687134707</v>
      </c>
      <c r="M269" s="25" t="n">
        <f aca="false">-0.005724 + 0.00010227*F269 - 0.0000016546*F269^2</f>
        <v>-0.004203345546</v>
      </c>
      <c r="N269" s="25" t="n">
        <f aca="false">K269 + (L269*G269) + M269*G269^(3/2) + 0.00048314*G269^2</f>
        <v>1020.75739985183</v>
      </c>
      <c r="O269" s="26" t="n">
        <f aca="false">I269*(1/     (1-   (0.001*N269/1.84)))</f>
        <v>10.5336319161617</v>
      </c>
      <c r="P269" s="4" t="n">
        <f aca="false">H269*(1/     (1-   (0.001*N269/4)))</f>
        <v>23.5254423377654</v>
      </c>
      <c r="Q269" s="50" t="n">
        <f aca="false">-5.28+5.5*I269</f>
        <v>20.515</v>
      </c>
      <c r="R269" s="17"/>
      <c r="S269" s="18"/>
      <c r="T269" s="18"/>
      <c r="U269" s="18"/>
      <c r="V269" s="9"/>
      <c r="W269" s="9"/>
      <c r="X269" s="9"/>
      <c r="Y269" s="19"/>
      <c r="Z269" s="20"/>
    </row>
    <row r="270" s="15" customFormat="true" ht="13" hidden="false" customHeight="false" outlineLevel="0" collapsed="false">
      <c r="A270" s="49" t="n">
        <v>130</v>
      </c>
      <c r="B270" s="22" t="s">
        <v>29</v>
      </c>
      <c r="C270" s="22" t="s">
        <v>34</v>
      </c>
      <c r="D270" s="22" t="s">
        <v>28</v>
      </c>
      <c r="E270" s="23" t="n">
        <v>43026</v>
      </c>
      <c r="F270" s="22" t="n">
        <v>24.9</v>
      </c>
      <c r="G270" s="22" t="n">
        <v>31.5</v>
      </c>
      <c r="H270" s="22" t="n">
        <v>17.522</v>
      </c>
      <c r="I270" s="24" t="n">
        <v>4.23</v>
      </c>
      <c r="J270" s="22" t="n">
        <f aca="false">I270-I150</f>
        <v>-0.0789999999999997</v>
      </c>
      <c r="K270" s="25" t="n">
        <f aca="false">1000*(1-(F270+288.9414)/(508929.2*(F270+68.12963))*(F270-3.9863)^2)</f>
        <v>997.100698920652</v>
      </c>
      <c r="L270" s="25" t="n">
        <f aca="false">0.824493 - 0.0040899*F270 + 0.000076438*F270^2 -0.00000082467*F270^3 + 0.0000000053675*F270^4</f>
        <v>0.759378687134707</v>
      </c>
      <c r="M270" s="25" t="n">
        <f aca="false">-0.005724 + 0.00010227*F270 - 0.0000016546*F270^2</f>
        <v>-0.004203345546</v>
      </c>
      <c r="N270" s="25" t="n">
        <f aca="false">K270 + (L270*G270) + M270*G270^(3/2) + 0.00048314*G270^2</f>
        <v>1020.75739985183</v>
      </c>
      <c r="O270" s="26" t="n">
        <f aca="false">I270*(1/     (1-   (0.001*N270/1.84)))</f>
        <v>9.50048251713516</v>
      </c>
      <c r="P270" s="4" t="n">
        <f aca="false">H270*(1/     (1-   (0.001*N270/4)))</f>
        <v>23.5254423377654</v>
      </c>
      <c r="Q270" s="50" t="n">
        <f aca="false">-5.28+5.5*I270</f>
        <v>17.985</v>
      </c>
      <c r="R270" s="17"/>
      <c r="S270" s="18"/>
      <c r="T270" s="18"/>
      <c r="U270" s="18"/>
      <c r="V270" s="9"/>
      <c r="W270" s="9"/>
      <c r="X270" s="9"/>
      <c r="Y270" s="19"/>
      <c r="Z270" s="20"/>
    </row>
    <row r="271" s="15" customFormat="true" ht="13" hidden="false" customHeight="false" outlineLevel="0" collapsed="false">
      <c r="A271" s="49" t="n">
        <v>221</v>
      </c>
      <c r="B271" s="22" t="s">
        <v>29</v>
      </c>
      <c r="C271" s="22" t="s">
        <v>34</v>
      </c>
      <c r="D271" s="22" t="s">
        <v>28</v>
      </c>
      <c r="E271" s="23" t="n">
        <v>43026</v>
      </c>
      <c r="F271" s="22" t="n">
        <v>24.9</v>
      </c>
      <c r="G271" s="22" t="n">
        <v>31.5</v>
      </c>
      <c r="H271" s="22" t="n">
        <v>17.522</v>
      </c>
      <c r="I271" s="24" t="n">
        <v>4.07</v>
      </c>
      <c r="J271" s="22" t="n">
        <f aca="false">I271-I151</f>
        <v>-0.0919999999999996</v>
      </c>
      <c r="K271" s="25" t="n">
        <f aca="false">1000*(1-(F271+288.9414)/(508929.2*(F271+68.12963))*(F271-3.9863)^2)</f>
        <v>997.100698920652</v>
      </c>
      <c r="L271" s="25" t="n">
        <f aca="false">0.824493 - 0.0040899*F271 + 0.000076438*F271^2 -0.00000082467*F271^3 + 0.0000000053675*F271^4</f>
        <v>0.759378687134707</v>
      </c>
      <c r="M271" s="25" t="n">
        <f aca="false">-0.005724 + 0.00010227*F271 - 0.0000016546*F271^2</f>
        <v>-0.004203345546</v>
      </c>
      <c r="N271" s="25" t="n">
        <f aca="false">K271 + (L271*G271) + M271*G271^(3/2) + 0.00048314*G271^2</f>
        <v>1020.75739985183</v>
      </c>
      <c r="O271" s="26" t="n">
        <f aca="false">I271*(1/     (1-   (0.001*N271/1.84)))</f>
        <v>9.14112620443028</v>
      </c>
      <c r="P271" s="4" t="n">
        <f aca="false">H271*(1/     (1-   (0.001*N271/4)))</f>
        <v>23.5254423377654</v>
      </c>
      <c r="Q271" s="50" t="n">
        <f aca="false">-5.28+5.5*I271</f>
        <v>17.105</v>
      </c>
      <c r="R271" s="17"/>
      <c r="S271" s="18"/>
      <c r="T271" s="18"/>
      <c r="U271" s="18"/>
      <c r="V271" s="9"/>
      <c r="W271" s="9"/>
      <c r="X271" s="9"/>
      <c r="Y271" s="19"/>
      <c r="Z271" s="20"/>
    </row>
    <row r="272" s="15" customFormat="true" ht="13" hidden="false" customHeight="false" outlineLevel="0" collapsed="false">
      <c r="A272" s="49" t="n">
        <v>227</v>
      </c>
      <c r="B272" s="22" t="s">
        <v>29</v>
      </c>
      <c r="C272" s="22" t="s">
        <v>34</v>
      </c>
      <c r="D272" s="22" t="s">
        <v>28</v>
      </c>
      <c r="E272" s="23" t="n">
        <v>43026</v>
      </c>
      <c r="F272" s="22" t="n">
        <v>24.9</v>
      </c>
      <c r="G272" s="22" t="n">
        <v>31.5</v>
      </c>
      <c r="H272" s="22" t="n">
        <v>17.522</v>
      </c>
      <c r="I272" s="24" t="n">
        <v>4.599</v>
      </c>
      <c r="J272" s="22" t="n">
        <f aca="false">I272-I152</f>
        <v>-0.00300000000000011</v>
      </c>
      <c r="K272" s="25" t="n">
        <f aca="false">1000*(1-(F272+288.9414)/(508929.2*(F272+68.12963))*(F272-3.9863)^2)</f>
        <v>997.100698920652</v>
      </c>
      <c r="L272" s="25" t="n">
        <f aca="false">0.824493 - 0.0040899*F272 + 0.000076438*F272^2 -0.00000082467*F272^3 + 0.0000000053675*F272^4</f>
        <v>0.759378687134707</v>
      </c>
      <c r="M272" s="25" t="n">
        <f aca="false">-0.005724 + 0.00010227*F272 - 0.0000016546*F272^2</f>
        <v>-0.004203345546</v>
      </c>
      <c r="N272" s="25" t="n">
        <f aca="false">K272 + (L272*G272) + M272*G272^(3/2) + 0.00048314*G272^2</f>
        <v>1020.75739985183</v>
      </c>
      <c r="O272" s="26" t="n">
        <f aca="false">I272*(1/     (1-   (0.001*N272/1.84)))</f>
        <v>10.3292480133108</v>
      </c>
      <c r="P272" s="4" t="n">
        <f aca="false">H272*(1/     (1-   (0.001*N272/4)))</f>
        <v>23.5254423377654</v>
      </c>
      <c r="Q272" s="50" t="n">
        <f aca="false">-5.28+5.5*I272</f>
        <v>20.0145</v>
      </c>
      <c r="R272" s="17"/>
      <c r="S272" s="18"/>
      <c r="T272" s="18"/>
      <c r="U272" s="18"/>
      <c r="V272" s="9"/>
      <c r="W272" s="9"/>
      <c r="X272" s="9"/>
      <c r="Y272" s="19"/>
      <c r="Z272" s="20"/>
    </row>
    <row r="273" s="15" customFormat="true" ht="13" hidden="false" customHeight="false" outlineLevel="0" collapsed="false">
      <c r="A273" s="49" t="n">
        <v>150</v>
      </c>
      <c r="B273" s="22" t="s">
        <v>30</v>
      </c>
      <c r="C273" s="22" t="s">
        <v>34</v>
      </c>
      <c r="D273" s="22" t="s">
        <v>28</v>
      </c>
      <c r="E273" s="23" t="n">
        <v>43026</v>
      </c>
      <c r="F273" s="22" t="n">
        <v>24.9</v>
      </c>
      <c r="G273" s="22" t="n">
        <v>31.5</v>
      </c>
      <c r="H273" s="22" t="n">
        <v>17.522</v>
      </c>
      <c r="I273" s="24" t="n">
        <v>1.439</v>
      </c>
      <c r="J273" s="22" t="n">
        <f aca="false">I273-I153</f>
        <v>-0.00600000000000001</v>
      </c>
      <c r="K273" s="25" t="n">
        <f aca="false">1000*(1-(F273+288.9414)/(508929.2*(F273+68.12963))*(F273-3.9863)^2)</f>
        <v>997.100698920652</v>
      </c>
      <c r="L273" s="25" t="n">
        <f aca="false">0.824493 - 0.0040899*F273 + 0.000076438*F273^2 -0.00000082467*F273^3 + 0.0000000053675*F273^4</f>
        <v>0.759378687134707</v>
      </c>
      <c r="M273" s="25" t="n">
        <f aca="false">-0.005724 + 0.00010227*F273 - 0.0000016546*F273^2</f>
        <v>-0.004203345546</v>
      </c>
      <c r="N273" s="25" t="n">
        <f aca="false">K273 + (L273*G273) + M273*G273^(3/2) + 0.00048314*G273^2</f>
        <v>1020.75739985183</v>
      </c>
      <c r="O273" s="26" t="n">
        <f aca="false">I273*(1/     (1-   (0.001*N273/1.84)))</f>
        <v>3.23196083738948</v>
      </c>
      <c r="P273" s="4" t="n">
        <f aca="false">H273*(1/     (1-   (0.001*N273/4)))</f>
        <v>23.5254423377654</v>
      </c>
      <c r="Q273" s="50" t="n">
        <f aca="false">-5.28+5.5*I273</f>
        <v>2.6345</v>
      </c>
      <c r="R273" s="17"/>
      <c r="S273" s="18"/>
      <c r="T273" s="18"/>
      <c r="U273" s="18"/>
      <c r="V273" s="9"/>
      <c r="W273" s="9"/>
      <c r="X273" s="9"/>
      <c r="Y273" s="19"/>
      <c r="Z273" s="20"/>
    </row>
    <row r="274" s="15" customFormat="true" ht="13" hidden="false" customHeight="false" outlineLevel="0" collapsed="false">
      <c r="A274" s="49" t="n">
        <v>158</v>
      </c>
      <c r="B274" s="22" t="s">
        <v>30</v>
      </c>
      <c r="C274" s="22" t="s">
        <v>34</v>
      </c>
      <c r="D274" s="22" t="s">
        <v>28</v>
      </c>
      <c r="E274" s="23" t="n">
        <v>43026</v>
      </c>
      <c r="F274" s="22" t="n">
        <v>24.9</v>
      </c>
      <c r="G274" s="22" t="n">
        <v>31.5</v>
      </c>
      <c r="H274" s="22" t="n">
        <v>17.522</v>
      </c>
      <c r="I274" s="24" t="n">
        <v>4.596</v>
      </c>
      <c r="J274" s="22" t="n">
        <f aca="false">I274-I154</f>
        <v>0</v>
      </c>
      <c r="K274" s="25" t="n">
        <f aca="false">1000*(1-(F274+288.9414)/(508929.2*(F274+68.12963))*(F274-3.9863)^2)</f>
        <v>997.100698920652</v>
      </c>
      <c r="L274" s="25" t="n">
        <f aca="false">0.824493 - 0.0040899*F274 + 0.000076438*F274^2 -0.00000082467*F274^3 + 0.0000000053675*F274^4</f>
        <v>0.759378687134707</v>
      </c>
      <c r="M274" s="25" t="n">
        <f aca="false">-0.005724 + 0.00010227*F274 - 0.0000016546*F274^2</f>
        <v>-0.004203345546</v>
      </c>
      <c r="N274" s="25" t="n">
        <f aca="false">K274 + (L274*G274) + M274*G274^(3/2) + 0.00048314*G274^2</f>
        <v>1020.75739985183</v>
      </c>
      <c r="O274" s="26" t="n">
        <f aca="false">I274*(1/     (1-   (0.001*N274/1.84)))</f>
        <v>10.3225100824476</v>
      </c>
      <c r="P274" s="4" t="n">
        <f aca="false">H274*(1/     (1-   (0.001*N274/4)))</f>
        <v>23.5254423377654</v>
      </c>
      <c r="Q274" s="50" t="n">
        <f aca="false">-5.28+5.5*I274</f>
        <v>19.998</v>
      </c>
      <c r="R274" s="17"/>
      <c r="S274" s="18"/>
      <c r="T274" s="18"/>
      <c r="U274" s="18"/>
      <c r="V274" s="9"/>
      <c r="W274" s="9"/>
      <c r="X274" s="9"/>
      <c r="Y274" s="19"/>
      <c r="Z274" s="20"/>
    </row>
    <row r="275" s="15" customFormat="true" ht="13" hidden="false" customHeight="false" outlineLevel="0" collapsed="false">
      <c r="A275" s="49" t="n">
        <v>249</v>
      </c>
      <c r="B275" s="22" t="s">
        <v>30</v>
      </c>
      <c r="C275" s="22" t="s">
        <v>34</v>
      </c>
      <c r="D275" s="22" t="s">
        <v>28</v>
      </c>
      <c r="E275" s="23" t="n">
        <v>43026</v>
      </c>
      <c r="F275" s="22" t="n">
        <v>24.9</v>
      </c>
      <c r="G275" s="22" t="n">
        <v>31.5</v>
      </c>
      <c r="H275" s="22" t="n">
        <v>17.522</v>
      </c>
      <c r="I275" s="24" t="n">
        <v>2.572</v>
      </c>
      <c r="J275" s="22" t="n">
        <f aca="false">I275-I155</f>
        <v>-0.00300000000000011</v>
      </c>
      <c r="K275" s="25" t="n">
        <f aca="false">1000*(1-(F275+288.9414)/(508929.2*(F275+68.12963))*(F275-3.9863)^2)</f>
        <v>997.100698920652</v>
      </c>
      <c r="L275" s="25" t="n">
        <f aca="false">0.824493 - 0.0040899*F275 + 0.000076438*F275^2 -0.00000082467*F275^3 + 0.0000000053675*F275^4</f>
        <v>0.759378687134707</v>
      </c>
      <c r="M275" s="25" t="n">
        <f aca="false">-0.005724 + 0.00010227*F275 - 0.0000016546*F275^2</f>
        <v>-0.004203345546</v>
      </c>
      <c r="N275" s="25" t="n">
        <f aca="false">K275 + (L275*G275) + M275*G275^(3/2) + 0.00048314*G275^2</f>
        <v>1020.75739985183</v>
      </c>
      <c r="O275" s="26" t="n">
        <f aca="false">I275*(1/     (1-   (0.001*N275/1.84)))</f>
        <v>5.77665272673088</v>
      </c>
      <c r="P275" s="4" t="n">
        <f aca="false">H275*(1/     (1-   (0.001*N275/4)))</f>
        <v>23.5254423377654</v>
      </c>
      <c r="Q275" s="50" t="n">
        <f aca="false">-5.28+5.5*I275</f>
        <v>8.866</v>
      </c>
      <c r="R275" s="17"/>
      <c r="S275" s="18"/>
      <c r="T275" s="18"/>
      <c r="U275" s="18"/>
      <c r="V275" s="9"/>
      <c r="W275" s="9"/>
      <c r="X275" s="9"/>
      <c r="Y275" s="19"/>
      <c r="Z275" s="20"/>
    </row>
    <row r="276" s="15" customFormat="true" ht="13" hidden="false" customHeight="false" outlineLevel="0" collapsed="false">
      <c r="A276" s="49" t="n">
        <v>164</v>
      </c>
      <c r="B276" s="22" t="s">
        <v>31</v>
      </c>
      <c r="C276" s="22" t="s">
        <v>34</v>
      </c>
      <c r="D276" s="22" t="s">
        <v>28</v>
      </c>
      <c r="E276" s="23" t="n">
        <v>43026</v>
      </c>
      <c r="F276" s="22" t="n">
        <v>24.9</v>
      </c>
      <c r="G276" s="22" t="n">
        <v>31.5</v>
      </c>
      <c r="H276" s="22" t="n">
        <v>17.522</v>
      </c>
      <c r="I276" s="24" t="n">
        <v>1.795</v>
      </c>
      <c r="J276" s="22" t="n">
        <f aca="false">I276-I156</f>
        <v>-0.002</v>
      </c>
      <c r="K276" s="25" t="n">
        <f aca="false">1000*(1-(F276+288.9414)/(508929.2*(F276+68.12963))*(F276-3.9863)^2)</f>
        <v>997.100698920652</v>
      </c>
      <c r="L276" s="25" t="n">
        <f aca="false">0.824493 - 0.0040899*F276 + 0.000076438*F276^2 -0.00000082467*F276^3 + 0.0000000053675*F276^4</f>
        <v>0.759378687134707</v>
      </c>
      <c r="M276" s="25" t="n">
        <f aca="false">-0.005724 + 0.00010227*F276 - 0.0000016546*F276^2</f>
        <v>-0.004203345546</v>
      </c>
      <c r="N276" s="25" t="n">
        <f aca="false">K276 + (L276*G276) + M276*G276^(3/2) + 0.00048314*G276^2</f>
        <v>1020.75739985183</v>
      </c>
      <c r="O276" s="26" t="n">
        <f aca="false">I276*(1/     (1-   (0.001*N276/1.84)))</f>
        <v>4.03152863315783</v>
      </c>
      <c r="P276" s="4" t="n">
        <f aca="false">H276*(1/     (1-   (0.001*N276/4)))</f>
        <v>23.5254423377654</v>
      </c>
      <c r="Q276" s="50" t="n">
        <f aca="false">-5.28+5.5*I276</f>
        <v>4.5925</v>
      </c>
      <c r="R276" s="17"/>
      <c r="S276" s="18"/>
      <c r="T276" s="18"/>
      <c r="U276" s="18"/>
      <c r="V276" s="9"/>
      <c r="W276" s="9"/>
      <c r="X276" s="9"/>
      <c r="Y276" s="19"/>
      <c r="Z276" s="20"/>
    </row>
    <row r="277" s="15" customFormat="true" ht="13" hidden="false" customHeight="false" outlineLevel="0" collapsed="false">
      <c r="A277" s="49" t="n">
        <v>170</v>
      </c>
      <c r="B277" s="22" t="s">
        <v>31</v>
      </c>
      <c r="C277" s="22" t="s">
        <v>34</v>
      </c>
      <c r="D277" s="22" t="s">
        <v>28</v>
      </c>
      <c r="E277" s="23" t="n">
        <v>43026</v>
      </c>
      <c r="F277" s="22" t="n">
        <v>24.9</v>
      </c>
      <c r="G277" s="22" t="n">
        <v>31.5</v>
      </c>
      <c r="H277" s="22" t="n">
        <v>17.522</v>
      </c>
      <c r="I277" s="24" t="n">
        <v>3.914</v>
      </c>
      <c r="J277" s="22" t="n">
        <f aca="false">I277-I157</f>
        <v>-0.00299999999999967</v>
      </c>
      <c r="K277" s="25" t="n">
        <f aca="false">1000*(1-(F277+288.9414)/(508929.2*(F277+68.12963))*(F277-3.9863)^2)</f>
        <v>997.100698920652</v>
      </c>
      <c r="L277" s="25" t="n">
        <f aca="false">0.824493 - 0.0040899*F277 + 0.000076438*F277^2 -0.00000082467*F277^3 + 0.0000000053675*F277^4</f>
        <v>0.759378687134707</v>
      </c>
      <c r="M277" s="25" t="n">
        <f aca="false">-0.005724 + 0.00010227*F277 - 0.0000016546*F277^2</f>
        <v>-0.004203345546</v>
      </c>
      <c r="N277" s="25" t="n">
        <f aca="false">K277 + (L277*G277) + M277*G277^(3/2) + 0.00048314*G277^2</f>
        <v>1020.75739985183</v>
      </c>
      <c r="O277" s="26" t="n">
        <f aca="false">I277*(1/     (1-   (0.001*N277/1.84)))</f>
        <v>8.79075379954303</v>
      </c>
      <c r="P277" s="4" t="n">
        <f aca="false">H277*(1/     (1-   (0.001*N277/4)))</f>
        <v>23.5254423377654</v>
      </c>
      <c r="Q277" s="50" t="n">
        <f aca="false">-5.28+5.5*I277</f>
        <v>16.247</v>
      </c>
      <c r="R277" s="17"/>
      <c r="S277" s="18"/>
      <c r="T277" s="18"/>
      <c r="U277" s="18"/>
      <c r="V277" s="9"/>
      <c r="W277" s="9"/>
      <c r="X277" s="9"/>
      <c r="Y277" s="19"/>
      <c r="Z277" s="20"/>
    </row>
    <row r="278" s="15" customFormat="true" ht="13" hidden="false" customHeight="false" outlineLevel="0" collapsed="false">
      <c r="A278" s="49" t="n">
        <v>262</v>
      </c>
      <c r="B278" s="22" t="s">
        <v>31</v>
      </c>
      <c r="C278" s="22" t="s">
        <v>34</v>
      </c>
      <c r="D278" s="22" t="s">
        <v>28</v>
      </c>
      <c r="E278" s="23" t="n">
        <v>43026</v>
      </c>
      <c r="F278" s="22" t="n">
        <v>24.9</v>
      </c>
      <c r="G278" s="22" t="n">
        <v>31.5</v>
      </c>
      <c r="H278" s="22" t="n">
        <v>17.522</v>
      </c>
      <c r="I278" s="24" t="n">
        <v>4.08</v>
      </c>
      <c r="J278" s="22" t="n">
        <f aca="false">I278-I158</f>
        <v>-0.00800000000000001</v>
      </c>
      <c r="K278" s="25" t="n">
        <f aca="false">1000*(1-(F278+288.9414)/(508929.2*(F278+68.12963))*(F278-3.9863)^2)</f>
        <v>997.100698920652</v>
      </c>
      <c r="L278" s="25" t="n">
        <f aca="false">0.824493 - 0.0040899*F278 + 0.000076438*F278^2 -0.00000082467*F278^3 + 0.0000000053675*F278^4</f>
        <v>0.759378687134707</v>
      </c>
      <c r="M278" s="25" t="n">
        <f aca="false">-0.005724 + 0.00010227*F278 - 0.0000016546*F278^2</f>
        <v>-0.004203345546</v>
      </c>
      <c r="N278" s="25" t="n">
        <f aca="false">K278 + (L278*G278) + M278*G278^(3/2) + 0.00048314*G278^2</f>
        <v>1020.75739985183</v>
      </c>
      <c r="O278" s="26" t="n">
        <f aca="false">I278*(1/     (1-   (0.001*N278/1.84)))</f>
        <v>9.16358597397434</v>
      </c>
      <c r="P278" s="4" t="n">
        <f aca="false">H278*(1/     (1-   (0.001*N278/4)))</f>
        <v>23.5254423377654</v>
      </c>
      <c r="Q278" s="50" t="n">
        <f aca="false">-5.28+5.5*I278</f>
        <v>17.16</v>
      </c>
      <c r="R278" s="17"/>
      <c r="S278" s="18"/>
      <c r="T278" s="18"/>
      <c r="U278" s="18"/>
      <c r="V278" s="9"/>
      <c r="W278" s="9"/>
      <c r="X278" s="9"/>
      <c r="Y278" s="19"/>
      <c r="Z278" s="20"/>
    </row>
    <row r="279" s="15" customFormat="true" ht="13" hidden="false" customHeight="false" outlineLevel="0" collapsed="false">
      <c r="A279" s="49" t="n">
        <v>268</v>
      </c>
      <c r="B279" s="22" t="s">
        <v>31</v>
      </c>
      <c r="C279" s="22" t="s">
        <v>34</v>
      </c>
      <c r="D279" s="22" t="s">
        <v>28</v>
      </c>
      <c r="E279" s="23" t="n">
        <v>43026</v>
      </c>
      <c r="F279" s="22" t="n">
        <v>24.9</v>
      </c>
      <c r="G279" s="22" t="n">
        <v>31.5</v>
      </c>
      <c r="H279" s="22" t="n">
        <v>17.522</v>
      </c>
      <c r="I279" s="24" t="n">
        <v>8.647</v>
      </c>
      <c r="J279" s="22" t="n">
        <f aca="false">I279-I159</f>
        <v>-0.00600000000000023</v>
      </c>
      <c r="K279" s="25" t="n">
        <f aca="false">1000*(1-(F279+288.9414)/(508929.2*(F279+68.12963))*(F279-3.9863)^2)</f>
        <v>997.100698920652</v>
      </c>
      <c r="L279" s="25" t="n">
        <f aca="false">0.824493 - 0.0040899*F279 + 0.000076438*F279^2 -0.00000082467*F279^3 + 0.0000000053675*F279^4</f>
        <v>0.759378687134707</v>
      </c>
      <c r="M279" s="25" t="n">
        <f aca="false">-0.005724 + 0.00010227*F279 - 0.0000016546*F279^2</f>
        <v>-0.004203345546</v>
      </c>
      <c r="N279" s="25" t="n">
        <f aca="false">K279 + (L279*G279) + M279*G279^(3/2) + 0.00048314*G279^2</f>
        <v>1020.75739985183</v>
      </c>
      <c r="O279" s="26" t="n">
        <f aca="false">I279*(1/     (1-   (0.001*N279/1.84)))</f>
        <v>19.4209627247441</v>
      </c>
      <c r="P279" s="4" t="n">
        <f aca="false">H279*(1/     (1-   (0.001*N279/4)))</f>
        <v>23.5254423377654</v>
      </c>
      <c r="Q279" s="50" t="n">
        <f aca="false">-5.28+5.5*I279</f>
        <v>42.2785</v>
      </c>
      <c r="R279" s="17"/>
      <c r="S279" s="18"/>
      <c r="T279" s="18"/>
      <c r="U279" s="18"/>
      <c r="V279" s="9"/>
      <c r="W279" s="9"/>
      <c r="X279" s="9"/>
      <c r="Y279" s="19"/>
      <c r="Z279" s="20"/>
    </row>
    <row r="280" s="15" customFormat="true" ht="13" hidden="false" customHeight="false" outlineLevel="0" collapsed="false">
      <c r="A280" s="49" t="n">
        <v>274</v>
      </c>
      <c r="B280" s="22" t="s">
        <v>31</v>
      </c>
      <c r="C280" s="22" t="s">
        <v>34</v>
      </c>
      <c r="D280" s="22" t="s">
        <v>28</v>
      </c>
      <c r="E280" s="23" t="n">
        <v>43026</v>
      </c>
      <c r="F280" s="22" t="n">
        <v>24.9</v>
      </c>
      <c r="G280" s="22" t="n">
        <v>31.5</v>
      </c>
      <c r="H280" s="22" t="n">
        <v>17.522</v>
      </c>
      <c r="I280" s="24" t="n">
        <v>1.885</v>
      </c>
      <c r="J280" s="22" t="n">
        <f aca="false">I280-I160</f>
        <v>-0.00299999999999989</v>
      </c>
      <c r="K280" s="25" t="n">
        <f aca="false">1000*(1-(F280+288.9414)/(508929.2*(F280+68.12963))*(F280-3.9863)^2)</f>
        <v>997.100698920652</v>
      </c>
      <c r="L280" s="25" t="n">
        <f aca="false">0.824493 - 0.0040899*F280 + 0.000076438*F280^2 -0.00000082467*F280^3 + 0.0000000053675*F280^4</f>
        <v>0.759378687134707</v>
      </c>
      <c r="M280" s="25" t="n">
        <f aca="false">-0.005724 + 0.00010227*F280 - 0.0000016546*F280^2</f>
        <v>-0.004203345546</v>
      </c>
      <c r="N280" s="25" t="n">
        <f aca="false">K280 + (L280*G280) + M280*G280^(3/2) + 0.00048314*G280^2</f>
        <v>1020.75739985183</v>
      </c>
      <c r="O280" s="26" t="n">
        <f aca="false">I280*(1/     (1-   (0.001*N280/1.84)))</f>
        <v>4.23366655905432</v>
      </c>
      <c r="P280" s="4" t="n">
        <f aca="false">H280*(1/     (1-   (0.001*N280/4)))</f>
        <v>23.5254423377654</v>
      </c>
      <c r="Q280" s="50" t="n">
        <f aca="false">-5.28+5.5*I280</f>
        <v>5.0875</v>
      </c>
      <c r="R280" s="17"/>
      <c r="S280" s="18"/>
      <c r="T280" s="18"/>
      <c r="U280" s="18"/>
      <c r="V280" s="9"/>
      <c r="W280" s="9"/>
      <c r="X280" s="9"/>
      <c r="Y280" s="19"/>
      <c r="Z280" s="20"/>
    </row>
    <row r="281" s="15" customFormat="true" ht="13" hidden="false" customHeight="false" outlineLevel="0" collapsed="false">
      <c r="A281" s="49" t="n">
        <v>106</v>
      </c>
      <c r="B281" s="22" t="s">
        <v>32</v>
      </c>
      <c r="C281" s="22" t="s">
        <v>34</v>
      </c>
      <c r="D281" s="22" t="s">
        <v>28</v>
      </c>
      <c r="E281" s="23" t="n">
        <v>43026</v>
      </c>
      <c r="F281" s="22" t="n">
        <v>24.9</v>
      </c>
      <c r="G281" s="22" t="n">
        <v>31.5</v>
      </c>
      <c r="H281" s="22" t="n">
        <v>17.522</v>
      </c>
      <c r="I281" s="24" t="n">
        <v>2.677</v>
      </c>
      <c r="J281" s="22" t="n">
        <f aca="false">I281-I161</f>
        <v>-0.183</v>
      </c>
      <c r="K281" s="25" t="n">
        <f aca="false">1000*(1-(F281+288.9414)/(508929.2*(F281+68.12963))*(F281-3.9863)^2)</f>
        <v>997.100698920652</v>
      </c>
      <c r="L281" s="25" t="n">
        <f aca="false">0.824493 - 0.0040899*F281 + 0.000076438*F281^2 -0.00000082467*F281^3 + 0.0000000053675*F281^4</f>
        <v>0.759378687134707</v>
      </c>
      <c r="M281" s="25" t="n">
        <f aca="false">-0.005724 + 0.00010227*F281 - 0.0000016546*F281^2</f>
        <v>-0.004203345546</v>
      </c>
      <c r="N281" s="25" t="n">
        <f aca="false">K281 + (L281*G281) + M281*G281^(3/2) + 0.00048314*G281^2</f>
        <v>1020.75739985183</v>
      </c>
      <c r="O281" s="26" t="n">
        <f aca="false">I281*(1/     (1-   (0.001*N281/1.84)))</f>
        <v>6.01248030694346</v>
      </c>
      <c r="P281" s="4" t="n">
        <f aca="false">H281*(1/     (1-   (0.001*N281/4)))</f>
        <v>23.5254423377654</v>
      </c>
      <c r="Q281" s="50" t="n">
        <f aca="false">-5.28+5.5*I281</f>
        <v>9.4435</v>
      </c>
      <c r="R281" s="17"/>
      <c r="S281" s="18"/>
      <c r="T281" s="18"/>
      <c r="U281" s="18"/>
      <c r="V281" s="9"/>
      <c r="W281" s="9"/>
      <c r="X281" s="9"/>
      <c r="Y281" s="19"/>
      <c r="Z281" s="20"/>
    </row>
    <row r="282" s="15" customFormat="true" ht="13" hidden="false" customHeight="false" outlineLevel="0" collapsed="false">
      <c r="A282" s="49" t="n">
        <v>206</v>
      </c>
      <c r="B282" s="22" t="s">
        <v>32</v>
      </c>
      <c r="C282" s="22" t="s">
        <v>34</v>
      </c>
      <c r="D282" s="22" t="s">
        <v>28</v>
      </c>
      <c r="E282" s="23" t="n">
        <v>43026</v>
      </c>
      <c r="F282" s="22" t="n">
        <v>24.9</v>
      </c>
      <c r="G282" s="22" t="n">
        <v>31.5</v>
      </c>
      <c r="H282" s="22" t="n">
        <v>17.522</v>
      </c>
      <c r="I282" s="24" t="n">
        <v>2.023</v>
      </c>
      <c r="J282" s="22" t="n">
        <f aca="false">I282-I162</f>
        <v>-0.00299999999999967</v>
      </c>
      <c r="K282" s="25" t="n">
        <f aca="false">1000*(1-(F282+288.9414)/(508929.2*(F282+68.12963))*(F282-3.9863)^2)</f>
        <v>997.100698920652</v>
      </c>
      <c r="L282" s="25" t="n">
        <f aca="false">0.824493 - 0.0040899*F282 + 0.000076438*F282^2 -0.00000082467*F282^3 + 0.0000000053675*F282^4</f>
        <v>0.759378687134707</v>
      </c>
      <c r="M282" s="25" t="n">
        <f aca="false">-0.005724 + 0.00010227*F282 - 0.0000016546*F282^2</f>
        <v>-0.004203345546</v>
      </c>
      <c r="N282" s="25" t="n">
        <f aca="false">K282 + (L282*G282) + M282*G282^(3/2) + 0.00048314*G282^2</f>
        <v>1020.75739985183</v>
      </c>
      <c r="O282" s="26" t="n">
        <f aca="false">I282*(1/     (1-   (0.001*N282/1.84)))</f>
        <v>4.54361137876228</v>
      </c>
      <c r="P282" s="4" t="n">
        <f aca="false">H282*(1/     (1-   (0.001*N282/4)))</f>
        <v>23.5254423377654</v>
      </c>
      <c r="Q282" s="50" t="n">
        <f aca="false">-5.28+5.5*I282</f>
        <v>5.8465</v>
      </c>
      <c r="R282" s="17"/>
      <c r="S282" s="18"/>
      <c r="T282" s="18"/>
      <c r="U282" s="18"/>
      <c r="V282" s="9"/>
      <c r="W282" s="9"/>
      <c r="X282" s="9"/>
      <c r="Y282" s="19"/>
      <c r="Z282" s="20"/>
    </row>
    <row r="283" s="15" customFormat="true" ht="13" hidden="false" customHeight="false" outlineLevel="0" collapsed="false">
      <c r="A283" s="49" t="n">
        <v>144</v>
      </c>
      <c r="B283" s="22" t="s">
        <v>33</v>
      </c>
      <c r="C283" s="22" t="s">
        <v>34</v>
      </c>
      <c r="D283" s="22" t="s">
        <v>28</v>
      </c>
      <c r="E283" s="23" t="n">
        <v>43026</v>
      </c>
      <c r="F283" s="22" t="n">
        <v>24.9</v>
      </c>
      <c r="G283" s="22" t="n">
        <v>31.5</v>
      </c>
      <c r="H283" s="22" t="n">
        <v>17.522</v>
      </c>
      <c r="I283" s="24" t="n">
        <v>4.15</v>
      </c>
      <c r="J283" s="22" t="n">
        <f aca="false">I283-I163</f>
        <v>0.00100000000000033</v>
      </c>
      <c r="K283" s="25" t="n">
        <f aca="false">1000*(1-(F283+288.9414)/(508929.2*(F283+68.12963))*(F283-3.9863)^2)</f>
        <v>997.100698920652</v>
      </c>
      <c r="L283" s="25" t="n">
        <f aca="false">0.824493 - 0.0040899*F283 + 0.000076438*F283^2 -0.00000082467*F283^3 + 0.0000000053675*F283^4</f>
        <v>0.759378687134707</v>
      </c>
      <c r="M283" s="25" t="n">
        <f aca="false">-0.005724 + 0.00010227*F283 - 0.0000016546*F283^2</f>
        <v>-0.004203345546</v>
      </c>
      <c r="N283" s="25" t="n">
        <f aca="false">K283 + (L283*G283) + M283*G283^(3/2) + 0.00048314*G283^2</f>
        <v>1020.75739985183</v>
      </c>
      <c r="O283" s="26" t="n">
        <f aca="false">I283*(1/     (1-   (0.001*N283/1.84)))</f>
        <v>9.32080436078272</v>
      </c>
      <c r="P283" s="4" t="n">
        <f aca="false">H283*(1/     (1-   (0.001*N283/4)))</f>
        <v>23.5254423377654</v>
      </c>
      <c r="Q283" s="50" t="n">
        <f aca="false">-5.28+5.5*I283</f>
        <v>17.545</v>
      </c>
      <c r="R283" s="17"/>
      <c r="S283" s="18"/>
      <c r="T283" s="18"/>
      <c r="U283" s="18"/>
      <c r="V283" s="9"/>
      <c r="W283" s="9"/>
      <c r="X283" s="9"/>
      <c r="Y283" s="19"/>
      <c r="Z283" s="20"/>
    </row>
    <row r="284" s="15" customFormat="true" ht="13" hidden="false" customHeight="false" outlineLevel="0" collapsed="false">
      <c r="A284" s="49" t="n">
        <v>178</v>
      </c>
      <c r="B284" s="22" t="s">
        <v>26</v>
      </c>
      <c r="C284" s="22" t="s">
        <v>36</v>
      </c>
      <c r="D284" s="22" t="s">
        <v>28</v>
      </c>
      <c r="E284" s="23" t="n">
        <v>43026</v>
      </c>
      <c r="F284" s="22" t="n">
        <v>24.6</v>
      </c>
      <c r="G284" s="22" t="n">
        <v>31.5</v>
      </c>
      <c r="H284" s="22" t="n">
        <v>17.519</v>
      </c>
      <c r="I284" s="24" t="n">
        <v>4.618</v>
      </c>
      <c r="J284" s="22" t="n">
        <f aca="false">I284-I164</f>
        <v>0.00400000000000045</v>
      </c>
      <c r="K284" s="25" t="n">
        <f aca="false">1000*(1-(F284+288.9414)/(508929.2*(F284+68.12963))*(F284-3.9863)^2)</f>
        <v>997.176869854583</v>
      </c>
      <c r="L284" s="25" t="n">
        <f aca="false">0.824493 - 0.0040899*F284 + 0.000076438*F284^2 -0.00000082467*F284^3 + 0.0000000053675*F284^4</f>
        <v>0.759827549041788</v>
      </c>
      <c r="M284" s="25" t="n">
        <f aca="false">-0.005724 + 0.00010227*F284 - 0.0000016546*F284^2</f>
        <v>-0.004209455736</v>
      </c>
      <c r="N284" s="25" t="n">
        <f aca="false">K284 + (L284*G284) + M284*G284^(3/2) + 0.00048314*G284^2</f>
        <v>1020.84662969511</v>
      </c>
      <c r="O284" s="26" t="n">
        <f aca="false">I284*(1/     (1-   (0.001*N284/1.84)))</f>
        <v>10.3730513821086</v>
      </c>
      <c r="P284" s="4" t="n">
        <f aca="false">H284*(1/     (1-   (0.001*N284/4)))</f>
        <v>23.5221189679229</v>
      </c>
      <c r="Q284" s="50" t="n">
        <f aca="false">-5.28+5.5*I284</f>
        <v>20.119</v>
      </c>
      <c r="R284" s="17"/>
      <c r="S284" s="18"/>
      <c r="T284" s="18"/>
      <c r="U284" s="18"/>
      <c r="V284" s="9"/>
      <c r="W284" s="9"/>
      <c r="X284" s="9"/>
      <c r="Y284" s="19"/>
      <c r="Z284" s="20"/>
    </row>
    <row r="285" s="15" customFormat="true" ht="13" hidden="false" customHeight="false" outlineLevel="0" collapsed="false">
      <c r="A285" s="49" t="n">
        <v>184</v>
      </c>
      <c r="B285" s="22" t="s">
        <v>26</v>
      </c>
      <c r="C285" s="22" t="s">
        <v>36</v>
      </c>
      <c r="D285" s="22" t="s">
        <v>28</v>
      </c>
      <c r="E285" s="23" t="n">
        <v>43026</v>
      </c>
      <c r="F285" s="22" t="n">
        <v>24.6</v>
      </c>
      <c r="G285" s="22" t="n">
        <v>31.5</v>
      </c>
      <c r="H285" s="22" t="n">
        <v>17.519</v>
      </c>
      <c r="I285" s="24" t="n">
        <v>2.611</v>
      </c>
      <c r="J285" s="22" t="n">
        <f aca="false">I285-I165</f>
        <v>-0.00199999999999978</v>
      </c>
      <c r="K285" s="25" t="n">
        <f aca="false">1000*(1-(F285+288.9414)/(508929.2*(F285+68.12963))*(F285-3.9863)^2)</f>
        <v>997.176869854583</v>
      </c>
      <c r="L285" s="25" t="n">
        <f aca="false">0.824493 - 0.0040899*F285 + 0.000076438*F285^2 -0.00000082467*F285^3 + 0.0000000053675*F285^4</f>
        <v>0.759827549041788</v>
      </c>
      <c r="M285" s="25" t="n">
        <f aca="false">-0.005724 + 0.00010227*F285 - 0.0000016546*F285^2</f>
        <v>-0.004209455736</v>
      </c>
      <c r="N285" s="25" t="n">
        <f aca="false">K285 + (L285*G285) + M285*G285^(3/2) + 0.00048314*G285^2</f>
        <v>1020.84662969511</v>
      </c>
      <c r="O285" s="26" t="n">
        <f aca="false">I285*(1/     (1-   (0.001*N285/1.84)))</f>
        <v>5.86488461643255</v>
      </c>
      <c r="P285" s="4" t="n">
        <f aca="false">H285*(1/     (1-   (0.001*N285/4)))</f>
        <v>23.5221189679229</v>
      </c>
      <c r="Q285" s="50" t="n">
        <f aca="false">-5.28+5.5*I285</f>
        <v>9.0805</v>
      </c>
      <c r="R285" s="17"/>
      <c r="S285" s="18"/>
      <c r="T285" s="18"/>
      <c r="U285" s="18"/>
      <c r="V285" s="9"/>
      <c r="W285" s="9"/>
      <c r="X285" s="9"/>
      <c r="Y285" s="19"/>
      <c r="Z285" s="20"/>
    </row>
    <row r="286" s="15" customFormat="true" ht="13" hidden="false" customHeight="false" outlineLevel="0" collapsed="false">
      <c r="A286" s="49" t="n">
        <v>276</v>
      </c>
      <c r="B286" s="22" t="s">
        <v>26</v>
      </c>
      <c r="C286" s="22" t="s">
        <v>36</v>
      </c>
      <c r="D286" s="22" t="s">
        <v>28</v>
      </c>
      <c r="E286" s="23" t="n">
        <v>43026</v>
      </c>
      <c r="F286" s="22" t="n">
        <v>24.6</v>
      </c>
      <c r="G286" s="22" t="n">
        <v>31.5</v>
      </c>
      <c r="H286" s="22" t="n">
        <v>17.519</v>
      </c>
      <c r="I286" s="24" t="n">
        <v>3.91</v>
      </c>
      <c r="J286" s="22" t="n">
        <f aca="false">I286-I166</f>
        <v>0.00200000000000022</v>
      </c>
      <c r="K286" s="25" t="n">
        <f aca="false">1000*(1-(F286+288.9414)/(508929.2*(F286+68.12963))*(F286-3.9863)^2)</f>
        <v>997.176869854583</v>
      </c>
      <c r="L286" s="25" t="n">
        <f aca="false">0.824493 - 0.0040899*F286 + 0.000076438*F286^2 -0.00000082467*F286^3 + 0.0000000053675*F286^4</f>
        <v>0.759827549041788</v>
      </c>
      <c r="M286" s="25" t="n">
        <f aca="false">-0.005724 + 0.00010227*F286 - 0.0000016546*F286^2</f>
        <v>-0.004209455736</v>
      </c>
      <c r="N286" s="25" t="n">
        <f aca="false">K286 + (L286*G286) + M286*G286^(3/2) + 0.00048314*G286^2</f>
        <v>1020.84662969511</v>
      </c>
      <c r="O286" s="26" t="n">
        <f aca="false">I286*(1/     (1-   (0.001*N286/1.84)))</f>
        <v>8.78272648420194</v>
      </c>
      <c r="P286" s="4" t="n">
        <f aca="false">H286*(1/     (1-   (0.001*N286/4)))</f>
        <v>23.5221189679229</v>
      </c>
      <c r="Q286" s="50" t="n">
        <f aca="false">-5.28+5.5*I286</f>
        <v>16.225</v>
      </c>
      <c r="R286" s="17"/>
      <c r="S286" s="18"/>
      <c r="T286" s="18"/>
      <c r="U286" s="18"/>
      <c r="V286" s="9"/>
      <c r="W286" s="9"/>
      <c r="X286" s="9"/>
      <c r="Y286" s="19"/>
      <c r="Z286" s="20"/>
    </row>
    <row r="287" s="15" customFormat="true" ht="13" hidden="false" customHeight="false" outlineLevel="0" collapsed="false">
      <c r="A287" s="49" t="n">
        <v>283</v>
      </c>
      <c r="B287" s="22" t="s">
        <v>26</v>
      </c>
      <c r="C287" s="22" t="s">
        <v>36</v>
      </c>
      <c r="D287" s="22" t="s">
        <v>28</v>
      </c>
      <c r="E287" s="23" t="n">
        <v>43026</v>
      </c>
      <c r="F287" s="22" t="n">
        <v>24.6</v>
      </c>
      <c r="G287" s="22" t="n">
        <v>31.5</v>
      </c>
      <c r="H287" s="22" t="n">
        <v>17.519</v>
      </c>
      <c r="I287" s="24" t="n">
        <v>4.18</v>
      </c>
      <c r="J287" s="22" t="n">
        <f aca="false">I287-I167</f>
        <v>-0.00499999999999989</v>
      </c>
      <c r="K287" s="25" t="n">
        <f aca="false">1000*(1-(F287+288.9414)/(508929.2*(F287+68.12963))*(F287-3.9863)^2)</f>
        <v>997.176869854583</v>
      </c>
      <c r="L287" s="25" t="n">
        <f aca="false">0.824493 - 0.0040899*F287 + 0.000076438*F287^2 -0.00000082467*F287^3 + 0.0000000053675*F287^4</f>
        <v>0.759827549041788</v>
      </c>
      <c r="M287" s="25" t="n">
        <f aca="false">-0.005724 + 0.00010227*F287 - 0.0000016546*F287^2</f>
        <v>-0.004209455736</v>
      </c>
      <c r="N287" s="25" t="n">
        <f aca="false">K287 + (L287*G287) + M287*G287^(3/2) + 0.00048314*G287^2</f>
        <v>1020.84662969511</v>
      </c>
      <c r="O287" s="26" t="n">
        <f aca="false">I287*(1/     (1-   (0.001*N287/1.84)))</f>
        <v>9.38920631814939</v>
      </c>
      <c r="P287" s="4" t="n">
        <f aca="false">H287*(1/     (1-   (0.001*N287/4)))</f>
        <v>23.5221189679229</v>
      </c>
      <c r="Q287" s="50" t="n">
        <f aca="false">-5.28+5.5*I287</f>
        <v>17.71</v>
      </c>
      <c r="R287" s="17"/>
      <c r="S287" s="18"/>
      <c r="T287" s="18"/>
      <c r="U287" s="18"/>
      <c r="V287" s="9"/>
      <c r="W287" s="9"/>
      <c r="X287" s="9"/>
      <c r="Y287" s="19"/>
      <c r="Z287" s="20"/>
    </row>
    <row r="288" s="15" customFormat="true" ht="13" hidden="false" customHeight="false" outlineLevel="0" collapsed="false">
      <c r="A288" s="49" t="n">
        <v>289</v>
      </c>
      <c r="B288" s="22" t="s">
        <v>26</v>
      </c>
      <c r="C288" s="22" t="s">
        <v>36</v>
      </c>
      <c r="D288" s="22" t="s">
        <v>28</v>
      </c>
      <c r="E288" s="23" t="n">
        <v>43026</v>
      </c>
      <c r="F288" s="22" t="n">
        <v>24.6</v>
      </c>
      <c r="G288" s="22" t="n">
        <v>31.5</v>
      </c>
      <c r="H288" s="22" t="n">
        <v>17.519</v>
      </c>
      <c r="I288" s="24" t="n">
        <v>4.105</v>
      </c>
      <c r="J288" s="22" t="n">
        <f aca="false">I288-I168</f>
        <v>-0.00399999999999956</v>
      </c>
      <c r="K288" s="25" t="n">
        <f aca="false">1000*(1-(F288+288.9414)/(508929.2*(F288+68.12963))*(F288-3.9863)^2)</f>
        <v>997.176869854583</v>
      </c>
      <c r="L288" s="25" t="n">
        <f aca="false">0.824493 - 0.0040899*F288 + 0.000076438*F288^2 -0.00000082467*F288^3 + 0.0000000053675*F288^4</f>
        <v>0.759827549041788</v>
      </c>
      <c r="M288" s="25" t="n">
        <f aca="false">-0.005724 + 0.00010227*F288 - 0.0000016546*F288^2</f>
        <v>-0.004209455736</v>
      </c>
      <c r="N288" s="25" t="n">
        <f aca="false">K288 + (L288*G288) + M288*G288^(3/2) + 0.00048314*G288^2</f>
        <v>1020.84662969511</v>
      </c>
      <c r="O288" s="26" t="n">
        <f aca="false">I288*(1/     (1-   (0.001*N288/1.84)))</f>
        <v>9.22073969760843</v>
      </c>
      <c r="P288" s="4" t="n">
        <f aca="false">H288*(1/     (1-   (0.001*N288/4)))</f>
        <v>23.5221189679229</v>
      </c>
      <c r="Q288" s="50" t="n">
        <f aca="false">-5.28+5.5*I288</f>
        <v>17.2975</v>
      </c>
      <c r="R288" s="17"/>
      <c r="S288" s="18"/>
      <c r="T288" s="18"/>
      <c r="U288" s="18"/>
      <c r="V288" s="9"/>
      <c r="W288" s="9"/>
      <c r="X288" s="9"/>
      <c r="Y288" s="19"/>
      <c r="Z288" s="20"/>
    </row>
    <row r="289" s="15" customFormat="true" ht="13" hidden="false" customHeight="false" outlineLevel="0" collapsed="false">
      <c r="A289" s="49" t="n">
        <v>118</v>
      </c>
      <c r="B289" s="22" t="s">
        <v>29</v>
      </c>
      <c r="C289" s="22" t="s">
        <v>36</v>
      </c>
      <c r="D289" s="22" t="s">
        <v>28</v>
      </c>
      <c r="E289" s="23" t="n">
        <v>43026</v>
      </c>
      <c r="F289" s="22" t="n">
        <v>24.6</v>
      </c>
      <c r="G289" s="22" t="n">
        <v>31.5</v>
      </c>
      <c r="H289" s="22" t="n">
        <v>17.519</v>
      </c>
      <c r="I289" s="24" t="n">
        <v>4.329</v>
      </c>
      <c r="J289" s="22" t="n">
        <f aca="false">I289-I169</f>
        <v>-0.00400000000000045</v>
      </c>
      <c r="K289" s="25" t="n">
        <f aca="false">1000*(1-(F289+288.9414)/(508929.2*(F289+68.12963))*(F289-3.9863)^2)</f>
        <v>997.176869854583</v>
      </c>
      <c r="L289" s="25" t="n">
        <f aca="false">0.824493 - 0.0040899*F289 + 0.000076438*F289^2 -0.00000082467*F289^3 + 0.0000000053675*F289^4</f>
        <v>0.759827549041788</v>
      </c>
      <c r="M289" s="25" t="n">
        <f aca="false">-0.005724 + 0.00010227*F289 - 0.0000016546*F289^2</f>
        <v>-0.004209455736</v>
      </c>
      <c r="N289" s="25" t="n">
        <f aca="false">K289 + (L289*G289) + M289*G289^(3/2) + 0.00048314*G289^2</f>
        <v>1020.84662969511</v>
      </c>
      <c r="O289" s="26" t="n">
        <f aca="false">I289*(1/     (1-   (0.001*N289/1.84)))</f>
        <v>9.72389333762409</v>
      </c>
      <c r="P289" s="4" t="n">
        <f aca="false">H289*(1/     (1-   (0.001*N289/4)))</f>
        <v>23.5221189679229</v>
      </c>
      <c r="Q289" s="50" t="n">
        <f aca="false">-5.28+5.5*I289</f>
        <v>18.5295</v>
      </c>
      <c r="R289" s="17"/>
      <c r="S289" s="18"/>
      <c r="T289" s="18"/>
      <c r="U289" s="18"/>
      <c r="V289" s="9"/>
      <c r="W289" s="9"/>
      <c r="X289" s="9"/>
      <c r="Y289" s="19"/>
      <c r="Z289" s="20"/>
    </row>
    <row r="290" s="15" customFormat="true" ht="13" hidden="false" customHeight="false" outlineLevel="0" collapsed="false">
      <c r="A290" s="49" t="n">
        <v>124</v>
      </c>
      <c r="B290" s="22" t="s">
        <v>29</v>
      </c>
      <c r="C290" s="22" t="s">
        <v>36</v>
      </c>
      <c r="D290" s="22" t="s">
        <v>28</v>
      </c>
      <c r="E290" s="23" t="n">
        <v>43026</v>
      </c>
      <c r="F290" s="22" t="n">
        <v>24.6</v>
      </c>
      <c r="G290" s="22" t="n">
        <v>31.5</v>
      </c>
      <c r="H290" s="22" t="n">
        <v>17.519</v>
      </c>
      <c r="I290" s="24" t="n">
        <v>3.392</v>
      </c>
      <c r="J290" s="22" t="n">
        <f aca="false">I290-I170</f>
        <v>-0.00200000000000022</v>
      </c>
      <c r="K290" s="25" t="n">
        <f aca="false">1000*(1-(F290+288.9414)/(508929.2*(F290+68.12963))*(F290-3.9863)^2)</f>
        <v>997.176869854583</v>
      </c>
      <c r="L290" s="25" t="n">
        <f aca="false">0.824493 - 0.0040899*F290 + 0.000076438*F290^2 -0.00000082467*F290^3 + 0.0000000053675*F290^4</f>
        <v>0.759827549041788</v>
      </c>
      <c r="M290" s="25" t="n">
        <f aca="false">-0.005724 + 0.00010227*F290 - 0.0000016546*F290^2</f>
        <v>-0.004209455736</v>
      </c>
      <c r="N290" s="25" t="n">
        <f aca="false">K290 + (L290*G290) + M290*G290^(3/2) + 0.00048314*G290^2</f>
        <v>1020.84662969511</v>
      </c>
      <c r="O290" s="26" t="n">
        <f aca="false">I290*(1/     (1-   (0.001*N290/1.84)))</f>
        <v>7.61918369166572</v>
      </c>
      <c r="P290" s="4" t="n">
        <f aca="false">H290*(1/     (1-   (0.001*N290/4)))</f>
        <v>23.5221189679229</v>
      </c>
      <c r="Q290" s="50" t="n">
        <f aca="false">-5.28+5.5*I290</f>
        <v>13.376</v>
      </c>
      <c r="R290" s="17"/>
      <c r="S290" s="18"/>
      <c r="T290" s="18"/>
      <c r="U290" s="18"/>
      <c r="V290" s="9"/>
      <c r="W290" s="9"/>
      <c r="X290" s="9"/>
      <c r="Y290" s="19"/>
      <c r="Z290" s="20"/>
    </row>
    <row r="291" s="15" customFormat="true" ht="13" hidden="false" customHeight="false" outlineLevel="0" collapsed="false">
      <c r="A291" s="49" t="n">
        <v>216</v>
      </c>
      <c r="B291" s="22" t="s">
        <v>29</v>
      </c>
      <c r="C291" s="22" t="s">
        <v>36</v>
      </c>
      <c r="D291" s="22" t="s">
        <v>28</v>
      </c>
      <c r="E291" s="23" t="n">
        <v>43026</v>
      </c>
      <c r="F291" s="22" t="n">
        <v>24.6</v>
      </c>
      <c r="G291" s="22" t="n">
        <v>31.5</v>
      </c>
      <c r="H291" s="22" t="n">
        <v>17.519</v>
      </c>
      <c r="I291" s="24" t="n">
        <v>3.765</v>
      </c>
      <c r="J291" s="22" t="n">
        <f aca="false">I291-I171</f>
        <v>0.00100000000000033</v>
      </c>
      <c r="K291" s="25" t="n">
        <f aca="false">1000*(1-(F291+288.9414)/(508929.2*(F291+68.12963))*(F291-3.9863)^2)</f>
        <v>997.176869854583</v>
      </c>
      <c r="L291" s="25" t="n">
        <f aca="false">0.824493 - 0.0040899*F291 + 0.000076438*F291^2 -0.00000082467*F291^3 + 0.0000000053675*F291^4</f>
        <v>0.759827549041788</v>
      </c>
      <c r="M291" s="25" t="n">
        <f aca="false">-0.005724 + 0.00010227*F291 - 0.0000016546*F291^2</f>
        <v>-0.004209455736</v>
      </c>
      <c r="N291" s="25" t="n">
        <f aca="false">K291 + (L291*G291) + M291*G291^(3/2) + 0.00048314*G291^2</f>
        <v>1020.84662969511</v>
      </c>
      <c r="O291" s="26" t="n">
        <f aca="false">I291*(1/     (1-   (0.001*N291/1.84)))</f>
        <v>8.45702435115609</v>
      </c>
      <c r="P291" s="4" t="n">
        <f aca="false">H291*(1/     (1-   (0.001*N291/4)))</f>
        <v>23.5221189679229</v>
      </c>
      <c r="Q291" s="50" t="n">
        <f aca="false">-5.28+5.5*I291</f>
        <v>15.4275</v>
      </c>
      <c r="R291" s="17"/>
      <c r="S291" s="18"/>
      <c r="T291" s="18"/>
      <c r="U291" s="18"/>
      <c r="V291" s="9"/>
      <c r="W291" s="9"/>
      <c r="X291" s="9"/>
      <c r="Y291" s="19"/>
      <c r="Z291" s="20"/>
    </row>
    <row r="292" s="15" customFormat="true" ht="13" hidden="false" customHeight="false" outlineLevel="0" collapsed="false">
      <c r="A292" s="49" t="n">
        <v>222</v>
      </c>
      <c r="B292" s="22" t="s">
        <v>29</v>
      </c>
      <c r="C292" s="22" t="s">
        <v>36</v>
      </c>
      <c r="D292" s="22" t="s">
        <v>28</v>
      </c>
      <c r="E292" s="23" t="n">
        <v>43026</v>
      </c>
      <c r="F292" s="22" t="n">
        <v>24.6</v>
      </c>
      <c r="G292" s="22" t="n">
        <v>31.5</v>
      </c>
      <c r="H292" s="22" t="n">
        <v>17.519</v>
      </c>
      <c r="I292" s="24" t="n">
        <v>1.923</v>
      </c>
      <c r="J292" s="22" t="n">
        <f aca="false">I292-I172</f>
        <v>-0.002</v>
      </c>
      <c r="K292" s="25" t="n">
        <f aca="false">1000*(1-(F292+288.9414)/(508929.2*(F292+68.12963))*(F292-3.9863)^2)</f>
        <v>997.176869854583</v>
      </c>
      <c r="L292" s="25" t="n">
        <f aca="false">0.824493 - 0.0040899*F292 + 0.000076438*F292^2 -0.00000082467*F292^3 + 0.0000000053675*F292^4</f>
        <v>0.759827549041788</v>
      </c>
      <c r="M292" s="25" t="n">
        <f aca="false">-0.005724 + 0.00010227*F292 - 0.0000016546*F292^2</f>
        <v>-0.004209455736</v>
      </c>
      <c r="N292" s="25" t="n">
        <f aca="false">K292 + (L292*G292) + M292*G292^(3/2) + 0.00048314*G292^2</f>
        <v>1020.84662969511</v>
      </c>
      <c r="O292" s="26" t="n">
        <f aca="false">I292*(1/     (1-   (0.001*N292/1.84)))</f>
        <v>4.31948415067016</v>
      </c>
      <c r="P292" s="4" t="n">
        <f aca="false">H292*(1/     (1-   (0.001*N292/4)))</f>
        <v>23.5221189679229</v>
      </c>
      <c r="Q292" s="50" t="n">
        <f aca="false">-5.28+5.5*I292</f>
        <v>5.2965</v>
      </c>
      <c r="R292" s="17"/>
      <c r="S292" s="18"/>
      <c r="T292" s="18"/>
      <c r="U292" s="18"/>
      <c r="V292" s="9"/>
      <c r="W292" s="9"/>
      <c r="X292" s="9"/>
      <c r="Y292" s="19"/>
      <c r="Z292" s="20"/>
    </row>
    <row r="293" s="15" customFormat="true" ht="13" hidden="false" customHeight="false" outlineLevel="0" collapsed="false">
      <c r="A293" s="49" t="n">
        <v>228</v>
      </c>
      <c r="B293" s="22" t="s">
        <v>29</v>
      </c>
      <c r="C293" s="22" t="s">
        <v>36</v>
      </c>
      <c r="D293" s="22" t="s">
        <v>28</v>
      </c>
      <c r="E293" s="23" t="n">
        <v>43026</v>
      </c>
      <c r="F293" s="22" t="n">
        <v>24.6</v>
      </c>
      <c r="G293" s="22" t="n">
        <v>31.5</v>
      </c>
      <c r="H293" s="22" t="n">
        <v>17.519</v>
      </c>
      <c r="I293" s="24" t="n">
        <v>2.727</v>
      </c>
      <c r="J293" s="22" t="n">
        <f aca="false">I293-I173</f>
        <v>-0.00200000000000022</v>
      </c>
      <c r="K293" s="25" t="n">
        <f aca="false">1000*(1-(F293+288.9414)/(508929.2*(F293+68.12963))*(F293-3.9863)^2)</f>
        <v>997.176869854583</v>
      </c>
      <c r="L293" s="25" t="n">
        <f aca="false">0.824493 - 0.0040899*F293 + 0.000076438*F293^2 -0.00000082467*F293^3 + 0.0000000053675*F293^4</f>
        <v>0.759827549041788</v>
      </c>
      <c r="M293" s="25" t="n">
        <f aca="false">-0.005724 + 0.00010227*F293 - 0.0000016546*F293^2</f>
        <v>-0.004209455736</v>
      </c>
      <c r="N293" s="25" t="n">
        <f aca="false">K293 + (L293*G293) + M293*G293^(3/2) + 0.00048314*G293^2</f>
        <v>1020.84662969511</v>
      </c>
      <c r="O293" s="26" t="n">
        <f aca="false">I293*(1/     (1-   (0.001*N293/1.84)))</f>
        <v>6.12544632286923</v>
      </c>
      <c r="P293" s="4" t="n">
        <f aca="false">H293*(1/     (1-   (0.001*N293/4)))</f>
        <v>23.5221189679229</v>
      </c>
      <c r="Q293" s="50" t="n">
        <f aca="false">-5.28+5.5*I293</f>
        <v>9.7185</v>
      </c>
      <c r="R293" s="17"/>
      <c r="S293" s="18"/>
      <c r="T293" s="18"/>
      <c r="U293" s="18"/>
      <c r="V293" s="9"/>
      <c r="W293" s="9"/>
      <c r="X293" s="9"/>
      <c r="Y293" s="19"/>
      <c r="Z293" s="20"/>
    </row>
    <row r="294" s="15" customFormat="true" ht="13" hidden="false" customHeight="false" outlineLevel="0" collapsed="false">
      <c r="A294" s="49" t="n">
        <v>151</v>
      </c>
      <c r="B294" s="22" t="s">
        <v>30</v>
      </c>
      <c r="C294" s="22" t="s">
        <v>36</v>
      </c>
      <c r="D294" s="22" t="s">
        <v>28</v>
      </c>
      <c r="E294" s="23" t="n">
        <v>43026</v>
      </c>
      <c r="F294" s="22" t="n">
        <v>24.6</v>
      </c>
      <c r="G294" s="22" t="n">
        <v>31.5</v>
      </c>
      <c r="H294" s="22" t="n">
        <v>17.519</v>
      </c>
      <c r="I294" s="24" t="n">
        <v>1.521</v>
      </c>
      <c r="J294" s="22" t="n">
        <f aca="false">I294-I174</f>
        <v>0.00099999999999989</v>
      </c>
      <c r="K294" s="25" t="n">
        <f aca="false">1000*(1-(F294+288.9414)/(508929.2*(F294+68.12963))*(F294-3.9863)^2)</f>
        <v>997.176869854583</v>
      </c>
      <c r="L294" s="25" t="n">
        <f aca="false">0.824493 - 0.0040899*F294 + 0.000076438*F294^2 -0.00000082467*F294^3 + 0.0000000053675*F294^4</f>
        <v>0.759827549041788</v>
      </c>
      <c r="M294" s="25" t="n">
        <f aca="false">-0.005724 + 0.00010227*F294 - 0.0000016546*F294^2</f>
        <v>-0.004209455736</v>
      </c>
      <c r="N294" s="25" t="n">
        <f aca="false">K294 + (L294*G294) + M294*G294^(3/2) + 0.00048314*G294^2</f>
        <v>1020.84662969511</v>
      </c>
      <c r="O294" s="26" t="n">
        <f aca="false">I294*(1/     (1-   (0.001*N294/1.84)))</f>
        <v>3.41650306457063</v>
      </c>
      <c r="P294" s="4" t="n">
        <f aca="false">H294*(1/     (1-   (0.001*N294/4)))</f>
        <v>23.5221189679229</v>
      </c>
      <c r="Q294" s="50" t="n">
        <f aca="false">-5.28+5.5*I294</f>
        <v>3.0855</v>
      </c>
      <c r="R294" s="17"/>
      <c r="S294" s="18"/>
      <c r="T294" s="18"/>
      <c r="U294" s="18"/>
      <c r="V294" s="9"/>
      <c r="W294" s="9"/>
      <c r="X294" s="9"/>
      <c r="Y294" s="19"/>
      <c r="Z294" s="20"/>
    </row>
    <row r="295" s="15" customFormat="true" ht="13" hidden="false" customHeight="false" outlineLevel="0" collapsed="false">
      <c r="A295" s="49" t="n">
        <v>159</v>
      </c>
      <c r="B295" s="22" t="s">
        <v>30</v>
      </c>
      <c r="C295" s="22" t="s">
        <v>36</v>
      </c>
      <c r="D295" s="22" t="s">
        <v>28</v>
      </c>
      <c r="E295" s="23" t="n">
        <v>43026</v>
      </c>
      <c r="F295" s="22" t="n">
        <v>24.6</v>
      </c>
      <c r="G295" s="22" t="n">
        <v>31.5</v>
      </c>
      <c r="H295" s="22" t="n">
        <v>17.519</v>
      </c>
      <c r="I295" s="24" t="n">
        <v>3.798</v>
      </c>
      <c r="J295" s="22" t="n">
        <f aca="false">I295-I175</f>
        <v>-0.00300000000000011</v>
      </c>
      <c r="K295" s="25" t="n">
        <f aca="false">1000*(1-(F295+288.9414)/(508929.2*(F295+68.12963))*(F295-3.9863)^2)</f>
        <v>997.176869854583</v>
      </c>
      <c r="L295" s="25" t="n">
        <f aca="false">0.824493 - 0.0040899*F295 + 0.000076438*F295^2 -0.00000082467*F295^3 + 0.0000000053675*F295^4</f>
        <v>0.759827549041788</v>
      </c>
      <c r="M295" s="25" t="n">
        <f aca="false">-0.005724 + 0.00010227*F295 - 0.0000016546*F295^2</f>
        <v>-0.004209455736</v>
      </c>
      <c r="N295" s="25" t="n">
        <f aca="false">K295 + (L295*G295) + M295*G295^(3/2) + 0.00048314*G295^2</f>
        <v>1020.84662969511</v>
      </c>
      <c r="O295" s="26" t="n">
        <f aca="false">I295*(1/     (1-   (0.001*N295/1.84)))</f>
        <v>8.53114966419411</v>
      </c>
      <c r="P295" s="4" t="n">
        <f aca="false">H295*(1/     (1-   (0.001*N295/4)))</f>
        <v>23.5221189679229</v>
      </c>
      <c r="Q295" s="50" t="n">
        <f aca="false">-5.28+5.5*I295</f>
        <v>15.609</v>
      </c>
      <c r="R295" s="17"/>
      <c r="S295" s="18"/>
      <c r="T295" s="18"/>
      <c r="U295" s="18"/>
      <c r="V295" s="9"/>
      <c r="W295" s="9"/>
      <c r="X295" s="9"/>
      <c r="Y295" s="19"/>
      <c r="Z295" s="20"/>
    </row>
    <row r="296" s="15" customFormat="true" ht="13" hidden="false" customHeight="false" outlineLevel="0" collapsed="false">
      <c r="A296" s="49" t="n">
        <v>250</v>
      </c>
      <c r="B296" s="22" t="s">
        <v>30</v>
      </c>
      <c r="C296" s="22" t="s">
        <v>36</v>
      </c>
      <c r="D296" s="22" t="s">
        <v>28</v>
      </c>
      <c r="E296" s="23" t="n">
        <v>43026</v>
      </c>
      <c r="F296" s="22" t="n">
        <v>24.6</v>
      </c>
      <c r="G296" s="22" t="n">
        <v>31.5</v>
      </c>
      <c r="H296" s="22" t="n">
        <v>17.519</v>
      </c>
      <c r="I296" s="24" t="n">
        <v>3.762</v>
      </c>
      <c r="J296" s="22" t="n">
        <f aca="false">I296-I176</f>
        <v>-0.00099999999999989</v>
      </c>
      <c r="K296" s="25" t="n">
        <f aca="false">1000*(1-(F296+288.9414)/(508929.2*(F296+68.12963))*(F296-3.9863)^2)</f>
        <v>997.176869854583</v>
      </c>
      <c r="L296" s="25" t="n">
        <f aca="false">0.824493 - 0.0040899*F296 + 0.000076438*F296^2 -0.00000082467*F296^3 + 0.0000000053675*F296^4</f>
        <v>0.759827549041788</v>
      </c>
      <c r="M296" s="25" t="n">
        <f aca="false">-0.005724 + 0.00010227*F296 - 0.0000016546*F296^2</f>
        <v>-0.004209455736</v>
      </c>
      <c r="N296" s="25" t="n">
        <f aca="false">K296 + (L296*G296) + M296*G296^(3/2) + 0.00048314*G296^2</f>
        <v>1020.84662969511</v>
      </c>
      <c r="O296" s="26" t="n">
        <f aca="false">I296*(1/     (1-   (0.001*N296/1.84)))</f>
        <v>8.45028568633445</v>
      </c>
      <c r="P296" s="4" t="n">
        <f aca="false">H296*(1/     (1-   (0.001*N296/4)))</f>
        <v>23.5221189679229</v>
      </c>
      <c r="Q296" s="50" t="n">
        <f aca="false">-5.28+5.5*I296</f>
        <v>15.411</v>
      </c>
      <c r="R296" s="17"/>
      <c r="S296" s="18"/>
      <c r="T296" s="18"/>
      <c r="U296" s="18"/>
      <c r="V296" s="9"/>
      <c r="W296" s="9"/>
      <c r="X296" s="9"/>
      <c r="Y296" s="19"/>
      <c r="Z296" s="20"/>
    </row>
    <row r="297" s="15" customFormat="true" ht="13" hidden="false" customHeight="false" outlineLevel="0" collapsed="false">
      <c r="A297" s="49" t="n">
        <v>165</v>
      </c>
      <c r="B297" s="22" t="s">
        <v>31</v>
      </c>
      <c r="C297" s="22" t="s">
        <v>36</v>
      </c>
      <c r="D297" s="22" t="s">
        <v>28</v>
      </c>
      <c r="E297" s="23" t="n">
        <v>43026</v>
      </c>
      <c r="F297" s="22" t="n">
        <v>24.6</v>
      </c>
      <c r="G297" s="22" t="n">
        <v>31.5</v>
      </c>
      <c r="H297" s="22" t="n">
        <v>17.519</v>
      </c>
      <c r="I297" s="24" t="n">
        <v>5.349</v>
      </c>
      <c r="J297" s="22" t="n">
        <f aca="false">I297-I177</f>
        <v>-0.0129999999999999</v>
      </c>
      <c r="K297" s="25" t="n">
        <f aca="false">1000*(1-(F297+288.9414)/(508929.2*(F297+68.12963))*(F297-3.9863)^2)</f>
        <v>997.176869854583</v>
      </c>
      <c r="L297" s="25" t="n">
        <f aca="false">0.824493 - 0.0040899*F297 + 0.000076438*F297^2 -0.00000082467*F297^3 + 0.0000000053675*F297^4</f>
        <v>0.759827549041788</v>
      </c>
      <c r="M297" s="25" t="n">
        <f aca="false">-0.005724 + 0.00010227*F297 - 0.0000016546*F297^2</f>
        <v>-0.004209455736</v>
      </c>
      <c r="N297" s="25" t="n">
        <f aca="false">K297 + (L297*G297) + M297*G297^(3/2) + 0.00048314*G297^2</f>
        <v>1020.84662969511</v>
      </c>
      <c r="O297" s="26" t="n">
        <f aca="false">I297*(1/     (1-   (0.001*N297/1.84)))</f>
        <v>12.0150393769811</v>
      </c>
      <c r="P297" s="4" t="n">
        <f aca="false">H297*(1/     (1-   (0.001*N297/4)))</f>
        <v>23.5221189679229</v>
      </c>
      <c r="Q297" s="50" t="n">
        <f aca="false">-5.28+5.5*I297</f>
        <v>24.1395</v>
      </c>
      <c r="R297" s="17"/>
      <c r="S297" s="18"/>
      <c r="T297" s="18"/>
      <c r="U297" s="18"/>
      <c r="V297" s="9"/>
      <c r="W297" s="9"/>
      <c r="X297" s="9"/>
      <c r="Y297" s="19"/>
      <c r="Z297" s="20"/>
    </row>
    <row r="298" s="15" customFormat="true" ht="13" hidden="false" customHeight="false" outlineLevel="0" collapsed="false">
      <c r="A298" s="49" t="n">
        <v>171</v>
      </c>
      <c r="B298" s="22" t="s">
        <v>31</v>
      </c>
      <c r="C298" s="22" t="s">
        <v>36</v>
      </c>
      <c r="D298" s="22" t="s">
        <v>28</v>
      </c>
      <c r="E298" s="23" t="n">
        <v>43026</v>
      </c>
      <c r="F298" s="22" t="n">
        <v>24.6</v>
      </c>
      <c r="G298" s="22" t="n">
        <v>31.5</v>
      </c>
      <c r="H298" s="22" t="n">
        <v>17.519</v>
      </c>
      <c r="I298" s="24" t="n">
        <v>1.848</v>
      </c>
      <c r="J298" s="22" t="n">
        <f aca="false">I298-I178</f>
        <v>-0.00299999999999989</v>
      </c>
      <c r="K298" s="25" t="n">
        <f aca="false">1000*(1-(F298+288.9414)/(508929.2*(F298+68.12963))*(F298-3.9863)^2)</f>
        <v>997.176869854583</v>
      </c>
      <c r="L298" s="25" t="n">
        <f aca="false">0.824493 - 0.0040899*F298 + 0.000076438*F298^2 -0.00000082467*F298^3 + 0.0000000053675*F298^4</f>
        <v>0.759827549041788</v>
      </c>
      <c r="M298" s="25" t="n">
        <f aca="false">-0.005724 + 0.00010227*F298 - 0.0000016546*F298^2</f>
        <v>-0.004209455736</v>
      </c>
      <c r="N298" s="25" t="n">
        <f aca="false">K298 + (L298*G298) + M298*G298^(3/2) + 0.00048314*G298^2</f>
        <v>1020.84662969511</v>
      </c>
      <c r="O298" s="26" t="n">
        <f aca="false">I298*(1/     (1-   (0.001*N298/1.84)))</f>
        <v>4.1510175301292</v>
      </c>
      <c r="P298" s="4" t="n">
        <f aca="false">H298*(1/     (1-   (0.001*N298/4)))</f>
        <v>23.5221189679229</v>
      </c>
      <c r="Q298" s="50" t="n">
        <f aca="false">-5.28+5.5*I298</f>
        <v>4.884</v>
      </c>
      <c r="R298" s="17"/>
      <c r="S298" s="18"/>
      <c r="T298" s="18"/>
      <c r="U298" s="18"/>
      <c r="V298" s="9"/>
      <c r="W298" s="9"/>
      <c r="X298" s="9"/>
      <c r="Y298" s="19"/>
      <c r="Z298" s="20"/>
    </row>
    <row r="299" s="15" customFormat="true" ht="13" hidden="false" customHeight="false" outlineLevel="0" collapsed="false">
      <c r="A299" s="49" t="n">
        <v>263</v>
      </c>
      <c r="B299" s="22" t="s">
        <v>31</v>
      </c>
      <c r="C299" s="22" t="s">
        <v>36</v>
      </c>
      <c r="D299" s="22" t="s">
        <v>28</v>
      </c>
      <c r="E299" s="23" t="n">
        <v>43026</v>
      </c>
      <c r="F299" s="22" t="n">
        <v>24.6</v>
      </c>
      <c r="G299" s="22" t="n">
        <v>31.5</v>
      </c>
      <c r="H299" s="22" t="n">
        <v>17.519</v>
      </c>
      <c r="I299" s="24" t="n">
        <v>1.079</v>
      </c>
      <c r="J299" s="22" t="n">
        <f aca="false">I299-I179</f>
        <v>-0.00100000000000011</v>
      </c>
      <c r="K299" s="25" t="n">
        <f aca="false">1000*(1-(F299+288.9414)/(508929.2*(F299+68.12963))*(F299-3.9863)^2)</f>
        <v>997.176869854583</v>
      </c>
      <c r="L299" s="25" t="n">
        <f aca="false">0.824493 - 0.0040899*F299 + 0.000076438*F299^2 -0.00000082467*F299^3 + 0.0000000053675*F299^4</f>
        <v>0.759827549041788</v>
      </c>
      <c r="M299" s="25" t="n">
        <f aca="false">-0.005724 + 0.00010227*F299 - 0.0000016546*F299^2</f>
        <v>-0.004209455736</v>
      </c>
      <c r="N299" s="25" t="n">
        <f aca="false">K299 + (L299*G299) + M299*G299^(3/2) + 0.00048314*G299^2</f>
        <v>1020.84662969511</v>
      </c>
      <c r="O299" s="26" t="n">
        <f aca="false">I299*(1/     (1-   (0.001*N299/1.84)))</f>
        <v>2.42367311418258</v>
      </c>
      <c r="P299" s="4" t="n">
        <f aca="false">H299*(1/     (1-   (0.001*N299/4)))</f>
        <v>23.5221189679229</v>
      </c>
      <c r="Q299" s="50" t="n">
        <f aca="false">-5.28+5.5*I299</f>
        <v>0.6545</v>
      </c>
      <c r="R299" s="17"/>
      <c r="S299" s="18"/>
      <c r="T299" s="18"/>
      <c r="U299" s="18"/>
      <c r="V299" s="9"/>
      <c r="W299" s="9"/>
      <c r="X299" s="9"/>
      <c r="Y299" s="19"/>
      <c r="Z299" s="20"/>
    </row>
    <row r="300" s="15" customFormat="true" ht="13" hidden="false" customHeight="false" outlineLevel="0" collapsed="false">
      <c r="A300" s="49" t="n">
        <v>269</v>
      </c>
      <c r="B300" s="22" t="s">
        <v>31</v>
      </c>
      <c r="C300" s="22" t="s">
        <v>36</v>
      </c>
      <c r="D300" s="22" t="s">
        <v>28</v>
      </c>
      <c r="E300" s="23" t="n">
        <v>43026</v>
      </c>
      <c r="F300" s="22" t="n">
        <v>24.6</v>
      </c>
      <c r="G300" s="22" t="n">
        <v>31.5</v>
      </c>
      <c r="H300" s="22" t="n">
        <v>17.519</v>
      </c>
      <c r="I300" s="24" t="n">
        <v>4.873</v>
      </c>
      <c r="J300" s="22" t="n">
        <f aca="false">I300-I180</f>
        <v>-0.00199999999999978</v>
      </c>
      <c r="K300" s="25" t="n">
        <f aca="false">1000*(1-(F300+288.9414)/(508929.2*(F300+68.12963))*(F300-3.9863)^2)</f>
        <v>997.176869854583</v>
      </c>
      <c r="L300" s="25" t="n">
        <f aca="false">0.824493 - 0.0040899*F300 + 0.000076438*F300^2 -0.00000082467*F300^3 + 0.0000000053675*F300^4</f>
        <v>0.759827549041788</v>
      </c>
      <c r="M300" s="25" t="n">
        <f aca="false">-0.005724 + 0.00010227*F300 - 0.0000016546*F300^2</f>
        <v>-0.004209455736</v>
      </c>
      <c r="N300" s="25" t="n">
        <f aca="false">K300 + (L300*G300) + M300*G300^(3/2) + 0.00048314*G300^2</f>
        <v>1020.84662969511</v>
      </c>
      <c r="O300" s="26" t="n">
        <f aca="false">I300*(1/     (1-   (0.001*N300/1.84)))</f>
        <v>10.9458378919478</v>
      </c>
      <c r="P300" s="4" t="n">
        <f aca="false">H300*(1/     (1-   (0.001*N300/4)))</f>
        <v>23.5221189679229</v>
      </c>
      <c r="Q300" s="50" t="n">
        <f aca="false">-5.28+5.5*I300</f>
        <v>21.5215</v>
      </c>
      <c r="R300" s="17"/>
      <c r="S300" s="18"/>
      <c r="T300" s="18"/>
      <c r="U300" s="18"/>
      <c r="V300" s="9"/>
      <c r="W300" s="9"/>
      <c r="X300" s="9"/>
      <c r="Y300" s="19"/>
      <c r="Z300" s="20"/>
    </row>
    <row r="301" s="15" customFormat="true" ht="13" hidden="false" customHeight="false" outlineLevel="0" collapsed="false">
      <c r="A301" s="49" t="n">
        <v>101</v>
      </c>
      <c r="B301" s="22" t="s">
        <v>32</v>
      </c>
      <c r="C301" s="22" t="s">
        <v>36</v>
      </c>
      <c r="D301" s="22" t="s">
        <v>28</v>
      </c>
      <c r="E301" s="23" t="n">
        <v>43026</v>
      </c>
      <c r="F301" s="22" t="n">
        <v>24.6</v>
      </c>
      <c r="G301" s="22" t="n">
        <v>31.5</v>
      </c>
      <c r="H301" s="22" t="n">
        <v>17.519</v>
      </c>
      <c r="I301" s="24" t="n">
        <v>3.415</v>
      </c>
      <c r="J301" s="22" t="n">
        <f aca="false">I301-I181</f>
        <v>-0.00300000000000011</v>
      </c>
      <c r="K301" s="25" t="n">
        <f aca="false">1000*(1-(F301+288.9414)/(508929.2*(F301+68.12963))*(F301-3.9863)^2)</f>
        <v>997.176869854583</v>
      </c>
      <c r="L301" s="25" t="n">
        <f aca="false">0.824493 - 0.0040899*F301 + 0.000076438*F301^2 -0.00000082467*F301^3 + 0.0000000053675*F301^4</f>
        <v>0.759827549041788</v>
      </c>
      <c r="M301" s="25" t="n">
        <f aca="false">-0.005724 + 0.00010227*F301 - 0.0000016546*F301^2</f>
        <v>-0.004209455736</v>
      </c>
      <c r="N301" s="25" t="n">
        <f aca="false">K301 + (L301*G301) + M301*G301^(3/2) + 0.00048314*G301^2</f>
        <v>1020.84662969511</v>
      </c>
      <c r="O301" s="26" t="n">
        <f aca="false">I301*(1/     (1-   (0.001*N301/1.84)))</f>
        <v>7.67084678863162</v>
      </c>
      <c r="P301" s="4" t="n">
        <f aca="false">H301*(1/     (1-   (0.001*N301/4)))</f>
        <v>23.5221189679229</v>
      </c>
      <c r="Q301" s="50" t="n">
        <f aca="false">-5.28+5.5*I301</f>
        <v>13.5025</v>
      </c>
      <c r="R301" s="17"/>
      <c r="S301" s="18"/>
      <c r="T301" s="18"/>
      <c r="U301" s="18"/>
      <c r="V301" s="9"/>
      <c r="W301" s="9"/>
      <c r="X301" s="9"/>
      <c r="Y301" s="19"/>
      <c r="Z301" s="20"/>
    </row>
    <row r="302" s="15" customFormat="true" ht="13" hidden="false" customHeight="false" outlineLevel="0" collapsed="false">
      <c r="A302" s="49" t="n">
        <v>107</v>
      </c>
      <c r="B302" s="22" t="s">
        <v>32</v>
      </c>
      <c r="C302" s="22" t="s">
        <v>36</v>
      </c>
      <c r="D302" s="22" t="s">
        <v>28</v>
      </c>
      <c r="E302" s="23" t="n">
        <v>43026</v>
      </c>
      <c r="F302" s="22" t="n">
        <v>24.6</v>
      </c>
      <c r="G302" s="22" t="n">
        <v>31.5</v>
      </c>
      <c r="H302" s="22" t="n">
        <v>17.519</v>
      </c>
      <c r="I302" s="24" t="n">
        <v>2.969</v>
      </c>
      <c r="J302" s="22" t="n">
        <f aca="false">I302-I182</f>
        <v>0</v>
      </c>
      <c r="K302" s="25" t="n">
        <f aca="false">1000*(1-(F302+288.9414)/(508929.2*(F302+68.12963))*(F302-3.9863)^2)</f>
        <v>997.176869854583</v>
      </c>
      <c r="L302" s="25" t="n">
        <f aca="false">0.824493 - 0.0040899*F302 + 0.000076438*F302^2 -0.00000082467*F302^3 + 0.0000000053675*F302^4</f>
        <v>0.759827549041788</v>
      </c>
      <c r="M302" s="25" t="n">
        <f aca="false">-0.005724 + 0.00010227*F302 - 0.0000016546*F302^2</f>
        <v>-0.004209455736</v>
      </c>
      <c r="N302" s="25" t="n">
        <f aca="false">K302 + (L302*G302) + M302*G302^(3/2) + 0.00048314*G302^2</f>
        <v>1020.84662969511</v>
      </c>
      <c r="O302" s="26" t="n">
        <f aca="false">I302*(1/     (1-   (0.001*N302/1.84)))</f>
        <v>6.66903195181472</v>
      </c>
      <c r="P302" s="4" t="n">
        <f aca="false">H302*(1/     (1-   (0.001*N302/4)))</f>
        <v>23.5221189679229</v>
      </c>
      <c r="Q302" s="50" t="n">
        <f aca="false">-5.28+5.5*I302</f>
        <v>11.0495</v>
      </c>
      <c r="R302" s="17"/>
      <c r="S302" s="18"/>
      <c r="T302" s="18"/>
      <c r="U302" s="18"/>
      <c r="V302" s="9"/>
      <c r="W302" s="9"/>
      <c r="X302" s="9"/>
      <c r="Y302" s="19"/>
      <c r="Z302" s="20"/>
    </row>
    <row r="303" s="15" customFormat="true" ht="13" hidden="false" customHeight="false" outlineLevel="0" collapsed="false">
      <c r="A303" s="49" t="n">
        <v>300</v>
      </c>
      <c r="B303" s="22" t="s">
        <v>32</v>
      </c>
      <c r="C303" s="22" t="s">
        <v>36</v>
      </c>
      <c r="D303" s="22" t="s">
        <v>28</v>
      </c>
      <c r="E303" s="23" t="n">
        <v>43026</v>
      </c>
      <c r="F303" s="22" t="n">
        <v>24.6</v>
      </c>
      <c r="G303" s="22" t="n">
        <v>31.5</v>
      </c>
      <c r="H303" s="22" t="n">
        <v>17.519</v>
      </c>
      <c r="I303" s="24" t="n">
        <v>0.97</v>
      </c>
      <c r="J303" s="22" t="n">
        <f aca="false">I303-I183</f>
        <v>0</v>
      </c>
      <c r="K303" s="25" t="n">
        <f aca="false">1000*(1-(F303+288.9414)/(508929.2*(F303+68.12963))*(F303-3.9863)^2)</f>
        <v>997.176869854583</v>
      </c>
      <c r="L303" s="25" t="n">
        <f aca="false">0.824493 - 0.0040899*F303 + 0.000076438*F303^2 -0.00000082467*F303^3 + 0.0000000053675*F303^4</f>
        <v>0.759827549041788</v>
      </c>
      <c r="M303" s="25" t="n">
        <f aca="false">-0.005724 + 0.00010227*F303 - 0.0000016546*F303^2</f>
        <v>-0.004209455736</v>
      </c>
      <c r="N303" s="25" t="n">
        <f aca="false">K303 + (L303*G303) + M303*G303^(3/2) + 0.00048314*G303^2</f>
        <v>1020.84662969511</v>
      </c>
      <c r="O303" s="26" t="n">
        <f aca="false">I303*(1/     (1-   (0.001*N303/1.84)))</f>
        <v>2.17883495899639</v>
      </c>
      <c r="P303" s="4" t="n">
        <f aca="false">H303*(1/     (1-   (0.001*N303/4)))</f>
        <v>23.5221189679229</v>
      </c>
      <c r="Q303" s="50" t="n">
        <f aca="false">-5.28+5.5*I303</f>
        <v>0.0549999999999997</v>
      </c>
      <c r="R303" s="17"/>
      <c r="S303" s="18"/>
      <c r="T303" s="18"/>
      <c r="U303" s="18"/>
      <c r="V303" s="9"/>
      <c r="W303" s="9"/>
      <c r="X303" s="9"/>
      <c r="Y303" s="19"/>
      <c r="Z303" s="20"/>
    </row>
    <row r="304" s="15" customFormat="true" ht="13" hidden="false" customHeight="false" outlineLevel="0" collapsed="false">
      <c r="A304" s="49" t="n">
        <v>145</v>
      </c>
      <c r="B304" s="22" t="s">
        <v>33</v>
      </c>
      <c r="C304" s="22" t="s">
        <v>36</v>
      </c>
      <c r="D304" s="22" t="s">
        <v>28</v>
      </c>
      <c r="E304" s="23" t="n">
        <v>43026</v>
      </c>
      <c r="F304" s="22" t="n">
        <v>24.6</v>
      </c>
      <c r="G304" s="22" t="n">
        <v>31.5</v>
      </c>
      <c r="H304" s="22" t="n">
        <v>17.519</v>
      </c>
      <c r="I304" s="24" t="n">
        <v>1.587</v>
      </c>
      <c r="J304" s="22" t="n">
        <f aca="false">I304-I184</f>
        <v>-0.00100000000000011</v>
      </c>
      <c r="K304" s="25" t="n">
        <f aca="false">1000*(1-(F304+288.9414)/(508929.2*(F304+68.12963))*(F304-3.9863)^2)</f>
        <v>997.176869854583</v>
      </c>
      <c r="L304" s="25" t="n">
        <f aca="false">0.824493 - 0.0040899*F304 + 0.000076438*F304^2 -0.00000082467*F304^3 + 0.0000000053675*F304^4</f>
        <v>0.759827549041788</v>
      </c>
      <c r="M304" s="25" t="n">
        <f aca="false">-0.005724 + 0.00010227*F304 - 0.0000016546*F304^2</f>
        <v>-0.004209455736</v>
      </c>
      <c r="N304" s="25" t="n">
        <f aca="false">K304 + (L304*G304) + M304*G304^(3/2) + 0.00048314*G304^2</f>
        <v>1020.84662969511</v>
      </c>
      <c r="O304" s="26" t="n">
        <f aca="false">I304*(1/     (1-   (0.001*N304/1.84)))</f>
        <v>3.56475369064667</v>
      </c>
      <c r="P304" s="4" t="n">
        <f aca="false">H304*(1/     (1-   (0.001*N304/4)))</f>
        <v>23.5221189679229</v>
      </c>
      <c r="Q304" s="50" t="n">
        <f aca="false">-5.28+5.5*I304</f>
        <v>3.4485</v>
      </c>
      <c r="R304" s="17"/>
      <c r="S304" s="18"/>
      <c r="T304" s="18"/>
      <c r="U304" s="18"/>
      <c r="V304" s="9"/>
      <c r="W304" s="9"/>
      <c r="X304" s="9"/>
      <c r="Y304" s="19"/>
      <c r="Z304" s="20"/>
    </row>
    <row r="305" s="15" customFormat="true" ht="13" hidden="false" customHeight="false" outlineLevel="0" collapsed="false">
      <c r="A305" s="49" t="n">
        <v>179</v>
      </c>
      <c r="B305" s="22" t="s">
        <v>26</v>
      </c>
      <c r="C305" s="22" t="s">
        <v>27</v>
      </c>
      <c r="D305" s="22" t="s">
        <v>37</v>
      </c>
      <c r="E305" s="23" t="n">
        <v>43026</v>
      </c>
      <c r="F305" s="22" t="n">
        <v>24.1</v>
      </c>
      <c r="G305" s="22" t="n">
        <v>31.5</v>
      </c>
      <c r="H305" s="22" t="n">
        <v>17.521</v>
      </c>
      <c r="I305" s="24" t="n">
        <v>4.241</v>
      </c>
      <c r="J305" s="22" t="n">
        <f aca="false">I305-I185</f>
        <v>-0.00500000000000078</v>
      </c>
      <c r="K305" s="25" t="n">
        <f aca="false">1000*(1-(F305+288.9414)/(508929.2*(F305+68.12963))*(F305-3.9863)^2)</f>
        <v>997.301901019105</v>
      </c>
      <c r="L305" s="25" t="n">
        <f aca="false">0.824493 - 0.0040899*F305 + 0.000076438*F305^2 -0.00000082467*F305^3 + 0.0000000053675*F305^4</f>
        <v>0.760589702961547</v>
      </c>
      <c r="M305" s="25" t="n">
        <f aca="false">-0.005724 + 0.00010227*F305 - 0.0000016546*F305^2</f>
        <v>-0.004220301226</v>
      </c>
      <c r="N305" s="25" t="n">
        <f aca="false">K305 + (L305*G305) + M305*G305^(3/2) + 0.00048314*G305^2</f>
        <v>1020.99375129802</v>
      </c>
      <c r="O305" s="26" t="n">
        <f aca="false">I305*(1/     (1-   (0.001*N305/1.84)))</f>
        <v>9.52793707296789</v>
      </c>
      <c r="P305" s="4" t="n">
        <f aca="false">H305*(1/     (1-   (0.001*N305/4)))</f>
        <v>23.5259660937392</v>
      </c>
      <c r="Q305" s="50" t="n">
        <f aca="false">-5.28+5.5*I305</f>
        <v>18.0455</v>
      </c>
      <c r="R305" s="17"/>
      <c r="S305" s="18"/>
      <c r="T305" s="18"/>
      <c r="U305" s="18"/>
      <c r="V305" s="9"/>
      <c r="W305" s="9"/>
      <c r="X305" s="9"/>
      <c r="Y305" s="19"/>
      <c r="Z305" s="20"/>
    </row>
    <row r="306" s="15" customFormat="true" ht="13" hidden="false" customHeight="false" outlineLevel="0" collapsed="false">
      <c r="A306" s="49" t="n">
        <v>186</v>
      </c>
      <c r="B306" s="22" t="s">
        <v>26</v>
      </c>
      <c r="C306" s="22" t="s">
        <v>27</v>
      </c>
      <c r="D306" s="22" t="s">
        <v>37</v>
      </c>
      <c r="E306" s="23" t="n">
        <v>43026</v>
      </c>
      <c r="F306" s="22" t="n">
        <v>24.1</v>
      </c>
      <c r="G306" s="22" t="n">
        <v>31.5</v>
      </c>
      <c r="H306" s="22" t="n">
        <v>17.521</v>
      </c>
      <c r="I306" s="24" t="n">
        <v>3.037</v>
      </c>
      <c r="J306" s="22" t="n">
        <f aca="false">I306-I186</f>
        <v>-0.004</v>
      </c>
      <c r="K306" s="25" t="n">
        <f aca="false">1000*(1-(F306+288.9414)/(508929.2*(F306+68.12963))*(F306-3.9863)^2)</f>
        <v>997.301901019105</v>
      </c>
      <c r="L306" s="25" t="n">
        <f aca="false">0.824493 - 0.0040899*F306 + 0.000076438*F306^2 -0.00000082467*F306^3 + 0.0000000053675*F306^4</f>
        <v>0.760589702961547</v>
      </c>
      <c r="M306" s="25" t="n">
        <f aca="false">-0.005724 + 0.00010227*F306 - 0.0000016546*F306^2</f>
        <v>-0.004220301226</v>
      </c>
      <c r="N306" s="25" t="n">
        <f aca="false">K306 + (L306*G306) + M306*G306^(3/2) + 0.00048314*G306^2</f>
        <v>1020.99375129802</v>
      </c>
      <c r="O306" s="26" t="n">
        <f aca="false">I306*(1/     (1-   (0.001*N306/1.84)))</f>
        <v>6.82300044579191</v>
      </c>
      <c r="P306" s="4" t="n">
        <f aca="false">H306*(1/     (1-   (0.001*N306/4)))</f>
        <v>23.5259660937392</v>
      </c>
      <c r="Q306" s="50" t="n">
        <f aca="false">-5.28+5.5*I306</f>
        <v>11.4235</v>
      </c>
      <c r="R306" s="17"/>
      <c r="S306" s="18"/>
      <c r="T306" s="18"/>
      <c r="U306" s="18"/>
      <c r="V306" s="9"/>
      <c r="W306" s="9"/>
      <c r="X306" s="9"/>
      <c r="Y306" s="19"/>
      <c r="Z306" s="20"/>
    </row>
    <row r="307" s="15" customFormat="true" ht="13" hidden="false" customHeight="false" outlineLevel="0" collapsed="false">
      <c r="A307" s="49" t="n">
        <v>277</v>
      </c>
      <c r="B307" s="22" t="s">
        <v>26</v>
      </c>
      <c r="C307" s="22" t="s">
        <v>27</v>
      </c>
      <c r="D307" s="22" t="s">
        <v>37</v>
      </c>
      <c r="E307" s="23" t="n">
        <v>43026</v>
      </c>
      <c r="F307" s="22" t="n">
        <v>24.1</v>
      </c>
      <c r="G307" s="22" t="n">
        <v>31.5</v>
      </c>
      <c r="H307" s="22" t="n">
        <v>17.521</v>
      </c>
      <c r="I307" s="24" t="n">
        <v>3.806</v>
      </c>
      <c r="J307" s="22" t="n">
        <f aca="false">I307-I187</f>
        <v>-0.00199999999999978</v>
      </c>
      <c r="K307" s="25" t="n">
        <f aca="false">1000*(1-(F307+288.9414)/(508929.2*(F307+68.12963))*(F307-3.9863)^2)</f>
        <v>997.301901019105</v>
      </c>
      <c r="L307" s="25" t="n">
        <f aca="false">0.824493 - 0.0040899*F307 + 0.000076438*F307^2 -0.00000082467*F307^3 + 0.0000000053675*F307^4</f>
        <v>0.760589702961547</v>
      </c>
      <c r="M307" s="25" t="n">
        <f aca="false">-0.005724 + 0.00010227*F307 - 0.0000016546*F307^2</f>
        <v>-0.004220301226</v>
      </c>
      <c r="N307" s="25" t="n">
        <f aca="false">K307 + (L307*G307) + M307*G307^(3/2) + 0.00048314*G307^2</f>
        <v>1020.99375129802</v>
      </c>
      <c r="O307" s="26" t="n">
        <f aca="false">I307*(1/     (1-   (0.001*N307/1.84)))</f>
        <v>8.55065515201976</v>
      </c>
      <c r="P307" s="4" t="n">
        <f aca="false">H307*(1/     (1-   (0.001*N307/4)))</f>
        <v>23.5259660937392</v>
      </c>
      <c r="Q307" s="50" t="n">
        <f aca="false">-5.28+5.5*I307</f>
        <v>15.653</v>
      </c>
      <c r="R307" s="17"/>
      <c r="S307" s="18"/>
      <c r="T307" s="18"/>
      <c r="U307" s="18"/>
      <c r="V307" s="9"/>
      <c r="W307" s="9"/>
      <c r="X307" s="9"/>
      <c r="Y307" s="19"/>
      <c r="Z307" s="20"/>
    </row>
    <row r="308" s="15" customFormat="true" ht="13" hidden="false" customHeight="false" outlineLevel="0" collapsed="false">
      <c r="A308" s="49" t="n">
        <v>284</v>
      </c>
      <c r="B308" s="22" t="s">
        <v>26</v>
      </c>
      <c r="C308" s="22" t="s">
        <v>27</v>
      </c>
      <c r="D308" s="22" t="s">
        <v>37</v>
      </c>
      <c r="E308" s="23" t="n">
        <v>43026</v>
      </c>
      <c r="F308" s="22" t="n">
        <v>24.1</v>
      </c>
      <c r="G308" s="22" t="n">
        <v>31.5</v>
      </c>
      <c r="H308" s="22" t="n">
        <v>17.521</v>
      </c>
      <c r="I308" s="24" t="n">
        <v>3.875</v>
      </c>
      <c r="J308" s="22" t="n">
        <f aca="false">I308-I188</f>
        <v>0.00300000000000011</v>
      </c>
      <c r="K308" s="25" t="n">
        <f aca="false">1000*(1-(F308+288.9414)/(508929.2*(F308+68.12963))*(F308-3.9863)^2)</f>
        <v>997.301901019105</v>
      </c>
      <c r="L308" s="25" t="n">
        <f aca="false">0.824493 - 0.0040899*F308 + 0.000076438*F308^2 -0.00000082467*F308^3 + 0.0000000053675*F308^4</f>
        <v>0.760589702961547</v>
      </c>
      <c r="M308" s="25" t="n">
        <f aca="false">-0.005724 + 0.00010227*F308 - 0.0000016546*F308^2</f>
        <v>-0.004220301226</v>
      </c>
      <c r="N308" s="25" t="n">
        <f aca="false">K308 + (L308*G308) + M308*G308^(3/2) + 0.00048314*G308^2</f>
        <v>1020.99375129802</v>
      </c>
      <c r="O308" s="26" t="n">
        <f aca="false">I308*(1/     (1-   (0.001*N308/1.84)))</f>
        <v>8.70567228430809</v>
      </c>
      <c r="P308" s="4" t="n">
        <f aca="false">H308*(1/     (1-   (0.001*N308/4)))</f>
        <v>23.5259660937392</v>
      </c>
      <c r="Q308" s="50" t="n">
        <f aca="false">-5.28+5.5*I308</f>
        <v>16.0325</v>
      </c>
      <c r="R308" s="17"/>
      <c r="S308" s="18"/>
      <c r="T308" s="18"/>
      <c r="U308" s="18"/>
      <c r="V308" s="9"/>
      <c r="W308" s="9"/>
      <c r="X308" s="9"/>
      <c r="Y308" s="19"/>
      <c r="Z308" s="20"/>
    </row>
    <row r="309" s="15" customFormat="true" ht="13" hidden="false" customHeight="false" outlineLevel="0" collapsed="false">
      <c r="A309" s="49" t="n">
        <v>290</v>
      </c>
      <c r="B309" s="22" t="s">
        <v>26</v>
      </c>
      <c r="C309" s="22" t="s">
        <v>27</v>
      </c>
      <c r="D309" s="22" t="s">
        <v>37</v>
      </c>
      <c r="E309" s="23" t="n">
        <v>43026</v>
      </c>
      <c r="F309" s="22" t="n">
        <v>24.1</v>
      </c>
      <c r="G309" s="22" t="n">
        <v>31.5</v>
      </c>
      <c r="H309" s="22" t="n">
        <v>17.521</v>
      </c>
      <c r="I309" s="24" t="n">
        <v>5.026</v>
      </c>
      <c r="J309" s="22" t="n">
        <f aca="false">I309-I189</f>
        <v>-0.00100000000000033</v>
      </c>
      <c r="K309" s="25" t="n">
        <f aca="false">1000*(1-(F309+288.9414)/(508929.2*(F309+68.12963))*(F309-3.9863)^2)</f>
        <v>997.301901019105</v>
      </c>
      <c r="L309" s="25" t="n">
        <f aca="false">0.824493 - 0.0040899*F309 + 0.000076438*F309^2 -0.00000082467*F309^3 + 0.0000000053675*F309^4</f>
        <v>0.760589702961547</v>
      </c>
      <c r="M309" s="25" t="n">
        <f aca="false">-0.005724 + 0.00010227*F309 - 0.0000016546*F309^2</f>
        <v>-0.004220301226</v>
      </c>
      <c r="N309" s="25" t="n">
        <f aca="false">K309 + (L309*G309) + M309*G309^(3/2) + 0.00048314*G309^2</f>
        <v>1020.99375129802</v>
      </c>
      <c r="O309" s="26" t="n">
        <f aca="false">I309*(1/     (1-   (0.001*N309/1.84)))</f>
        <v>11.2915377808858</v>
      </c>
      <c r="P309" s="4" t="n">
        <f aca="false">H309*(1/     (1-   (0.001*N309/4)))</f>
        <v>23.5259660937392</v>
      </c>
      <c r="Q309" s="50" t="n">
        <f aca="false">-5.28+5.5*I309</f>
        <v>22.363</v>
      </c>
      <c r="R309" s="17"/>
      <c r="S309" s="18"/>
      <c r="T309" s="18"/>
      <c r="U309" s="18"/>
      <c r="V309" s="9"/>
      <c r="W309" s="9"/>
      <c r="X309" s="9"/>
      <c r="Y309" s="19"/>
      <c r="Z309" s="20"/>
    </row>
    <row r="310" s="15" customFormat="true" ht="13" hidden="false" customHeight="false" outlineLevel="0" collapsed="false">
      <c r="A310" s="49" t="n">
        <v>119</v>
      </c>
      <c r="B310" s="22" t="s">
        <v>29</v>
      </c>
      <c r="C310" s="22" t="s">
        <v>27</v>
      </c>
      <c r="D310" s="22" t="s">
        <v>37</v>
      </c>
      <c r="E310" s="23" t="n">
        <v>43026</v>
      </c>
      <c r="F310" s="22" t="n">
        <v>24.1</v>
      </c>
      <c r="G310" s="22" t="n">
        <v>31.5</v>
      </c>
      <c r="H310" s="22" t="n">
        <v>17.521</v>
      </c>
      <c r="I310" s="24" t="n">
        <v>3.488</v>
      </c>
      <c r="J310" s="22" t="n">
        <f aca="false">I310-I190</f>
        <v>-0.00300000000000011</v>
      </c>
      <c r="K310" s="25" t="n">
        <f aca="false">1000*(1-(F310+288.9414)/(508929.2*(F310+68.12963))*(F310-3.9863)^2)</f>
        <v>997.301901019105</v>
      </c>
      <c r="L310" s="25" t="n">
        <f aca="false">0.824493 - 0.0040899*F310 + 0.000076438*F310^2 -0.00000082467*F310^3 + 0.0000000053675*F310^4</f>
        <v>0.760589702961547</v>
      </c>
      <c r="M310" s="25" t="n">
        <f aca="false">-0.005724 + 0.00010227*F310 - 0.0000016546*F310^2</f>
        <v>-0.004220301226</v>
      </c>
      <c r="N310" s="25" t="n">
        <f aca="false">K310 + (L310*G310) + M310*G310^(3/2) + 0.00048314*G310^2</f>
        <v>1020.99375129802</v>
      </c>
      <c r="O310" s="26" t="n">
        <f aca="false">I310*(1/     (1-   (0.001*N310/1.84)))</f>
        <v>7.83622836843009</v>
      </c>
      <c r="P310" s="4" t="n">
        <f aca="false">H310*(1/     (1-   (0.001*N310/4)))</f>
        <v>23.5259660937392</v>
      </c>
      <c r="Q310" s="50" t="n">
        <f aca="false">-5.28+5.5*I310</f>
        <v>13.904</v>
      </c>
      <c r="R310" s="17"/>
      <c r="S310" s="18"/>
      <c r="T310" s="18"/>
      <c r="U310" s="18"/>
      <c r="V310" s="9"/>
      <c r="W310" s="9"/>
      <c r="X310" s="9"/>
      <c r="Y310" s="19"/>
      <c r="Z310" s="20"/>
    </row>
    <row r="311" s="15" customFormat="true" ht="13" hidden="false" customHeight="false" outlineLevel="0" collapsed="false">
      <c r="A311" s="49" t="n">
        <v>125</v>
      </c>
      <c r="B311" s="22" t="s">
        <v>29</v>
      </c>
      <c r="C311" s="22" t="s">
        <v>27</v>
      </c>
      <c r="D311" s="22" t="s">
        <v>37</v>
      </c>
      <c r="E311" s="23" t="n">
        <v>43026</v>
      </c>
      <c r="F311" s="22" t="n">
        <v>24.1</v>
      </c>
      <c r="G311" s="22" t="n">
        <v>31.5</v>
      </c>
      <c r="H311" s="22" t="n">
        <v>17.521</v>
      </c>
      <c r="I311" s="24" t="n">
        <v>3.013</v>
      </c>
      <c r="J311" s="22" t="n">
        <f aca="false">I311-I191</f>
        <v>-0.00300000000000011</v>
      </c>
      <c r="K311" s="25" t="n">
        <f aca="false">1000*(1-(F311+288.9414)/(508929.2*(F311+68.12963))*(F311-3.9863)^2)</f>
        <v>997.301901019105</v>
      </c>
      <c r="L311" s="25" t="n">
        <f aca="false">0.824493 - 0.0040899*F311 + 0.000076438*F311^2 -0.00000082467*F311^3 + 0.0000000053675*F311^4</f>
        <v>0.760589702961547</v>
      </c>
      <c r="M311" s="25" t="n">
        <f aca="false">-0.005724 + 0.00010227*F311 - 0.0000016546*F311^2</f>
        <v>-0.004220301226</v>
      </c>
      <c r="N311" s="25" t="n">
        <f aca="false">K311 + (L311*G311) + M311*G311^(3/2) + 0.00048314*G311^2</f>
        <v>1020.99375129802</v>
      </c>
      <c r="O311" s="26" t="n">
        <f aca="false">I311*(1/     (1-   (0.001*N311/1.84)))</f>
        <v>6.76908144325684</v>
      </c>
      <c r="P311" s="4" t="n">
        <f aca="false">H311*(1/     (1-   (0.001*N311/4)))</f>
        <v>23.5259660937392</v>
      </c>
      <c r="Q311" s="50" t="n">
        <f aca="false">-5.28+5.5*I311</f>
        <v>11.2915</v>
      </c>
      <c r="R311" s="17"/>
      <c r="S311" s="18"/>
      <c r="T311" s="18"/>
      <c r="U311" s="18"/>
      <c r="V311" s="9"/>
      <c r="W311" s="9"/>
      <c r="X311" s="9"/>
      <c r="Y311" s="19"/>
      <c r="Z311" s="20"/>
    </row>
    <row r="312" s="15" customFormat="true" ht="13" hidden="false" customHeight="false" outlineLevel="0" collapsed="false">
      <c r="A312" s="49" t="n">
        <v>217</v>
      </c>
      <c r="B312" s="22" t="s">
        <v>29</v>
      </c>
      <c r="C312" s="22" t="s">
        <v>27</v>
      </c>
      <c r="D312" s="22" t="s">
        <v>37</v>
      </c>
      <c r="E312" s="23" t="n">
        <v>43026</v>
      </c>
      <c r="F312" s="22" t="n">
        <v>24.1</v>
      </c>
      <c r="G312" s="22" t="n">
        <v>31.5</v>
      </c>
      <c r="H312" s="22" t="n">
        <v>17.521</v>
      </c>
      <c r="I312" s="24" t="n">
        <v>4.744</v>
      </c>
      <c r="J312" s="22" t="n">
        <f aca="false">I312-I192</f>
        <v>-0.00200000000000067</v>
      </c>
      <c r="K312" s="25" t="n">
        <f aca="false">1000*(1-(F312+288.9414)/(508929.2*(F312+68.12963))*(F312-3.9863)^2)</f>
        <v>997.301901019105</v>
      </c>
      <c r="L312" s="25" t="n">
        <f aca="false">0.824493 - 0.0040899*F312 + 0.000076438*F312^2 -0.00000082467*F312^3 + 0.0000000053675*F312^4</f>
        <v>0.760589702961547</v>
      </c>
      <c r="M312" s="25" t="n">
        <f aca="false">-0.005724 + 0.00010227*F312 - 0.0000016546*F312^2</f>
        <v>-0.004220301226</v>
      </c>
      <c r="N312" s="25" t="n">
        <f aca="false">K312 + (L312*G312) + M312*G312^(3/2) + 0.00048314*G312^2</f>
        <v>1020.99375129802</v>
      </c>
      <c r="O312" s="26" t="n">
        <f aca="false">I312*(1/     (1-   (0.001*N312/1.84)))</f>
        <v>10.6579895010987</v>
      </c>
      <c r="P312" s="4" t="n">
        <f aca="false">H312*(1/     (1-   (0.001*N312/4)))</f>
        <v>23.5259660937392</v>
      </c>
      <c r="Q312" s="50" t="n">
        <f aca="false">-5.28+5.5*I312</f>
        <v>20.812</v>
      </c>
      <c r="R312" s="17"/>
      <c r="S312" s="18"/>
      <c r="T312" s="18"/>
      <c r="U312" s="18"/>
      <c r="V312" s="9"/>
      <c r="W312" s="9"/>
      <c r="X312" s="9"/>
      <c r="Y312" s="19"/>
      <c r="Z312" s="20"/>
    </row>
    <row r="313" s="15" customFormat="true" ht="13" hidden="false" customHeight="false" outlineLevel="0" collapsed="false">
      <c r="A313" s="49" t="n">
        <v>223</v>
      </c>
      <c r="B313" s="22" t="s">
        <v>29</v>
      </c>
      <c r="C313" s="22" t="s">
        <v>27</v>
      </c>
      <c r="D313" s="22" t="s">
        <v>37</v>
      </c>
      <c r="E313" s="23" t="n">
        <v>43026</v>
      </c>
      <c r="F313" s="22" t="n">
        <v>24.1</v>
      </c>
      <c r="G313" s="22" t="n">
        <v>31.5</v>
      </c>
      <c r="H313" s="22" t="n">
        <v>17.521</v>
      </c>
      <c r="I313" s="24" t="n">
        <v>3.371</v>
      </c>
      <c r="J313" s="22" t="n">
        <f aca="false">I313-I193</f>
        <v>0.00199999999999978</v>
      </c>
      <c r="K313" s="25" t="n">
        <f aca="false">1000*(1-(F313+288.9414)/(508929.2*(F313+68.12963))*(F313-3.9863)^2)</f>
        <v>997.301901019105</v>
      </c>
      <c r="L313" s="25" t="n">
        <f aca="false">0.824493 - 0.0040899*F313 + 0.000076438*F313^2 -0.00000082467*F313^3 + 0.0000000053675*F313^4</f>
        <v>0.760589702961547</v>
      </c>
      <c r="M313" s="25" t="n">
        <f aca="false">-0.005724 + 0.00010227*F313 - 0.0000016546*F313^2</f>
        <v>-0.004220301226</v>
      </c>
      <c r="N313" s="25" t="n">
        <f aca="false">K313 + (L313*G313) + M313*G313^(3/2) + 0.00048314*G313^2</f>
        <v>1020.99375129802</v>
      </c>
      <c r="O313" s="26" t="n">
        <f aca="false">I313*(1/     (1-   (0.001*N313/1.84)))</f>
        <v>7.57337323107163</v>
      </c>
      <c r="P313" s="4" t="n">
        <f aca="false">H313*(1/     (1-   (0.001*N313/4)))</f>
        <v>23.5259660937392</v>
      </c>
      <c r="Q313" s="50" t="n">
        <f aca="false">-5.28+5.5*I313</f>
        <v>13.2605</v>
      </c>
      <c r="R313" s="17"/>
      <c r="S313" s="18"/>
      <c r="T313" s="18"/>
      <c r="U313" s="18"/>
      <c r="V313" s="9"/>
      <c r="W313" s="9"/>
      <c r="X313" s="9"/>
      <c r="Y313" s="19"/>
      <c r="Z313" s="20"/>
    </row>
    <row r="314" s="15" customFormat="true" ht="13" hidden="false" customHeight="false" outlineLevel="0" collapsed="false">
      <c r="A314" s="49" t="n">
        <v>152</v>
      </c>
      <c r="B314" s="22" t="s">
        <v>30</v>
      </c>
      <c r="C314" s="22" t="s">
        <v>27</v>
      </c>
      <c r="D314" s="22" t="s">
        <v>37</v>
      </c>
      <c r="E314" s="23" t="n">
        <v>43026</v>
      </c>
      <c r="F314" s="22" t="n">
        <v>24.1</v>
      </c>
      <c r="G314" s="22" t="n">
        <v>31.5</v>
      </c>
      <c r="H314" s="22" t="n">
        <v>17.521</v>
      </c>
      <c r="I314" s="24" t="n">
        <v>4.659</v>
      </c>
      <c r="J314" s="22" t="n">
        <f aca="false">I314-I194</f>
        <v>0.00800000000000001</v>
      </c>
      <c r="K314" s="25" t="n">
        <f aca="false">1000*(1-(F314+288.9414)/(508929.2*(F314+68.12963))*(F314-3.9863)^2)</f>
        <v>997.301901019105</v>
      </c>
      <c r="L314" s="25" t="n">
        <f aca="false">0.824493 - 0.0040899*F314 + 0.000076438*F314^2 -0.00000082467*F314^3 + 0.0000000053675*F314^4</f>
        <v>0.760589702961547</v>
      </c>
      <c r="M314" s="25" t="n">
        <f aca="false">-0.005724 + 0.00010227*F314 - 0.0000016546*F314^2</f>
        <v>-0.004220301226</v>
      </c>
      <c r="N314" s="25" t="n">
        <f aca="false">K314 + (L314*G314) + M314*G314^(3/2) + 0.00048314*G314^2</f>
        <v>1020.99375129802</v>
      </c>
      <c r="O314" s="26" t="n">
        <f aca="false">I314*(1/     (1-   (0.001*N314/1.84)))</f>
        <v>10.4670263671204</v>
      </c>
      <c r="P314" s="4" t="n">
        <f aca="false">H314*(1/     (1-   (0.001*N314/4)))</f>
        <v>23.5259660937392</v>
      </c>
      <c r="Q314" s="50" t="n">
        <f aca="false">-5.28+5.5*I314</f>
        <v>20.3445</v>
      </c>
      <c r="R314" s="17"/>
      <c r="S314" s="18"/>
      <c r="T314" s="18"/>
      <c r="U314" s="18"/>
      <c r="V314" s="9"/>
      <c r="W314" s="9"/>
      <c r="X314" s="9"/>
      <c r="Y314" s="19"/>
      <c r="Z314" s="20"/>
    </row>
    <row r="315" s="15" customFormat="true" ht="13" hidden="false" customHeight="false" outlineLevel="0" collapsed="false">
      <c r="A315" s="49" t="n">
        <v>160</v>
      </c>
      <c r="B315" s="22" t="s">
        <v>30</v>
      </c>
      <c r="C315" s="22" t="s">
        <v>27</v>
      </c>
      <c r="D315" s="22" t="s">
        <v>37</v>
      </c>
      <c r="E315" s="23" t="n">
        <v>43026</v>
      </c>
      <c r="F315" s="22" t="n">
        <v>24.1</v>
      </c>
      <c r="G315" s="22" t="n">
        <v>31.5</v>
      </c>
      <c r="H315" s="22" t="n">
        <v>17.521</v>
      </c>
      <c r="I315" s="24" t="n">
        <v>3.742</v>
      </c>
      <c r="J315" s="22" t="n">
        <f aca="false">I315-I195</f>
        <v>0</v>
      </c>
      <c r="K315" s="25" t="n">
        <f aca="false">1000*(1-(F315+288.9414)/(508929.2*(F315+68.12963))*(F315-3.9863)^2)</f>
        <v>997.301901019105</v>
      </c>
      <c r="L315" s="25" t="n">
        <f aca="false">0.824493 - 0.0040899*F315 + 0.000076438*F315^2 -0.00000082467*F315^3 + 0.0000000053675*F315^4</f>
        <v>0.760589702961547</v>
      </c>
      <c r="M315" s="25" t="n">
        <f aca="false">-0.005724 + 0.00010227*F315 - 0.0000016546*F315^2</f>
        <v>-0.004220301226</v>
      </c>
      <c r="N315" s="25" t="n">
        <f aca="false">K315 + (L315*G315) + M315*G315^(3/2) + 0.00048314*G315^2</f>
        <v>1020.99375129802</v>
      </c>
      <c r="O315" s="26" t="n">
        <f aca="false">I315*(1/     (1-   (0.001*N315/1.84)))</f>
        <v>8.40687114525958</v>
      </c>
      <c r="P315" s="4" t="n">
        <f aca="false">H315*(1/     (1-   (0.001*N315/4)))</f>
        <v>23.5259660937392</v>
      </c>
      <c r="Q315" s="50" t="n">
        <f aca="false">-5.28+5.5*I315</f>
        <v>15.301</v>
      </c>
      <c r="R315" s="17"/>
      <c r="S315" s="18"/>
      <c r="T315" s="18"/>
      <c r="U315" s="18"/>
      <c r="V315" s="9"/>
      <c r="W315" s="9"/>
      <c r="X315" s="9"/>
      <c r="Y315" s="19"/>
      <c r="Z315" s="20"/>
    </row>
    <row r="316" s="15" customFormat="true" ht="13" hidden="false" customHeight="false" outlineLevel="0" collapsed="false">
      <c r="A316" s="49" t="n">
        <v>166</v>
      </c>
      <c r="B316" s="22" t="s">
        <v>31</v>
      </c>
      <c r="C316" s="22" t="s">
        <v>27</v>
      </c>
      <c r="D316" s="22" t="s">
        <v>37</v>
      </c>
      <c r="E316" s="23" t="n">
        <v>43026</v>
      </c>
      <c r="F316" s="22" t="n">
        <v>24.1</v>
      </c>
      <c r="G316" s="22" t="n">
        <v>31.5</v>
      </c>
      <c r="H316" s="22" t="n">
        <v>17.521</v>
      </c>
      <c r="I316" s="24" t="n">
        <v>3.964</v>
      </c>
      <c r="J316" s="22" t="n">
        <f aca="false">I316-I196</f>
        <v>-0.00099999999999989</v>
      </c>
      <c r="K316" s="25" t="n">
        <f aca="false">1000*(1-(F316+288.9414)/(508929.2*(F316+68.12963))*(F316-3.9863)^2)</f>
        <v>997.301901019105</v>
      </c>
      <c r="L316" s="25" t="n">
        <f aca="false">0.824493 - 0.0040899*F316 + 0.000076438*F316^2 -0.00000082467*F316^3 + 0.0000000053675*F316^4</f>
        <v>0.760589702961547</v>
      </c>
      <c r="M316" s="25" t="n">
        <f aca="false">-0.005724 + 0.00010227*F316 - 0.0000016546*F316^2</f>
        <v>-0.004220301226</v>
      </c>
      <c r="N316" s="25" t="n">
        <f aca="false">K316 + (L316*G316) + M316*G316^(3/2) + 0.00048314*G316^2</f>
        <v>1020.99375129802</v>
      </c>
      <c r="O316" s="26" t="n">
        <f aca="false">I316*(1/     (1-   (0.001*N316/1.84)))</f>
        <v>8.90562191870897</v>
      </c>
      <c r="P316" s="4" t="n">
        <f aca="false">H316*(1/     (1-   (0.001*N316/4)))</f>
        <v>23.5259660937392</v>
      </c>
      <c r="Q316" s="50" t="n">
        <f aca="false">-5.28+5.5*I316</f>
        <v>16.522</v>
      </c>
      <c r="R316" s="17"/>
      <c r="S316" s="18"/>
      <c r="T316" s="18"/>
      <c r="U316" s="18"/>
      <c r="V316" s="9"/>
      <c r="W316" s="9"/>
      <c r="X316" s="9"/>
      <c r="Y316" s="19"/>
      <c r="Z316" s="20"/>
    </row>
    <row r="317" s="15" customFormat="true" ht="13" hidden="false" customHeight="false" outlineLevel="0" collapsed="false">
      <c r="A317" s="49" t="n">
        <v>173</v>
      </c>
      <c r="B317" s="22" t="s">
        <v>31</v>
      </c>
      <c r="C317" s="22" t="s">
        <v>27</v>
      </c>
      <c r="D317" s="22" t="s">
        <v>37</v>
      </c>
      <c r="E317" s="23" t="n">
        <v>43026</v>
      </c>
      <c r="F317" s="22" t="n">
        <v>24.1</v>
      </c>
      <c r="G317" s="22" t="n">
        <v>31.5</v>
      </c>
      <c r="H317" s="22" t="n">
        <v>17.521</v>
      </c>
      <c r="I317" s="24" t="n">
        <v>4.07</v>
      </c>
      <c r="J317" s="22" t="n">
        <f aca="false">I317-I197</f>
        <v>0</v>
      </c>
      <c r="K317" s="25" t="n">
        <f aca="false">1000*(1-(F317+288.9414)/(508929.2*(F317+68.12963))*(F317-3.9863)^2)</f>
        <v>997.301901019105</v>
      </c>
      <c r="L317" s="25" t="n">
        <f aca="false">0.824493 - 0.0040899*F317 + 0.000076438*F317^2 -0.00000082467*F317^3 + 0.0000000053675*F317^4</f>
        <v>0.760589702961547</v>
      </c>
      <c r="M317" s="25" t="n">
        <f aca="false">-0.005724 + 0.00010227*F317 - 0.0000016546*F317^2</f>
        <v>-0.004220301226</v>
      </c>
      <c r="N317" s="25" t="n">
        <f aca="false">K317 + (L317*G317) + M317*G317^(3/2) + 0.00048314*G317^2</f>
        <v>1020.99375129802</v>
      </c>
      <c r="O317" s="26" t="n">
        <f aca="false">I317*(1/     (1-   (0.001*N317/1.84)))</f>
        <v>9.14376417990553</v>
      </c>
      <c r="P317" s="4" t="n">
        <f aca="false">H317*(1/     (1-   (0.001*N317/4)))</f>
        <v>23.5259660937392</v>
      </c>
      <c r="Q317" s="50" t="n">
        <f aca="false">-5.28+5.5*I317</f>
        <v>17.105</v>
      </c>
      <c r="R317" s="17"/>
      <c r="S317" s="18"/>
      <c r="T317" s="18"/>
      <c r="U317" s="18"/>
      <c r="V317" s="9"/>
      <c r="W317" s="9"/>
      <c r="X317" s="9"/>
      <c r="Y317" s="19"/>
      <c r="Z317" s="20"/>
    </row>
    <row r="318" s="15" customFormat="true" ht="13" hidden="false" customHeight="false" outlineLevel="0" collapsed="false">
      <c r="A318" s="49" t="n">
        <v>264</v>
      </c>
      <c r="B318" s="22" t="s">
        <v>31</v>
      </c>
      <c r="C318" s="22" t="s">
        <v>27</v>
      </c>
      <c r="D318" s="22" t="s">
        <v>37</v>
      </c>
      <c r="E318" s="23" t="n">
        <v>43026</v>
      </c>
      <c r="F318" s="22" t="n">
        <v>24.1</v>
      </c>
      <c r="G318" s="22" t="n">
        <v>31.5</v>
      </c>
      <c r="H318" s="22" t="n">
        <v>17.521</v>
      </c>
      <c r="I318" s="24" t="n">
        <v>3.894</v>
      </c>
      <c r="J318" s="22" t="n">
        <f aca="false">I318-I198</f>
        <v>0</v>
      </c>
      <c r="K318" s="25" t="n">
        <f aca="false">1000*(1-(F318+288.9414)/(508929.2*(F318+68.12963))*(F318-3.9863)^2)</f>
        <v>997.301901019105</v>
      </c>
      <c r="L318" s="25" t="n">
        <f aca="false">0.824493 - 0.0040899*F318 + 0.000076438*F318^2 -0.00000082467*F318^3 + 0.0000000053675*F318^4</f>
        <v>0.760589702961547</v>
      </c>
      <c r="M318" s="25" t="n">
        <f aca="false">-0.005724 + 0.00010227*F318 - 0.0000016546*F318^2</f>
        <v>-0.004220301226</v>
      </c>
      <c r="N318" s="25" t="n">
        <f aca="false">K318 + (L318*G318) + M318*G318^(3/2) + 0.00048314*G318^2</f>
        <v>1020.99375129802</v>
      </c>
      <c r="O318" s="26" t="n">
        <f aca="false">I318*(1/     (1-   (0.001*N318/1.84)))</f>
        <v>8.74835816131502</v>
      </c>
      <c r="P318" s="4" t="n">
        <f aca="false">H318*(1/     (1-   (0.001*N318/4)))</f>
        <v>23.5259660937392</v>
      </c>
      <c r="Q318" s="50" t="n">
        <f aca="false">-5.28+5.5*I318</f>
        <v>16.137</v>
      </c>
      <c r="R318" s="17"/>
      <c r="S318" s="18"/>
      <c r="T318" s="18"/>
      <c r="U318" s="18"/>
      <c r="V318" s="9"/>
      <c r="W318" s="9"/>
      <c r="X318" s="9"/>
      <c r="Y318" s="19"/>
      <c r="Z318" s="20"/>
    </row>
    <row r="319" s="15" customFormat="true" ht="13" hidden="false" customHeight="false" outlineLevel="0" collapsed="false">
      <c r="A319" s="49" t="n">
        <v>270</v>
      </c>
      <c r="B319" s="22" t="s">
        <v>31</v>
      </c>
      <c r="C319" s="22" t="s">
        <v>27</v>
      </c>
      <c r="D319" s="22" t="s">
        <v>37</v>
      </c>
      <c r="E319" s="23" t="n">
        <v>43026</v>
      </c>
      <c r="F319" s="22" t="n">
        <v>24.1</v>
      </c>
      <c r="G319" s="22" t="n">
        <v>31.5</v>
      </c>
      <c r="H319" s="22" t="n">
        <v>17.521</v>
      </c>
      <c r="I319" s="24" t="n">
        <v>5.136</v>
      </c>
      <c r="J319" s="22" t="n">
        <f aca="false">I319-I199</f>
        <v>-0.00399999999999956</v>
      </c>
      <c r="K319" s="25" t="n">
        <f aca="false">1000*(1-(F319+288.9414)/(508929.2*(F319+68.12963))*(F319-3.9863)^2)</f>
        <v>997.301901019105</v>
      </c>
      <c r="L319" s="25" t="n">
        <f aca="false">0.824493 - 0.0040899*F319 + 0.000076438*F319^2 -0.00000082467*F319^3 + 0.0000000053675*F319^4</f>
        <v>0.760589702961547</v>
      </c>
      <c r="M319" s="25" t="n">
        <f aca="false">-0.005724 + 0.00010227*F319 - 0.0000016546*F319^2</f>
        <v>-0.004220301226</v>
      </c>
      <c r="N319" s="25" t="n">
        <f aca="false">K319 + (L319*G319) + M319*G319^(3/2) + 0.00048314*G319^2</f>
        <v>1020.99375129802</v>
      </c>
      <c r="O319" s="26" t="n">
        <f aca="false">I319*(1/     (1-   (0.001*N319/1.84)))</f>
        <v>11.5386665425049</v>
      </c>
      <c r="P319" s="4" t="n">
        <f aca="false">H319*(1/     (1-   (0.001*N319/4)))</f>
        <v>23.5259660937392</v>
      </c>
      <c r="Q319" s="50" t="n">
        <f aca="false">-5.28+5.5*I319</f>
        <v>22.968</v>
      </c>
      <c r="R319" s="17"/>
      <c r="S319" s="18"/>
      <c r="T319" s="18"/>
      <c r="U319" s="18"/>
      <c r="V319" s="9"/>
      <c r="W319" s="9"/>
      <c r="X319" s="9"/>
      <c r="Y319" s="19"/>
      <c r="Z319" s="20"/>
    </row>
    <row r="320" s="15" customFormat="true" ht="13" hidden="false" customHeight="false" outlineLevel="0" collapsed="false">
      <c r="A320" s="49" t="n">
        <v>102</v>
      </c>
      <c r="B320" s="22" t="s">
        <v>32</v>
      </c>
      <c r="C320" s="22" t="s">
        <v>27</v>
      </c>
      <c r="D320" s="22" t="s">
        <v>37</v>
      </c>
      <c r="E320" s="23" t="n">
        <v>43026</v>
      </c>
      <c r="F320" s="22" t="n">
        <v>24.1</v>
      </c>
      <c r="G320" s="22" t="n">
        <v>31.5</v>
      </c>
      <c r="H320" s="22" t="n">
        <v>17.521</v>
      </c>
      <c r="I320" s="24" t="n">
        <v>3.306</v>
      </c>
      <c r="J320" s="22" t="n">
        <f aca="false">I320-I200</f>
        <v>-0.004</v>
      </c>
      <c r="K320" s="25" t="n">
        <f aca="false">1000*(1-(F320+288.9414)/(508929.2*(F320+68.12963))*(F320-3.9863)^2)</f>
        <v>997.301901019105</v>
      </c>
      <c r="L320" s="25" t="n">
        <f aca="false">0.824493 - 0.0040899*F320 + 0.000076438*F320^2 -0.00000082467*F320^3 + 0.0000000053675*F320^4</f>
        <v>0.760589702961547</v>
      </c>
      <c r="M320" s="25" t="n">
        <f aca="false">-0.005724 + 0.00010227*F320 - 0.0000016546*F320^2</f>
        <v>-0.004220301226</v>
      </c>
      <c r="N320" s="25" t="n">
        <f aca="false">K320 + (L320*G320) + M320*G320^(3/2) + 0.00048314*G320^2</f>
        <v>1020.99375129802</v>
      </c>
      <c r="O320" s="26" t="n">
        <f aca="false">I320*(1/     (1-   (0.001*N320/1.84)))</f>
        <v>7.42734259920582</v>
      </c>
      <c r="P320" s="4" t="n">
        <f aca="false">H320*(1/     (1-   (0.001*N320/4)))</f>
        <v>23.5259660937392</v>
      </c>
      <c r="Q320" s="50" t="n">
        <f aca="false">-5.28+5.5*I320</f>
        <v>12.903</v>
      </c>
      <c r="R320" s="17"/>
      <c r="S320" s="18"/>
      <c r="T320" s="18"/>
      <c r="U320" s="18"/>
      <c r="V320" s="9"/>
      <c r="W320" s="9"/>
      <c r="X320" s="9"/>
      <c r="Y320" s="19"/>
      <c r="Z320" s="20"/>
    </row>
    <row r="321" s="15" customFormat="true" ht="13" hidden="false" customHeight="false" outlineLevel="0" collapsed="false">
      <c r="A321" s="49" t="n">
        <v>108</v>
      </c>
      <c r="B321" s="22" t="s">
        <v>32</v>
      </c>
      <c r="C321" s="22" t="s">
        <v>27</v>
      </c>
      <c r="D321" s="22" t="s">
        <v>37</v>
      </c>
      <c r="E321" s="23" t="n">
        <v>43026</v>
      </c>
      <c r="F321" s="22" t="n">
        <v>24.1</v>
      </c>
      <c r="G321" s="22" t="n">
        <v>31.5</v>
      </c>
      <c r="H321" s="22" t="n">
        <v>17.521</v>
      </c>
      <c r="I321" s="24" t="n">
        <v>3.469</v>
      </c>
      <c r="J321" s="22" t="n">
        <f aca="false">I321-I201</f>
        <v>-0.00200000000000022</v>
      </c>
      <c r="K321" s="25" t="n">
        <f aca="false">1000*(1-(F321+288.9414)/(508929.2*(F321+68.12963))*(F321-3.9863)^2)</f>
        <v>997.301901019105</v>
      </c>
      <c r="L321" s="25" t="n">
        <f aca="false">0.824493 - 0.0040899*F321 + 0.000076438*F321^2 -0.00000082467*F321^3 + 0.0000000053675*F321^4</f>
        <v>0.760589702961547</v>
      </c>
      <c r="M321" s="25" t="n">
        <f aca="false">-0.005724 + 0.00010227*F321 - 0.0000016546*F321^2</f>
        <v>-0.004220301226</v>
      </c>
      <c r="N321" s="25" t="n">
        <f aca="false">K321 + (L321*G321) + M321*G321^(3/2) + 0.00048314*G321^2</f>
        <v>1020.99375129802</v>
      </c>
      <c r="O321" s="26" t="n">
        <f aca="false">I321*(1/     (1-   (0.001*N321/1.84)))</f>
        <v>7.79354249142316</v>
      </c>
      <c r="P321" s="4" t="n">
        <f aca="false">H321*(1/     (1-   (0.001*N321/4)))</f>
        <v>23.5259660937392</v>
      </c>
      <c r="Q321" s="50" t="n">
        <f aca="false">-5.28+5.5*I321</f>
        <v>13.7995</v>
      </c>
      <c r="R321" s="17"/>
      <c r="S321" s="18"/>
      <c r="T321" s="18"/>
      <c r="U321" s="18"/>
      <c r="V321" s="9"/>
      <c r="W321" s="9"/>
      <c r="X321" s="9"/>
      <c r="Y321" s="19"/>
      <c r="Z321" s="20"/>
    </row>
    <row r="322" s="15" customFormat="true" ht="13" hidden="false" customHeight="false" outlineLevel="0" collapsed="false">
      <c r="A322" s="49" t="n">
        <v>231</v>
      </c>
      <c r="B322" s="22" t="s">
        <v>33</v>
      </c>
      <c r="C322" s="22" t="s">
        <v>27</v>
      </c>
      <c r="D322" s="22" t="s">
        <v>37</v>
      </c>
      <c r="E322" s="23" t="n">
        <v>43026</v>
      </c>
      <c r="F322" s="22" t="n">
        <v>24.1</v>
      </c>
      <c r="G322" s="22" t="n">
        <v>31.5</v>
      </c>
      <c r="H322" s="22" t="n">
        <v>17.521</v>
      </c>
      <c r="I322" s="24" t="n">
        <v>2.648</v>
      </c>
      <c r="J322" s="22" t="n">
        <f aca="false">I322-I202</f>
        <v>0</v>
      </c>
      <c r="K322" s="25" t="n">
        <f aca="false">1000*(1-(F322+288.9414)/(508929.2*(F322+68.12963))*(F322-3.9863)^2)</f>
        <v>997.301901019105</v>
      </c>
      <c r="L322" s="25" t="n">
        <f aca="false">0.824493 - 0.0040899*F322 + 0.000076438*F322^2 -0.00000082467*F322^3 + 0.0000000053675*F322^4</f>
        <v>0.760589702961547</v>
      </c>
      <c r="M322" s="25" t="n">
        <f aca="false">-0.005724 + 0.00010227*F322 - 0.0000016546*F322^2</f>
        <v>-0.004220301226</v>
      </c>
      <c r="N322" s="25" t="n">
        <f aca="false">K322 + (L322*G322) + M322*G322^(3/2) + 0.00048314*G322^2</f>
        <v>1020.99375129802</v>
      </c>
      <c r="O322" s="26" t="n">
        <f aca="false">I322*(1/     (1-   (0.001*N322/1.84)))</f>
        <v>5.94906327970266</v>
      </c>
      <c r="P322" s="4" t="n">
        <f aca="false">H322*(1/     (1-   (0.001*N322/4)))</f>
        <v>23.5259660937392</v>
      </c>
      <c r="Q322" s="50" t="n">
        <f aca="false">-5.28+5.5*I322</f>
        <v>9.284</v>
      </c>
      <c r="R322" s="17"/>
      <c r="S322" s="18"/>
      <c r="T322" s="18"/>
      <c r="U322" s="18"/>
      <c r="V322" s="9"/>
      <c r="W322" s="9"/>
      <c r="X322" s="9"/>
      <c r="Y322" s="19"/>
      <c r="Z322" s="20"/>
    </row>
    <row r="323" s="15" customFormat="true" ht="13" hidden="false" customHeight="false" outlineLevel="0" collapsed="false">
      <c r="A323" s="49" t="n">
        <v>180</v>
      </c>
      <c r="B323" s="22" t="s">
        <v>26</v>
      </c>
      <c r="C323" s="22" t="s">
        <v>34</v>
      </c>
      <c r="D323" s="22" t="s">
        <v>37</v>
      </c>
      <c r="E323" s="23" t="n">
        <v>43026</v>
      </c>
      <c r="F323" s="22" t="n">
        <v>24.1</v>
      </c>
      <c r="G323" s="22" t="n">
        <v>31.6</v>
      </c>
      <c r="H323" s="22" t="n">
        <v>17.522</v>
      </c>
      <c r="I323" s="24" t="n">
        <v>2.873</v>
      </c>
      <c r="J323" s="22" t="n">
        <f aca="false">I323-I203</f>
        <v>-0.00299999999999967</v>
      </c>
      <c r="K323" s="25" t="n">
        <f aca="false">1000*(1-(F323+288.9414)/(508929.2*(F323+68.12963))*(F323-3.9863)^2)</f>
        <v>997.301901019105</v>
      </c>
      <c r="L323" s="25" t="n">
        <f aca="false">0.824493 - 0.0040899*F323 + 0.000076438*F323^2 -0.00000082467*F323^3 + 0.0000000053675*F323^4</f>
        <v>0.760589702961547</v>
      </c>
      <c r="M323" s="25" t="n">
        <f aca="false">-0.005724 + 0.00010227*F323 - 0.0000016546*F323^2</f>
        <v>-0.004220301226</v>
      </c>
      <c r="N323" s="25" t="n">
        <f aca="false">K323 + (L323*G323) + M323*G323^(3/2) + 0.00048314*G323^2</f>
        <v>1021.06930310611</v>
      </c>
      <c r="O323" s="26" t="n">
        <f aca="false">I323*(1/     (1-   (0.001*N323/1.84)))</f>
        <v>6.45514940403433</v>
      </c>
      <c r="P323" s="4" t="n">
        <f aca="false">H323*(1/     (1-   (0.001*N323/4)))</f>
        <v>23.5279055243146</v>
      </c>
      <c r="Q323" s="50" t="n">
        <f aca="false">-5.28+5.5*I323</f>
        <v>10.5215</v>
      </c>
      <c r="R323" s="17"/>
      <c r="S323" s="18"/>
      <c r="T323" s="18"/>
      <c r="U323" s="18"/>
      <c r="V323" s="9"/>
      <c r="W323" s="9"/>
      <c r="X323" s="9"/>
      <c r="Y323" s="19"/>
      <c r="Z323" s="20"/>
    </row>
    <row r="324" s="15" customFormat="true" ht="13" hidden="false" customHeight="false" outlineLevel="0" collapsed="false">
      <c r="A324" s="49" t="n">
        <v>187</v>
      </c>
      <c r="B324" s="22" t="s">
        <v>26</v>
      </c>
      <c r="C324" s="22" t="s">
        <v>34</v>
      </c>
      <c r="D324" s="22" t="s">
        <v>37</v>
      </c>
      <c r="E324" s="23" t="n">
        <v>43026</v>
      </c>
      <c r="F324" s="22" t="n">
        <v>24.1</v>
      </c>
      <c r="G324" s="22" t="n">
        <v>31.6</v>
      </c>
      <c r="H324" s="22" t="n">
        <v>17.522</v>
      </c>
      <c r="I324" s="24" t="n">
        <v>0.673</v>
      </c>
      <c r="J324" s="22" t="n">
        <f aca="false">I324-I204</f>
        <v>0</v>
      </c>
      <c r="K324" s="25" t="n">
        <f aca="false">1000*(1-(F324+288.9414)/(508929.2*(F324+68.12963))*(F324-3.9863)^2)</f>
        <v>997.301901019105</v>
      </c>
      <c r="L324" s="25" t="n">
        <f aca="false">0.824493 - 0.0040899*F324 + 0.000076438*F324^2 -0.00000082467*F324^3 + 0.0000000053675*F324^4</f>
        <v>0.760589702961547</v>
      </c>
      <c r="M324" s="25" t="n">
        <f aca="false">-0.005724 + 0.00010227*F324 - 0.0000016546*F324^2</f>
        <v>-0.004220301226</v>
      </c>
      <c r="N324" s="25" t="n">
        <f aca="false">K324 + (L324*G324) + M324*G324^(3/2) + 0.00048314*G324^2</f>
        <v>1021.06930310611</v>
      </c>
      <c r="O324" s="26" t="n">
        <f aca="false">I324*(1/     (1-   (0.001*N324/1.84)))</f>
        <v>1.51211818618695</v>
      </c>
      <c r="P324" s="4" t="n">
        <f aca="false">H324*(1/     (1-   (0.001*N324/4)))</f>
        <v>23.5279055243146</v>
      </c>
      <c r="Q324" s="50" t="n">
        <f aca="false">-5.28+5.5*I324</f>
        <v>-1.5785</v>
      </c>
      <c r="R324" s="17"/>
      <c r="S324" s="18"/>
      <c r="T324" s="18"/>
      <c r="U324" s="18"/>
      <c r="V324" s="9"/>
      <c r="W324" s="9"/>
      <c r="X324" s="9"/>
      <c r="Y324" s="19"/>
      <c r="Z324" s="20"/>
    </row>
    <row r="325" s="15" customFormat="true" ht="13" hidden="false" customHeight="false" outlineLevel="0" collapsed="false">
      <c r="A325" s="49" t="n">
        <v>278</v>
      </c>
      <c r="B325" s="22" t="s">
        <v>26</v>
      </c>
      <c r="C325" s="22" t="s">
        <v>34</v>
      </c>
      <c r="D325" s="22" t="s">
        <v>37</v>
      </c>
      <c r="E325" s="23" t="n">
        <v>43026</v>
      </c>
      <c r="F325" s="22" t="n">
        <v>24.1</v>
      </c>
      <c r="G325" s="22" t="n">
        <v>31.6</v>
      </c>
      <c r="H325" s="22" t="n">
        <v>17.522</v>
      </c>
      <c r="I325" s="24" t="n">
        <v>3.426</v>
      </c>
      <c r="J325" s="22" t="n">
        <f aca="false">I325-I205</f>
        <v>-0.00099999999999989</v>
      </c>
      <c r="K325" s="25" t="n">
        <f aca="false">1000*(1-(F325+288.9414)/(508929.2*(F325+68.12963))*(F325-3.9863)^2)</f>
        <v>997.301901019105</v>
      </c>
      <c r="L325" s="25" t="n">
        <f aca="false">0.824493 - 0.0040899*F325 + 0.000076438*F325^2 -0.00000082467*F325^3 + 0.0000000053675*F325^4</f>
        <v>0.760589702961547</v>
      </c>
      <c r="M325" s="25" t="n">
        <f aca="false">-0.005724 + 0.00010227*F325 - 0.0000016546*F325^2</f>
        <v>-0.004220301226</v>
      </c>
      <c r="N325" s="25" t="n">
        <f aca="false">K325 + (L325*G325) + M325*G325^(3/2) + 0.00048314*G325^2</f>
        <v>1021.06930310611</v>
      </c>
      <c r="O325" s="26" t="n">
        <f aca="false">I325*(1/     (1-   (0.001*N325/1.84)))</f>
        <v>7.69764770561142</v>
      </c>
      <c r="P325" s="4" t="n">
        <f aca="false">H325*(1/     (1-   (0.001*N325/4)))</f>
        <v>23.5279055243146</v>
      </c>
      <c r="Q325" s="50" t="n">
        <f aca="false">-5.28+5.5*I325</f>
        <v>13.563</v>
      </c>
      <c r="R325" s="17"/>
      <c r="S325" s="18"/>
      <c r="T325" s="18"/>
      <c r="U325" s="18"/>
      <c r="V325" s="9"/>
      <c r="W325" s="9"/>
      <c r="X325" s="9"/>
      <c r="Y325" s="19"/>
      <c r="Z325" s="20"/>
    </row>
    <row r="326" s="15" customFormat="true" ht="13" hidden="false" customHeight="false" outlineLevel="0" collapsed="false">
      <c r="A326" s="49" t="n">
        <v>285</v>
      </c>
      <c r="B326" s="22" t="s">
        <v>26</v>
      </c>
      <c r="C326" s="22" t="s">
        <v>34</v>
      </c>
      <c r="D326" s="22" t="s">
        <v>37</v>
      </c>
      <c r="E326" s="23" t="n">
        <v>43026</v>
      </c>
      <c r="F326" s="22" t="n">
        <v>24.1</v>
      </c>
      <c r="G326" s="22" t="n">
        <v>31.6</v>
      </c>
      <c r="H326" s="22" t="n">
        <v>17.522</v>
      </c>
      <c r="I326" s="24" t="n">
        <v>2.14</v>
      </c>
      <c r="J326" s="22" t="n">
        <f aca="false">I326-I206</f>
        <v>-0.00499999999999989</v>
      </c>
      <c r="K326" s="25" t="n">
        <f aca="false">1000*(1-(F326+288.9414)/(508929.2*(F326+68.12963))*(F326-3.9863)^2)</f>
        <v>997.301901019105</v>
      </c>
      <c r="L326" s="25" t="n">
        <f aca="false">0.824493 - 0.0040899*F326 + 0.000076438*F326^2 -0.00000082467*F326^3 + 0.0000000053675*F326^4</f>
        <v>0.760589702961547</v>
      </c>
      <c r="M326" s="25" t="n">
        <f aca="false">-0.005724 + 0.00010227*F326 - 0.0000016546*F326^2</f>
        <v>-0.004220301226</v>
      </c>
      <c r="N326" s="25" t="n">
        <f aca="false">K326 + (L326*G326) + M326*G326^(3/2) + 0.00048314*G326^2</f>
        <v>1021.06930310611</v>
      </c>
      <c r="O326" s="26" t="n">
        <f aca="false">I326*(1/     (1-   (0.001*N326/1.84)))</f>
        <v>4.80822127554245</v>
      </c>
      <c r="P326" s="4" t="n">
        <f aca="false">H326*(1/     (1-   (0.001*N326/4)))</f>
        <v>23.5279055243146</v>
      </c>
      <c r="Q326" s="50" t="n">
        <f aca="false">-5.28+5.5*I326</f>
        <v>6.49</v>
      </c>
      <c r="R326" s="17"/>
      <c r="S326" s="18"/>
      <c r="T326" s="18"/>
      <c r="U326" s="18"/>
      <c r="V326" s="9"/>
      <c r="W326" s="9"/>
      <c r="X326" s="9"/>
      <c r="Y326" s="19"/>
      <c r="Z326" s="20"/>
    </row>
    <row r="327" s="15" customFormat="true" ht="13" hidden="false" customHeight="false" outlineLevel="0" collapsed="false">
      <c r="A327" s="49" t="n">
        <v>120</v>
      </c>
      <c r="B327" s="22" t="s">
        <v>29</v>
      </c>
      <c r="C327" s="22" t="s">
        <v>34</v>
      </c>
      <c r="D327" s="22" t="s">
        <v>37</v>
      </c>
      <c r="E327" s="23" t="n">
        <v>43026</v>
      </c>
      <c r="F327" s="22" t="n">
        <v>24.1</v>
      </c>
      <c r="G327" s="22" t="n">
        <v>31.6</v>
      </c>
      <c r="H327" s="22" t="n">
        <v>17.522</v>
      </c>
      <c r="I327" s="24" t="n">
        <v>4.265</v>
      </c>
      <c r="J327" s="22" t="n">
        <f aca="false">I327-I207</f>
        <v>-0.00400000000000045</v>
      </c>
      <c r="K327" s="25" t="n">
        <f aca="false">1000*(1-(F327+288.9414)/(508929.2*(F327+68.12963))*(F327-3.9863)^2)</f>
        <v>997.301901019105</v>
      </c>
      <c r="L327" s="25" t="n">
        <f aca="false">0.824493 - 0.0040899*F327 + 0.000076438*F327^2 -0.00000082467*F327^3 + 0.0000000053675*F327^4</f>
        <v>0.760589702961547</v>
      </c>
      <c r="M327" s="25" t="n">
        <f aca="false">-0.005724 + 0.00010227*F327 - 0.0000016546*F327^2</f>
        <v>-0.004220301226</v>
      </c>
      <c r="N327" s="25" t="n">
        <f aca="false">K327 + (L327*G327) + M327*G327^(3/2) + 0.00048314*G327^2</f>
        <v>1021.06930310611</v>
      </c>
      <c r="O327" s="26" t="n">
        <f aca="false">I327*(1/     (1-   (0.001*N327/1.84)))</f>
        <v>9.58274006550868</v>
      </c>
      <c r="P327" s="4" t="n">
        <f aca="false">H327*(1/     (1-   (0.001*N327/4)))</f>
        <v>23.5279055243146</v>
      </c>
      <c r="Q327" s="50" t="n">
        <f aca="false">-5.28+5.5*I327</f>
        <v>18.1775</v>
      </c>
      <c r="R327" s="17"/>
      <c r="S327" s="18"/>
      <c r="T327" s="18"/>
      <c r="U327" s="18"/>
      <c r="V327" s="9"/>
      <c r="W327" s="9"/>
      <c r="X327" s="9"/>
      <c r="Y327" s="19"/>
      <c r="Z327" s="20"/>
    </row>
    <row r="328" s="15" customFormat="true" ht="13" hidden="false" customHeight="false" outlineLevel="0" collapsed="false">
      <c r="A328" s="49" t="n">
        <v>126</v>
      </c>
      <c r="B328" s="22" t="s">
        <v>29</v>
      </c>
      <c r="C328" s="22" t="s">
        <v>34</v>
      </c>
      <c r="D328" s="22" t="s">
        <v>37</v>
      </c>
      <c r="E328" s="23" t="n">
        <v>43026</v>
      </c>
      <c r="F328" s="22" t="n">
        <v>24.1</v>
      </c>
      <c r="G328" s="22" t="n">
        <v>31.6</v>
      </c>
      <c r="H328" s="22" t="n">
        <v>17.522</v>
      </c>
      <c r="I328" s="24" t="n">
        <v>1.833</v>
      </c>
      <c r="J328" s="22" t="n">
        <f aca="false">I328-I208</f>
        <v>-0.004</v>
      </c>
      <c r="K328" s="25" t="n">
        <f aca="false">1000*(1-(F328+288.9414)/(508929.2*(F328+68.12963))*(F328-3.9863)^2)</f>
        <v>997.301901019105</v>
      </c>
      <c r="L328" s="25" t="n">
        <f aca="false">0.824493 - 0.0040899*F328 + 0.000076438*F328^2 -0.00000082467*F328^3 + 0.0000000053675*F328^4</f>
        <v>0.760589702961547</v>
      </c>
      <c r="M328" s="25" t="n">
        <f aca="false">-0.005724 + 0.00010227*F328 - 0.0000016546*F328^2</f>
        <v>-0.004220301226</v>
      </c>
      <c r="N328" s="25" t="n">
        <f aca="false">K328 + (L328*G328) + M328*G328^(3/2) + 0.00048314*G328^2</f>
        <v>1021.06930310611</v>
      </c>
      <c r="O328" s="26" t="n">
        <f aca="false">I328*(1/     (1-   (0.001*N328/1.84)))</f>
        <v>4.11844373741557</v>
      </c>
      <c r="P328" s="4" t="n">
        <f aca="false">H328*(1/     (1-   (0.001*N328/4)))</f>
        <v>23.5279055243146</v>
      </c>
      <c r="Q328" s="50" t="n">
        <f aca="false">-5.28+5.5*I328</f>
        <v>4.8015</v>
      </c>
      <c r="R328" s="17"/>
      <c r="S328" s="18"/>
      <c r="T328" s="18"/>
      <c r="U328" s="18"/>
      <c r="V328" s="9"/>
      <c r="W328" s="9"/>
      <c r="X328" s="9"/>
      <c r="Y328" s="19"/>
      <c r="Z328" s="20"/>
    </row>
    <row r="329" s="15" customFormat="true" ht="13" hidden="false" customHeight="false" outlineLevel="0" collapsed="false">
      <c r="A329" s="49" t="n">
        <v>218</v>
      </c>
      <c r="B329" s="22" t="s">
        <v>29</v>
      </c>
      <c r="C329" s="22" t="s">
        <v>34</v>
      </c>
      <c r="D329" s="22" t="s">
        <v>37</v>
      </c>
      <c r="E329" s="23" t="n">
        <v>43026</v>
      </c>
      <c r="F329" s="22" t="n">
        <v>24.1</v>
      </c>
      <c r="G329" s="22" t="n">
        <v>31.6</v>
      </c>
      <c r="H329" s="22" t="n">
        <v>17.522</v>
      </c>
      <c r="I329" s="24" t="n">
        <v>4.152</v>
      </c>
      <c r="J329" s="22" t="n">
        <f aca="false">I329-I209</f>
        <v>-0.00399999999999956</v>
      </c>
      <c r="K329" s="25" t="n">
        <f aca="false">1000*(1-(F329+288.9414)/(508929.2*(F329+68.12963))*(F329-3.9863)^2)</f>
        <v>997.301901019105</v>
      </c>
      <c r="L329" s="25" t="n">
        <f aca="false">0.824493 - 0.0040899*F329 + 0.000076438*F329^2 -0.00000082467*F329^3 + 0.0000000053675*F329^4</f>
        <v>0.760589702961547</v>
      </c>
      <c r="M329" s="25" t="n">
        <f aca="false">-0.005724 + 0.00010227*F329 - 0.0000016546*F329^2</f>
        <v>-0.004220301226</v>
      </c>
      <c r="N329" s="25" t="n">
        <f aca="false">K329 + (L329*G329) + M329*G329^(3/2) + 0.00048314*G329^2</f>
        <v>1021.06930310611</v>
      </c>
      <c r="O329" s="26" t="n">
        <f aca="false">I329*(1/     (1-   (0.001*N329/1.84)))</f>
        <v>9.32884800750106</v>
      </c>
      <c r="P329" s="4" t="n">
        <f aca="false">H329*(1/     (1-   (0.001*N329/4)))</f>
        <v>23.5279055243146</v>
      </c>
      <c r="Q329" s="50" t="n">
        <f aca="false">-5.28+5.5*I329</f>
        <v>17.556</v>
      </c>
      <c r="R329" s="17"/>
      <c r="S329" s="18"/>
      <c r="T329" s="18"/>
      <c r="U329" s="18"/>
      <c r="V329" s="9"/>
      <c r="W329" s="9"/>
      <c r="X329" s="9"/>
      <c r="Y329" s="19"/>
      <c r="Z329" s="20"/>
    </row>
    <row r="330" s="15" customFormat="true" ht="13" hidden="false" customHeight="false" outlineLevel="0" collapsed="false">
      <c r="A330" s="49" t="n">
        <v>224</v>
      </c>
      <c r="B330" s="22" t="s">
        <v>29</v>
      </c>
      <c r="C330" s="22" t="s">
        <v>34</v>
      </c>
      <c r="D330" s="22" t="s">
        <v>37</v>
      </c>
      <c r="E330" s="23" t="n">
        <v>43026</v>
      </c>
      <c r="F330" s="22" t="n">
        <v>24.1</v>
      </c>
      <c r="G330" s="22" t="n">
        <v>31.6</v>
      </c>
      <c r="H330" s="22" t="n">
        <v>17.522</v>
      </c>
      <c r="I330" s="24" t="n">
        <v>3.424</v>
      </c>
      <c r="J330" s="22" t="n">
        <f aca="false">I330-I210</f>
        <v>-0.00300000000000011</v>
      </c>
      <c r="K330" s="25" t="n">
        <f aca="false">1000*(1-(F330+288.9414)/(508929.2*(F330+68.12963))*(F330-3.9863)^2)</f>
        <v>997.301901019105</v>
      </c>
      <c r="L330" s="25" t="n">
        <f aca="false">0.824493 - 0.0040899*F330 + 0.000076438*F330^2 -0.00000082467*F330^3 + 0.0000000053675*F330^4</f>
        <v>0.760589702961547</v>
      </c>
      <c r="M330" s="25" t="n">
        <f aca="false">-0.005724 + 0.00010227*F330 - 0.0000016546*F330^2</f>
        <v>-0.004220301226</v>
      </c>
      <c r="N330" s="25" t="n">
        <f aca="false">K330 + (L330*G330) + M330*G330^(3/2) + 0.00048314*G330^2</f>
        <v>1021.06930310611</v>
      </c>
      <c r="O330" s="26" t="n">
        <f aca="false">I330*(1/     (1-   (0.001*N330/1.84)))</f>
        <v>7.69315404086793</v>
      </c>
      <c r="P330" s="4" t="n">
        <f aca="false">H330*(1/     (1-   (0.001*N330/4)))</f>
        <v>23.5279055243146</v>
      </c>
      <c r="Q330" s="50" t="n">
        <f aca="false">-5.28+5.5*I330</f>
        <v>13.552</v>
      </c>
      <c r="R330" s="17"/>
      <c r="S330" s="18"/>
      <c r="T330" s="18"/>
      <c r="U330" s="18"/>
      <c r="V330" s="9"/>
      <c r="W330" s="9"/>
      <c r="X330" s="9"/>
      <c r="Y330" s="19"/>
      <c r="Z330" s="20"/>
    </row>
    <row r="331" s="15" customFormat="true" ht="13" hidden="false" customHeight="false" outlineLevel="0" collapsed="false">
      <c r="A331" s="49" t="n">
        <v>230</v>
      </c>
      <c r="B331" s="22" t="s">
        <v>29</v>
      </c>
      <c r="C331" s="22" t="s">
        <v>34</v>
      </c>
      <c r="D331" s="22" t="s">
        <v>37</v>
      </c>
      <c r="E331" s="23" t="n">
        <v>43026</v>
      </c>
      <c r="F331" s="22" t="n">
        <v>24.1</v>
      </c>
      <c r="G331" s="22" t="n">
        <v>31.6</v>
      </c>
      <c r="H331" s="22" t="n">
        <v>17.522</v>
      </c>
      <c r="I331" s="24" t="n">
        <v>2.154</v>
      </c>
      <c r="J331" s="22" t="n">
        <f aca="false">I331-I211</f>
        <v>-0.00300000000000011</v>
      </c>
      <c r="K331" s="25" t="n">
        <f aca="false">1000*(1-(F331+288.9414)/(508929.2*(F331+68.12963))*(F331-3.9863)^2)</f>
        <v>997.301901019105</v>
      </c>
      <c r="L331" s="25" t="n">
        <f aca="false">0.824493 - 0.0040899*F331 + 0.000076438*F331^2 -0.00000082467*F331^3 + 0.0000000053675*F331^4</f>
        <v>0.760589702961547</v>
      </c>
      <c r="M331" s="25" t="n">
        <f aca="false">-0.005724 + 0.00010227*F331 - 0.0000016546*F331^2</f>
        <v>-0.004220301226</v>
      </c>
      <c r="N331" s="25" t="n">
        <f aca="false">K331 + (L331*G331) + M331*G331^(3/2) + 0.00048314*G331^2</f>
        <v>1021.06930310611</v>
      </c>
      <c r="O331" s="26" t="n">
        <f aca="false">I331*(1/     (1-   (0.001*N331/1.84)))</f>
        <v>4.83967692874694</v>
      </c>
      <c r="P331" s="4" t="n">
        <f aca="false">H331*(1/     (1-   (0.001*N331/4)))</f>
        <v>23.5279055243146</v>
      </c>
      <c r="Q331" s="50" t="n">
        <f aca="false">-5.28+5.5*I331</f>
        <v>6.567</v>
      </c>
      <c r="R331" s="17"/>
      <c r="S331" s="18"/>
      <c r="T331" s="18"/>
      <c r="U331" s="18"/>
      <c r="V331" s="9"/>
      <c r="W331" s="9"/>
      <c r="X331" s="9"/>
      <c r="Y331" s="19"/>
      <c r="Z331" s="20"/>
    </row>
    <row r="332" s="15" customFormat="true" ht="13" hidden="false" customHeight="false" outlineLevel="0" collapsed="false">
      <c r="A332" s="49" t="n">
        <v>154</v>
      </c>
      <c r="B332" s="22" t="s">
        <v>30</v>
      </c>
      <c r="C332" s="22" t="s">
        <v>34</v>
      </c>
      <c r="D332" s="22" t="s">
        <v>37</v>
      </c>
      <c r="E332" s="23" t="n">
        <v>43026</v>
      </c>
      <c r="F332" s="22" t="n">
        <v>24.1</v>
      </c>
      <c r="G332" s="22" t="n">
        <v>31.6</v>
      </c>
      <c r="H332" s="22" t="n">
        <v>17.522</v>
      </c>
      <c r="I332" s="24" t="n">
        <v>3.199</v>
      </c>
      <c r="J332" s="22" t="n">
        <f aca="false">I332-I212</f>
        <v>-0.00200000000000022</v>
      </c>
      <c r="K332" s="25" t="n">
        <f aca="false">1000*(1-(F332+288.9414)/(508929.2*(F332+68.12963))*(F332-3.9863)^2)</f>
        <v>997.301901019105</v>
      </c>
      <c r="L332" s="25" t="n">
        <f aca="false">0.824493 - 0.0040899*F332 + 0.000076438*F332^2 -0.00000082467*F332^3 + 0.0000000053675*F332^4</f>
        <v>0.760589702961547</v>
      </c>
      <c r="M332" s="25" t="n">
        <f aca="false">-0.005724 + 0.00010227*F332 - 0.0000016546*F332^2</f>
        <v>-0.004220301226</v>
      </c>
      <c r="N332" s="25" t="n">
        <f aca="false">K332 + (L332*G332) + M332*G332^(3/2) + 0.00048314*G332^2</f>
        <v>1021.06930310611</v>
      </c>
      <c r="O332" s="26" t="n">
        <f aca="false">I332*(1/     (1-   (0.001*N332/1.84)))</f>
        <v>7.18761675722444</v>
      </c>
      <c r="P332" s="4" t="n">
        <f aca="false">H332*(1/     (1-   (0.001*N332/4)))</f>
        <v>23.5279055243146</v>
      </c>
      <c r="Q332" s="50" t="n">
        <f aca="false">-5.28+5.5*I332</f>
        <v>12.3145</v>
      </c>
      <c r="R332" s="17"/>
      <c r="S332" s="18"/>
      <c r="T332" s="18"/>
      <c r="U332" s="18"/>
      <c r="V332" s="9"/>
      <c r="W332" s="9"/>
      <c r="X332" s="9"/>
      <c r="Y332" s="19"/>
      <c r="Z332" s="20"/>
    </row>
    <row r="333" s="15" customFormat="true" ht="13" hidden="false" customHeight="false" outlineLevel="0" collapsed="false">
      <c r="A333" s="49" t="n">
        <v>246</v>
      </c>
      <c r="B333" s="22" t="s">
        <v>30</v>
      </c>
      <c r="C333" s="22" t="s">
        <v>34</v>
      </c>
      <c r="D333" s="22" t="s">
        <v>37</v>
      </c>
      <c r="E333" s="23" t="n">
        <v>43026</v>
      </c>
      <c r="F333" s="22" t="n">
        <v>24.1</v>
      </c>
      <c r="G333" s="22" t="n">
        <v>31.6</v>
      </c>
      <c r="H333" s="22" t="n">
        <v>17.522</v>
      </c>
      <c r="I333" s="24" t="n">
        <v>3.772</v>
      </c>
      <c r="J333" s="22" t="n">
        <f aca="false">I333-I213</f>
        <v>-0.00300000000000011</v>
      </c>
      <c r="K333" s="25" t="n">
        <f aca="false">1000*(1-(F333+288.9414)/(508929.2*(F333+68.12963))*(F333-3.9863)^2)</f>
        <v>997.301901019105</v>
      </c>
      <c r="L333" s="25" t="n">
        <f aca="false">0.824493 - 0.0040899*F333 + 0.000076438*F333^2 -0.00000082467*F333^3 + 0.0000000053675*F333^4</f>
        <v>0.760589702961547</v>
      </c>
      <c r="M333" s="25" t="n">
        <f aca="false">-0.005724 + 0.00010227*F333 - 0.0000016546*F333^2</f>
        <v>-0.004220301226</v>
      </c>
      <c r="N333" s="25" t="n">
        <f aca="false">K333 + (L333*G333) + M333*G333^(3/2) + 0.00048314*G333^2</f>
        <v>1021.06930310611</v>
      </c>
      <c r="O333" s="26" t="n">
        <f aca="false">I333*(1/     (1-   (0.001*N333/1.84)))</f>
        <v>8.47505170623651</v>
      </c>
      <c r="P333" s="4" t="n">
        <f aca="false">H333*(1/     (1-   (0.001*N333/4)))</f>
        <v>23.5279055243146</v>
      </c>
      <c r="Q333" s="50" t="n">
        <f aca="false">-5.28+5.5*I333</f>
        <v>15.466</v>
      </c>
      <c r="R333" s="17"/>
      <c r="S333" s="18"/>
      <c r="T333" s="18"/>
      <c r="U333" s="18"/>
      <c r="V333" s="9"/>
      <c r="W333" s="9"/>
      <c r="X333" s="9"/>
      <c r="Y333" s="19"/>
      <c r="Z333" s="20"/>
    </row>
    <row r="334" s="15" customFormat="true" ht="13" hidden="false" customHeight="false" outlineLevel="0" collapsed="false">
      <c r="A334" s="49" t="n">
        <v>299</v>
      </c>
      <c r="B334" s="22" t="s">
        <v>30</v>
      </c>
      <c r="C334" s="22" t="s">
        <v>34</v>
      </c>
      <c r="D334" s="22" t="s">
        <v>37</v>
      </c>
      <c r="E334" s="23" t="n">
        <v>43026</v>
      </c>
      <c r="F334" s="22" t="n">
        <v>24.1</v>
      </c>
      <c r="G334" s="22" t="n">
        <v>31.6</v>
      </c>
      <c r="H334" s="22" t="n">
        <v>17.522</v>
      </c>
      <c r="I334" s="24" t="n">
        <v>0.645</v>
      </c>
      <c r="J334" s="22" t="n">
        <f aca="false">I334-I214</f>
        <v>0</v>
      </c>
      <c r="K334" s="25" t="n">
        <f aca="false">1000*(1-(F334+288.9414)/(508929.2*(F334+68.12963))*(F334-3.9863)^2)</f>
        <v>997.301901019105</v>
      </c>
      <c r="L334" s="25" t="n">
        <f aca="false">0.824493 - 0.0040899*F334 + 0.000076438*F334^2 -0.00000082467*F334^3 + 0.0000000053675*F334^4</f>
        <v>0.760589702961547</v>
      </c>
      <c r="M334" s="25" t="n">
        <f aca="false">-0.005724 + 0.00010227*F334 - 0.0000016546*F334^2</f>
        <v>-0.004220301226</v>
      </c>
      <c r="N334" s="25" t="n">
        <f aca="false">K334 + (L334*G334) + M334*G334^(3/2) + 0.00048314*G334^2</f>
        <v>1021.06930310611</v>
      </c>
      <c r="O334" s="26" t="n">
        <f aca="false">I334*(1/     (1-   (0.001*N334/1.84)))</f>
        <v>1.44920687977798</v>
      </c>
      <c r="P334" s="4" t="n">
        <f aca="false">H334*(1/     (1-   (0.001*N334/4)))</f>
        <v>23.5279055243146</v>
      </c>
      <c r="Q334" s="50" t="n">
        <f aca="false">-5.28+5.5*I334</f>
        <v>-1.7325</v>
      </c>
      <c r="R334" s="17"/>
      <c r="S334" s="18"/>
      <c r="T334" s="18"/>
      <c r="U334" s="18"/>
      <c r="V334" s="9"/>
      <c r="W334" s="9"/>
      <c r="X334" s="9"/>
      <c r="Y334" s="19"/>
      <c r="Z334" s="20"/>
    </row>
    <row r="335" s="15" customFormat="true" ht="13" hidden="false" customHeight="false" outlineLevel="0" collapsed="false">
      <c r="A335" s="49" t="n">
        <v>167</v>
      </c>
      <c r="B335" s="22" t="s">
        <v>31</v>
      </c>
      <c r="C335" s="22" t="s">
        <v>34</v>
      </c>
      <c r="D335" s="22" t="s">
        <v>37</v>
      </c>
      <c r="E335" s="23" t="n">
        <v>43026</v>
      </c>
      <c r="F335" s="22" t="n">
        <v>24.1</v>
      </c>
      <c r="G335" s="22" t="n">
        <v>31.6</v>
      </c>
      <c r="H335" s="22" t="n">
        <v>17.522</v>
      </c>
      <c r="I335" s="24" t="n">
        <v>3.416</v>
      </c>
      <c r="J335" s="22" t="n">
        <f aca="false">I335-I215</f>
        <v>0.0139999999999998</v>
      </c>
      <c r="K335" s="25" t="n">
        <f aca="false">1000*(1-(F335+288.9414)/(508929.2*(F335+68.12963))*(F335-3.9863)^2)</f>
        <v>997.301901019105</v>
      </c>
      <c r="L335" s="25" t="n">
        <f aca="false">0.824493 - 0.0040899*F335 + 0.000076438*F335^2 -0.00000082467*F335^3 + 0.0000000053675*F335^4</f>
        <v>0.760589702961547</v>
      </c>
      <c r="M335" s="25" t="n">
        <f aca="false">-0.005724 + 0.00010227*F335 - 0.0000016546*F335^2</f>
        <v>-0.004220301226</v>
      </c>
      <c r="N335" s="25" t="n">
        <f aca="false">K335 + (L335*G335) + M335*G335^(3/2) + 0.00048314*G335^2</f>
        <v>1021.06930310611</v>
      </c>
      <c r="O335" s="26" t="n">
        <f aca="false">I335*(1/     (1-   (0.001*N335/1.84)))</f>
        <v>7.67517938189394</v>
      </c>
      <c r="P335" s="4" t="n">
        <f aca="false">H335*(1/     (1-   (0.001*N335/4)))</f>
        <v>23.5279055243146</v>
      </c>
      <c r="Q335" s="50" t="n">
        <f aca="false">-5.28+5.5*I335</f>
        <v>13.508</v>
      </c>
      <c r="R335" s="17"/>
      <c r="S335" s="18"/>
      <c r="T335" s="18"/>
      <c r="U335" s="18"/>
      <c r="V335" s="9"/>
      <c r="W335" s="9"/>
      <c r="X335" s="9"/>
      <c r="Y335" s="19"/>
      <c r="Z335" s="20"/>
    </row>
    <row r="336" s="15" customFormat="true" ht="13" hidden="false" customHeight="false" outlineLevel="0" collapsed="false">
      <c r="A336" s="49" t="n">
        <v>174</v>
      </c>
      <c r="B336" s="22" t="s">
        <v>31</v>
      </c>
      <c r="C336" s="22" t="s">
        <v>34</v>
      </c>
      <c r="D336" s="22" t="s">
        <v>37</v>
      </c>
      <c r="E336" s="23" t="n">
        <v>43026</v>
      </c>
      <c r="F336" s="22" t="n">
        <v>24.1</v>
      </c>
      <c r="G336" s="22" t="n">
        <v>31.6</v>
      </c>
      <c r="H336" s="22" t="n">
        <v>17.522</v>
      </c>
      <c r="I336" s="24" t="n">
        <v>2.725</v>
      </c>
      <c r="J336" s="22" t="n">
        <f aca="false">I336-I216</f>
        <v>-0.0179999999999998</v>
      </c>
      <c r="K336" s="25" t="n">
        <f aca="false">1000*(1-(F336+288.9414)/(508929.2*(F336+68.12963))*(F336-3.9863)^2)</f>
        <v>997.301901019105</v>
      </c>
      <c r="L336" s="25" t="n">
        <f aca="false">0.824493 - 0.0040899*F336 + 0.000076438*F336^2 -0.00000082467*F336^3 + 0.0000000053675*F336^4</f>
        <v>0.760589702961547</v>
      </c>
      <c r="M336" s="25" t="n">
        <f aca="false">-0.005724 + 0.00010227*F336 - 0.0000016546*F336^2</f>
        <v>-0.004220301226</v>
      </c>
      <c r="N336" s="25" t="n">
        <f aca="false">K336 + (L336*G336) + M336*G336^(3/2) + 0.00048314*G336^2</f>
        <v>1021.06930310611</v>
      </c>
      <c r="O336" s="26" t="n">
        <f aca="false">I336*(1/     (1-   (0.001*N336/1.84)))</f>
        <v>6.12261821301551</v>
      </c>
      <c r="P336" s="4" t="n">
        <f aca="false">H336*(1/     (1-   (0.001*N336/4)))</f>
        <v>23.5279055243146</v>
      </c>
      <c r="Q336" s="50" t="n">
        <f aca="false">-5.28+5.5*I336</f>
        <v>9.7075</v>
      </c>
      <c r="R336" s="17"/>
      <c r="S336" s="18"/>
      <c r="T336" s="18"/>
      <c r="U336" s="18"/>
      <c r="V336" s="9"/>
      <c r="W336" s="9"/>
      <c r="X336" s="9"/>
      <c r="Y336" s="19"/>
      <c r="Z336" s="20"/>
    </row>
    <row r="337" s="15" customFormat="true" ht="13" hidden="false" customHeight="false" outlineLevel="0" collapsed="false">
      <c r="A337" s="49" t="n">
        <v>265</v>
      </c>
      <c r="B337" s="22" t="s">
        <v>31</v>
      </c>
      <c r="C337" s="22" t="s">
        <v>34</v>
      </c>
      <c r="D337" s="22" t="s">
        <v>37</v>
      </c>
      <c r="E337" s="23" t="n">
        <v>43026</v>
      </c>
      <c r="F337" s="22" t="n">
        <v>24.1</v>
      </c>
      <c r="G337" s="22" t="n">
        <v>31.6</v>
      </c>
      <c r="H337" s="22" t="n">
        <v>17.522</v>
      </c>
      <c r="I337" s="24" t="n">
        <v>3.52</v>
      </c>
      <c r="J337" s="22" t="n">
        <f aca="false">I337-I217</f>
        <v>-0.00199999999999978</v>
      </c>
      <c r="K337" s="25" t="n">
        <f aca="false">1000*(1-(F337+288.9414)/(508929.2*(F337+68.12963))*(F337-3.9863)^2)</f>
        <v>997.301901019105</v>
      </c>
      <c r="L337" s="25" t="n">
        <f aca="false">0.824493 - 0.0040899*F337 + 0.000076438*F337^2 -0.00000082467*F337^3 + 0.0000000053675*F337^4</f>
        <v>0.760589702961547</v>
      </c>
      <c r="M337" s="25" t="n">
        <f aca="false">-0.005724 + 0.00010227*F337 - 0.0000016546*F337^2</f>
        <v>-0.004220301226</v>
      </c>
      <c r="N337" s="25" t="n">
        <f aca="false">K337 + (L337*G337) + M337*G337^(3/2) + 0.00048314*G337^2</f>
        <v>1021.06930310611</v>
      </c>
      <c r="O337" s="26" t="n">
        <f aca="false">I337*(1/     (1-   (0.001*N337/1.84)))</f>
        <v>7.90884994855581</v>
      </c>
      <c r="P337" s="4" t="n">
        <f aca="false">H337*(1/     (1-   (0.001*N337/4)))</f>
        <v>23.5279055243146</v>
      </c>
      <c r="Q337" s="50" t="n">
        <f aca="false">-5.28+5.5*I337</f>
        <v>14.08</v>
      </c>
      <c r="R337" s="17"/>
      <c r="S337" s="18"/>
      <c r="T337" s="18"/>
      <c r="U337" s="18"/>
      <c r="V337" s="9"/>
      <c r="W337" s="9"/>
      <c r="X337" s="9"/>
      <c r="Y337" s="19"/>
      <c r="Z337" s="20"/>
    </row>
    <row r="338" s="15" customFormat="true" ht="13" hidden="false" customHeight="false" outlineLevel="0" collapsed="false">
      <c r="A338" s="49" t="n">
        <v>271</v>
      </c>
      <c r="B338" s="22" t="s">
        <v>31</v>
      </c>
      <c r="C338" s="22" t="s">
        <v>34</v>
      </c>
      <c r="D338" s="22" t="s">
        <v>37</v>
      </c>
      <c r="E338" s="23" t="n">
        <v>43026</v>
      </c>
      <c r="F338" s="22" t="n">
        <v>24.1</v>
      </c>
      <c r="G338" s="22" t="n">
        <v>31.6</v>
      </c>
      <c r="H338" s="22" t="n">
        <v>17.522</v>
      </c>
      <c r="I338" s="24" t="n">
        <v>7.108</v>
      </c>
      <c r="J338" s="22" t="n">
        <f aca="false">I338-I218</f>
        <v>-0.00500000000000078</v>
      </c>
      <c r="K338" s="25" t="n">
        <f aca="false">1000*(1-(F338+288.9414)/(508929.2*(F338+68.12963))*(F338-3.9863)^2)</f>
        <v>997.301901019105</v>
      </c>
      <c r="L338" s="25" t="n">
        <f aca="false">0.824493 - 0.0040899*F338 + 0.000076438*F338^2 -0.00000082467*F338^3 + 0.0000000053675*F338^4</f>
        <v>0.760589702961547</v>
      </c>
      <c r="M338" s="25" t="n">
        <f aca="false">-0.005724 + 0.00010227*F338 - 0.0000016546*F338^2</f>
        <v>-0.004220301226</v>
      </c>
      <c r="N338" s="25" t="n">
        <f aca="false">K338 + (L338*G338) + M338*G338^(3/2) + 0.00048314*G338^2</f>
        <v>1021.06930310611</v>
      </c>
      <c r="O338" s="26" t="n">
        <f aca="false">I338*(1/     (1-   (0.001*N338/1.84)))</f>
        <v>15.9704844983905</v>
      </c>
      <c r="P338" s="4" t="n">
        <f aca="false">H338*(1/     (1-   (0.001*N338/4)))</f>
        <v>23.5279055243146</v>
      </c>
      <c r="Q338" s="50" t="n">
        <f aca="false">-5.28+5.5*I338</f>
        <v>33.814</v>
      </c>
      <c r="R338" s="17"/>
      <c r="S338" s="18"/>
      <c r="T338" s="18"/>
      <c r="U338" s="18"/>
      <c r="V338" s="9"/>
      <c r="W338" s="9"/>
      <c r="X338" s="9"/>
      <c r="Y338" s="19"/>
      <c r="Z338" s="20"/>
    </row>
    <row r="339" s="15" customFormat="true" ht="13" hidden="false" customHeight="false" outlineLevel="0" collapsed="false">
      <c r="A339" s="49" t="n">
        <v>103</v>
      </c>
      <c r="B339" s="22" t="s">
        <v>32</v>
      </c>
      <c r="C339" s="22" t="s">
        <v>34</v>
      </c>
      <c r="D339" s="22" t="s">
        <v>37</v>
      </c>
      <c r="E339" s="23" t="n">
        <v>43026</v>
      </c>
      <c r="F339" s="22" t="n">
        <v>24.1</v>
      </c>
      <c r="G339" s="22" t="n">
        <v>31.6</v>
      </c>
      <c r="H339" s="22" t="n">
        <v>17.522</v>
      </c>
      <c r="I339" s="24" t="n">
        <v>2.737</v>
      </c>
      <c r="J339" s="22" t="n">
        <f aca="false">I339-I219</f>
        <v>0.00300000000000011</v>
      </c>
      <c r="K339" s="25" t="n">
        <f aca="false">1000*(1-(F339+288.9414)/(508929.2*(F339+68.12963))*(F339-3.9863)^2)</f>
        <v>997.301901019105</v>
      </c>
      <c r="L339" s="25" t="n">
        <f aca="false">0.824493 - 0.0040899*F339 + 0.000076438*F339^2 -0.00000082467*F339^3 + 0.0000000053675*F339^4</f>
        <v>0.760589702961547</v>
      </c>
      <c r="M339" s="25" t="n">
        <f aca="false">-0.005724 + 0.00010227*F339 - 0.0000016546*F339^2</f>
        <v>-0.004220301226</v>
      </c>
      <c r="N339" s="25" t="n">
        <f aca="false">K339 + (L339*G339) + M339*G339^(3/2) + 0.00048314*G339^2</f>
        <v>1021.06930310611</v>
      </c>
      <c r="O339" s="26" t="n">
        <f aca="false">I339*(1/     (1-   (0.001*N339/1.84)))</f>
        <v>6.14958020147649</v>
      </c>
      <c r="P339" s="4" t="n">
        <f aca="false">H339*(1/     (1-   (0.001*N339/4)))</f>
        <v>23.5279055243146</v>
      </c>
      <c r="Q339" s="50" t="n">
        <f aca="false">-5.28+5.5*I339</f>
        <v>9.7735</v>
      </c>
      <c r="R339" s="17"/>
      <c r="S339" s="18"/>
      <c r="T339" s="18"/>
      <c r="U339" s="18"/>
      <c r="V339" s="9"/>
      <c r="W339" s="9"/>
      <c r="X339" s="9"/>
      <c r="Y339" s="19"/>
      <c r="Z339" s="20"/>
    </row>
    <row r="340" s="15" customFormat="true" ht="13" hidden="false" customHeight="false" outlineLevel="0" collapsed="false">
      <c r="A340" s="49" t="n">
        <v>109</v>
      </c>
      <c r="B340" s="22" t="s">
        <v>32</v>
      </c>
      <c r="C340" s="22" t="s">
        <v>34</v>
      </c>
      <c r="D340" s="22" t="s">
        <v>37</v>
      </c>
      <c r="E340" s="23" t="n">
        <v>43026</v>
      </c>
      <c r="F340" s="22" t="n">
        <v>24.1</v>
      </c>
      <c r="G340" s="22" t="n">
        <v>31.6</v>
      </c>
      <c r="H340" s="22" t="n">
        <v>17.522</v>
      </c>
      <c r="I340" s="24" t="n">
        <v>3.18</v>
      </c>
      <c r="J340" s="22" t="n">
        <f aca="false">I340-I220</f>
        <v>-0.00099999999999989</v>
      </c>
      <c r="K340" s="25" t="n">
        <f aca="false">1000*(1-(F340+288.9414)/(508929.2*(F340+68.12963))*(F340-3.9863)^2)</f>
        <v>997.301901019105</v>
      </c>
      <c r="L340" s="25" t="n">
        <f aca="false">0.824493 - 0.0040899*F340 + 0.000076438*F340^2 -0.00000082467*F340^3 + 0.0000000053675*F340^4</f>
        <v>0.760589702961547</v>
      </c>
      <c r="M340" s="25" t="n">
        <f aca="false">-0.005724 + 0.00010227*F340 - 0.0000016546*F340^2</f>
        <v>-0.004220301226</v>
      </c>
      <c r="N340" s="25" t="n">
        <f aca="false">K340 + (L340*G340) + M340*G340^(3/2) + 0.00048314*G340^2</f>
        <v>1021.06930310611</v>
      </c>
      <c r="O340" s="26" t="n">
        <f aca="false">I340*(1/     (1-   (0.001*N340/1.84)))</f>
        <v>7.14492694216122</v>
      </c>
      <c r="P340" s="4" t="n">
        <f aca="false">H340*(1/     (1-   (0.001*N340/4)))</f>
        <v>23.5279055243146</v>
      </c>
      <c r="Q340" s="50" t="n">
        <f aca="false">-5.28+5.5*I340</f>
        <v>12.21</v>
      </c>
      <c r="R340" s="17"/>
      <c r="S340" s="18"/>
      <c r="T340" s="18"/>
      <c r="U340" s="18"/>
      <c r="V340" s="9"/>
      <c r="W340" s="9"/>
      <c r="X340" s="9"/>
      <c r="Y340" s="19"/>
      <c r="Z340" s="20"/>
    </row>
    <row r="341" s="15" customFormat="true" ht="13" hidden="false" customHeight="false" outlineLevel="0" collapsed="false">
      <c r="A341" s="49" t="n">
        <v>232</v>
      </c>
      <c r="B341" s="22" t="s">
        <v>33</v>
      </c>
      <c r="C341" s="22" t="s">
        <v>34</v>
      </c>
      <c r="D341" s="22" t="s">
        <v>37</v>
      </c>
      <c r="E341" s="23" t="n">
        <v>43026</v>
      </c>
      <c r="F341" s="22" t="n">
        <v>24.1</v>
      </c>
      <c r="G341" s="22" t="n">
        <v>31.6</v>
      </c>
      <c r="H341" s="22" t="n">
        <v>17.522</v>
      </c>
      <c r="I341" s="24" t="n">
        <v>4.037</v>
      </c>
      <c r="J341" s="22" t="n">
        <f aca="false">I341-I221</f>
        <v>0.00100000000000033</v>
      </c>
      <c r="K341" s="25" t="n">
        <f aca="false">1000*(1-(F341+288.9414)/(508929.2*(F341+68.12963))*(F341-3.9863)^2)</f>
        <v>997.301901019105</v>
      </c>
      <c r="L341" s="25" t="n">
        <f aca="false">0.824493 - 0.0040899*F341 + 0.000076438*F341^2 -0.00000082467*F341^3 + 0.0000000053675*F341^4</f>
        <v>0.760589702961547</v>
      </c>
      <c r="M341" s="25" t="n">
        <f aca="false">-0.005724 + 0.00010227*F341 - 0.0000016546*F341^2</f>
        <v>-0.004220301226</v>
      </c>
      <c r="N341" s="25" t="n">
        <f aca="false">K341 + (L341*G341) + M341*G341^(3/2) + 0.00048314*G341^2</f>
        <v>1021.06930310611</v>
      </c>
      <c r="O341" s="26" t="n">
        <f aca="false">I341*(1/     (1-   (0.001*N341/1.84)))</f>
        <v>9.07046228474995</v>
      </c>
      <c r="P341" s="4" t="n">
        <f aca="false">H341*(1/     (1-   (0.001*N341/4)))</f>
        <v>23.5279055243146</v>
      </c>
      <c r="Q341" s="50" t="n">
        <f aca="false">-5.28+5.5*I341</f>
        <v>16.9235</v>
      </c>
      <c r="R341" s="17"/>
      <c r="S341" s="18"/>
      <c r="T341" s="18"/>
      <c r="U341" s="18"/>
      <c r="V341" s="9"/>
      <c r="W341" s="9"/>
      <c r="X341" s="9"/>
      <c r="Y341" s="19"/>
      <c r="Z341" s="20"/>
    </row>
    <row r="342" s="15" customFormat="true" ht="13" hidden="false" customHeight="false" outlineLevel="0" collapsed="false">
      <c r="A342" s="49" t="n">
        <v>234</v>
      </c>
      <c r="B342" s="22" t="s">
        <v>33</v>
      </c>
      <c r="C342" s="22" t="s">
        <v>34</v>
      </c>
      <c r="D342" s="22" t="s">
        <v>37</v>
      </c>
      <c r="E342" s="23" t="n">
        <v>43026</v>
      </c>
      <c r="F342" s="22" t="n">
        <v>24.1</v>
      </c>
      <c r="G342" s="22" t="n">
        <v>31.6</v>
      </c>
      <c r="H342" s="22" t="n">
        <v>17.522</v>
      </c>
      <c r="I342" s="24" t="n">
        <v>4.376</v>
      </c>
      <c r="J342" s="22" t="n">
        <f aca="false">I342-I222</f>
        <v>-0.00299999999999923</v>
      </c>
      <c r="K342" s="25" t="n">
        <f aca="false">1000*(1-(F342+288.9414)/(508929.2*(F342+68.12963))*(F342-3.9863)^2)</f>
        <v>997.301901019105</v>
      </c>
      <c r="L342" s="25" t="n">
        <f aca="false">0.824493 - 0.0040899*F342 + 0.000076438*F342^2 -0.00000082467*F342^3 + 0.0000000053675*F342^4</f>
        <v>0.760589702961547</v>
      </c>
      <c r="M342" s="25" t="n">
        <f aca="false">-0.005724 + 0.00010227*F342 - 0.0000016546*F342^2</f>
        <v>-0.004220301226</v>
      </c>
      <c r="N342" s="25" t="n">
        <f aca="false">K342 + (L342*G342) + M342*G342^(3/2) + 0.00048314*G342^2</f>
        <v>1021.06930310611</v>
      </c>
      <c r="O342" s="26" t="n">
        <f aca="false">I342*(1/     (1-   (0.001*N342/1.84)))</f>
        <v>9.83213845877279</v>
      </c>
      <c r="P342" s="4" t="n">
        <f aca="false">H342*(1/     (1-   (0.001*N342/4)))</f>
        <v>23.5279055243146</v>
      </c>
      <c r="Q342" s="50" t="n">
        <f aca="false">-5.28+5.5*I342</f>
        <v>18.788</v>
      </c>
      <c r="R342" s="17"/>
      <c r="S342" s="18"/>
      <c r="T342" s="18"/>
      <c r="U342" s="18"/>
      <c r="V342" s="9"/>
      <c r="W342" s="9"/>
      <c r="X342" s="9"/>
      <c r="Y342" s="19"/>
      <c r="Z342" s="20"/>
    </row>
    <row r="343" s="15" customFormat="true" ht="13" hidden="false" customHeight="false" outlineLevel="0" collapsed="false">
      <c r="A343" s="49" t="n">
        <v>181</v>
      </c>
      <c r="B343" s="22" t="s">
        <v>26</v>
      </c>
      <c r="C343" s="22" t="s">
        <v>36</v>
      </c>
      <c r="D343" s="22" t="s">
        <v>37</v>
      </c>
      <c r="E343" s="23" t="n">
        <v>43026</v>
      </c>
      <c r="F343" s="22" t="n">
        <v>23.7</v>
      </c>
      <c r="G343" s="22" t="n">
        <v>31.7</v>
      </c>
      <c r="H343" s="22" t="n">
        <v>17.528</v>
      </c>
      <c r="I343" s="24" t="n">
        <v>3.06</v>
      </c>
      <c r="J343" s="22" t="n">
        <f aca="false">I343-I223</f>
        <v>0</v>
      </c>
      <c r="K343" s="25" t="n">
        <f aca="false">1000*(1-(F343+288.9414)/(508929.2*(F343+68.12963))*(F343-3.9863)^2)</f>
        <v>997.400184255989</v>
      </c>
      <c r="L343" s="25" t="n">
        <f aca="false">0.824493 - 0.0040899*F343 + 0.000076438*F343^2 -0.00000082467*F343^3 + 0.0000000053675*F343^4</f>
        <v>0.761212202406607</v>
      </c>
      <c r="M343" s="25" t="n">
        <f aca="false">-0.005724 + 0.00010227*F343 - 0.0000016546*F343^2</f>
        <v>-0.004229573274</v>
      </c>
      <c r="N343" s="25" t="n">
        <f aca="false">K343 + (L343*G343) + M343*G343^(3/2) + 0.00048314*G343^2</f>
        <v>1021.26122054302</v>
      </c>
      <c r="O343" s="26" t="n">
        <f aca="false">I343*(1/     (1-   (0.001*N343/1.84)))</f>
        <v>6.87691867207546</v>
      </c>
      <c r="P343" s="4" t="n">
        <f aca="false">H343*(1/     (1-   (0.001*N343/4)))</f>
        <v>23.5374785071893</v>
      </c>
      <c r="Q343" s="50" t="n">
        <f aca="false">-5.28+5.5*I343</f>
        <v>11.55</v>
      </c>
      <c r="R343" s="17"/>
      <c r="S343" s="18"/>
      <c r="T343" s="18"/>
      <c r="U343" s="18"/>
      <c r="V343" s="9"/>
      <c r="W343" s="9"/>
      <c r="X343" s="9"/>
      <c r="Y343" s="19"/>
      <c r="Z343" s="20"/>
    </row>
    <row r="344" s="15" customFormat="true" ht="13" hidden="false" customHeight="false" outlineLevel="0" collapsed="false">
      <c r="A344" s="49" t="n">
        <v>188</v>
      </c>
      <c r="B344" s="22" t="s">
        <v>26</v>
      </c>
      <c r="C344" s="22" t="s">
        <v>36</v>
      </c>
      <c r="D344" s="22" t="s">
        <v>37</v>
      </c>
      <c r="E344" s="23" t="n">
        <v>43026</v>
      </c>
      <c r="F344" s="22" t="n">
        <v>23.7</v>
      </c>
      <c r="G344" s="22" t="n">
        <v>31.7</v>
      </c>
      <c r="H344" s="22" t="n">
        <v>17.528</v>
      </c>
      <c r="I344" s="24" t="n">
        <v>8.768</v>
      </c>
      <c r="J344" s="22" t="n">
        <f aca="false">I344-I224</f>
        <v>0</v>
      </c>
      <c r="K344" s="25" t="n">
        <f aca="false">1000*(1-(F344+288.9414)/(508929.2*(F344+68.12963))*(F344-3.9863)^2)</f>
        <v>997.400184255989</v>
      </c>
      <c r="L344" s="25" t="n">
        <f aca="false">0.824493 - 0.0040899*F344 + 0.000076438*F344^2 -0.00000082467*F344^3 + 0.0000000053675*F344^4</f>
        <v>0.761212202406607</v>
      </c>
      <c r="M344" s="25" t="n">
        <f aca="false">-0.005724 + 0.00010227*F344 - 0.0000016546*F344^2</f>
        <v>-0.004229573274</v>
      </c>
      <c r="N344" s="25" t="n">
        <f aca="false">K344 + (L344*G344) + M344*G344^(3/2) + 0.00048314*G344^2</f>
        <v>1021.26122054302</v>
      </c>
      <c r="O344" s="26" t="n">
        <f aca="false">I344*(1/     (1-   (0.001*N344/1.84)))</f>
        <v>19.7048440904437</v>
      </c>
      <c r="P344" s="4" t="n">
        <f aca="false">H344*(1/     (1-   (0.001*N344/4)))</f>
        <v>23.5374785071893</v>
      </c>
      <c r="Q344" s="50" t="n">
        <f aca="false">-5.28+5.5*I344</f>
        <v>42.944</v>
      </c>
      <c r="R344" s="17"/>
      <c r="S344" s="18"/>
      <c r="T344" s="18"/>
      <c r="U344" s="18"/>
      <c r="V344" s="9"/>
      <c r="W344" s="9"/>
      <c r="X344" s="9"/>
      <c r="Y344" s="19"/>
      <c r="Z344" s="20"/>
    </row>
    <row r="345" s="15" customFormat="true" ht="13" hidden="false" customHeight="false" outlineLevel="0" collapsed="false">
      <c r="A345" s="49" t="n">
        <v>280</v>
      </c>
      <c r="B345" s="22" t="s">
        <v>26</v>
      </c>
      <c r="C345" s="22" t="s">
        <v>36</v>
      </c>
      <c r="D345" s="22" t="s">
        <v>37</v>
      </c>
      <c r="E345" s="23" t="n">
        <v>43026</v>
      </c>
      <c r="F345" s="22" t="n">
        <v>23.7</v>
      </c>
      <c r="G345" s="22" t="n">
        <v>31.7</v>
      </c>
      <c r="H345" s="22" t="n">
        <v>17.528</v>
      </c>
      <c r="I345" s="24" t="n">
        <v>3.272</v>
      </c>
      <c r="J345" s="22" t="n">
        <f aca="false">I345-I225</f>
        <v>-0.00500000000000034</v>
      </c>
      <c r="K345" s="25" t="n">
        <f aca="false">1000*(1-(F345+288.9414)/(508929.2*(F345+68.12963))*(F345-3.9863)^2)</f>
        <v>997.400184255989</v>
      </c>
      <c r="L345" s="25" t="n">
        <f aca="false">0.824493 - 0.0040899*F345 + 0.000076438*F345^2 -0.00000082467*F345^3 + 0.0000000053675*F345^4</f>
        <v>0.761212202406607</v>
      </c>
      <c r="M345" s="25" t="n">
        <f aca="false">-0.005724 + 0.00010227*F345 - 0.0000016546*F345^2</f>
        <v>-0.004229573274</v>
      </c>
      <c r="N345" s="25" t="n">
        <f aca="false">K345 + (L345*G345) + M345*G345^(3/2) + 0.00048314*G345^2</f>
        <v>1021.26122054302</v>
      </c>
      <c r="O345" s="26" t="n">
        <f aca="false">I345*(1/     (1-   (0.001*N345/1.84)))</f>
        <v>7.35335878922578</v>
      </c>
      <c r="P345" s="4" t="n">
        <f aca="false">H345*(1/     (1-   (0.001*N345/4)))</f>
        <v>23.5374785071893</v>
      </c>
      <c r="Q345" s="50" t="n">
        <f aca="false">-5.28+5.5*I345</f>
        <v>12.716</v>
      </c>
      <c r="R345" s="17"/>
      <c r="S345" s="18"/>
      <c r="T345" s="18"/>
      <c r="U345" s="18"/>
      <c r="V345" s="9"/>
      <c r="W345" s="9"/>
      <c r="X345" s="9"/>
      <c r="Y345" s="19"/>
      <c r="Z345" s="20"/>
    </row>
    <row r="346" s="15" customFormat="true" ht="13" hidden="false" customHeight="false" outlineLevel="0" collapsed="false">
      <c r="A346" s="49" t="n">
        <v>286</v>
      </c>
      <c r="B346" s="22" t="s">
        <v>26</v>
      </c>
      <c r="C346" s="22" t="s">
        <v>36</v>
      </c>
      <c r="D346" s="22" t="s">
        <v>37</v>
      </c>
      <c r="E346" s="23" t="n">
        <v>43026</v>
      </c>
      <c r="F346" s="22" t="n">
        <v>23.7</v>
      </c>
      <c r="G346" s="22" t="n">
        <v>31.7</v>
      </c>
      <c r="H346" s="22" t="n">
        <v>17.528</v>
      </c>
      <c r="I346" s="24" t="n">
        <v>2.697</v>
      </c>
      <c r="J346" s="22" t="n">
        <f aca="false">I346-I226</f>
        <v>-0.00300000000000011</v>
      </c>
      <c r="K346" s="25" t="n">
        <f aca="false">1000*(1-(F346+288.9414)/(508929.2*(F346+68.12963))*(F346-3.9863)^2)</f>
        <v>997.400184255989</v>
      </c>
      <c r="L346" s="25" t="n">
        <f aca="false">0.824493 - 0.0040899*F346 + 0.000076438*F346^2 -0.00000082467*F346^3 + 0.0000000053675*F346^4</f>
        <v>0.761212202406607</v>
      </c>
      <c r="M346" s="25" t="n">
        <f aca="false">-0.005724 + 0.00010227*F346 - 0.0000016546*F346^2</f>
        <v>-0.004229573274</v>
      </c>
      <c r="N346" s="25" t="n">
        <f aca="false">K346 + (L346*G346) + M346*G346^(3/2) + 0.00048314*G346^2</f>
        <v>1021.26122054302</v>
      </c>
      <c r="O346" s="26" t="n">
        <f aca="false">I346*(1/     (1-   (0.001*N346/1.84)))</f>
        <v>6.06112733940768</v>
      </c>
      <c r="P346" s="4" t="n">
        <f aca="false">H346*(1/     (1-   (0.001*N346/4)))</f>
        <v>23.5374785071893</v>
      </c>
      <c r="Q346" s="50" t="n">
        <f aca="false">-5.28+5.5*I346</f>
        <v>9.5535</v>
      </c>
      <c r="R346" s="17"/>
      <c r="S346" s="18"/>
      <c r="T346" s="18"/>
      <c r="U346" s="18"/>
      <c r="V346" s="9"/>
      <c r="W346" s="9"/>
      <c r="X346" s="9"/>
      <c r="Y346" s="19"/>
      <c r="Z346" s="20"/>
    </row>
    <row r="347" s="15" customFormat="true" ht="13" hidden="false" customHeight="false" outlineLevel="0" collapsed="false">
      <c r="A347" s="49" t="n">
        <v>121</v>
      </c>
      <c r="B347" s="22" t="s">
        <v>29</v>
      </c>
      <c r="C347" s="22" t="s">
        <v>36</v>
      </c>
      <c r="D347" s="22" t="s">
        <v>37</v>
      </c>
      <c r="E347" s="23" t="n">
        <v>43026</v>
      </c>
      <c r="F347" s="22" t="n">
        <v>23.7</v>
      </c>
      <c r="G347" s="22" t="n">
        <v>31.7</v>
      </c>
      <c r="H347" s="22" t="n">
        <v>17.528</v>
      </c>
      <c r="I347" s="24" t="n">
        <v>4.849</v>
      </c>
      <c r="J347" s="22" t="n">
        <f aca="false">I347-I227</f>
        <v>0</v>
      </c>
      <c r="K347" s="25" t="n">
        <f aca="false">1000*(1-(F347+288.9414)/(508929.2*(F347+68.12963))*(F347-3.9863)^2)</f>
        <v>997.400184255989</v>
      </c>
      <c r="L347" s="25" t="n">
        <f aca="false">0.824493 - 0.0040899*F347 + 0.000076438*F347^2 -0.00000082467*F347^3 + 0.0000000053675*F347^4</f>
        <v>0.761212202406607</v>
      </c>
      <c r="M347" s="25" t="n">
        <f aca="false">-0.005724 + 0.00010227*F347 - 0.0000016546*F347^2</f>
        <v>-0.004229573274</v>
      </c>
      <c r="N347" s="25" t="n">
        <f aca="false">K347 + (L347*G347) + M347*G347^(3/2) + 0.00048314*G347^2</f>
        <v>1021.26122054302</v>
      </c>
      <c r="O347" s="26" t="n">
        <f aca="false">I347*(1/     (1-   (0.001*N347/1.84)))</f>
        <v>10.8974440002921</v>
      </c>
      <c r="P347" s="4" t="n">
        <f aca="false">H347*(1/     (1-   (0.001*N347/4)))</f>
        <v>23.5374785071893</v>
      </c>
      <c r="Q347" s="50" t="n">
        <f aca="false">-5.28+5.5*I347</f>
        <v>21.3895</v>
      </c>
      <c r="R347" s="17"/>
      <c r="S347" s="18"/>
      <c r="T347" s="18"/>
      <c r="U347" s="18"/>
      <c r="V347" s="9"/>
      <c r="W347" s="9"/>
      <c r="X347" s="9"/>
      <c r="Y347" s="19"/>
      <c r="Z347" s="20"/>
    </row>
    <row r="348" s="15" customFormat="true" ht="13" hidden="false" customHeight="false" outlineLevel="0" collapsed="false">
      <c r="A348" s="49" t="n">
        <v>128</v>
      </c>
      <c r="B348" s="22" t="s">
        <v>29</v>
      </c>
      <c r="C348" s="22" t="s">
        <v>36</v>
      </c>
      <c r="D348" s="22" t="s">
        <v>37</v>
      </c>
      <c r="E348" s="23" t="n">
        <v>43026</v>
      </c>
      <c r="F348" s="22" t="n">
        <v>23.7</v>
      </c>
      <c r="G348" s="22" t="n">
        <v>31.7</v>
      </c>
      <c r="H348" s="22" t="n">
        <v>17.528</v>
      </c>
      <c r="I348" s="24" t="n">
        <v>2.931</v>
      </c>
      <c r="J348" s="22" t="n">
        <f aca="false">I348-I228</f>
        <v>-0.00700000000000012</v>
      </c>
      <c r="K348" s="25" t="n">
        <f aca="false">1000*(1-(F348+288.9414)/(508929.2*(F348+68.12963))*(F348-3.9863)^2)</f>
        <v>997.400184255989</v>
      </c>
      <c r="L348" s="25" t="n">
        <f aca="false">0.824493 - 0.0040899*F348 + 0.000076438*F348^2 -0.00000082467*F348^3 + 0.0000000053675*F348^4</f>
        <v>0.761212202406607</v>
      </c>
      <c r="M348" s="25" t="n">
        <f aca="false">-0.005724 + 0.00010227*F348 - 0.0000016546*F348^2</f>
        <v>-0.004229573274</v>
      </c>
      <c r="N348" s="25" t="n">
        <f aca="false">K348 + (L348*G348) + M348*G348^(3/2) + 0.00048314*G348^2</f>
        <v>1021.26122054302</v>
      </c>
      <c r="O348" s="26" t="n">
        <f aca="false">I348*(1/     (1-   (0.001*N348/1.84)))</f>
        <v>6.58700935550757</v>
      </c>
      <c r="P348" s="4" t="n">
        <f aca="false">H348*(1/     (1-   (0.001*N348/4)))</f>
        <v>23.5374785071893</v>
      </c>
      <c r="Q348" s="50" t="n">
        <f aca="false">-5.28+5.5*I348</f>
        <v>10.8405</v>
      </c>
      <c r="R348" s="17"/>
      <c r="S348" s="18"/>
      <c r="T348" s="18"/>
      <c r="U348" s="18"/>
      <c r="V348" s="9"/>
      <c r="W348" s="9"/>
      <c r="X348" s="9"/>
      <c r="Y348" s="19"/>
      <c r="Z348" s="20"/>
    </row>
    <row r="349" s="15" customFormat="true" ht="13" hidden="false" customHeight="false" outlineLevel="0" collapsed="false">
      <c r="A349" s="49" t="n">
        <v>219</v>
      </c>
      <c r="B349" s="22" t="s">
        <v>29</v>
      </c>
      <c r="C349" s="22" t="s">
        <v>36</v>
      </c>
      <c r="D349" s="22" t="s">
        <v>37</v>
      </c>
      <c r="E349" s="23" t="n">
        <v>43026</v>
      </c>
      <c r="F349" s="22" t="n">
        <v>23.7</v>
      </c>
      <c r="G349" s="22" t="n">
        <v>31.7</v>
      </c>
      <c r="H349" s="22" t="n">
        <v>17.528</v>
      </c>
      <c r="I349" s="24" t="n">
        <v>4.294</v>
      </c>
      <c r="J349" s="22" t="n">
        <f aca="false">I349-I229</f>
        <v>-0.00600000000000023</v>
      </c>
      <c r="K349" s="25" t="n">
        <f aca="false">1000*(1-(F349+288.9414)/(508929.2*(F349+68.12963))*(F349-3.9863)^2)</f>
        <v>997.400184255989</v>
      </c>
      <c r="L349" s="25" t="n">
        <f aca="false">0.824493 - 0.0040899*F349 + 0.000076438*F349^2 -0.00000082467*F349^3 + 0.0000000053675*F349^4</f>
        <v>0.761212202406607</v>
      </c>
      <c r="M349" s="25" t="n">
        <f aca="false">-0.005724 + 0.00010227*F349 - 0.0000016546*F349^2</f>
        <v>-0.004229573274</v>
      </c>
      <c r="N349" s="25" t="n">
        <f aca="false">K349 + (L349*G349) + M349*G349^(3/2) + 0.00048314*G349^2</f>
        <v>1021.26122054302</v>
      </c>
      <c r="O349" s="26" t="n">
        <f aca="false">I349*(1/     (1-   (0.001*N349/1.84)))</f>
        <v>9.65015973133726</v>
      </c>
      <c r="P349" s="4" t="n">
        <f aca="false">H349*(1/     (1-   (0.001*N349/4)))</f>
        <v>23.5374785071893</v>
      </c>
      <c r="Q349" s="50" t="n">
        <f aca="false">-5.28+5.5*I349</f>
        <v>18.337</v>
      </c>
      <c r="R349" s="17"/>
      <c r="S349" s="18"/>
      <c r="T349" s="18"/>
      <c r="U349" s="18"/>
      <c r="V349" s="9"/>
      <c r="W349" s="9"/>
      <c r="X349" s="9"/>
      <c r="Y349" s="19"/>
      <c r="Z349" s="20"/>
    </row>
    <row r="350" s="15" customFormat="true" ht="13" hidden="false" customHeight="false" outlineLevel="0" collapsed="false">
      <c r="A350" s="49" t="n">
        <v>225</v>
      </c>
      <c r="B350" s="22" t="s">
        <v>29</v>
      </c>
      <c r="C350" s="22" t="s">
        <v>36</v>
      </c>
      <c r="D350" s="22" t="s">
        <v>37</v>
      </c>
      <c r="E350" s="23" t="n">
        <v>43026</v>
      </c>
      <c r="F350" s="22" t="n">
        <v>23.7</v>
      </c>
      <c r="G350" s="22" t="n">
        <v>31.7</v>
      </c>
      <c r="H350" s="22" t="n">
        <v>17.528</v>
      </c>
      <c r="I350" s="24" t="n">
        <v>3.217</v>
      </c>
      <c r="J350" s="22" t="n">
        <f aca="false">I350-I230</f>
        <v>0</v>
      </c>
      <c r="K350" s="25" t="n">
        <f aca="false">1000*(1-(F350+288.9414)/(508929.2*(F350+68.12963))*(F350-3.9863)^2)</f>
        <v>997.400184255989</v>
      </c>
      <c r="L350" s="25" t="n">
        <f aca="false">0.824493 - 0.0040899*F350 + 0.000076438*F350^2 -0.00000082467*F350^3 + 0.0000000053675*F350^4</f>
        <v>0.761212202406607</v>
      </c>
      <c r="M350" s="25" t="n">
        <f aca="false">-0.005724 + 0.00010227*F350 - 0.0000016546*F350^2</f>
        <v>-0.004229573274</v>
      </c>
      <c r="N350" s="25" t="n">
        <f aca="false">K350 + (L350*G350) + M350*G350^(3/2) + 0.00048314*G350^2</f>
        <v>1021.26122054302</v>
      </c>
      <c r="O350" s="26" t="n">
        <f aca="false">I350*(1/     (1-   (0.001*N350/1.84)))</f>
        <v>7.22975404185188</v>
      </c>
      <c r="P350" s="4" t="n">
        <f aca="false">H350*(1/     (1-   (0.001*N350/4)))</f>
        <v>23.5374785071893</v>
      </c>
      <c r="Q350" s="50" t="n">
        <f aca="false">-5.28+5.5*I350</f>
        <v>12.4135</v>
      </c>
      <c r="R350" s="17"/>
      <c r="S350" s="18"/>
      <c r="T350" s="18"/>
      <c r="U350" s="18"/>
      <c r="V350" s="9"/>
      <c r="W350" s="9"/>
      <c r="X350" s="9"/>
      <c r="Y350" s="19"/>
      <c r="Z350" s="20"/>
    </row>
    <row r="351" s="15" customFormat="true" ht="13" hidden="false" customHeight="false" outlineLevel="0" collapsed="false">
      <c r="A351" s="49" t="n">
        <v>229</v>
      </c>
      <c r="B351" s="22" t="s">
        <v>29</v>
      </c>
      <c r="C351" s="22" t="s">
        <v>36</v>
      </c>
      <c r="D351" s="22" t="s">
        <v>37</v>
      </c>
      <c r="E351" s="23" t="n">
        <v>43026</v>
      </c>
      <c r="F351" s="22" t="n">
        <v>23.7</v>
      </c>
      <c r="G351" s="22" t="n">
        <v>31.7</v>
      </c>
      <c r="H351" s="22" t="n">
        <v>17.528</v>
      </c>
      <c r="I351" s="24" t="n">
        <v>4.532</v>
      </c>
      <c r="J351" s="22" t="n">
        <f aca="false">I351-I231</f>
        <v>-0.00600000000000023</v>
      </c>
      <c r="K351" s="25" t="n">
        <f aca="false">1000*(1-(F351+288.9414)/(508929.2*(F351+68.12963))*(F351-3.9863)^2)</f>
        <v>997.400184255989</v>
      </c>
      <c r="L351" s="25" t="n">
        <f aca="false">0.824493 - 0.0040899*F351 + 0.000076438*F351^2 -0.00000082467*F351^3 + 0.0000000053675*F351^4</f>
        <v>0.761212202406607</v>
      </c>
      <c r="M351" s="25" t="n">
        <f aca="false">-0.005724 + 0.00010227*F351 - 0.0000016546*F351^2</f>
        <v>-0.004229573274</v>
      </c>
      <c r="N351" s="25" t="n">
        <f aca="false">K351 + (L351*G351) + M351*G351^(3/2) + 0.00048314*G351^2</f>
        <v>1021.26122054302</v>
      </c>
      <c r="O351" s="26" t="n">
        <f aca="false">I351*(1/     (1-   (0.001*N351/1.84)))</f>
        <v>10.1850311836098</v>
      </c>
      <c r="P351" s="4" t="n">
        <f aca="false">H351*(1/     (1-   (0.001*N351/4)))</f>
        <v>23.5374785071893</v>
      </c>
      <c r="Q351" s="50" t="n">
        <f aca="false">-5.28+5.5*I351</f>
        <v>19.646</v>
      </c>
      <c r="R351" s="17"/>
      <c r="S351" s="18"/>
      <c r="T351" s="18"/>
      <c r="U351" s="18"/>
      <c r="V351" s="9"/>
      <c r="W351" s="9"/>
      <c r="X351" s="9"/>
      <c r="Y351" s="19"/>
      <c r="Z351" s="20"/>
    </row>
    <row r="352" s="15" customFormat="true" ht="13" hidden="false" customHeight="false" outlineLevel="0" collapsed="false">
      <c r="A352" s="49" t="n">
        <v>155</v>
      </c>
      <c r="B352" s="22" t="s">
        <v>30</v>
      </c>
      <c r="C352" s="22" t="s">
        <v>36</v>
      </c>
      <c r="D352" s="22" t="s">
        <v>37</v>
      </c>
      <c r="E352" s="23" t="n">
        <v>43026</v>
      </c>
      <c r="F352" s="22" t="n">
        <v>23.7</v>
      </c>
      <c r="G352" s="22" t="n">
        <v>31.7</v>
      </c>
      <c r="H352" s="22" t="n">
        <v>17.528</v>
      </c>
      <c r="I352" s="24" t="n">
        <v>0.984</v>
      </c>
      <c r="J352" s="22" t="n">
        <f aca="false">I352-I232</f>
        <v>-0.003</v>
      </c>
      <c r="K352" s="25" t="n">
        <f aca="false">1000*(1-(F352+288.9414)/(508929.2*(F352+68.12963))*(F352-3.9863)^2)</f>
        <v>997.400184255989</v>
      </c>
      <c r="L352" s="25" t="n">
        <f aca="false">0.824493 - 0.0040899*F352 + 0.000076438*F352^2 -0.00000082467*F352^3 + 0.0000000053675*F352^4</f>
        <v>0.761212202406607</v>
      </c>
      <c r="M352" s="25" t="n">
        <f aca="false">-0.005724 + 0.00010227*F352 - 0.0000016546*F352^2</f>
        <v>-0.004229573274</v>
      </c>
      <c r="N352" s="25" t="n">
        <f aca="false">K352 + (L352*G352) + M352*G352^(3/2) + 0.00048314*G352^2</f>
        <v>1021.26122054302</v>
      </c>
      <c r="O352" s="26" t="n">
        <f aca="false">I352*(1/     (1-   (0.001*N352/1.84)))</f>
        <v>2.21140129847132</v>
      </c>
      <c r="P352" s="4" t="n">
        <f aca="false">H352*(1/     (1-   (0.001*N352/4)))</f>
        <v>23.5374785071893</v>
      </c>
      <c r="Q352" s="50" t="n">
        <f aca="false">-5.28+5.5*I352</f>
        <v>0.132000000000001</v>
      </c>
      <c r="R352" s="17"/>
      <c r="S352" s="18"/>
      <c r="T352" s="18"/>
      <c r="U352" s="18"/>
      <c r="V352" s="9"/>
      <c r="W352" s="9"/>
      <c r="X352" s="9"/>
      <c r="Y352" s="19"/>
      <c r="Z352" s="20"/>
    </row>
    <row r="353" s="15" customFormat="true" ht="13" hidden="false" customHeight="false" outlineLevel="0" collapsed="false">
      <c r="A353" s="49" t="n">
        <v>247</v>
      </c>
      <c r="B353" s="22" t="s">
        <v>30</v>
      </c>
      <c r="C353" s="22" t="s">
        <v>36</v>
      </c>
      <c r="D353" s="22" t="s">
        <v>37</v>
      </c>
      <c r="E353" s="23" t="n">
        <v>43026</v>
      </c>
      <c r="F353" s="22" t="n">
        <v>23.7</v>
      </c>
      <c r="G353" s="22" t="n">
        <v>31.7</v>
      </c>
      <c r="H353" s="22" t="n">
        <v>17.528</v>
      </c>
      <c r="I353" s="24" t="n">
        <v>4.173</v>
      </c>
      <c r="J353" s="22" t="n">
        <f aca="false">I353-I233</f>
        <v>-0.00100000000000033</v>
      </c>
      <c r="K353" s="25" t="n">
        <f aca="false">1000*(1-(F353+288.9414)/(508929.2*(F353+68.12963))*(F353-3.9863)^2)</f>
        <v>997.400184255989</v>
      </c>
      <c r="L353" s="25" t="n">
        <f aca="false">0.824493 - 0.0040899*F353 + 0.000076438*F353^2 -0.00000082467*F353^3 + 0.0000000053675*F353^4</f>
        <v>0.761212202406607</v>
      </c>
      <c r="M353" s="25" t="n">
        <f aca="false">-0.005724 + 0.00010227*F353 - 0.0000016546*F353^2</f>
        <v>-0.004229573274</v>
      </c>
      <c r="N353" s="25" t="n">
        <f aca="false">K353 + (L353*G353) + M353*G353^(3/2) + 0.00048314*G353^2</f>
        <v>1021.26122054302</v>
      </c>
      <c r="O353" s="26" t="n">
        <f aca="false">I353*(1/     (1-   (0.001*N353/1.84)))</f>
        <v>9.37822928711467</v>
      </c>
      <c r="P353" s="4" t="n">
        <f aca="false">H353*(1/     (1-   (0.001*N353/4)))</f>
        <v>23.5374785071893</v>
      </c>
      <c r="Q353" s="50" t="n">
        <f aca="false">-5.28+5.5*I353</f>
        <v>17.6715</v>
      </c>
      <c r="R353" s="17"/>
      <c r="S353" s="18"/>
      <c r="T353" s="18"/>
      <c r="U353" s="18"/>
      <c r="V353" s="9"/>
      <c r="W353" s="9"/>
      <c r="X353" s="9"/>
      <c r="Y353" s="19"/>
      <c r="Z353" s="20"/>
    </row>
    <row r="354" s="15" customFormat="true" ht="13" hidden="false" customHeight="false" outlineLevel="0" collapsed="false">
      <c r="A354" s="49" t="n">
        <v>168</v>
      </c>
      <c r="B354" s="22" t="s">
        <v>31</v>
      </c>
      <c r="C354" s="22" t="s">
        <v>36</v>
      </c>
      <c r="D354" s="22" t="s">
        <v>37</v>
      </c>
      <c r="E354" s="23" t="n">
        <v>43026</v>
      </c>
      <c r="F354" s="22" t="n">
        <v>23.7</v>
      </c>
      <c r="G354" s="22" t="n">
        <v>31.7</v>
      </c>
      <c r="H354" s="22" t="n">
        <v>17.528</v>
      </c>
      <c r="I354" s="24" t="n">
        <v>2.521</v>
      </c>
      <c r="J354" s="22" t="n">
        <f aca="false">I354-I234</f>
        <v>0</v>
      </c>
      <c r="K354" s="25" t="n">
        <f aca="false">1000*(1-(F354+288.9414)/(508929.2*(F354+68.12963))*(F354-3.9863)^2)</f>
        <v>997.400184255989</v>
      </c>
      <c r="L354" s="25" t="n">
        <f aca="false">0.824493 - 0.0040899*F354 + 0.000076438*F354^2 -0.00000082467*F354^3 + 0.0000000053675*F354^4</f>
        <v>0.761212202406607</v>
      </c>
      <c r="M354" s="25" t="n">
        <f aca="false">-0.005724 + 0.00010227*F354 - 0.0000016546*F354^2</f>
        <v>-0.004229573274</v>
      </c>
      <c r="N354" s="25" t="n">
        <f aca="false">K354 + (L354*G354) + M354*G354^(3/2) + 0.00048314*G354^2</f>
        <v>1021.26122054302</v>
      </c>
      <c r="O354" s="26" t="n">
        <f aca="false">I354*(1/     (1-   (0.001*N354/1.84)))</f>
        <v>5.66559214781119</v>
      </c>
      <c r="P354" s="4" t="n">
        <f aca="false">H354*(1/     (1-   (0.001*N354/4)))</f>
        <v>23.5374785071893</v>
      </c>
      <c r="Q354" s="50" t="n">
        <f aca="false">-5.28+5.5*I354</f>
        <v>8.5855</v>
      </c>
      <c r="R354" s="17"/>
      <c r="S354" s="18"/>
      <c r="T354" s="18"/>
      <c r="U354" s="18"/>
      <c r="V354" s="9"/>
      <c r="W354" s="9"/>
      <c r="X354" s="9"/>
      <c r="Y354" s="19"/>
      <c r="Z354" s="20"/>
    </row>
    <row r="355" s="15" customFormat="true" ht="13" hidden="false" customHeight="false" outlineLevel="0" collapsed="false">
      <c r="A355" s="49" t="n">
        <v>175</v>
      </c>
      <c r="B355" s="22" t="s">
        <v>31</v>
      </c>
      <c r="C355" s="22" t="s">
        <v>36</v>
      </c>
      <c r="D355" s="22" t="s">
        <v>37</v>
      </c>
      <c r="E355" s="23" t="n">
        <v>43026</v>
      </c>
      <c r="F355" s="22" t="n">
        <v>23.7</v>
      </c>
      <c r="G355" s="22" t="n">
        <v>31.7</v>
      </c>
      <c r="H355" s="22" t="n">
        <v>17.528</v>
      </c>
      <c r="I355" s="24" t="n">
        <v>2.25</v>
      </c>
      <c r="J355" s="22" t="n">
        <f aca="false">I355-I235</f>
        <v>-0.00199999999999978</v>
      </c>
      <c r="K355" s="25" t="n">
        <f aca="false">1000*(1-(F355+288.9414)/(508929.2*(F355+68.12963))*(F355-3.9863)^2)</f>
        <v>997.400184255989</v>
      </c>
      <c r="L355" s="25" t="n">
        <f aca="false">0.824493 - 0.0040899*F355 + 0.000076438*F355^2 -0.00000082467*F355^3 + 0.0000000053675*F355^4</f>
        <v>0.761212202406607</v>
      </c>
      <c r="M355" s="25" t="n">
        <f aca="false">-0.005724 + 0.00010227*F355 - 0.0000016546*F355^2</f>
        <v>-0.004229573274</v>
      </c>
      <c r="N355" s="25" t="n">
        <f aca="false">K355 + (L355*G355) + M355*G355^(3/2) + 0.00048314*G355^2</f>
        <v>1021.26122054302</v>
      </c>
      <c r="O355" s="26" t="n">
        <f aca="false">I355*(1/     (1-   (0.001*N355/1.84)))</f>
        <v>5.05655784711431</v>
      </c>
      <c r="P355" s="4" t="n">
        <f aca="false">H355*(1/     (1-   (0.001*N355/4)))</f>
        <v>23.5374785071893</v>
      </c>
      <c r="Q355" s="50" t="n">
        <f aca="false">-5.28+5.5*I355</f>
        <v>7.095</v>
      </c>
      <c r="R355" s="17"/>
      <c r="S355" s="18"/>
      <c r="T355" s="18"/>
      <c r="U355" s="18"/>
      <c r="V355" s="9"/>
      <c r="W355" s="9"/>
      <c r="X355" s="9"/>
      <c r="Y355" s="19"/>
      <c r="Z355" s="20"/>
    </row>
    <row r="356" s="15" customFormat="true" ht="13" hidden="false" customHeight="false" outlineLevel="0" collapsed="false">
      <c r="A356" s="49" t="n">
        <v>266</v>
      </c>
      <c r="B356" s="22" t="s">
        <v>31</v>
      </c>
      <c r="C356" s="22" t="s">
        <v>36</v>
      </c>
      <c r="D356" s="22" t="s">
        <v>37</v>
      </c>
      <c r="E356" s="23" t="n">
        <v>43026</v>
      </c>
      <c r="F356" s="22" t="n">
        <v>23.7</v>
      </c>
      <c r="G356" s="22" t="n">
        <v>31.7</v>
      </c>
      <c r="H356" s="22" t="n">
        <v>17.528</v>
      </c>
      <c r="I356" s="24" t="n">
        <v>4.412</v>
      </c>
      <c r="J356" s="22" t="n">
        <f aca="false">I356-I236</f>
        <v>-0.00100000000000033</v>
      </c>
      <c r="K356" s="25" t="n">
        <f aca="false">1000*(1-(F356+288.9414)/(508929.2*(F356+68.12963))*(F356-3.9863)^2)</f>
        <v>997.400184255989</v>
      </c>
      <c r="L356" s="25" t="n">
        <f aca="false">0.824493 - 0.0040899*F356 + 0.000076438*F356^2 -0.00000082467*F356^3 + 0.0000000053675*F356^4</f>
        <v>0.761212202406607</v>
      </c>
      <c r="M356" s="25" t="n">
        <f aca="false">-0.005724 + 0.00010227*F356 - 0.0000016546*F356^2</f>
        <v>-0.004229573274</v>
      </c>
      <c r="N356" s="25" t="n">
        <f aca="false">K356 + (L356*G356) + M356*G356^(3/2) + 0.00048314*G356^2</f>
        <v>1021.26122054302</v>
      </c>
      <c r="O356" s="26" t="n">
        <f aca="false">I356*(1/     (1-   (0.001*N356/1.84)))</f>
        <v>9.91534809843036</v>
      </c>
      <c r="P356" s="4" t="n">
        <f aca="false">H356*(1/     (1-   (0.001*N356/4)))</f>
        <v>23.5374785071893</v>
      </c>
      <c r="Q356" s="50" t="n">
        <f aca="false">-5.28+5.5*I356</f>
        <v>18.986</v>
      </c>
      <c r="R356" s="17"/>
      <c r="S356" s="18"/>
      <c r="T356" s="18"/>
      <c r="U356" s="18"/>
      <c r="V356" s="9"/>
      <c r="W356" s="9"/>
      <c r="X356" s="9"/>
      <c r="Y356" s="19"/>
      <c r="Z356" s="20"/>
    </row>
    <row r="357" s="15" customFormat="true" ht="13" hidden="false" customHeight="false" outlineLevel="0" collapsed="false">
      <c r="A357" s="49" t="n">
        <v>272</v>
      </c>
      <c r="B357" s="22" t="s">
        <v>31</v>
      </c>
      <c r="C357" s="22" t="s">
        <v>36</v>
      </c>
      <c r="D357" s="22" t="s">
        <v>37</v>
      </c>
      <c r="E357" s="23" t="n">
        <v>43026</v>
      </c>
      <c r="F357" s="22" t="n">
        <v>23.7</v>
      </c>
      <c r="G357" s="22" t="n">
        <v>31.7</v>
      </c>
      <c r="H357" s="22" t="n">
        <v>17.528</v>
      </c>
      <c r="I357" s="24" t="n">
        <v>2.099</v>
      </c>
      <c r="J357" s="22" t="n">
        <f aca="false">I357-I237</f>
        <v>-0.00299999999999967</v>
      </c>
      <c r="K357" s="25" t="n">
        <f aca="false">1000*(1-(F357+288.9414)/(508929.2*(F357+68.12963))*(F357-3.9863)^2)</f>
        <v>997.400184255989</v>
      </c>
      <c r="L357" s="25" t="n">
        <f aca="false">0.824493 - 0.0040899*F357 + 0.000076438*F357^2 -0.00000082467*F357^3 + 0.0000000053675*F357^4</f>
        <v>0.761212202406607</v>
      </c>
      <c r="M357" s="25" t="n">
        <f aca="false">-0.005724 + 0.00010227*F357 - 0.0000016546*F357^2</f>
        <v>-0.004229573274</v>
      </c>
      <c r="N357" s="25" t="n">
        <f aca="false">K357 + (L357*G357) + M357*G357^(3/2) + 0.00048314*G357^2</f>
        <v>1021.26122054302</v>
      </c>
      <c r="O357" s="26" t="n">
        <f aca="false">I357*(1/     (1-   (0.001*N357/1.84)))</f>
        <v>4.71720663159686</v>
      </c>
      <c r="P357" s="4" t="n">
        <f aca="false">H357*(1/     (1-   (0.001*N357/4)))</f>
        <v>23.5374785071893</v>
      </c>
      <c r="Q357" s="50" t="n">
        <f aca="false">-5.28+5.5*I357</f>
        <v>6.2645</v>
      </c>
      <c r="R357" s="17"/>
      <c r="S357" s="18"/>
      <c r="T357" s="18"/>
      <c r="U357" s="18"/>
      <c r="V357" s="9"/>
      <c r="W357" s="9"/>
      <c r="X357" s="9"/>
      <c r="Y357" s="19"/>
      <c r="Z357" s="20"/>
    </row>
    <row r="358" s="15" customFormat="true" ht="13" hidden="false" customHeight="false" outlineLevel="0" collapsed="false">
      <c r="A358" s="49" t="n">
        <v>104</v>
      </c>
      <c r="B358" s="22" t="s">
        <v>32</v>
      </c>
      <c r="C358" s="22" t="s">
        <v>36</v>
      </c>
      <c r="D358" s="22" t="s">
        <v>37</v>
      </c>
      <c r="E358" s="23" t="n">
        <v>43026</v>
      </c>
      <c r="F358" s="22" t="n">
        <v>23.7</v>
      </c>
      <c r="G358" s="22" t="n">
        <v>31.7</v>
      </c>
      <c r="H358" s="22" t="n">
        <v>17.528</v>
      </c>
      <c r="I358" s="24" t="n">
        <v>3.142</v>
      </c>
      <c r="J358" s="22" t="n">
        <f aca="false">I358-I238</f>
        <v>-0.00099999999999989</v>
      </c>
      <c r="K358" s="25" t="n">
        <f aca="false">1000*(1-(F358+288.9414)/(508929.2*(F358+68.12963))*(F358-3.9863)^2)</f>
        <v>997.400184255989</v>
      </c>
      <c r="L358" s="25" t="n">
        <f aca="false">0.824493 - 0.0040899*F358 + 0.000076438*F358^2 -0.00000082467*F358^3 + 0.0000000053675*F358^4</f>
        <v>0.761212202406607</v>
      </c>
      <c r="M358" s="25" t="n">
        <f aca="false">-0.005724 + 0.00010227*F358 - 0.0000016546*F358^2</f>
        <v>-0.004229573274</v>
      </c>
      <c r="N358" s="25" t="n">
        <f aca="false">K358 + (L358*G358) + M358*G358^(3/2) + 0.00048314*G358^2</f>
        <v>1021.26122054302</v>
      </c>
      <c r="O358" s="26" t="n">
        <f aca="false">I358*(1/     (1-   (0.001*N358/1.84)))</f>
        <v>7.06120211361473</v>
      </c>
      <c r="P358" s="4" t="n">
        <f aca="false">H358*(1/     (1-   (0.001*N358/4)))</f>
        <v>23.5374785071893</v>
      </c>
      <c r="Q358" s="50" t="n">
        <f aca="false">-5.28+5.5*I358</f>
        <v>12.001</v>
      </c>
      <c r="R358" s="17"/>
      <c r="S358" s="18"/>
      <c r="T358" s="18"/>
      <c r="U358" s="18"/>
      <c r="V358" s="9"/>
      <c r="W358" s="9"/>
      <c r="X358" s="9"/>
      <c r="Y358" s="19"/>
      <c r="Z358" s="20"/>
    </row>
    <row r="359" s="15" customFormat="true" ht="13" hidden="false" customHeight="false" outlineLevel="0" collapsed="false">
      <c r="A359" s="49" t="n">
        <v>110</v>
      </c>
      <c r="B359" s="22" t="s">
        <v>32</v>
      </c>
      <c r="C359" s="22" t="s">
        <v>36</v>
      </c>
      <c r="D359" s="22" t="s">
        <v>37</v>
      </c>
      <c r="E359" s="23" t="n">
        <v>43026</v>
      </c>
      <c r="F359" s="22" t="n">
        <v>23.7</v>
      </c>
      <c r="G359" s="22" t="n">
        <v>31.7</v>
      </c>
      <c r="H359" s="22" t="n">
        <v>17.528</v>
      </c>
      <c r="I359" s="24" t="n">
        <v>4.241</v>
      </c>
      <c r="J359" s="22" t="n">
        <f aca="false">I359-I239</f>
        <v>-0.00400000000000045</v>
      </c>
      <c r="K359" s="25" t="n">
        <f aca="false">1000*(1-(F359+288.9414)/(508929.2*(F359+68.12963))*(F359-3.9863)^2)</f>
        <v>997.400184255989</v>
      </c>
      <c r="L359" s="25" t="n">
        <f aca="false">0.824493 - 0.0040899*F359 + 0.000076438*F359^2 -0.00000082467*F359^3 + 0.0000000053675*F359^4</f>
        <v>0.761212202406607</v>
      </c>
      <c r="M359" s="25" t="n">
        <f aca="false">-0.005724 + 0.00010227*F359 - 0.0000016546*F359^2</f>
        <v>-0.004229573274</v>
      </c>
      <c r="N359" s="25" t="n">
        <f aca="false">K359 + (L359*G359) + M359*G359^(3/2) + 0.00048314*G359^2</f>
        <v>1021.26122054302</v>
      </c>
      <c r="O359" s="26" t="n">
        <f aca="false">I359*(1/     (1-   (0.001*N359/1.84)))</f>
        <v>9.53104970204968</v>
      </c>
      <c r="P359" s="4" t="n">
        <f aca="false">H359*(1/     (1-   (0.001*N359/4)))</f>
        <v>23.5374785071893</v>
      </c>
      <c r="Q359" s="50" t="n">
        <f aca="false">-5.28+5.5*I359</f>
        <v>18.0455</v>
      </c>
      <c r="R359" s="17"/>
      <c r="S359" s="18"/>
      <c r="T359" s="18"/>
      <c r="U359" s="18"/>
      <c r="V359" s="9"/>
      <c r="W359" s="9"/>
      <c r="X359" s="9"/>
      <c r="Y359" s="19"/>
      <c r="Z359" s="20"/>
    </row>
    <row r="360" s="15" customFormat="true" ht="13" hidden="false" customHeight="false" outlineLevel="0" collapsed="false">
      <c r="A360" s="49" t="n">
        <v>233</v>
      </c>
      <c r="B360" s="22" t="s">
        <v>33</v>
      </c>
      <c r="C360" s="22" t="s">
        <v>36</v>
      </c>
      <c r="D360" s="22" t="s">
        <v>37</v>
      </c>
      <c r="E360" s="23" t="n">
        <v>43026</v>
      </c>
      <c r="F360" s="22" t="n">
        <v>23.7</v>
      </c>
      <c r="G360" s="22" t="n">
        <v>31.7</v>
      </c>
      <c r="H360" s="22" t="n">
        <v>17.528</v>
      </c>
      <c r="I360" s="24" t="n">
        <v>4.158</v>
      </c>
      <c r="J360" s="22" t="n">
        <f aca="false">I360-I240</f>
        <v>0</v>
      </c>
      <c r="K360" s="25" t="n">
        <f aca="false">1000*(1-(F360+288.9414)/(508929.2*(F360+68.12963))*(F360-3.9863)^2)</f>
        <v>997.400184255989</v>
      </c>
      <c r="L360" s="25" t="n">
        <f aca="false">0.824493 - 0.0040899*F360 + 0.000076438*F360^2 -0.00000082467*F360^3 + 0.0000000053675*F360^4</f>
        <v>0.761212202406607</v>
      </c>
      <c r="M360" s="25" t="n">
        <f aca="false">-0.005724 + 0.00010227*F360 - 0.0000016546*F360^2</f>
        <v>-0.004229573274</v>
      </c>
      <c r="N360" s="25" t="n">
        <f aca="false">K360 + (L360*G360) + M360*G360^(3/2) + 0.00048314*G360^2</f>
        <v>1021.26122054302</v>
      </c>
      <c r="O360" s="26" t="n">
        <f aca="false">I360*(1/     (1-   (0.001*N360/1.84)))</f>
        <v>9.34451890146724</v>
      </c>
      <c r="P360" s="4" t="n">
        <f aca="false">H360*(1/     (1-   (0.001*N360/4)))</f>
        <v>23.5374785071893</v>
      </c>
      <c r="Q360" s="50" t="n">
        <f aca="false">-5.28+5.5*I360</f>
        <v>17.589</v>
      </c>
      <c r="R360" s="17"/>
      <c r="S360" s="18"/>
      <c r="T360" s="18"/>
      <c r="U360" s="18"/>
      <c r="V360" s="9"/>
      <c r="W360" s="9"/>
      <c r="X360" s="9"/>
      <c r="Y360" s="19"/>
      <c r="Z360" s="20"/>
    </row>
    <row r="361" s="15" customFormat="true" ht="14" hidden="false" customHeight="false" outlineLevel="0" collapsed="false">
      <c r="A361" s="49" t="n">
        <v>235</v>
      </c>
      <c r="B361" s="22" t="s">
        <v>33</v>
      </c>
      <c r="C361" s="22" t="s">
        <v>36</v>
      </c>
      <c r="D361" s="22" t="s">
        <v>37</v>
      </c>
      <c r="E361" s="23" t="n">
        <v>43026</v>
      </c>
      <c r="F361" s="22" t="n">
        <v>23.7</v>
      </c>
      <c r="G361" s="22" t="n">
        <v>31.7</v>
      </c>
      <c r="H361" s="22" t="n">
        <v>17.528</v>
      </c>
      <c r="I361" s="24" t="n">
        <v>2.527</v>
      </c>
      <c r="J361" s="22" t="n">
        <f aca="false">I361-I241</f>
        <v>-0.00099999999999989</v>
      </c>
      <c r="K361" s="25" t="n">
        <f aca="false">1000*(1-(F361+288.9414)/(508929.2*(F361+68.12963))*(F361-3.9863)^2)</f>
        <v>997.400184255989</v>
      </c>
      <c r="L361" s="25" t="n">
        <f aca="false">0.824493 - 0.0040899*F361 + 0.000076438*F361^2 -0.00000082467*F361^3 + 0.0000000053675*F361^4</f>
        <v>0.761212202406607</v>
      </c>
      <c r="M361" s="25" t="n">
        <f aca="false">-0.005724 + 0.00010227*F361 - 0.0000016546*F361^2</f>
        <v>-0.004229573274</v>
      </c>
      <c r="N361" s="25" t="n">
        <f aca="false">K361 + (L361*G361) + M361*G361^(3/2) + 0.00048314*G361^2</f>
        <v>1021.26122054302</v>
      </c>
      <c r="O361" s="26" t="n">
        <f aca="false">I361*(1/     (1-   (0.001*N361/1.84)))</f>
        <v>5.67907630207016</v>
      </c>
      <c r="P361" s="4" t="n">
        <f aca="false">H361*(1/     (1-   (0.001*N361/4)))</f>
        <v>23.5374785071893</v>
      </c>
      <c r="Q361" s="50" t="n">
        <f aca="false">-5.28+5.5*I361</f>
        <v>8.6185</v>
      </c>
      <c r="R361" s="17"/>
      <c r="S361" s="18"/>
      <c r="T361" s="18"/>
      <c r="U361" s="18"/>
      <c r="V361" s="9"/>
      <c r="W361" s="9"/>
      <c r="X361" s="9"/>
      <c r="Y361" s="19"/>
      <c r="Z361" s="20"/>
    </row>
    <row r="362" s="15" customFormat="true" ht="13" hidden="false" customHeight="false" outlineLevel="0" collapsed="false">
      <c r="A362" s="51" t="n">
        <v>176</v>
      </c>
      <c r="B362" s="52" t="s">
        <v>26</v>
      </c>
      <c r="C362" s="52" t="s">
        <v>27</v>
      </c>
      <c r="D362" s="52" t="s">
        <v>28</v>
      </c>
      <c r="E362" s="53" t="n">
        <v>43047</v>
      </c>
      <c r="F362" s="52" t="n">
        <v>25.4</v>
      </c>
      <c r="G362" s="52" t="n">
        <v>33</v>
      </c>
      <c r="H362" s="52" t="n">
        <v>17.5148</v>
      </c>
      <c r="I362" s="54" t="n">
        <v>1.7276</v>
      </c>
      <c r="J362" s="54"/>
      <c r="K362" s="55" t="n">
        <f aca="false">1000*(1-(F362+288.9414)/(508929.2*(F362+68.12963))*(F362-3.9863)^2)</f>
        <v>996.971842739871</v>
      </c>
      <c r="L362" s="55" t="n">
        <f aca="false">0.824493 - 0.0040899*F362 + 0.000076438*F362^2 -0.00000082467*F362^3 + 0.0000000053675*F362^4</f>
        <v>0.758644482188028</v>
      </c>
      <c r="M362" s="55" t="n">
        <f aca="false">-0.005724 + 0.00010227*F362 - 0.0000016546*F362^2</f>
        <v>-0.004193823736</v>
      </c>
      <c r="N362" s="55" t="n">
        <f aca="false">K362 + (L362*G362) + M362*G362^(3/2) + 0.00048314*G362^2</f>
        <v>1021.73822456714</v>
      </c>
      <c r="O362" s="56" t="n">
        <f aca="false">I362*(1/     (1-   (0.001*N362/1.84)))</f>
        <v>3.88480080023096</v>
      </c>
      <c r="P362" s="4" t="n">
        <f aca="false">H362*(1/     (1-   (0.001*N362/4)))</f>
        <v>23.5235198523869</v>
      </c>
      <c r="Q362" s="57" t="n">
        <f aca="false">-5.28+5.5*I362</f>
        <v>4.2218</v>
      </c>
      <c r="R362" s="58" t="n">
        <f aca="false">E362-E242</f>
        <v>21</v>
      </c>
      <c r="S362" s="59" t="n">
        <f aca="false">I362-I242</f>
        <v>0.0496000000000001</v>
      </c>
      <c r="T362" s="59" t="n">
        <f aca="false">(S362/I242)*100</f>
        <v>2.95589988081049</v>
      </c>
      <c r="U362" s="59" t="n">
        <f aca="false">(S362/R362)/I242*1000</f>
        <v>1.40757137181452</v>
      </c>
      <c r="V362" s="60" t="n">
        <f aca="false">O362-O242</f>
        <v>0.116398488627079</v>
      </c>
      <c r="W362" s="60" t="n">
        <f aca="false">(V362/O242)*100</f>
        <v>3.08880207053948</v>
      </c>
      <c r="X362" s="60" t="n">
        <f aca="false">1000*(V362/R362)/O242</f>
        <v>1.47085812882833</v>
      </c>
      <c r="Y362" s="61" t="n">
        <f aca="false">1000*(V362/R362)/Q242</f>
        <v>1.40359209235706</v>
      </c>
      <c r="Z362" s="62" t="n">
        <f aca="false">X362-U362</f>
        <v>0.0632867570138045</v>
      </c>
    </row>
    <row r="363" s="15" customFormat="true" ht="13" hidden="false" customHeight="false" outlineLevel="0" collapsed="false">
      <c r="A363" s="21" t="n">
        <v>182</v>
      </c>
      <c r="B363" s="22" t="s">
        <v>26</v>
      </c>
      <c r="C363" s="22" t="s">
        <v>27</v>
      </c>
      <c r="D363" s="22" t="s">
        <v>28</v>
      </c>
      <c r="E363" s="23" t="n">
        <v>43047</v>
      </c>
      <c r="F363" s="22" t="n">
        <v>25.4</v>
      </c>
      <c r="G363" s="22" t="n">
        <v>33</v>
      </c>
      <c r="H363" s="22" t="n">
        <v>17.5148</v>
      </c>
      <c r="I363" s="24" t="n">
        <v>3.2931</v>
      </c>
      <c r="J363" s="24"/>
      <c r="K363" s="25" t="n">
        <f aca="false">1000*(1-(F363+288.9414)/(508929.2*(F363+68.12963))*(F363-3.9863)^2)</f>
        <v>996.971842739871</v>
      </c>
      <c r="L363" s="25" t="n">
        <f aca="false">0.824493 - 0.0040899*F363 + 0.000076438*F363^2 -0.00000082467*F363^3 + 0.0000000053675*F363^4</f>
        <v>0.758644482188028</v>
      </c>
      <c r="M363" s="25" t="n">
        <f aca="false">-0.005724 + 0.00010227*F363 - 0.0000016546*F363^2</f>
        <v>-0.004193823736</v>
      </c>
      <c r="N363" s="25" t="n">
        <f aca="false">K363 + (L363*G363) + M363*G363^(3/2) + 0.00048314*G363^2</f>
        <v>1021.73822456714</v>
      </c>
      <c r="O363" s="26" t="n">
        <f aca="false">I363*(1/     (1-   (0.001*N363/1.84)))</f>
        <v>7.405092333434</v>
      </c>
      <c r="P363" s="4" t="n">
        <f aca="false">H363*(1/     (1-   (0.001*N363/4)))</f>
        <v>23.5235198523869</v>
      </c>
      <c r="Q363" s="27" t="n">
        <f aca="false">-5.28+5.5*I363</f>
        <v>12.83205</v>
      </c>
      <c r="R363" s="28" t="n">
        <f aca="false">E363-E243</f>
        <v>21</v>
      </c>
      <c r="S363" s="29" t="n">
        <f aca="false">I363-I243</f>
        <v>0.1801</v>
      </c>
      <c r="T363" s="29" t="n">
        <f aca="false">(S363/I243)*100</f>
        <v>5.78541599743013</v>
      </c>
      <c r="U363" s="29" t="n">
        <f aca="false">(S363/R363)/I243*1000</f>
        <v>2.75495999877625</v>
      </c>
      <c r="V363" s="30" t="n">
        <f aca="false">O363-O243</f>
        <v>0.414009856662315</v>
      </c>
      <c r="W363" s="30" t="n">
        <f aca="false">(V363/O243)*100</f>
        <v>5.92197071108643</v>
      </c>
      <c r="X363" s="30" t="n">
        <f aca="false">1000*(V363/R363)/O243</f>
        <v>2.8199860528983</v>
      </c>
      <c r="Y363" s="31" t="n">
        <f aca="false">1000*(V363/R363)/Q243</f>
        <v>1.66488663422353</v>
      </c>
      <c r="Z363" s="32" t="n">
        <f aca="false">X363-U363</f>
        <v>0.0650260541220487</v>
      </c>
    </row>
    <row r="364" s="15" customFormat="true" ht="13" hidden="false" customHeight="false" outlineLevel="0" collapsed="false">
      <c r="A364" s="21" t="n">
        <v>189</v>
      </c>
      <c r="B364" s="22" t="s">
        <v>26</v>
      </c>
      <c r="C364" s="22" t="s">
        <v>27</v>
      </c>
      <c r="D364" s="22" t="s">
        <v>28</v>
      </c>
      <c r="E364" s="23" t="n">
        <v>43047</v>
      </c>
      <c r="F364" s="22" t="n">
        <v>25.4</v>
      </c>
      <c r="G364" s="22" t="n">
        <v>33</v>
      </c>
      <c r="H364" s="22" t="n">
        <v>17.5148</v>
      </c>
      <c r="I364" s="24" t="n">
        <v>3.1669</v>
      </c>
      <c r="J364" s="24"/>
      <c r="K364" s="25" t="n">
        <f aca="false">1000*(1-(F364+288.9414)/(508929.2*(F364+68.12963))*(F364-3.9863)^2)</f>
        <v>996.971842739871</v>
      </c>
      <c r="L364" s="25" t="n">
        <f aca="false">0.824493 - 0.0040899*F364 + 0.000076438*F364^2 -0.00000082467*F364^3 + 0.0000000053675*F364^4</f>
        <v>0.758644482188028</v>
      </c>
      <c r="M364" s="25" t="n">
        <f aca="false">-0.005724 + 0.00010227*F364 - 0.0000016546*F364^2</f>
        <v>-0.004193823736</v>
      </c>
      <c r="N364" s="25" t="n">
        <f aca="false">K364 + (L364*G364) + M364*G364^(3/2) + 0.00048314*G364^2</f>
        <v>1021.73822456714</v>
      </c>
      <c r="O364" s="26" t="n">
        <f aca="false">I364*(1/     (1-   (0.001*N364/1.84)))</f>
        <v>7.12131028840671</v>
      </c>
      <c r="P364" s="4" t="n">
        <f aca="false">H364*(1/     (1-   (0.001*N364/4)))</f>
        <v>23.5235198523869</v>
      </c>
      <c r="Q364" s="27" t="n">
        <f aca="false">-5.28+5.5*I364</f>
        <v>12.13795</v>
      </c>
      <c r="R364" s="28" t="n">
        <f aca="false">E364-E244</f>
        <v>21</v>
      </c>
      <c r="S364" s="29" t="n">
        <f aca="false">I364-I244</f>
        <v>0.1709</v>
      </c>
      <c r="T364" s="29" t="n">
        <f aca="false">(S364/I244)*100</f>
        <v>5.70427236315087</v>
      </c>
      <c r="U364" s="29" t="n">
        <f aca="false">(S364/R364)/I244*1000</f>
        <v>2.71632017292899</v>
      </c>
      <c r="V364" s="30" t="n">
        <f aca="false">O364-O244</f>
        <v>0.392982919178323</v>
      </c>
      <c r="W364" s="30" t="n">
        <f aca="false">(V364/O244)*100</f>
        <v>5.84072233131234</v>
      </c>
      <c r="X364" s="30" t="n">
        <f aca="false">1000*(V364/R364)/O244</f>
        <v>2.78129634824397</v>
      </c>
      <c r="Y364" s="31" t="n">
        <f aca="false">1000*(V364/R364)/Q244</f>
        <v>1.6711441634064</v>
      </c>
      <c r="Z364" s="32" t="n">
        <f aca="false">X364-U364</f>
        <v>0.0649761753149858</v>
      </c>
    </row>
    <row r="365" s="15" customFormat="true" ht="13" hidden="false" customHeight="false" outlineLevel="0" collapsed="false">
      <c r="A365" s="21" t="n">
        <v>281</v>
      </c>
      <c r="B365" s="22" t="s">
        <v>26</v>
      </c>
      <c r="C365" s="22" t="s">
        <v>27</v>
      </c>
      <c r="D365" s="22" t="s">
        <v>28</v>
      </c>
      <c r="E365" s="23" t="n">
        <v>43047</v>
      </c>
      <c r="F365" s="22" t="n">
        <v>25.4</v>
      </c>
      <c r="G365" s="22" t="n">
        <v>33</v>
      </c>
      <c r="H365" s="22" t="n">
        <v>17.5148</v>
      </c>
      <c r="I365" s="24" t="n">
        <v>3.0999</v>
      </c>
      <c r="J365" s="24"/>
      <c r="K365" s="25" t="n">
        <f aca="false">1000*(1-(F365+288.9414)/(508929.2*(F365+68.12963))*(F365-3.9863)^2)</f>
        <v>996.971842739871</v>
      </c>
      <c r="L365" s="25" t="n">
        <f aca="false">0.824493 - 0.0040899*F365 + 0.000076438*F365^2 -0.00000082467*F365^3 + 0.0000000053675*F365^4</f>
        <v>0.758644482188028</v>
      </c>
      <c r="M365" s="25" t="n">
        <f aca="false">-0.005724 + 0.00010227*F365 - 0.0000016546*F365^2</f>
        <v>-0.004193823736</v>
      </c>
      <c r="N365" s="25" t="n">
        <f aca="false">K365 + (L365*G365) + M365*G365^(3/2) + 0.00048314*G365^2</f>
        <v>1021.73822456714</v>
      </c>
      <c r="O365" s="26" t="n">
        <f aca="false">I365*(1/     (1-   (0.001*N365/1.84)))</f>
        <v>6.97064945626069</v>
      </c>
      <c r="P365" s="4" t="n">
        <f aca="false">H365*(1/     (1-   (0.001*N365/4)))</f>
        <v>23.5235198523869</v>
      </c>
      <c r="Q365" s="27" t="n">
        <f aca="false">-5.28+5.5*I365</f>
        <v>11.76945</v>
      </c>
      <c r="R365" s="28" t="n">
        <f aca="false">E365-E245</f>
        <v>21</v>
      </c>
      <c r="S365" s="29" t="n">
        <f aca="false">I365-I245</f>
        <v>0.1059</v>
      </c>
      <c r="T365" s="29" t="n">
        <f aca="false">(S365/I245)*100</f>
        <v>3.53707414829658</v>
      </c>
      <c r="U365" s="29" t="n">
        <f aca="false">(S365/R365)/I245*1000</f>
        <v>1.68432102299837</v>
      </c>
      <c r="V365" s="30" t="n">
        <f aca="false">O365-O245</f>
        <v>0.246813627332181</v>
      </c>
      <c r="W365" s="30" t="n">
        <f aca="false">(V365/O245)*100</f>
        <v>3.67072655567072</v>
      </c>
      <c r="X365" s="30" t="n">
        <f aca="false">1000*(V365/R365)/O245</f>
        <v>1.74796502650987</v>
      </c>
      <c r="Y365" s="31" t="n">
        <f aca="false">1000*(V365/R365)/Q245</f>
        <v>1.05059711030312</v>
      </c>
      <c r="Z365" s="32" t="n">
        <f aca="false">X365-U365</f>
        <v>0.0636440035114949</v>
      </c>
    </row>
    <row r="366" s="15" customFormat="true" ht="13" hidden="false" customHeight="false" outlineLevel="0" collapsed="false">
      <c r="A366" s="21" t="n">
        <v>287</v>
      </c>
      <c r="B366" s="22" t="s">
        <v>26</v>
      </c>
      <c r="C366" s="22" t="s">
        <v>27</v>
      </c>
      <c r="D366" s="22" t="s">
        <v>28</v>
      </c>
      <c r="E366" s="23" t="n">
        <v>43047</v>
      </c>
      <c r="F366" s="22" t="n">
        <v>25.4</v>
      </c>
      <c r="G366" s="22" t="n">
        <v>33</v>
      </c>
      <c r="H366" s="22" t="n">
        <v>17.5148</v>
      </c>
      <c r="I366" s="24" t="n">
        <v>2.1555</v>
      </c>
      <c r="J366" s="24"/>
      <c r="K366" s="25" t="n">
        <f aca="false">1000*(1-(F366+288.9414)/(508929.2*(F366+68.12963))*(F366-3.9863)^2)</f>
        <v>996.971842739871</v>
      </c>
      <c r="L366" s="25" t="n">
        <f aca="false">0.824493 - 0.0040899*F366 + 0.000076438*F366^2 -0.00000082467*F366^3 + 0.0000000053675*F366^4</f>
        <v>0.758644482188028</v>
      </c>
      <c r="M366" s="25" t="n">
        <f aca="false">-0.005724 + 0.00010227*F366 - 0.0000016546*F366^2</f>
        <v>-0.004193823736</v>
      </c>
      <c r="N366" s="25" t="n">
        <f aca="false">K366 + (L366*G366) + M366*G366^(3/2) + 0.00048314*G366^2</f>
        <v>1021.73822456714</v>
      </c>
      <c r="O366" s="26" t="n">
        <f aca="false">I366*(1/     (1-   (0.001*N366/1.84)))</f>
        <v>4.84700632374267</v>
      </c>
      <c r="P366" s="4" t="n">
        <f aca="false">H366*(1/     (1-   (0.001*N366/4)))</f>
        <v>23.5235198523869</v>
      </c>
      <c r="Q366" s="27" t="n">
        <f aca="false">-5.28+5.5*I366</f>
        <v>6.57525</v>
      </c>
      <c r="R366" s="28" t="n">
        <f aca="false">E366-E246</f>
        <v>21</v>
      </c>
      <c r="S366" s="29" t="n">
        <f aca="false">I366-I246</f>
        <v>0.0924999999999998</v>
      </c>
      <c r="T366" s="29" t="n">
        <f aca="false">(S366/I246)*100</f>
        <v>4.48376151236063</v>
      </c>
      <c r="U366" s="29" t="n">
        <f aca="false">(S366/R366)/I246*1000</f>
        <v>2.13512452969554</v>
      </c>
      <c r="V366" s="30" t="n">
        <f aca="false">O366-O246</f>
        <v>0.21398250441084</v>
      </c>
      <c r="W366" s="30" t="n">
        <f aca="false">(V366/O246)*100</f>
        <v>4.61863596552154</v>
      </c>
      <c r="X366" s="30" t="n">
        <f aca="false">1000*(V366/R366)/O246</f>
        <v>2.19935045977216</v>
      </c>
      <c r="Y366" s="31" t="n">
        <f aca="false">1000*(V366/R366)/Q246</f>
        <v>1.67965763903121</v>
      </c>
      <c r="Z366" s="32" t="n">
        <f aca="false">X366-U366</f>
        <v>0.064225930076625</v>
      </c>
    </row>
    <row r="367" s="15" customFormat="true" ht="13" hidden="false" customHeight="false" outlineLevel="0" collapsed="false">
      <c r="A367" s="21" t="n">
        <v>116</v>
      </c>
      <c r="B367" s="22" t="s">
        <v>29</v>
      </c>
      <c r="C367" s="22" t="s">
        <v>27</v>
      </c>
      <c r="D367" s="22" t="s">
        <v>28</v>
      </c>
      <c r="E367" s="23" t="n">
        <v>43047</v>
      </c>
      <c r="F367" s="22" t="n">
        <v>25.4</v>
      </c>
      <c r="G367" s="22" t="n">
        <v>33</v>
      </c>
      <c r="H367" s="22" t="n">
        <v>17.5148</v>
      </c>
      <c r="I367" s="24" t="n">
        <v>4.1362</v>
      </c>
      <c r="J367" s="24"/>
      <c r="K367" s="25" t="n">
        <f aca="false">1000*(1-(F367+288.9414)/(508929.2*(F367+68.12963))*(F367-3.9863)^2)</f>
        <v>996.971842739871</v>
      </c>
      <c r="L367" s="25" t="n">
        <f aca="false">0.824493 - 0.0040899*F367 + 0.000076438*F367^2 -0.00000082467*F367^3 + 0.0000000053675*F367^4</f>
        <v>0.758644482188028</v>
      </c>
      <c r="M367" s="25" t="n">
        <f aca="false">-0.005724 + 0.00010227*F367 - 0.0000016546*F367^2</f>
        <v>-0.004193823736</v>
      </c>
      <c r="N367" s="25" t="n">
        <f aca="false">K367 + (L367*G367) + M367*G367^(3/2) + 0.00048314*G367^2</f>
        <v>1021.73822456714</v>
      </c>
      <c r="O367" s="26" t="n">
        <f aca="false">I367*(1/     (1-   (0.001*N367/1.84)))</f>
        <v>9.30094528242377</v>
      </c>
      <c r="P367" s="4" t="n">
        <f aca="false">H367*(1/     (1-   (0.001*N367/4)))</f>
        <v>23.5235198523869</v>
      </c>
      <c r="Q367" s="27" t="n">
        <f aca="false">-5.28+5.5*I367</f>
        <v>17.4691</v>
      </c>
      <c r="R367" s="28" t="n">
        <f aca="false">E367-E247</f>
        <v>21</v>
      </c>
      <c r="S367" s="29" t="n">
        <f aca="false">I367-I247</f>
        <v>0.2362</v>
      </c>
      <c r="T367" s="29" t="n">
        <f aca="false">(S367/I247)*100</f>
        <v>6.05641025641025</v>
      </c>
      <c r="U367" s="29" t="n">
        <f aca="false">(S367/R367)/I247*1000</f>
        <v>2.88400488400488</v>
      </c>
      <c r="V367" s="30" t="n">
        <f aca="false">O367-O247</f>
        <v>0.542441697647163</v>
      </c>
      <c r="W367" s="30" t="n">
        <f aca="false">(V367/O247)*100</f>
        <v>6.19331478712866</v>
      </c>
      <c r="X367" s="30" t="n">
        <f aca="false">1000*(V367/R367)/O247</f>
        <v>2.94919751768031</v>
      </c>
      <c r="Y367" s="31" t="n">
        <f aca="false">1000*(V367/R367)/Q247</f>
        <v>1.5974370458143</v>
      </c>
      <c r="Z367" s="32" t="n">
        <f aca="false">X367-U367</f>
        <v>0.0651926336754318</v>
      </c>
    </row>
    <row r="368" s="15" customFormat="true" ht="13" hidden="false" customHeight="false" outlineLevel="0" collapsed="false">
      <c r="A368" s="21" t="n">
        <v>122</v>
      </c>
      <c r="B368" s="22" t="s">
        <v>29</v>
      </c>
      <c r="C368" s="22" t="s">
        <v>27</v>
      </c>
      <c r="D368" s="22" t="s">
        <v>28</v>
      </c>
      <c r="E368" s="23" t="n">
        <v>43047</v>
      </c>
      <c r="F368" s="22" t="n">
        <v>25.4</v>
      </c>
      <c r="G368" s="22" t="n">
        <v>33</v>
      </c>
      <c r="H368" s="22" t="n">
        <v>17.5148</v>
      </c>
      <c r="I368" s="24" t="n">
        <v>5.3801</v>
      </c>
      <c r="J368" s="24"/>
      <c r="K368" s="25" t="n">
        <f aca="false">1000*(1-(F368+288.9414)/(508929.2*(F368+68.12963))*(F368-3.9863)^2)</f>
        <v>996.971842739871</v>
      </c>
      <c r="L368" s="25" t="n">
        <f aca="false">0.824493 - 0.0040899*F368 + 0.000076438*F368^2 -0.00000082467*F368^3 + 0.0000000053675*F368^4</f>
        <v>0.758644482188028</v>
      </c>
      <c r="M368" s="25" t="n">
        <f aca="false">-0.005724 + 0.00010227*F368 - 0.0000016546*F368^2</f>
        <v>-0.004193823736</v>
      </c>
      <c r="N368" s="25" t="n">
        <f aca="false">K368 + (L368*G368) + M368*G368^(3/2) + 0.00048314*G368^2</f>
        <v>1021.73822456714</v>
      </c>
      <c r="O368" s="26" t="n">
        <f aca="false">I368*(1/     (1-   (0.001*N368/1.84)))</f>
        <v>12.0980648213259</v>
      </c>
      <c r="P368" s="4" t="n">
        <f aca="false">H368*(1/     (1-   (0.001*N368/4)))</f>
        <v>23.5235198523869</v>
      </c>
      <c r="Q368" s="27" t="n">
        <f aca="false">-5.28+5.5*I368</f>
        <v>24.31055</v>
      </c>
      <c r="R368" s="28" t="n">
        <f aca="false">E368-E248</f>
        <v>21</v>
      </c>
      <c r="S368" s="29" t="n">
        <f aca="false">I368-I248</f>
        <v>0.2531</v>
      </c>
      <c r="T368" s="29" t="n">
        <f aca="false">(S368/I248)*100</f>
        <v>4.93661010337429</v>
      </c>
      <c r="U368" s="29" t="n">
        <f aca="false">(S368/R368)/I248*1000</f>
        <v>2.35076671589252</v>
      </c>
      <c r="V368" s="30" t="n">
        <f aca="false">O368-O248</f>
        <v>0.584001262569562</v>
      </c>
      <c r="W368" s="30" t="n">
        <f aca="false">(V368/O248)*100</f>
        <v>5.07206912302855</v>
      </c>
      <c r="X368" s="30" t="n">
        <f aca="false">1000*(V368/R368)/O248</f>
        <v>2.41527101096597</v>
      </c>
      <c r="Y368" s="31" t="n">
        <f aca="false">1000*(V368/R368)/Q248</f>
        <v>1.21341204406414</v>
      </c>
      <c r="Z368" s="32" t="n">
        <f aca="false">X368-U368</f>
        <v>0.0645042950734545</v>
      </c>
    </row>
    <row r="369" s="15" customFormat="true" ht="13" hidden="false" customHeight="false" outlineLevel="0" collapsed="false">
      <c r="A369" s="21" t="n">
        <v>129</v>
      </c>
      <c r="B369" s="22" t="s">
        <v>29</v>
      </c>
      <c r="C369" s="22" t="s">
        <v>27</v>
      </c>
      <c r="D369" s="22" t="s">
        <v>28</v>
      </c>
      <c r="E369" s="23" t="n">
        <v>43047</v>
      </c>
      <c r="F369" s="22" t="n">
        <v>25.4</v>
      </c>
      <c r="G369" s="22" t="n">
        <v>32.9</v>
      </c>
      <c r="H369" s="22" t="n">
        <v>17.521</v>
      </c>
      <c r="I369" s="24" t="n">
        <v>5.2399</v>
      </c>
      <c r="J369" s="24"/>
      <c r="K369" s="25" t="n">
        <f aca="false">1000*(1-(F369+288.9414)/(508929.2*(F369+68.12963))*(F369-3.9863)^2)</f>
        <v>996.971842739871</v>
      </c>
      <c r="L369" s="25" t="n">
        <f aca="false">0.824493 - 0.0040899*F369 + 0.000076438*F369^2 -0.00000082467*F369^3 + 0.0000000053675*F369^4</f>
        <v>0.758644482188028</v>
      </c>
      <c r="M369" s="25" t="n">
        <f aca="false">-0.005724 + 0.00010227*F369 - 0.0000016546*F369^2</f>
        <v>-0.004193823736</v>
      </c>
      <c r="N369" s="25" t="n">
        <f aca="false">K369 + (L369*G369) + M369*G369^(3/2) + 0.00048314*G369^2</f>
        <v>1021.66278723972</v>
      </c>
      <c r="O369" s="26" t="n">
        <f aca="false">I369*(1/     (1-   (0.001*N369/1.84)))</f>
        <v>11.781715226513</v>
      </c>
      <c r="P369" s="4" t="n">
        <f aca="false">H369*(1/     (1-   (0.001*N369/4)))</f>
        <v>23.5312508267145</v>
      </c>
      <c r="Q369" s="27" t="n">
        <f aca="false">-5.28+5.5*I369</f>
        <v>23.53945</v>
      </c>
      <c r="R369" s="28" t="n">
        <f aca="false">E369-E249</f>
        <v>21</v>
      </c>
      <c r="S369" s="29" t="n">
        <f aca="false">I369-I249</f>
        <v>0.228899999999999</v>
      </c>
      <c r="T369" s="29" t="n">
        <f aca="false">(S369/I249)*100</f>
        <v>4.56795050888045</v>
      </c>
      <c r="U369" s="29" t="n">
        <f aca="false">(S369/R369)/I249*1000</f>
        <v>2.17521452803831</v>
      </c>
      <c r="V369" s="30" t="n">
        <f aca="false">O369-O249</f>
        <v>0.528161005150006</v>
      </c>
      <c r="W369" s="30" t="n">
        <f aca="false">(V369/O249)*100</f>
        <v>4.69328173802532</v>
      </c>
      <c r="X369" s="30" t="n">
        <f aca="false">1000*(V369/R369)/O249</f>
        <v>2.23489606572634</v>
      </c>
      <c r="Y369" s="31" t="n">
        <f aca="false">1000*(V369/R369)/Q249</f>
        <v>1.1288132696646</v>
      </c>
      <c r="Z369" s="32" t="n">
        <f aca="false">X369-U369</f>
        <v>0.0596815376880313</v>
      </c>
    </row>
    <row r="370" s="15" customFormat="true" ht="13" hidden="false" customHeight="false" outlineLevel="0" collapsed="false">
      <c r="A370" s="21" t="n">
        <v>220</v>
      </c>
      <c r="B370" s="22" t="s">
        <v>29</v>
      </c>
      <c r="C370" s="22" t="s">
        <v>27</v>
      </c>
      <c r="D370" s="22" t="s">
        <v>28</v>
      </c>
      <c r="E370" s="23" t="n">
        <v>43047</v>
      </c>
      <c r="F370" s="22" t="n">
        <v>25.4</v>
      </c>
      <c r="G370" s="22" t="n">
        <v>32.9</v>
      </c>
      <c r="H370" s="22" t="n">
        <v>17.521</v>
      </c>
      <c r="I370" s="24" t="n">
        <v>3.3096</v>
      </c>
      <c r="J370" s="24"/>
      <c r="K370" s="25" t="n">
        <f aca="false">1000*(1-(F370+288.9414)/(508929.2*(F370+68.12963))*(F370-3.9863)^2)</f>
        <v>996.971842739871</v>
      </c>
      <c r="L370" s="25" t="n">
        <f aca="false">0.824493 - 0.0040899*F370 + 0.000076438*F370^2 -0.00000082467*F370^3 + 0.0000000053675*F370^4</f>
        <v>0.758644482188028</v>
      </c>
      <c r="M370" s="25" t="n">
        <f aca="false">-0.005724 + 0.00010227*F370 - 0.0000016546*F370^2</f>
        <v>-0.004193823736</v>
      </c>
      <c r="N370" s="25" t="n">
        <f aca="false">K370 + (L370*G370) + M370*G370^(3/2) + 0.00048314*G370^2</f>
        <v>1021.66278723972</v>
      </c>
      <c r="O370" s="26" t="n">
        <f aca="false">I370*(1/     (1-   (0.001*N370/1.84)))</f>
        <v>7.44150932530532</v>
      </c>
      <c r="P370" s="4" t="n">
        <f aca="false">H370*(1/     (1-   (0.001*N370/4)))</f>
        <v>23.5312508267145</v>
      </c>
      <c r="Q370" s="27" t="n">
        <f aca="false">-5.28+5.5*I370</f>
        <v>12.9228</v>
      </c>
      <c r="R370" s="28" t="n">
        <f aca="false">E370-E250</f>
        <v>21</v>
      </c>
      <c r="S370" s="29" t="n">
        <f aca="false">I370-I250</f>
        <v>0.2176</v>
      </c>
      <c r="T370" s="29" t="n">
        <f aca="false">(S370/I250)*100</f>
        <v>7.03751617076326</v>
      </c>
      <c r="U370" s="29" t="n">
        <f aca="false">(S370/R370)/I250*1000</f>
        <v>3.35119817655393</v>
      </c>
      <c r="V370" s="30" t="n">
        <f aca="false">O370-O250</f>
        <v>0.49758802168243</v>
      </c>
      <c r="W370" s="30" t="n">
        <f aca="false">(V370/O250)*100</f>
        <v>7.16580732881896</v>
      </c>
      <c r="X370" s="30" t="n">
        <f aca="false">1000*(V370/R370)/O250</f>
        <v>3.41228920419951</v>
      </c>
      <c r="Y370" s="31" t="n">
        <f aca="false">1000*(V370/R370)/Q250</f>
        <v>2.02069484045398</v>
      </c>
      <c r="Z370" s="32" t="n">
        <f aca="false">X370-U370</f>
        <v>0.0610910276455723</v>
      </c>
    </row>
    <row r="371" s="15" customFormat="true" ht="13" hidden="false" customHeight="false" outlineLevel="0" collapsed="false">
      <c r="A371" s="21" t="n">
        <v>226</v>
      </c>
      <c r="B371" s="22" t="s">
        <v>29</v>
      </c>
      <c r="C371" s="22" t="s">
        <v>27</v>
      </c>
      <c r="D371" s="22" t="s">
        <v>28</v>
      </c>
      <c r="E371" s="23" t="n">
        <v>43047</v>
      </c>
      <c r="F371" s="22" t="n">
        <v>25.4</v>
      </c>
      <c r="G371" s="22" t="n">
        <v>32.9</v>
      </c>
      <c r="H371" s="22" t="n">
        <v>17.521</v>
      </c>
      <c r="I371" s="24" t="n">
        <v>3.3211</v>
      </c>
      <c r="J371" s="24"/>
      <c r="K371" s="25" t="n">
        <f aca="false">1000*(1-(F371+288.9414)/(508929.2*(F371+68.12963))*(F371-3.9863)^2)</f>
        <v>996.971842739871</v>
      </c>
      <c r="L371" s="25" t="n">
        <f aca="false">0.824493 - 0.0040899*F371 + 0.000076438*F371^2 -0.00000082467*F371^3 + 0.0000000053675*F371^4</f>
        <v>0.758644482188028</v>
      </c>
      <c r="M371" s="25" t="n">
        <f aca="false">-0.005724 + 0.00010227*F371 - 0.0000016546*F371^2</f>
        <v>-0.004193823736</v>
      </c>
      <c r="N371" s="25" t="n">
        <f aca="false">K371 + (L371*G371) + M371*G371^(3/2) + 0.00048314*G371^2</f>
        <v>1021.66278723972</v>
      </c>
      <c r="O371" s="26" t="n">
        <f aca="false">I371*(1/     (1-   (0.001*N371/1.84)))</f>
        <v>7.46736663653357</v>
      </c>
      <c r="P371" s="4" t="n">
        <f aca="false">H371*(1/     (1-   (0.001*N371/4)))</f>
        <v>23.5312508267145</v>
      </c>
      <c r="Q371" s="27" t="n">
        <f aca="false">-5.28+5.5*I371</f>
        <v>12.98605</v>
      </c>
      <c r="R371" s="28" t="n">
        <f aca="false">E371-E251</f>
        <v>21</v>
      </c>
      <c r="S371" s="29" t="n">
        <f aca="false">I371-I251</f>
        <v>0.1831</v>
      </c>
      <c r="T371" s="29" t="n">
        <f aca="false">(S371/I251)*100</f>
        <v>5.83492670490759</v>
      </c>
      <c r="U371" s="29" t="n">
        <f aca="false">(S371/R371)/I251*1000</f>
        <v>2.77853652614647</v>
      </c>
      <c r="V371" s="30" t="n">
        <f aca="false">O371-O251</f>
        <v>0.420139906013313</v>
      </c>
      <c r="W371" s="30" t="n">
        <f aca="false">(V371/O251)*100</f>
        <v>5.96177648426953</v>
      </c>
      <c r="X371" s="30" t="n">
        <f aca="false">1000*(V371/R371)/O251</f>
        <v>2.83894118298549</v>
      </c>
      <c r="Y371" s="31" t="n">
        <f aca="false">1000*(V371/R371)/Q251</f>
        <v>1.67014460231323</v>
      </c>
      <c r="Z371" s="32" t="n">
        <f aca="false">X371-U371</f>
        <v>0.0604046568390202</v>
      </c>
    </row>
    <row r="372" s="15" customFormat="true" ht="13" hidden="false" customHeight="false" outlineLevel="0" collapsed="false">
      <c r="A372" s="21" t="n">
        <v>149</v>
      </c>
      <c r="B372" s="22" t="s">
        <v>30</v>
      </c>
      <c r="C372" s="22" t="s">
        <v>27</v>
      </c>
      <c r="D372" s="22" t="s">
        <v>28</v>
      </c>
      <c r="E372" s="23" t="n">
        <v>43047</v>
      </c>
      <c r="F372" s="22" t="n">
        <v>25.4</v>
      </c>
      <c r="G372" s="22" t="n">
        <v>32.9</v>
      </c>
      <c r="H372" s="22" t="n">
        <v>17.521</v>
      </c>
      <c r="I372" s="24" t="n">
        <v>1.8287</v>
      </c>
      <c r="J372" s="24"/>
      <c r="K372" s="25" t="n">
        <f aca="false">1000*(1-(F372+288.9414)/(508929.2*(F372+68.12963))*(F372-3.9863)^2)</f>
        <v>996.971842739871</v>
      </c>
      <c r="L372" s="25" t="n">
        <f aca="false">0.824493 - 0.0040899*F372 + 0.000076438*F372^2 -0.00000082467*F372^3 + 0.0000000053675*F372^4</f>
        <v>0.758644482188028</v>
      </c>
      <c r="M372" s="25" t="n">
        <f aca="false">-0.005724 + 0.00010227*F372 - 0.0000016546*F372^2</f>
        <v>-0.004193823736</v>
      </c>
      <c r="N372" s="25" t="n">
        <f aca="false">K372 + (L372*G372) + M372*G372^(3/2) + 0.00048314*G372^2</f>
        <v>1021.66278723972</v>
      </c>
      <c r="O372" s="26" t="n">
        <f aca="false">I372*(1/     (1-   (0.001*N372/1.84)))</f>
        <v>4.1117621776607</v>
      </c>
      <c r="P372" s="4" t="n">
        <f aca="false">H372*(1/     (1-   (0.001*N372/4)))</f>
        <v>23.5312508267145</v>
      </c>
      <c r="Q372" s="27" t="n">
        <f aca="false">-5.28+5.5*I372</f>
        <v>4.77785</v>
      </c>
      <c r="R372" s="28" t="n">
        <f aca="false">E372-E252</f>
        <v>21</v>
      </c>
      <c r="S372" s="29" t="n">
        <f aca="false">I372-I252</f>
        <v>0.1527</v>
      </c>
      <c r="T372" s="29" t="n">
        <f aca="false">(S372/I252)*100</f>
        <v>9.1109785202864</v>
      </c>
      <c r="U372" s="29" t="n">
        <f aca="false">(S372/R372)/I252*1000</f>
        <v>4.33856120013638</v>
      </c>
      <c r="V372" s="30" t="n">
        <f aca="false">O372-O252</f>
        <v>0.347851406356698</v>
      </c>
      <c r="W372" s="30" t="n">
        <f aca="false">(V372/O252)*100</f>
        <v>9.24175485265781</v>
      </c>
      <c r="X372" s="30" t="n">
        <f aca="false">1000*(V372/R372)/O252</f>
        <v>4.40083564412277</v>
      </c>
      <c r="Y372" s="31" t="n">
        <f aca="false">1000*(V372/R372)/Q252</f>
        <v>4.20628559767706</v>
      </c>
      <c r="Z372" s="32" t="n">
        <f aca="false">X372-U372</f>
        <v>0.0622744439863876</v>
      </c>
    </row>
    <row r="373" s="15" customFormat="true" ht="13" hidden="false" customHeight="false" outlineLevel="0" collapsed="false">
      <c r="A373" s="21" t="n">
        <v>157</v>
      </c>
      <c r="B373" s="22" t="s">
        <v>30</v>
      </c>
      <c r="C373" s="22" t="s">
        <v>27</v>
      </c>
      <c r="D373" s="22" t="s">
        <v>28</v>
      </c>
      <c r="E373" s="23" t="n">
        <v>43047</v>
      </c>
      <c r="F373" s="22" t="n">
        <v>25.4</v>
      </c>
      <c r="G373" s="22" t="n">
        <v>32.9</v>
      </c>
      <c r="H373" s="22" t="n">
        <v>17.521</v>
      </c>
      <c r="I373" s="24" t="n">
        <v>1.8126</v>
      </c>
      <c r="J373" s="24"/>
      <c r="K373" s="25" t="n">
        <f aca="false">1000*(1-(F373+288.9414)/(508929.2*(F373+68.12963))*(F373-3.9863)^2)</f>
        <v>996.971842739871</v>
      </c>
      <c r="L373" s="25" t="n">
        <f aca="false">0.824493 - 0.0040899*F373 + 0.000076438*F373^2 -0.00000082467*F373^3 + 0.0000000053675*F373^4</f>
        <v>0.758644482188028</v>
      </c>
      <c r="M373" s="25" t="n">
        <f aca="false">-0.005724 + 0.00010227*F373 - 0.0000016546*F373^2</f>
        <v>-0.004193823736</v>
      </c>
      <c r="N373" s="25" t="n">
        <f aca="false">K373 + (L373*G373) + M373*G373^(3/2) + 0.00048314*G373^2</f>
        <v>1021.66278723972</v>
      </c>
      <c r="O373" s="26" t="n">
        <f aca="false">I373*(1/     (1-   (0.001*N373/1.84)))</f>
        <v>4.07556194194115</v>
      </c>
      <c r="P373" s="4" t="n">
        <f aca="false">H373*(1/     (1-   (0.001*N373/4)))</f>
        <v>23.5312508267145</v>
      </c>
      <c r="Q373" s="27" t="n">
        <f aca="false">-5.28+5.5*I373</f>
        <v>4.6893</v>
      </c>
      <c r="R373" s="28" t="n">
        <f aca="false">E373-E253</f>
        <v>21</v>
      </c>
      <c r="S373" s="29" t="n">
        <f aca="false">I373-I253</f>
        <v>0.1516</v>
      </c>
      <c r="T373" s="29" t="n">
        <f aca="false">(S373/I253)*100</f>
        <v>9.12703190848886</v>
      </c>
      <c r="U373" s="29" t="n">
        <f aca="false">(S373/R373)/I253*1000</f>
        <v>4.34620567070898</v>
      </c>
      <c r="V373" s="30" t="n">
        <f aca="false">O373-O253</f>
        <v>0.34533772288629</v>
      </c>
      <c r="W373" s="30" t="n">
        <f aca="false">(V373/O253)*100</f>
        <v>9.25782748185013</v>
      </c>
      <c r="X373" s="30" t="n">
        <f aca="false">1000*(V373/R373)/O253</f>
        <v>4.40848927707149</v>
      </c>
      <c r="Y373" s="31" t="n">
        <f aca="false">1000*(V373/R373)/Q253</f>
        <v>4.26524535618615</v>
      </c>
      <c r="Z373" s="32" t="n">
        <f aca="false">X373-U373</f>
        <v>0.0622836063625085</v>
      </c>
    </row>
    <row r="374" s="15" customFormat="true" ht="13" hidden="false" customHeight="false" outlineLevel="0" collapsed="false">
      <c r="A374" s="21" t="n">
        <v>248</v>
      </c>
      <c r="B374" s="22" t="s">
        <v>30</v>
      </c>
      <c r="C374" s="22" t="s">
        <v>27</v>
      </c>
      <c r="D374" s="22" t="s">
        <v>28</v>
      </c>
      <c r="E374" s="23" t="n">
        <v>43047</v>
      </c>
      <c r="F374" s="22" t="n">
        <v>25.4</v>
      </c>
      <c r="G374" s="22" t="n">
        <v>32.9</v>
      </c>
      <c r="H374" s="22" t="n">
        <v>17.521</v>
      </c>
      <c r="I374" s="24" t="n">
        <v>3.0623</v>
      </c>
      <c r="J374" s="24"/>
      <c r="K374" s="25" t="n">
        <f aca="false">1000*(1-(F374+288.9414)/(508929.2*(F374+68.12963))*(F374-3.9863)^2)</f>
        <v>996.971842739871</v>
      </c>
      <c r="L374" s="25" t="n">
        <f aca="false">0.824493 - 0.0040899*F374 + 0.000076438*F374^2 -0.00000082467*F374^3 + 0.0000000053675*F374^4</f>
        <v>0.758644482188028</v>
      </c>
      <c r="M374" s="25" t="n">
        <f aca="false">-0.005724 + 0.00010227*F374 - 0.0000016546*F374^2</f>
        <v>-0.004193823736</v>
      </c>
      <c r="N374" s="25" t="n">
        <f aca="false">K374 + (L374*G374) + M374*G374^(3/2) + 0.00048314*G374^2</f>
        <v>1021.66278723972</v>
      </c>
      <c r="O374" s="26" t="n">
        <f aca="false">I374*(1/     (1-   (0.001*N374/1.84)))</f>
        <v>6.88546471080568</v>
      </c>
      <c r="P374" s="4" t="n">
        <f aca="false">H374*(1/     (1-   (0.001*N374/4)))</f>
        <v>23.5312508267145</v>
      </c>
      <c r="Q374" s="27" t="n">
        <f aca="false">-5.28+5.5*I374</f>
        <v>11.56265</v>
      </c>
      <c r="R374" s="28" t="n">
        <f aca="false">E374-E254</f>
        <v>21</v>
      </c>
      <c r="S374" s="29" t="n">
        <f aca="false">I374-I254</f>
        <v>0.2103</v>
      </c>
      <c r="T374" s="29" t="n">
        <f aca="false">(S374/I254)*100</f>
        <v>7.37377279102385</v>
      </c>
      <c r="U374" s="29" t="n">
        <f aca="false">(S374/R374)/I254*1000</f>
        <v>3.51132037667802</v>
      </c>
      <c r="V374" s="30" t="n">
        <f aca="false">O374-O254</f>
        <v>0.480528243169045</v>
      </c>
      <c r="W374" s="30" t="n">
        <f aca="false">(V374/O254)*100</f>
        <v>7.50246697367093</v>
      </c>
      <c r="X374" s="30" t="n">
        <f aca="false">1000*(V374/R374)/O254</f>
        <v>3.57260332079568</v>
      </c>
      <c r="Y374" s="31" t="n">
        <f aca="false">1000*(V374/R374)/Q254</f>
        <v>2.19895226732309</v>
      </c>
      <c r="Z374" s="32" t="n">
        <f aca="false">X374-U374</f>
        <v>0.0612829441176594</v>
      </c>
    </row>
    <row r="375" s="15" customFormat="true" ht="13" hidden="false" customHeight="false" outlineLevel="0" collapsed="false">
      <c r="A375" s="21" t="n">
        <v>162</v>
      </c>
      <c r="B375" s="22" t="s">
        <v>31</v>
      </c>
      <c r="C375" s="22" t="s">
        <v>27</v>
      </c>
      <c r="D375" s="22" t="s">
        <v>28</v>
      </c>
      <c r="E375" s="23" t="n">
        <v>43047</v>
      </c>
      <c r="F375" s="22" t="n">
        <v>25.4</v>
      </c>
      <c r="G375" s="22" t="n">
        <v>32.9</v>
      </c>
      <c r="H375" s="22" t="n">
        <v>17.521</v>
      </c>
      <c r="I375" s="24" t="n">
        <v>5.8791</v>
      </c>
      <c r="J375" s="24"/>
      <c r="K375" s="25" t="n">
        <f aca="false">1000*(1-(F375+288.9414)/(508929.2*(F375+68.12963))*(F375-3.9863)^2)</f>
        <v>996.971842739871</v>
      </c>
      <c r="L375" s="25" t="n">
        <f aca="false">0.824493 - 0.0040899*F375 + 0.000076438*F375^2 -0.00000082467*F375^3 + 0.0000000053675*F375^4</f>
        <v>0.758644482188028</v>
      </c>
      <c r="M375" s="25" t="n">
        <f aca="false">-0.005724 + 0.00010227*F375 - 0.0000016546*F375^2</f>
        <v>-0.004193823736</v>
      </c>
      <c r="N375" s="25" t="n">
        <f aca="false">K375 + (L375*G375) + M375*G375^(3/2) + 0.00048314*G375^2</f>
        <v>1021.66278723972</v>
      </c>
      <c r="O375" s="26" t="n">
        <f aca="false">I375*(1/     (1-   (0.001*N375/1.84)))</f>
        <v>13.2189320384344</v>
      </c>
      <c r="P375" s="4" t="n">
        <f aca="false">H375*(1/     (1-   (0.001*N375/4)))</f>
        <v>23.5312508267145</v>
      </c>
      <c r="Q375" s="27" t="n">
        <f aca="false">-5.28+5.5*I375</f>
        <v>27.05505</v>
      </c>
      <c r="R375" s="28" t="n">
        <f aca="false">E375-E255</f>
        <v>21</v>
      </c>
      <c r="S375" s="29" t="n">
        <f aca="false">I375-I255</f>
        <v>0.4141</v>
      </c>
      <c r="T375" s="29" t="n">
        <f aca="false">(S375/I255)*100</f>
        <v>7.57731015553523</v>
      </c>
      <c r="U375" s="29" t="n">
        <f aca="false">(S375/R375)/I255*1000</f>
        <v>3.60824293120725</v>
      </c>
      <c r="V375" s="30" t="n">
        <f aca="false">O375-O255</f>
        <v>0.945798168997442</v>
      </c>
      <c r="W375" s="30" t="n">
        <f aca="false">(V375/O255)*100</f>
        <v>7.70624829044442</v>
      </c>
      <c r="X375" s="30" t="n">
        <f aca="false">1000*(V375/R375)/O255</f>
        <v>3.66964204306877</v>
      </c>
      <c r="Y375" s="31" t="n">
        <f aca="false">1000*(V375/R375)/Q255</f>
        <v>1.81769783261012</v>
      </c>
      <c r="Z375" s="32" t="n">
        <f aca="false">X375-U375</f>
        <v>0.0613991118615203</v>
      </c>
    </row>
    <row r="376" s="15" customFormat="true" ht="13" hidden="false" customHeight="false" outlineLevel="0" collapsed="false">
      <c r="A376" s="21" t="n">
        <v>169</v>
      </c>
      <c r="B376" s="22" t="s">
        <v>31</v>
      </c>
      <c r="C376" s="22" t="s">
        <v>27</v>
      </c>
      <c r="D376" s="22" t="s">
        <v>28</v>
      </c>
      <c r="E376" s="23" t="n">
        <v>43047</v>
      </c>
      <c r="F376" s="22" t="n">
        <v>25.4</v>
      </c>
      <c r="G376" s="22" t="n">
        <v>32.9</v>
      </c>
      <c r="H376" s="22" t="n">
        <v>17.521</v>
      </c>
      <c r="I376" s="24" t="n">
        <v>3.7008</v>
      </c>
      <c r="J376" s="24"/>
      <c r="K376" s="25" t="n">
        <f aca="false">1000*(1-(F376+288.9414)/(508929.2*(F376+68.12963))*(F376-3.9863)^2)</f>
        <v>996.971842739871</v>
      </c>
      <c r="L376" s="25" t="n">
        <f aca="false">0.824493 - 0.0040899*F376 + 0.000076438*F376^2 -0.00000082467*F376^3 + 0.0000000053675*F376^4</f>
        <v>0.758644482188028</v>
      </c>
      <c r="M376" s="25" t="n">
        <f aca="false">-0.005724 + 0.00010227*F376 - 0.0000016546*F376^2</f>
        <v>-0.004193823736</v>
      </c>
      <c r="N376" s="25" t="n">
        <f aca="false">K376 + (L376*G376) + M376*G376^(3/2) + 0.00048314*G376^2</f>
        <v>1021.66278723972</v>
      </c>
      <c r="O376" s="26" t="n">
        <f aca="false">I376*(1/     (1-   (0.001*N376/1.84)))</f>
        <v>8.32110759943496</v>
      </c>
      <c r="P376" s="4" t="n">
        <f aca="false">H376*(1/     (1-   (0.001*N376/4)))</f>
        <v>23.5312508267145</v>
      </c>
      <c r="Q376" s="27" t="n">
        <f aca="false">-5.28+5.5*I376</f>
        <v>15.0744</v>
      </c>
      <c r="R376" s="28" t="n">
        <f aca="false">E376-E256</f>
        <v>21</v>
      </c>
      <c r="S376" s="29" t="n">
        <f aca="false">I376-I256</f>
        <v>0.1818</v>
      </c>
      <c r="T376" s="29" t="n">
        <f aca="false">(S376/I256)*100</f>
        <v>5.16624040920716</v>
      </c>
      <c r="U376" s="29" t="n">
        <f aca="false">(S376/R376)/I256*1000</f>
        <v>2.46011448057484</v>
      </c>
      <c r="V376" s="30" t="n">
        <f aca="false">O376-O256</f>
        <v>0.418242441786524</v>
      </c>
      <c r="W376" s="30" t="n">
        <f aca="false">(V376/O256)*100</f>
        <v>5.29228872621908</v>
      </c>
      <c r="X376" s="30" t="n">
        <f aca="false">1000*(V376/R376)/O256</f>
        <v>2.52013748867575</v>
      </c>
      <c r="Y376" s="31" t="n">
        <f aca="false">1000*(V376/R376)/Q256</f>
        <v>1.41506318176413</v>
      </c>
      <c r="Z376" s="32" t="n">
        <f aca="false">X376-U376</f>
        <v>0.0600230081009157</v>
      </c>
    </row>
    <row r="377" s="15" customFormat="true" ht="13" hidden="false" customHeight="false" outlineLevel="0" collapsed="false">
      <c r="A377" s="21" t="n">
        <v>261</v>
      </c>
      <c r="B377" s="22" t="s">
        <v>31</v>
      </c>
      <c r="C377" s="22" t="s">
        <v>27</v>
      </c>
      <c r="D377" s="22" t="s">
        <v>28</v>
      </c>
      <c r="E377" s="23" t="n">
        <v>43047</v>
      </c>
      <c r="F377" s="22" t="n">
        <v>25.4</v>
      </c>
      <c r="G377" s="22" t="n">
        <v>32.9</v>
      </c>
      <c r="H377" s="22" t="n">
        <v>17.521</v>
      </c>
      <c r="I377" s="24" t="n">
        <v>4.0473</v>
      </c>
      <c r="J377" s="24"/>
      <c r="K377" s="25" t="n">
        <f aca="false">1000*(1-(F377+288.9414)/(508929.2*(F377+68.12963))*(F377-3.9863)^2)</f>
        <v>996.971842739871</v>
      </c>
      <c r="L377" s="25" t="n">
        <f aca="false">0.824493 - 0.0040899*F377 + 0.000076438*F377^2 -0.00000082467*F377^3 + 0.0000000053675*F377^4</f>
        <v>0.758644482188028</v>
      </c>
      <c r="M377" s="25" t="n">
        <f aca="false">-0.005724 + 0.00010227*F377 - 0.0000016546*F377^2</f>
        <v>-0.004193823736</v>
      </c>
      <c r="N377" s="25" t="n">
        <f aca="false">K377 + (L377*G377) + M377*G377^(3/2) + 0.00048314*G377^2</f>
        <v>1021.66278723972</v>
      </c>
      <c r="O377" s="26" t="n">
        <f aca="false">I377*(1/     (1-   (0.001*N377/1.84)))</f>
        <v>9.10019962905131</v>
      </c>
      <c r="P377" s="4" t="n">
        <f aca="false">H377*(1/     (1-   (0.001*N377/4)))</f>
        <v>23.5312508267145</v>
      </c>
      <c r="Q377" s="27" t="n">
        <f aca="false">-5.28+5.5*I377</f>
        <v>16.98015</v>
      </c>
      <c r="R377" s="28" t="n">
        <f aca="false">E377-E257</f>
        <v>21</v>
      </c>
      <c r="S377" s="29" t="n">
        <f aca="false">I377-I257</f>
        <v>0.2293</v>
      </c>
      <c r="T377" s="29" t="n">
        <f aca="false">(S377/I257)*100</f>
        <v>6.00576217915138</v>
      </c>
      <c r="U377" s="29" t="n">
        <f aca="false">(S377/R377)/I257*1000</f>
        <v>2.85988675197685</v>
      </c>
      <c r="V377" s="30" t="n">
        <f aca="false">O377-O257</f>
        <v>0.525849196570006</v>
      </c>
      <c r="W377" s="30" t="n">
        <f aca="false">(V377/O257)*100</f>
        <v>6.13281671551453</v>
      </c>
      <c r="X377" s="30" t="n">
        <f aca="false">1000*(V377/R377)/O257</f>
        <v>2.92038891214977</v>
      </c>
      <c r="Y377" s="31" t="n">
        <f aca="false">1000*(V377/R377)/Q257</f>
        <v>1.59300451249475</v>
      </c>
      <c r="Z377" s="32" t="n">
        <f aca="false">X377-U377</f>
        <v>0.0605021601729243</v>
      </c>
    </row>
    <row r="378" s="15" customFormat="true" ht="13" hidden="false" customHeight="false" outlineLevel="0" collapsed="false">
      <c r="A378" s="21" t="n">
        <v>267</v>
      </c>
      <c r="B378" s="22" t="s">
        <v>31</v>
      </c>
      <c r="C378" s="22" t="s">
        <v>27</v>
      </c>
      <c r="D378" s="22" t="s">
        <v>28</v>
      </c>
      <c r="E378" s="23" t="n">
        <v>43047</v>
      </c>
      <c r="F378" s="22" t="n">
        <v>25.4</v>
      </c>
      <c r="G378" s="22" t="n">
        <v>32.9</v>
      </c>
      <c r="H378" s="22" t="n">
        <v>17.521</v>
      </c>
      <c r="I378" s="24" t="n">
        <v>5.0505</v>
      </c>
      <c r="J378" s="24"/>
      <c r="K378" s="25" t="n">
        <f aca="false">1000*(1-(F378+288.9414)/(508929.2*(F378+68.12963))*(F378-3.9863)^2)</f>
        <v>996.971842739871</v>
      </c>
      <c r="L378" s="25" t="n">
        <f aca="false">0.824493 - 0.0040899*F378 + 0.000076438*F378^2 -0.00000082467*F378^3 + 0.0000000053675*F378^4</f>
        <v>0.758644482188028</v>
      </c>
      <c r="M378" s="25" t="n">
        <f aca="false">-0.005724 + 0.00010227*F378 - 0.0000016546*F378^2</f>
        <v>-0.004193823736</v>
      </c>
      <c r="N378" s="25" t="n">
        <f aca="false">K378 + (L378*G378) + M378*G378^(3/2) + 0.00048314*G378^2</f>
        <v>1021.66278723972</v>
      </c>
      <c r="O378" s="26" t="n">
        <f aca="false">I378*(1/     (1-   (0.001*N378/1.84)))</f>
        <v>11.355856552893</v>
      </c>
      <c r="P378" s="4" t="n">
        <f aca="false">H378*(1/     (1-   (0.001*N378/4)))</f>
        <v>23.5312508267145</v>
      </c>
      <c r="Q378" s="27" t="n">
        <f aca="false">-5.28+5.5*I378</f>
        <v>22.49775</v>
      </c>
      <c r="R378" s="28" t="n">
        <f aca="false">E378-E258</f>
        <v>21</v>
      </c>
      <c r="S378" s="29" t="n">
        <f aca="false">I378-I258</f>
        <v>0.1725</v>
      </c>
      <c r="T378" s="29" t="n">
        <f aca="false">(S378/I258)*100</f>
        <v>3.53628536285363</v>
      </c>
      <c r="U378" s="29" t="n">
        <f aca="false">(S378/R378)/I258*1000</f>
        <v>1.68394541088268</v>
      </c>
      <c r="V378" s="30" t="n">
        <f aca="false">O378-O258</f>
        <v>0.400989761472367</v>
      </c>
      <c r="W378" s="30" t="n">
        <f aca="false">(V378/O258)*100</f>
        <v>3.66038007679295</v>
      </c>
      <c r="X378" s="30" t="n">
        <f aca="false">1000*(V378/R378)/O258</f>
        <v>1.74303813180617</v>
      </c>
      <c r="Y378" s="31" t="n">
        <f aca="false">1000*(V378/R378)/Q258</f>
        <v>0.886108429453951</v>
      </c>
      <c r="Z378" s="32" t="n">
        <f aca="false">X378-U378</f>
        <v>0.0590927209234857</v>
      </c>
    </row>
    <row r="379" s="15" customFormat="true" ht="13" hidden="false" customHeight="false" outlineLevel="0" collapsed="false">
      <c r="A379" s="21" t="n">
        <v>273</v>
      </c>
      <c r="B379" s="22" t="s">
        <v>31</v>
      </c>
      <c r="C379" s="22" t="s">
        <v>27</v>
      </c>
      <c r="D379" s="22" t="s">
        <v>28</v>
      </c>
      <c r="E379" s="23" t="n">
        <v>43047</v>
      </c>
      <c r="F379" s="22" t="n">
        <v>25.4</v>
      </c>
      <c r="G379" s="22" t="n">
        <v>32.9</v>
      </c>
      <c r="H379" s="22" t="n">
        <v>17.521</v>
      </c>
      <c r="I379" s="24" t="n">
        <v>4.7928</v>
      </c>
      <c r="J379" s="24"/>
      <c r="K379" s="25" t="n">
        <f aca="false">1000*(1-(F379+288.9414)/(508929.2*(F379+68.12963))*(F379-3.9863)^2)</f>
        <v>996.971842739871</v>
      </c>
      <c r="L379" s="25" t="n">
        <f aca="false">0.824493 - 0.0040899*F379 + 0.000076438*F379^2 -0.00000082467*F379^3 + 0.0000000053675*F379^4</f>
        <v>0.758644482188028</v>
      </c>
      <c r="M379" s="25" t="n">
        <f aca="false">-0.005724 + 0.00010227*F379 - 0.0000016546*F379^2</f>
        <v>-0.004193823736</v>
      </c>
      <c r="N379" s="25" t="n">
        <f aca="false">K379 + (L379*G379) + M379*G379^(3/2) + 0.00048314*G379^2</f>
        <v>1021.66278723972</v>
      </c>
      <c r="O379" s="26" t="n">
        <f aca="false">I379*(1/     (1-   (0.001*N379/1.84)))</f>
        <v>10.7764279351956</v>
      </c>
      <c r="P379" s="4" t="n">
        <f aca="false">H379*(1/     (1-   (0.001*N379/4)))</f>
        <v>23.5312508267145</v>
      </c>
      <c r="Q379" s="27" t="n">
        <f aca="false">-5.28+5.5*I379</f>
        <v>21.0804</v>
      </c>
      <c r="R379" s="28" t="n">
        <f aca="false">E379-E259</f>
        <v>21</v>
      </c>
      <c r="S379" s="29" t="n">
        <f aca="false">I379-I259</f>
        <v>0.1918</v>
      </c>
      <c r="T379" s="29" t="n">
        <f aca="false">(S379/I259)*100</f>
        <v>4.1686589871767</v>
      </c>
      <c r="U379" s="29" t="n">
        <f aca="false">(S379/R379)/I259*1000</f>
        <v>1.98507570817938</v>
      </c>
      <c r="V379" s="30" t="n">
        <f aca="false">O379-O259</f>
        <v>0.443639475309139</v>
      </c>
      <c r="W379" s="30" t="n">
        <f aca="false">(V379/O259)*100</f>
        <v>4.29351164045812</v>
      </c>
      <c r="X379" s="30" t="n">
        <f aca="false">1000*(V379/R379)/O259</f>
        <v>2.04452935259911</v>
      </c>
      <c r="Y379" s="31" t="n">
        <f aca="false">1000*(V379/R379)/Q259</f>
        <v>1.05493941726475</v>
      </c>
      <c r="Z379" s="32" t="n">
        <f aca="false">X379-U379</f>
        <v>0.0594536444197284</v>
      </c>
    </row>
    <row r="380" s="15" customFormat="true" ht="13" hidden="false" customHeight="false" outlineLevel="0" collapsed="false">
      <c r="A380" s="21" t="n">
        <v>105</v>
      </c>
      <c r="B380" s="22" t="s">
        <v>32</v>
      </c>
      <c r="C380" s="22" t="s">
        <v>27</v>
      </c>
      <c r="D380" s="22" t="s">
        <v>28</v>
      </c>
      <c r="E380" s="23" t="n">
        <v>43047</v>
      </c>
      <c r="F380" s="22" t="n">
        <v>25.4</v>
      </c>
      <c r="G380" s="22" t="n">
        <v>32.9</v>
      </c>
      <c r="H380" s="22" t="n">
        <v>17.521</v>
      </c>
      <c r="I380" s="24" t="n">
        <v>3.5349</v>
      </c>
      <c r="J380" s="24"/>
      <c r="K380" s="25" t="n">
        <f aca="false">1000*(1-(F380+288.9414)/(508929.2*(F380+68.12963))*(F380-3.9863)^2)</f>
        <v>996.971842739871</v>
      </c>
      <c r="L380" s="25" t="n">
        <f aca="false">0.824493 - 0.0040899*F380 + 0.000076438*F380^2 -0.00000082467*F380^3 + 0.0000000053675*F380^4</f>
        <v>0.758644482188028</v>
      </c>
      <c r="M380" s="25" t="n">
        <f aca="false">-0.005724 + 0.00010227*F380 - 0.0000016546*F380^2</f>
        <v>-0.004193823736</v>
      </c>
      <c r="N380" s="25" t="n">
        <f aca="false">K380 + (L380*G380) + M380*G380^(3/2) + 0.00048314*G380^2</f>
        <v>1021.66278723972</v>
      </c>
      <c r="O380" s="26" t="n">
        <f aca="false">I380*(1/     (1-   (0.001*N380/1.84)))</f>
        <v>7.9480877791944</v>
      </c>
      <c r="P380" s="4" t="n">
        <f aca="false">H380*(1/     (1-   (0.001*N380/4)))</f>
        <v>23.5312508267145</v>
      </c>
      <c r="Q380" s="27" t="n">
        <f aca="false">-5.28+5.5*I380</f>
        <v>14.16195</v>
      </c>
      <c r="R380" s="28" t="n">
        <f aca="false">E380-E260</f>
        <v>21</v>
      </c>
      <c r="S380" s="29" t="n">
        <f aca="false">I380-I260</f>
        <v>0.1819</v>
      </c>
      <c r="T380" s="29" t="n">
        <f aca="false">(S380/I260)*100</f>
        <v>5.42499254399045</v>
      </c>
      <c r="U380" s="29" t="n">
        <f aca="false">(S380/R380)/I260*1000</f>
        <v>2.58332978285259</v>
      </c>
      <c r="V380" s="30" t="n">
        <f aca="false">O380-O260</f>
        <v>0.418020466436457</v>
      </c>
      <c r="W380" s="30" t="n">
        <f aca="false">(V380/O260)*100</f>
        <v>5.5513509916202</v>
      </c>
      <c r="X380" s="30" t="n">
        <f aca="false">1000*(V380/R380)/O260</f>
        <v>2.6435004722001</v>
      </c>
      <c r="Y380" s="31" t="n">
        <f aca="false">1000*(V380/R380)/Q260</f>
        <v>1.51242157025978</v>
      </c>
      <c r="Z380" s="32" t="n">
        <f aca="false">X380-U380</f>
        <v>0.0601706893475025</v>
      </c>
    </row>
    <row r="381" s="15" customFormat="true" ht="13" hidden="false" customHeight="false" outlineLevel="0" collapsed="false">
      <c r="A381" s="21" t="n">
        <v>204</v>
      </c>
      <c r="B381" s="22" t="s">
        <v>32</v>
      </c>
      <c r="C381" s="22" t="s">
        <v>27</v>
      </c>
      <c r="D381" s="22" t="s">
        <v>28</v>
      </c>
      <c r="E381" s="23" t="n">
        <v>43047</v>
      </c>
      <c r="F381" s="22" t="n">
        <v>25.4</v>
      </c>
      <c r="G381" s="22" t="n">
        <v>32.9</v>
      </c>
      <c r="H381" s="22" t="n">
        <v>17.521</v>
      </c>
      <c r="I381" s="24" t="n">
        <v>3.97</v>
      </c>
      <c r="J381" s="24"/>
      <c r="K381" s="25" t="n">
        <f aca="false">1000*(1-(F381+288.9414)/(508929.2*(F381+68.12963))*(F381-3.9863)^2)</f>
        <v>996.971842739871</v>
      </c>
      <c r="L381" s="25" t="n">
        <f aca="false">0.824493 - 0.0040899*F381 + 0.000076438*F381^2 -0.00000082467*F381^3 + 0.0000000053675*F381^4</f>
        <v>0.758644482188028</v>
      </c>
      <c r="M381" s="25" t="n">
        <f aca="false">-0.005724 + 0.00010227*F381 - 0.0000016546*F381^2</f>
        <v>-0.004193823736</v>
      </c>
      <c r="N381" s="25" t="n">
        <f aca="false">K381 + (L381*G381) + M381*G381^(3/2) + 0.00048314*G381^2</f>
        <v>1021.66278723972</v>
      </c>
      <c r="O381" s="26" t="n">
        <f aca="false">I381*(1/     (1-   (0.001*N381/1.84)))</f>
        <v>8.92639352836057</v>
      </c>
      <c r="P381" s="4" t="n">
        <f aca="false">H381*(1/     (1-   (0.001*N381/4)))</f>
        <v>23.5312508267145</v>
      </c>
      <c r="Q381" s="27" t="n">
        <f aca="false">-5.28+5.5*I381</f>
        <v>16.555</v>
      </c>
      <c r="R381" s="28" t="n">
        <f aca="false">E381-E261</f>
        <v>21</v>
      </c>
      <c r="S381" s="29" t="n">
        <f aca="false">I381-I261</f>
        <v>0.206</v>
      </c>
      <c r="T381" s="29" t="n">
        <f aca="false">(S381/I261)*100</f>
        <v>5.47290116896919</v>
      </c>
      <c r="U381" s="29" t="n">
        <f aca="false">(S381/R381)/I261*1000</f>
        <v>2.60614341379485</v>
      </c>
      <c r="V381" s="30" t="n">
        <f aca="false">O381-O261</f>
        <v>0.473314683976167</v>
      </c>
      <c r="W381" s="30" t="n">
        <f aca="false">(V381/O261)*100</f>
        <v>5.59931703808254</v>
      </c>
      <c r="X381" s="30" t="n">
        <f aca="false">1000*(V381/R381)/O261</f>
        <v>2.66634144670597</v>
      </c>
      <c r="Y381" s="31" t="n">
        <f aca="false">1000*(V381/R381)/Q261</f>
        <v>1.46147026812706</v>
      </c>
      <c r="Z381" s="32" t="n">
        <f aca="false">X381-U381</f>
        <v>0.0601980329111185</v>
      </c>
    </row>
    <row r="382" s="15" customFormat="true" ht="13" hidden="false" customHeight="false" outlineLevel="0" collapsed="false">
      <c r="A382" s="21" t="n">
        <v>143</v>
      </c>
      <c r="B382" s="22" t="s">
        <v>33</v>
      </c>
      <c r="C382" s="22" t="s">
        <v>27</v>
      </c>
      <c r="D382" s="22" t="s">
        <v>28</v>
      </c>
      <c r="E382" s="23" t="n">
        <v>43047</v>
      </c>
      <c r="F382" s="22" t="n">
        <v>25.4</v>
      </c>
      <c r="G382" s="22" t="n">
        <v>32.9</v>
      </c>
      <c r="H382" s="22" t="n">
        <v>17.521</v>
      </c>
      <c r="I382" s="24" t="n">
        <v>4.5727</v>
      </c>
      <c r="J382" s="24"/>
      <c r="K382" s="25" t="n">
        <f aca="false">1000*(1-(F382+288.9414)/(508929.2*(F382+68.12963))*(F382-3.9863)^2)</f>
        <v>996.971842739871</v>
      </c>
      <c r="L382" s="25" t="n">
        <f aca="false">0.824493 - 0.0040899*F382 + 0.000076438*F382^2 -0.00000082467*F382^3 + 0.0000000053675*F382^4</f>
        <v>0.758644482188028</v>
      </c>
      <c r="M382" s="25" t="n">
        <f aca="false">-0.005724 + 0.00010227*F382 - 0.0000016546*F382^2</f>
        <v>-0.004193823736</v>
      </c>
      <c r="N382" s="25" t="n">
        <f aca="false">K382 + (L382*G382) + M382*G382^(3/2) + 0.00048314*G382^2</f>
        <v>1021.66278723972</v>
      </c>
      <c r="O382" s="26" t="n">
        <f aca="false">I382*(1/     (1-   (0.001*N382/1.84)))</f>
        <v>10.2815414829054</v>
      </c>
      <c r="P382" s="4" t="n">
        <f aca="false">H382*(1/     (1-   (0.001*N382/4)))</f>
        <v>23.5312508267145</v>
      </c>
      <c r="Q382" s="27" t="n">
        <f aca="false">-5.28+5.5*I382</f>
        <v>19.86985</v>
      </c>
      <c r="R382" s="28" t="n">
        <f aca="false">E382-E262</f>
        <v>21</v>
      </c>
      <c r="S382" s="29" t="n">
        <f aca="false">I382-I262</f>
        <v>0.1927</v>
      </c>
      <c r="T382" s="29" t="n">
        <f aca="false">(S382/I262)*100</f>
        <v>4.39954337899544</v>
      </c>
      <c r="U382" s="29" t="n">
        <f aca="false">(S382/R382)/I262*1000</f>
        <v>2.0950206566645</v>
      </c>
      <c r="V382" s="30" t="n">
        <f aca="false">O382-O262</f>
        <v>0.445068226156266</v>
      </c>
      <c r="W382" s="30" t="n">
        <f aca="false">(V382/O262)*100</f>
        <v>4.52467276166171</v>
      </c>
      <c r="X382" s="30" t="n">
        <f aca="false">1000*(V382/R382)/O262</f>
        <v>2.15460607698177</v>
      </c>
      <c r="Y382" s="31" t="n">
        <f aca="false">1000*(V382/R382)/Q262</f>
        <v>1.12672647820629</v>
      </c>
      <c r="Z382" s="32" t="n">
        <f aca="false">X382-U382</f>
        <v>0.0595854203172732</v>
      </c>
    </row>
    <row r="383" s="15" customFormat="true" ht="13" hidden="false" customHeight="false" outlineLevel="0" collapsed="false">
      <c r="A383" s="21" t="n">
        <v>177</v>
      </c>
      <c r="B383" s="22" t="s">
        <v>26</v>
      </c>
      <c r="C383" s="22" t="s">
        <v>34</v>
      </c>
      <c r="D383" s="22" t="s">
        <v>28</v>
      </c>
      <c r="E383" s="23" t="n">
        <v>43047</v>
      </c>
      <c r="F383" s="22" t="n">
        <v>25.2</v>
      </c>
      <c r="G383" s="22" t="n">
        <v>32.8</v>
      </c>
      <c r="H383" s="22" t="n">
        <v>17.5168</v>
      </c>
      <c r="I383" s="24" t="n">
        <v>4.8169</v>
      </c>
      <c r="J383" s="24"/>
      <c r="K383" s="25" t="n">
        <f aca="false">1000*(1-(F383+288.9414)/(508929.2*(F383+68.12963))*(F383-3.9863)^2)</f>
        <v>997.023669827067</v>
      </c>
      <c r="L383" s="25" t="n">
        <f aca="false">0.824493 - 0.0040899*F383 + 0.000076438*F383^2 -0.00000082467*F383^3 + 0.0000000053675*F383^4</f>
        <v>0.758936089777728</v>
      </c>
      <c r="M383" s="25" t="n">
        <f aca="false">-0.005724 + 0.00010227*F383 - 0.0000016546*F383^2</f>
        <v>-0.004197533184</v>
      </c>
      <c r="N383" s="25" t="n">
        <f aca="false">K383 + (L383*G383) + M383*G383^(3/2) + 0.00048314*G383^2</f>
        <v>1021.64804908843</v>
      </c>
      <c r="O383" s="26" t="n">
        <f aca="false">I383*(1/     (1-   (0.001*N383/1.84)))</f>
        <v>10.8304208111526</v>
      </c>
      <c r="P383" s="4" t="n">
        <f aca="false">H383*(1/     (1-   (0.001*N383/4)))</f>
        <v>23.5254936806763</v>
      </c>
      <c r="Q383" s="27" t="n">
        <f aca="false">-5.28+5.5*I383</f>
        <v>21.21295</v>
      </c>
      <c r="R383" s="28" t="n">
        <f aca="false">E383-E263</f>
        <v>21</v>
      </c>
      <c r="S383" s="29" t="n">
        <f aca="false">I383-I263</f>
        <v>0.272900000000001</v>
      </c>
      <c r="T383" s="29" t="n">
        <f aca="false">(S383/I263)*100</f>
        <v>6.00572183098593</v>
      </c>
      <c r="U383" s="29" t="n">
        <f aca="false">(S383/R383)/I263*1000</f>
        <v>2.85986753856473</v>
      </c>
      <c r="V383" s="30" t="n">
        <f aca="false">O383-O263</f>
        <v>0.624701530334102</v>
      </c>
      <c r="W383" s="30" t="n">
        <f aca="false">(V383/O263)*100</f>
        <v>6.12109262605548</v>
      </c>
      <c r="X383" s="30" t="n">
        <f aca="false">1000*(V383/R383)/O263</f>
        <v>2.91480601240737</v>
      </c>
      <c r="Y383" s="31" t="n">
        <f aca="false">1000*(V383/R383)/Q263</f>
        <v>1.50911586448212</v>
      </c>
      <c r="Z383" s="32" t="n">
        <f aca="false">X383-U383</f>
        <v>0.0549384738426411</v>
      </c>
    </row>
    <row r="384" s="15" customFormat="true" ht="13" hidden="false" customHeight="false" outlineLevel="0" collapsed="false">
      <c r="A384" s="21" t="n">
        <v>183</v>
      </c>
      <c r="B384" s="22" t="s">
        <v>26</v>
      </c>
      <c r="C384" s="22" t="s">
        <v>34</v>
      </c>
      <c r="D384" s="22" t="s">
        <v>28</v>
      </c>
      <c r="E384" s="23" t="n">
        <v>43047</v>
      </c>
      <c r="F384" s="22" t="n">
        <v>25.2</v>
      </c>
      <c r="G384" s="22" t="n">
        <v>32.8</v>
      </c>
      <c r="H384" s="22" t="n">
        <v>17.5168</v>
      </c>
      <c r="I384" s="24" t="n">
        <v>3.66</v>
      </c>
      <c r="J384" s="24"/>
      <c r="K384" s="25" t="n">
        <f aca="false">1000*(1-(F384+288.9414)/(508929.2*(F384+68.12963))*(F384-3.9863)^2)</f>
        <v>997.023669827067</v>
      </c>
      <c r="L384" s="25" t="n">
        <f aca="false">0.824493 - 0.0040899*F384 + 0.000076438*F384^2 -0.00000082467*F384^3 + 0.0000000053675*F384^4</f>
        <v>0.758936089777728</v>
      </c>
      <c r="M384" s="25" t="n">
        <f aca="false">-0.005724 + 0.00010227*F384 - 0.0000016546*F384^2</f>
        <v>-0.004197533184</v>
      </c>
      <c r="N384" s="25" t="n">
        <f aca="false">K384 + (L384*G384) + M384*G384^(3/2) + 0.00048314*G384^2</f>
        <v>1021.64804908843</v>
      </c>
      <c r="O384" s="26" t="n">
        <f aca="false">I384*(1/     (1-   (0.001*N384/1.84)))</f>
        <v>8.22922214885475</v>
      </c>
      <c r="P384" s="4" t="n">
        <f aca="false">H384*(1/     (1-   (0.001*N384/4)))</f>
        <v>23.5254936806763</v>
      </c>
      <c r="Q384" s="27" t="n">
        <f aca="false">-5.28+5.5*I384</f>
        <v>14.85</v>
      </c>
      <c r="R384" s="28" t="n">
        <f aca="false">E384-E264</f>
        <v>21</v>
      </c>
      <c r="S384" s="29" t="n">
        <f aca="false">I384-I264</f>
        <v>0.215</v>
      </c>
      <c r="T384" s="29" t="n">
        <f aca="false">(S384/I264)*100</f>
        <v>6.24092888243833</v>
      </c>
      <c r="U384" s="29" t="n">
        <f aca="false">(S384/R384)/I264*1000</f>
        <v>2.9718708963992</v>
      </c>
      <c r="V384" s="30" t="n">
        <f aca="false">O384-O264</f>
        <v>0.491831540927888</v>
      </c>
      <c r="W384" s="30" t="n">
        <f aca="false">(V384/O264)*100</f>
        <v>6.35655566392128</v>
      </c>
      <c r="X384" s="30" t="n">
        <f aca="false">1000*(V384/R384)/O264</f>
        <v>3.02693126853394</v>
      </c>
      <c r="Y384" s="31" t="n">
        <f aca="false">1000*(V384/R384)/Q264</f>
        <v>1.71359426142269</v>
      </c>
      <c r="Z384" s="32" t="n">
        <f aca="false">X384-U384</f>
        <v>0.0550603721347396</v>
      </c>
    </row>
    <row r="385" s="15" customFormat="true" ht="13" hidden="false" customHeight="false" outlineLevel="0" collapsed="false">
      <c r="A385" s="21" t="n">
        <v>190</v>
      </c>
      <c r="B385" s="22" t="s">
        <v>26</v>
      </c>
      <c r="C385" s="22" t="s">
        <v>34</v>
      </c>
      <c r="D385" s="22" t="s">
        <v>28</v>
      </c>
      <c r="E385" s="23" t="n">
        <v>43047</v>
      </c>
      <c r="F385" s="22" t="n">
        <v>25.2</v>
      </c>
      <c r="G385" s="22" t="n">
        <v>32.8</v>
      </c>
      <c r="H385" s="22" t="n">
        <v>17.5168</v>
      </c>
      <c r="I385" s="24" t="n">
        <v>3.8939</v>
      </c>
      <c r="J385" s="24"/>
      <c r="K385" s="25" t="n">
        <f aca="false">1000*(1-(F385+288.9414)/(508929.2*(F385+68.12963))*(F385-3.9863)^2)</f>
        <v>997.023669827067</v>
      </c>
      <c r="L385" s="25" t="n">
        <f aca="false">0.824493 - 0.0040899*F385 + 0.000076438*F385^2 -0.00000082467*F385^3 + 0.0000000053675*F385^4</f>
        <v>0.758936089777728</v>
      </c>
      <c r="M385" s="25" t="n">
        <f aca="false">-0.005724 + 0.00010227*F385 - 0.0000016546*F385^2</f>
        <v>-0.004197533184</v>
      </c>
      <c r="N385" s="25" t="n">
        <f aca="false">K385 + (L385*G385) + M385*G385^(3/2) + 0.00048314*G385^2</f>
        <v>1021.64804908843</v>
      </c>
      <c r="O385" s="26" t="n">
        <f aca="false">I385*(1/     (1-   (0.001*N385/1.84)))</f>
        <v>8.75512790312172</v>
      </c>
      <c r="P385" s="4" t="n">
        <f aca="false">H385*(1/     (1-   (0.001*N385/4)))</f>
        <v>23.5254936806763</v>
      </c>
      <c r="Q385" s="27" t="n">
        <f aca="false">-5.28+5.5*I385</f>
        <v>16.13645</v>
      </c>
      <c r="R385" s="28" t="n">
        <f aca="false">E385-E265</f>
        <v>21</v>
      </c>
      <c r="S385" s="29" t="n">
        <f aca="false">I385-I265</f>
        <v>0.1839</v>
      </c>
      <c r="T385" s="29" t="n">
        <f aca="false">(S385/I265)*100</f>
        <v>4.95687331536388</v>
      </c>
      <c r="U385" s="29" t="n">
        <f aca="false">(S385/R385)/I265*1000</f>
        <v>2.36041586445899</v>
      </c>
      <c r="V385" s="30" t="n">
        <f aca="false">O385-O265</f>
        <v>0.422553402277412</v>
      </c>
      <c r="W385" s="30" t="n">
        <f aca="false">(V385/O265)*100</f>
        <v>5.07110260141804</v>
      </c>
      <c r="X385" s="30" t="n">
        <f aca="false">1000*(V385/R385)/O265</f>
        <v>2.41481076258002</v>
      </c>
      <c r="Y385" s="31" t="n">
        <f aca="false">1000*(V385/R385)/Q265</f>
        <v>1.33035309650504</v>
      </c>
      <c r="Z385" s="32" t="n">
        <f aca="false">X385-U385</f>
        <v>0.0543948981210285</v>
      </c>
    </row>
    <row r="386" s="15" customFormat="true" ht="13" hidden="false" customHeight="false" outlineLevel="0" collapsed="false">
      <c r="A386" s="21" t="n">
        <v>282</v>
      </c>
      <c r="B386" s="22" t="s">
        <v>26</v>
      </c>
      <c r="C386" s="22" t="s">
        <v>34</v>
      </c>
      <c r="D386" s="22" t="s">
        <v>28</v>
      </c>
      <c r="E386" s="23" t="n">
        <v>43047</v>
      </c>
      <c r="F386" s="22" t="n">
        <v>25.2</v>
      </c>
      <c r="G386" s="22" t="n">
        <v>32.8</v>
      </c>
      <c r="H386" s="22" t="n">
        <v>17.5168</v>
      </c>
      <c r="I386" s="24" t="n">
        <v>1.7419</v>
      </c>
      <c r="J386" s="24"/>
      <c r="K386" s="25" t="n">
        <f aca="false">1000*(1-(F386+288.9414)/(508929.2*(F386+68.12963))*(F386-3.9863)^2)</f>
        <v>997.023669827067</v>
      </c>
      <c r="L386" s="25" t="n">
        <f aca="false">0.824493 - 0.0040899*F386 + 0.000076438*F386^2 -0.00000082467*F386^3 + 0.0000000053675*F386^4</f>
        <v>0.758936089777728</v>
      </c>
      <c r="M386" s="25" t="n">
        <f aca="false">-0.005724 + 0.00010227*F386 - 0.0000016546*F386^2</f>
        <v>-0.004197533184</v>
      </c>
      <c r="N386" s="25" t="n">
        <f aca="false">K386 + (L386*G386) + M386*G386^(3/2) + 0.00048314*G386^2</f>
        <v>1021.64804908843</v>
      </c>
      <c r="O386" s="26" t="n">
        <f aca="false">I386*(1/     (1-   (0.001*N386/1.84)))</f>
        <v>3.9165251533033</v>
      </c>
      <c r="P386" s="4" t="n">
        <f aca="false">H386*(1/     (1-   (0.001*N386/4)))</f>
        <v>23.5254936806763</v>
      </c>
      <c r="Q386" s="27" t="n">
        <f aca="false">-5.28+5.5*I386</f>
        <v>4.30045</v>
      </c>
      <c r="R386" s="28" t="n">
        <f aca="false">E386-E266</f>
        <v>21</v>
      </c>
      <c r="S386" s="29" t="n">
        <f aca="false">I386-I266</f>
        <v>0.1139</v>
      </c>
      <c r="T386" s="29" t="n">
        <f aca="false">(S386/I266)*100</f>
        <v>6.9963144963145</v>
      </c>
      <c r="U386" s="29" t="n">
        <f aca="false">(S386/R386)/I266*1000</f>
        <v>3.33157833157834</v>
      </c>
      <c r="V386" s="30" t="n">
        <f aca="false">O386-O266</f>
        <v>0.260074671531189</v>
      </c>
      <c r="W386" s="30" t="n">
        <f aca="false">(V386/O266)*100</f>
        <v>7.11276339793731</v>
      </c>
      <c r="X386" s="30" t="n">
        <f aca="false">1000*(V386/R386)/O266</f>
        <v>3.38703018949396</v>
      </c>
      <c r="Y386" s="31" t="n">
        <f aca="false">1000*(V386/R386)/Q266</f>
        <v>3.37085143390089</v>
      </c>
      <c r="Z386" s="32" t="n">
        <f aca="false">X386-U386</f>
        <v>0.0554518579156222</v>
      </c>
    </row>
    <row r="387" s="15" customFormat="true" ht="13" hidden="false" customHeight="false" outlineLevel="0" collapsed="false">
      <c r="A387" s="21" t="n">
        <v>288</v>
      </c>
      <c r="B387" s="22" t="s">
        <v>26</v>
      </c>
      <c r="C387" s="22" t="s">
        <v>34</v>
      </c>
      <c r="D387" s="22" t="s">
        <v>28</v>
      </c>
      <c r="E387" s="23" t="n">
        <v>43047</v>
      </c>
      <c r="F387" s="22" t="n">
        <v>25.2</v>
      </c>
      <c r="G387" s="22" t="n">
        <v>32.8</v>
      </c>
      <c r="H387" s="22" t="n">
        <v>17.5168</v>
      </c>
      <c r="I387" s="24" t="n">
        <v>6.1386</v>
      </c>
      <c r="J387" s="24"/>
      <c r="K387" s="25" t="n">
        <f aca="false">1000*(1-(F387+288.9414)/(508929.2*(F387+68.12963))*(F387-3.9863)^2)</f>
        <v>997.023669827067</v>
      </c>
      <c r="L387" s="25" t="n">
        <f aca="false">0.824493 - 0.0040899*F387 + 0.000076438*F387^2 -0.00000082467*F387^3 + 0.0000000053675*F387^4</f>
        <v>0.758936089777728</v>
      </c>
      <c r="M387" s="25" t="n">
        <f aca="false">-0.005724 + 0.00010227*F387 - 0.0000016546*F387^2</f>
        <v>-0.004197533184</v>
      </c>
      <c r="N387" s="25" t="n">
        <f aca="false">K387 + (L387*G387) + M387*G387^(3/2) + 0.00048314*G387^2</f>
        <v>1021.64804908843</v>
      </c>
      <c r="O387" s="26" t="n">
        <f aca="false">I387*(1/     (1-   (0.001*N387/1.84)))</f>
        <v>13.8021593122841</v>
      </c>
      <c r="P387" s="4" t="n">
        <f aca="false">H387*(1/     (1-   (0.001*N387/4)))</f>
        <v>23.5254936806763</v>
      </c>
      <c r="Q387" s="27" t="n">
        <f aca="false">-5.28+5.5*I387</f>
        <v>28.4823</v>
      </c>
      <c r="R387" s="28" t="n">
        <f aca="false">E387-E267</f>
        <v>21</v>
      </c>
      <c r="S387" s="29" t="n">
        <f aca="false">I387-I267</f>
        <v>0.2926</v>
      </c>
      <c r="T387" s="29" t="n">
        <f aca="false">(S387/I267)*100</f>
        <v>5.00513171399248</v>
      </c>
      <c r="U387" s="29" t="n">
        <f aca="false">(S387/R387)/I267*1000</f>
        <v>2.38339605428213</v>
      </c>
      <c r="V387" s="30" t="n">
        <f aca="false">O387-O267</f>
        <v>0.672178036829681</v>
      </c>
      <c r="W387" s="30" t="n">
        <f aca="false">(V387/O267)*100</f>
        <v>5.11941352183245</v>
      </c>
      <c r="X387" s="30" t="n">
        <f aca="false">1000*(V387/R387)/O267</f>
        <v>2.43781596277736</v>
      </c>
      <c r="Y387" s="31" t="n">
        <f aca="false">1000*(V387/R387)/Q267</f>
        <v>1.19110177294201</v>
      </c>
      <c r="Z387" s="32" t="n">
        <f aca="false">X387-U387</f>
        <v>0.054419908495225</v>
      </c>
    </row>
    <row r="388" s="15" customFormat="true" ht="13" hidden="false" customHeight="false" outlineLevel="0" collapsed="false">
      <c r="A388" s="21" t="n">
        <v>117</v>
      </c>
      <c r="B388" s="22" t="s">
        <v>29</v>
      </c>
      <c r="C388" s="22" t="s">
        <v>34</v>
      </c>
      <c r="D388" s="22" t="s">
        <v>28</v>
      </c>
      <c r="E388" s="23" t="n">
        <v>43047</v>
      </c>
      <c r="F388" s="22" t="n">
        <v>25.2</v>
      </c>
      <c r="G388" s="22" t="n">
        <v>32.8</v>
      </c>
      <c r="H388" s="22" t="n">
        <v>17.5168</v>
      </c>
      <c r="I388" s="24" t="n">
        <v>2.813</v>
      </c>
      <c r="J388" s="24"/>
      <c r="K388" s="25" t="n">
        <f aca="false">1000*(1-(F388+288.9414)/(508929.2*(F388+68.12963))*(F388-3.9863)^2)</f>
        <v>997.023669827067</v>
      </c>
      <c r="L388" s="25" t="n">
        <f aca="false">0.824493 - 0.0040899*F388 + 0.000076438*F388^2 -0.00000082467*F388^3 + 0.0000000053675*F388^4</f>
        <v>0.758936089777728</v>
      </c>
      <c r="M388" s="25" t="n">
        <f aca="false">-0.005724 + 0.00010227*F388 - 0.0000016546*F388^2</f>
        <v>-0.004197533184</v>
      </c>
      <c r="N388" s="25" t="n">
        <f aca="false">K388 + (L388*G388) + M388*G388^(3/2) + 0.00048314*G388^2</f>
        <v>1021.64804908843</v>
      </c>
      <c r="O388" s="26" t="n">
        <f aca="false">I388*(1/     (1-   (0.001*N388/1.84)))</f>
        <v>6.32480926358699</v>
      </c>
      <c r="P388" s="4" t="n">
        <f aca="false">H388*(1/     (1-   (0.001*N388/4)))</f>
        <v>23.5254936806763</v>
      </c>
      <c r="Q388" s="27" t="n">
        <f aca="false">-5.28+5.5*I388</f>
        <v>10.1915</v>
      </c>
      <c r="R388" s="28" t="n">
        <f aca="false">E388-E268</f>
        <v>21</v>
      </c>
      <c r="S388" s="29" t="n">
        <f aca="false">I388-I268</f>
        <v>0.139</v>
      </c>
      <c r="T388" s="29" t="n">
        <f aca="false">(S388/I268)*100</f>
        <v>5.19820493642484</v>
      </c>
      <c r="U388" s="29" t="n">
        <f aca="false">(S388/R388)/I268*1000</f>
        <v>2.47533568401183</v>
      </c>
      <c r="V388" s="30" t="n">
        <f aca="false">O388-O268</f>
        <v>0.319066887506757</v>
      </c>
      <c r="W388" s="30" t="n">
        <f aca="false">(V388/O268)*100</f>
        <v>5.31269687453697</v>
      </c>
      <c r="X388" s="30" t="n">
        <f aca="false">1000*(V388/R388)/O268</f>
        <v>2.52985565454142</v>
      </c>
      <c r="Y388" s="31" t="n">
        <f aca="false">1000*(V388/R388)/Q268</f>
        <v>1.61171754639287</v>
      </c>
      <c r="Z388" s="32" t="n">
        <f aca="false">X388-U388</f>
        <v>0.0545199705295869</v>
      </c>
    </row>
    <row r="389" s="15" customFormat="true" ht="13" hidden="false" customHeight="false" outlineLevel="0" collapsed="false">
      <c r="A389" s="21" t="n">
        <v>123</v>
      </c>
      <c r="B389" s="22" t="s">
        <v>29</v>
      </c>
      <c r="C389" s="22" t="s">
        <v>34</v>
      </c>
      <c r="D389" s="22" t="s">
        <v>28</v>
      </c>
      <c r="E389" s="23" t="n">
        <v>43047</v>
      </c>
      <c r="F389" s="22" t="n">
        <v>24.9</v>
      </c>
      <c r="G389" s="22" t="n">
        <v>32.8</v>
      </c>
      <c r="H389" s="22" t="n">
        <v>17.5204</v>
      </c>
      <c r="I389" s="24" t="n">
        <v>4.9364</v>
      </c>
      <c r="J389" s="24"/>
      <c r="K389" s="25" t="n">
        <f aca="false">1000*(1-(F389+288.9414)/(508929.2*(F389+68.12963))*(F389-3.9863)^2)</f>
        <v>997.100698920652</v>
      </c>
      <c r="L389" s="25" t="n">
        <f aca="false">0.824493 - 0.0040899*F389 + 0.000076438*F389^2 -0.00000082467*F389^3 + 0.0000000053675*F389^4</f>
        <v>0.759378687134707</v>
      </c>
      <c r="M389" s="25" t="n">
        <f aca="false">-0.005724 + 0.00010227*F389 - 0.0000016546*F389^2</f>
        <v>-0.004203345546</v>
      </c>
      <c r="N389" s="25" t="n">
        <f aca="false">K389 + (L389*G389) + M389*G389^(3/2) + 0.00048314*G389^2</f>
        <v>1021.73850352421</v>
      </c>
      <c r="O389" s="26" t="n">
        <f aca="false">I389*(1/     (1-   (0.001*N389/1.84)))</f>
        <v>11.1003341097191</v>
      </c>
      <c r="P389" s="4" t="n">
        <f aca="false">H389*(1/     (1-   (0.001*N389/4)))</f>
        <v>23.5310432220033</v>
      </c>
      <c r="Q389" s="27" t="n">
        <f aca="false">-5.28+5.5*I389</f>
        <v>21.8702</v>
      </c>
      <c r="R389" s="28" t="n">
        <f aca="false">E389-E269</f>
        <v>21</v>
      </c>
      <c r="S389" s="29" t="n">
        <f aca="false">I389-I269</f>
        <v>0.246399999999999</v>
      </c>
      <c r="T389" s="29" t="n">
        <f aca="false">(S389/I269)*100</f>
        <v>5.25373134328357</v>
      </c>
      <c r="U389" s="29" t="n">
        <f aca="false">(S389/R389)/I269*1000</f>
        <v>2.50177683013503</v>
      </c>
      <c r="V389" s="30" t="n">
        <f aca="false">O389-O269</f>
        <v>0.566702193557431</v>
      </c>
      <c r="W389" s="30" t="n">
        <f aca="false">(V389/O269)*100</f>
        <v>5.37993161397584</v>
      </c>
      <c r="X389" s="30" t="n">
        <f aca="false">1000*(V389/R389)/O269</f>
        <v>2.56187219713135</v>
      </c>
      <c r="Y389" s="31" t="n">
        <f aca="false">1000*(V389/R389)/Q269</f>
        <v>1.3154189003573</v>
      </c>
      <c r="Z389" s="32" t="n">
        <f aca="false">X389-U389</f>
        <v>0.0600953669963173</v>
      </c>
    </row>
    <row r="390" s="15" customFormat="true" ht="13" hidden="false" customHeight="false" outlineLevel="0" collapsed="false">
      <c r="A390" s="21" t="n">
        <v>130</v>
      </c>
      <c r="B390" s="22" t="s">
        <v>29</v>
      </c>
      <c r="C390" s="22" t="s">
        <v>34</v>
      </c>
      <c r="D390" s="22" t="s">
        <v>28</v>
      </c>
      <c r="E390" s="23" t="n">
        <v>43047</v>
      </c>
      <c r="F390" s="22" t="n">
        <v>24.9</v>
      </c>
      <c r="G390" s="22" t="n">
        <v>32.8</v>
      </c>
      <c r="H390" s="22" t="n">
        <v>17.5204</v>
      </c>
      <c r="I390" s="24" t="n">
        <v>4.4262</v>
      </c>
      <c r="J390" s="24"/>
      <c r="K390" s="25" t="n">
        <f aca="false">1000*(1-(F390+288.9414)/(508929.2*(F390+68.12963))*(F390-3.9863)^2)</f>
        <v>997.100698920652</v>
      </c>
      <c r="L390" s="25" t="n">
        <f aca="false">0.824493 - 0.0040899*F390 + 0.000076438*F390^2 -0.00000082467*F390^3 + 0.0000000053675*F390^4</f>
        <v>0.759378687134707</v>
      </c>
      <c r="M390" s="25" t="n">
        <f aca="false">-0.005724 + 0.00010227*F390 - 0.0000016546*F390^2</f>
        <v>-0.004203345546</v>
      </c>
      <c r="N390" s="25" t="n">
        <f aca="false">K390 + (L390*G390) + M390*G390^(3/2) + 0.00048314*G390^2</f>
        <v>1021.73850352421</v>
      </c>
      <c r="O390" s="26" t="n">
        <f aca="false">I390*(1/     (1-   (0.001*N390/1.84)))</f>
        <v>9.95306272515167</v>
      </c>
      <c r="P390" s="4" t="n">
        <f aca="false">H390*(1/     (1-   (0.001*N390/4)))</f>
        <v>23.5310432220033</v>
      </c>
      <c r="Q390" s="27" t="n">
        <f aca="false">-5.28+5.5*I390</f>
        <v>19.0641</v>
      </c>
      <c r="R390" s="28" t="n">
        <f aca="false">E390-E270</f>
        <v>21</v>
      </c>
      <c r="S390" s="29" t="n">
        <f aca="false">I390-I270</f>
        <v>0.196199999999999</v>
      </c>
      <c r="T390" s="29" t="n">
        <f aca="false">(S390/I270)*100</f>
        <v>4.63829787234041</v>
      </c>
      <c r="U390" s="29" t="n">
        <f aca="false">(S390/R390)/I270*1000</f>
        <v>2.20871327254305</v>
      </c>
      <c r="V390" s="30" t="n">
        <f aca="false">O390-O270</f>
        <v>0.452580208016514</v>
      </c>
      <c r="W390" s="30" t="n">
        <f aca="false">(V390/O270)*100</f>
        <v>4.76376023218016</v>
      </c>
      <c r="X390" s="30" t="n">
        <f aca="false">1000*(V390/R390)/O270</f>
        <v>2.26845725341913</v>
      </c>
      <c r="Y390" s="31" t="n">
        <f aca="false">1000*(V390/R390)/Q270</f>
        <v>1.19830072154444</v>
      </c>
      <c r="Z390" s="32" t="n">
        <f aca="false">X390-U390</f>
        <v>0.0597439808760742</v>
      </c>
    </row>
    <row r="391" s="15" customFormat="true" ht="13" hidden="false" customHeight="false" outlineLevel="0" collapsed="false">
      <c r="A391" s="21" t="n">
        <v>221</v>
      </c>
      <c r="B391" s="22" t="s">
        <v>29</v>
      </c>
      <c r="C391" s="22" t="s">
        <v>34</v>
      </c>
      <c r="D391" s="22" t="s">
        <v>28</v>
      </c>
      <c r="E391" s="23" t="n">
        <v>43047</v>
      </c>
      <c r="F391" s="22" t="n">
        <v>24.9</v>
      </c>
      <c r="G391" s="22" t="n">
        <v>32.8</v>
      </c>
      <c r="H391" s="22" t="n">
        <v>17.5204</v>
      </c>
      <c r="I391" s="24" t="n">
        <v>4.3171</v>
      </c>
      <c r="J391" s="24"/>
      <c r="K391" s="25" t="n">
        <f aca="false">1000*(1-(F391+288.9414)/(508929.2*(F391+68.12963))*(F391-3.9863)^2)</f>
        <v>997.100698920652</v>
      </c>
      <c r="L391" s="25" t="n">
        <f aca="false">0.824493 - 0.0040899*F391 + 0.000076438*F391^2 -0.00000082467*F391^3 + 0.0000000053675*F391^4</f>
        <v>0.759378687134707</v>
      </c>
      <c r="M391" s="25" t="n">
        <f aca="false">-0.005724 + 0.00010227*F391 - 0.0000016546*F391^2</f>
        <v>-0.004203345546</v>
      </c>
      <c r="N391" s="25" t="n">
        <f aca="false">K391 + (L391*G391) + M391*G391^(3/2) + 0.00048314*G391^2</f>
        <v>1021.73850352421</v>
      </c>
      <c r="O391" s="26" t="n">
        <f aca="false">I391*(1/     (1-   (0.001*N391/1.84)))</f>
        <v>9.70773283872222</v>
      </c>
      <c r="P391" s="4" t="n">
        <f aca="false">H391*(1/     (1-   (0.001*N391/4)))</f>
        <v>23.5310432220033</v>
      </c>
      <c r="Q391" s="27" t="n">
        <f aca="false">-5.28+5.5*I391</f>
        <v>18.46405</v>
      </c>
      <c r="R391" s="28" t="n">
        <f aca="false">E391-E271</f>
        <v>21</v>
      </c>
      <c r="S391" s="29" t="n">
        <f aca="false">I391-I271</f>
        <v>0.2471</v>
      </c>
      <c r="T391" s="29" t="n">
        <f aca="false">(S391/I271)*100</f>
        <v>6.07125307125306</v>
      </c>
      <c r="U391" s="29" t="n">
        <f aca="false">(S391/R391)/I271*1000</f>
        <v>2.89107289107289</v>
      </c>
      <c r="V391" s="30" t="n">
        <f aca="false">O391-O271</f>
        <v>0.566606634291938</v>
      </c>
      <c r="W391" s="30" t="n">
        <f aca="false">(V391/O271)*100</f>
        <v>6.19843355862793</v>
      </c>
      <c r="X391" s="30" t="n">
        <f aca="false">1000*(V391/R391)/O271</f>
        <v>2.95163502791806</v>
      </c>
      <c r="Y391" s="31" t="n">
        <f aca="false">1000*(V391/R391)/Q271</f>
        <v>1.57739072198866</v>
      </c>
      <c r="Z391" s="32" t="n">
        <f aca="false">X391-U391</f>
        <v>0.0605621368451761</v>
      </c>
    </row>
    <row r="392" s="15" customFormat="true" ht="13" hidden="false" customHeight="false" outlineLevel="0" collapsed="false">
      <c r="A392" s="21" t="n">
        <v>227</v>
      </c>
      <c r="B392" s="22" t="s">
        <v>29</v>
      </c>
      <c r="C392" s="22" t="s">
        <v>34</v>
      </c>
      <c r="D392" s="22" t="s">
        <v>28</v>
      </c>
      <c r="E392" s="23" t="n">
        <v>43047</v>
      </c>
      <c r="F392" s="22" t="n">
        <v>24.9</v>
      </c>
      <c r="G392" s="22" t="n">
        <v>32.8</v>
      </c>
      <c r="H392" s="22" t="n">
        <v>17.5204</v>
      </c>
      <c r="I392" s="24" t="n">
        <v>4.8242</v>
      </c>
      <c r="J392" s="24"/>
      <c r="K392" s="25" t="n">
        <f aca="false">1000*(1-(F392+288.9414)/(508929.2*(F392+68.12963))*(F392-3.9863)^2)</f>
        <v>997.100698920652</v>
      </c>
      <c r="L392" s="25" t="n">
        <f aca="false">0.824493 - 0.0040899*F392 + 0.000076438*F392^2 -0.00000082467*F392^3 + 0.0000000053675*F392^4</f>
        <v>0.759378687134707</v>
      </c>
      <c r="M392" s="25" t="n">
        <f aca="false">-0.005724 + 0.00010227*F392 - 0.0000016546*F392^2</f>
        <v>-0.004203345546</v>
      </c>
      <c r="N392" s="25" t="n">
        <f aca="false">K392 + (L392*G392) + M392*G392^(3/2) + 0.00048314*G392^2</f>
        <v>1021.73850352421</v>
      </c>
      <c r="O392" s="26" t="n">
        <f aca="false">I392*(1/     (1-   (0.001*N392/1.84)))</f>
        <v>10.84803334659</v>
      </c>
      <c r="P392" s="4" t="n">
        <f aca="false">H392*(1/     (1-   (0.001*N392/4)))</f>
        <v>23.5310432220033</v>
      </c>
      <c r="Q392" s="27" t="n">
        <f aca="false">-5.28+5.5*I392</f>
        <v>21.2531</v>
      </c>
      <c r="R392" s="28" t="n">
        <f aca="false">E392-E272</f>
        <v>21</v>
      </c>
      <c r="S392" s="29" t="n">
        <f aca="false">I392-I272</f>
        <v>0.2252</v>
      </c>
      <c r="T392" s="29" t="n">
        <f aca="false">(S392/I272)*100</f>
        <v>4.8967166775386</v>
      </c>
      <c r="U392" s="29" t="n">
        <f aca="false">(S392/R392)/I272*1000</f>
        <v>2.33176984644695</v>
      </c>
      <c r="V392" s="30" t="n">
        <f aca="false">O392-O272</f>
        <v>0.518785333279233</v>
      </c>
      <c r="W392" s="30" t="n">
        <f aca="false">(V392/O272)*100</f>
        <v>5.02248888409593</v>
      </c>
      <c r="X392" s="30" t="n">
        <f aca="false">1000*(V392/R392)/O272</f>
        <v>2.39166137337901</v>
      </c>
      <c r="Y392" s="31" t="n">
        <f aca="false">1000*(V392/R392)/Q272</f>
        <v>1.23430830095617</v>
      </c>
      <c r="Z392" s="32" t="n">
        <f aca="false">X392-U392</f>
        <v>0.0598915269320619</v>
      </c>
    </row>
    <row r="393" s="15" customFormat="true" ht="13" hidden="false" customHeight="false" outlineLevel="0" collapsed="false">
      <c r="A393" s="21" t="n">
        <v>150</v>
      </c>
      <c r="B393" s="22" t="s">
        <v>30</v>
      </c>
      <c r="C393" s="22" t="s">
        <v>34</v>
      </c>
      <c r="D393" s="22" t="s">
        <v>28</v>
      </c>
      <c r="E393" s="23" t="n">
        <v>43047</v>
      </c>
      <c r="F393" s="22" t="n">
        <v>24.9</v>
      </c>
      <c r="G393" s="22" t="n">
        <v>32.8</v>
      </c>
      <c r="H393" s="22" t="n">
        <v>17.5204</v>
      </c>
      <c r="I393" s="24" t="n">
        <v>1.5665</v>
      </c>
      <c r="J393" s="24"/>
      <c r="K393" s="25" t="n">
        <f aca="false">1000*(1-(F393+288.9414)/(508929.2*(F393+68.12963))*(F393-3.9863)^2)</f>
        <v>997.100698920652</v>
      </c>
      <c r="L393" s="25" t="n">
        <f aca="false">0.824493 - 0.0040899*F393 + 0.000076438*F393^2 -0.00000082467*F393^3 + 0.0000000053675*F393^4</f>
        <v>0.759378687134707</v>
      </c>
      <c r="M393" s="25" t="n">
        <f aca="false">-0.005724 + 0.00010227*F393 - 0.0000016546*F393^2</f>
        <v>-0.004203345546</v>
      </c>
      <c r="N393" s="25" t="n">
        <f aca="false">K393 + (L393*G393) + M393*G393^(3/2) + 0.00048314*G393^2</f>
        <v>1021.73850352421</v>
      </c>
      <c r="O393" s="26" t="n">
        <f aca="false">I393*(1/     (1-   (0.001*N393/1.84)))</f>
        <v>3.52254140322401</v>
      </c>
      <c r="P393" s="4" t="n">
        <f aca="false">H393*(1/     (1-   (0.001*N393/4)))</f>
        <v>23.5310432220033</v>
      </c>
      <c r="Q393" s="27" t="n">
        <f aca="false">-5.28+5.5*I393</f>
        <v>3.33575</v>
      </c>
      <c r="R393" s="28" t="n">
        <f aca="false">E393-E273</f>
        <v>21</v>
      </c>
      <c r="S393" s="29" t="n">
        <f aca="false">I393-I273</f>
        <v>0.1275</v>
      </c>
      <c r="T393" s="29" t="n">
        <f aca="false">(S393/I273)*100</f>
        <v>8.86031966643502</v>
      </c>
      <c r="U393" s="29" t="n">
        <f aca="false">(S393/R393)/I273*1000</f>
        <v>4.21919984115953</v>
      </c>
      <c r="V393" s="30" t="n">
        <f aca="false">O393-O273</f>
        <v>0.290580565834528</v>
      </c>
      <c r="W393" s="30" t="n">
        <f aca="false">(V393/O273)*100</f>
        <v>8.99084427239644</v>
      </c>
      <c r="X393" s="30" t="n">
        <f aca="false">1000*(V393/R393)/O273</f>
        <v>4.28135441542688</v>
      </c>
      <c r="Y393" s="31" t="n">
        <f aca="false">1000*(V393/R393)/Q273</f>
        <v>5.25229447775448</v>
      </c>
      <c r="Z393" s="32" t="n">
        <f aca="false">X393-U393</f>
        <v>0.0621545742673444</v>
      </c>
    </row>
    <row r="394" s="15" customFormat="true" ht="13" hidden="false" customHeight="false" outlineLevel="0" collapsed="false">
      <c r="A394" s="21" t="n">
        <v>158</v>
      </c>
      <c r="B394" s="22" t="s">
        <v>30</v>
      </c>
      <c r="C394" s="22" t="s">
        <v>34</v>
      </c>
      <c r="D394" s="22" t="s">
        <v>28</v>
      </c>
      <c r="E394" s="23" t="n">
        <v>43047</v>
      </c>
      <c r="F394" s="22" t="n">
        <v>24.9</v>
      </c>
      <c r="G394" s="22" t="n">
        <v>32.8</v>
      </c>
      <c r="H394" s="22" t="n">
        <v>17.5204</v>
      </c>
      <c r="I394" s="24" t="n">
        <v>4.9702</v>
      </c>
      <c r="J394" s="24"/>
      <c r="K394" s="25" t="n">
        <f aca="false">1000*(1-(F394+288.9414)/(508929.2*(F394+68.12963))*(F394-3.9863)^2)</f>
        <v>997.100698920652</v>
      </c>
      <c r="L394" s="25" t="n">
        <f aca="false">0.824493 - 0.0040899*F394 + 0.000076438*F394^2 -0.00000082467*F394^3 + 0.0000000053675*F394^4</f>
        <v>0.759378687134707</v>
      </c>
      <c r="M394" s="25" t="n">
        <f aca="false">-0.005724 + 0.00010227*F394 - 0.0000016546*F394^2</f>
        <v>-0.004203345546</v>
      </c>
      <c r="N394" s="25" t="n">
        <f aca="false">K394 + (L394*G394) + M394*G394^(3/2) + 0.00048314*G394^2</f>
        <v>1021.73850352421</v>
      </c>
      <c r="O394" s="26" t="n">
        <f aca="false">I394*(1/     (1-   (0.001*N394/1.84)))</f>
        <v>11.1763391524443</v>
      </c>
      <c r="P394" s="4" t="n">
        <f aca="false">H394*(1/     (1-   (0.001*N394/4)))</f>
        <v>23.5310432220033</v>
      </c>
      <c r="Q394" s="27" t="n">
        <f aca="false">-5.28+5.5*I394</f>
        <v>22.0561</v>
      </c>
      <c r="R394" s="28" t="n">
        <f aca="false">E394-E274</f>
        <v>21</v>
      </c>
      <c r="S394" s="29" t="n">
        <f aca="false">I394-I274</f>
        <v>0.3742</v>
      </c>
      <c r="T394" s="29" t="n">
        <f aca="false">(S394/I274)*100</f>
        <v>8.14186248912098</v>
      </c>
      <c r="U394" s="29" t="n">
        <f aca="false">(S394/R394)/I274*1000</f>
        <v>3.87707737577189</v>
      </c>
      <c r="V394" s="30" t="n">
        <f aca="false">O394-O274</f>
        <v>0.853829069996712</v>
      </c>
      <c r="W394" s="30" t="n">
        <f aca="false">(V394/O274)*100</f>
        <v>8.2715256577813</v>
      </c>
      <c r="X394" s="30" t="n">
        <f aca="false">1000*(V394/R394)/O274</f>
        <v>3.93882174180062</v>
      </c>
      <c r="Y394" s="31" t="n">
        <f aca="false">1000*(V394/R394)/Q274</f>
        <v>2.03312967010204</v>
      </c>
      <c r="Z394" s="32" t="n">
        <f aca="false">X394-U394</f>
        <v>0.0617443660287265</v>
      </c>
    </row>
    <row r="395" s="15" customFormat="true" ht="13" hidden="false" customHeight="false" outlineLevel="0" collapsed="false">
      <c r="A395" s="21" t="n">
        <v>249</v>
      </c>
      <c r="B395" s="22" t="s">
        <v>30</v>
      </c>
      <c r="C395" s="22" t="s">
        <v>34</v>
      </c>
      <c r="D395" s="22" t="s">
        <v>28</v>
      </c>
      <c r="E395" s="23" t="n">
        <v>43047</v>
      </c>
      <c r="F395" s="22" t="n">
        <v>24.9</v>
      </c>
      <c r="G395" s="22" t="n">
        <v>32.8</v>
      </c>
      <c r="H395" s="22" t="n">
        <v>17.5204</v>
      </c>
      <c r="I395" s="24" t="n">
        <v>2.813</v>
      </c>
      <c r="J395" s="24"/>
      <c r="K395" s="25" t="n">
        <f aca="false">1000*(1-(F395+288.9414)/(508929.2*(F395+68.12963))*(F395-3.9863)^2)</f>
        <v>997.100698920652</v>
      </c>
      <c r="L395" s="25" t="n">
        <f aca="false">0.824493 - 0.0040899*F395 + 0.000076438*F395^2 -0.00000082467*F395^3 + 0.0000000053675*F395^4</f>
        <v>0.759378687134707</v>
      </c>
      <c r="M395" s="25" t="n">
        <f aca="false">-0.005724 + 0.00010227*F395 - 0.0000016546*F395^2</f>
        <v>-0.004203345546</v>
      </c>
      <c r="N395" s="25" t="n">
        <f aca="false">K395 + (L395*G395) + M395*G395^(3/2) + 0.00048314*G395^2</f>
        <v>1021.73850352421</v>
      </c>
      <c r="O395" s="26" t="n">
        <f aca="false">I395*(1/     (1-   (0.001*N395/1.84)))</f>
        <v>6.32550843745236</v>
      </c>
      <c r="P395" s="4" t="n">
        <f aca="false">H395*(1/     (1-   (0.001*N395/4)))</f>
        <v>23.5310432220033</v>
      </c>
      <c r="Q395" s="27" t="n">
        <f aca="false">-5.28+5.5*I395</f>
        <v>10.1915</v>
      </c>
      <c r="R395" s="28" t="n">
        <f aca="false">E395-E275</f>
        <v>21</v>
      </c>
      <c r="S395" s="29" t="n">
        <f aca="false">I395-I275</f>
        <v>0.241</v>
      </c>
      <c r="T395" s="29" t="n">
        <f aca="false">(S395/I275)*100</f>
        <v>9.3701399688958</v>
      </c>
      <c r="U395" s="29" t="n">
        <f aca="false">(S395/R395)/I275*1000</f>
        <v>4.46197141375991</v>
      </c>
      <c r="V395" s="30" t="n">
        <f aca="false">O395-O275</f>
        <v>0.548855710721484</v>
      </c>
      <c r="W395" s="30" t="n">
        <f aca="false">(V395/O275)*100</f>
        <v>9.50127585447035</v>
      </c>
      <c r="X395" s="30" t="n">
        <f aca="false">1000*(V395/R395)/O275</f>
        <v>4.52441707355731</v>
      </c>
      <c r="Y395" s="31" t="n">
        <f aca="false">1000*(V395/R395)/Q275</f>
        <v>2.94788926515143</v>
      </c>
      <c r="Z395" s="32" t="n">
        <f aca="false">X395-U395</f>
        <v>0.062445659797401</v>
      </c>
    </row>
    <row r="396" s="15" customFormat="true" ht="13" hidden="false" customHeight="false" outlineLevel="0" collapsed="false">
      <c r="A396" s="21" t="n">
        <v>164</v>
      </c>
      <c r="B396" s="22" t="s">
        <v>31</v>
      </c>
      <c r="C396" s="22" t="s">
        <v>34</v>
      </c>
      <c r="D396" s="22" t="s">
        <v>28</v>
      </c>
      <c r="E396" s="23" t="n">
        <v>43047</v>
      </c>
      <c r="F396" s="22" t="n">
        <v>24.9</v>
      </c>
      <c r="G396" s="22" t="n">
        <v>32.8</v>
      </c>
      <c r="H396" s="22" t="n">
        <v>17.5204</v>
      </c>
      <c r="I396" s="24" t="n">
        <v>1.9309</v>
      </c>
      <c r="J396" s="24"/>
      <c r="K396" s="25" t="n">
        <f aca="false">1000*(1-(F396+288.9414)/(508929.2*(F396+68.12963))*(F396-3.9863)^2)</f>
        <v>997.100698920652</v>
      </c>
      <c r="L396" s="25" t="n">
        <f aca="false">0.824493 - 0.0040899*F396 + 0.000076438*F396^2 -0.00000082467*F396^3 + 0.0000000053675*F396^4</f>
        <v>0.759378687134707</v>
      </c>
      <c r="M396" s="25" t="n">
        <f aca="false">-0.005724 + 0.00010227*F396 - 0.0000016546*F396^2</f>
        <v>-0.004203345546</v>
      </c>
      <c r="N396" s="25" t="n">
        <f aca="false">K396 + (L396*G396) + M396*G396^(3/2) + 0.00048314*G396^2</f>
        <v>1021.73850352421</v>
      </c>
      <c r="O396" s="26" t="n">
        <f aca="false">I396*(1/     (1-   (0.001*N396/1.84)))</f>
        <v>4.3419567159178</v>
      </c>
      <c r="P396" s="4" t="n">
        <f aca="false">H396*(1/     (1-   (0.001*N396/4)))</f>
        <v>23.5310432220033</v>
      </c>
      <c r="Q396" s="27" t="n">
        <f aca="false">-5.28+5.5*I396</f>
        <v>5.33995</v>
      </c>
      <c r="R396" s="28" t="n">
        <f aca="false">E396-E276</f>
        <v>21</v>
      </c>
      <c r="S396" s="29" t="n">
        <f aca="false">I396-I276</f>
        <v>0.1359</v>
      </c>
      <c r="T396" s="29" t="n">
        <f aca="false">(S396/I276)*100</f>
        <v>7.57103064066853</v>
      </c>
      <c r="U396" s="29" t="n">
        <f aca="false">(S396/R396)/I276*1000</f>
        <v>3.60525268603263</v>
      </c>
      <c r="V396" s="30" t="n">
        <f aca="false">O396-O276</f>
        <v>0.310428082759973</v>
      </c>
      <c r="W396" s="30" t="n">
        <f aca="false">(V396/O276)*100</f>
        <v>7.70000937626531</v>
      </c>
      <c r="X396" s="30" t="n">
        <f aca="false">1000*(V396/R396)/O276</f>
        <v>3.66667113155491</v>
      </c>
      <c r="Y396" s="31" t="n">
        <f aca="false">1000*(V396/R396)/Q276</f>
        <v>3.21878925535913</v>
      </c>
      <c r="Z396" s="32" t="n">
        <f aca="false">X396-U396</f>
        <v>0.0614184455222726</v>
      </c>
    </row>
    <row r="397" s="15" customFormat="true" ht="13" hidden="false" customHeight="false" outlineLevel="0" collapsed="false">
      <c r="A397" s="21" t="n">
        <v>170</v>
      </c>
      <c r="B397" s="22" t="s">
        <v>31</v>
      </c>
      <c r="C397" s="22" t="s">
        <v>34</v>
      </c>
      <c r="D397" s="22" t="s">
        <v>28</v>
      </c>
      <c r="E397" s="23" t="n">
        <v>43047</v>
      </c>
      <c r="F397" s="22" t="n">
        <v>24.9</v>
      </c>
      <c r="G397" s="22" t="n">
        <v>32.8</v>
      </c>
      <c r="H397" s="22" t="n">
        <v>17.5204</v>
      </c>
      <c r="I397" s="24" t="n">
        <v>4.1589</v>
      </c>
      <c r="J397" s="24"/>
      <c r="K397" s="25" t="n">
        <f aca="false">1000*(1-(F397+288.9414)/(508929.2*(F397+68.12963))*(F397-3.9863)^2)</f>
        <v>997.100698920652</v>
      </c>
      <c r="L397" s="25" t="n">
        <f aca="false">0.824493 - 0.0040899*F397 + 0.000076438*F397^2 -0.00000082467*F397^3 + 0.0000000053675*F397^4</f>
        <v>0.759378687134707</v>
      </c>
      <c r="M397" s="25" t="n">
        <f aca="false">-0.005724 + 0.00010227*F397 - 0.0000016546*F397^2</f>
        <v>-0.004203345546</v>
      </c>
      <c r="N397" s="25" t="n">
        <f aca="false">K397 + (L397*G397) + M397*G397^(3/2) + 0.00048314*G397^2</f>
        <v>1021.73850352421</v>
      </c>
      <c r="O397" s="26" t="n">
        <f aca="false">I397*(1/     (1-   (0.001*N397/1.84)))</f>
        <v>9.35199326004999</v>
      </c>
      <c r="P397" s="4" t="n">
        <f aca="false">H397*(1/     (1-   (0.001*N397/4)))</f>
        <v>23.5310432220033</v>
      </c>
      <c r="Q397" s="27" t="n">
        <f aca="false">-5.28+5.5*I397</f>
        <v>17.59395</v>
      </c>
      <c r="R397" s="28" t="n">
        <f aca="false">E397-E277</f>
        <v>21</v>
      </c>
      <c r="S397" s="29" t="n">
        <f aca="false">I397-I277</f>
        <v>0.2449</v>
      </c>
      <c r="T397" s="29" t="n">
        <f aca="false">(S397/I277)*100</f>
        <v>6.25702606029637</v>
      </c>
      <c r="U397" s="29" t="n">
        <f aca="false">(S397/R397)/I277*1000</f>
        <v>2.97953621918875</v>
      </c>
      <c r="V397" s="30" t="n">
        <f aca="false">O397-O277</f>
        <v>0.561239460506968</v>
      </c>
      <c r="W397" s="30" t="n">
        <f aca="false">(V397/O277)*100</f>
        <v>6.38442929133271</v>
      </c>
      <c r="X397" s="30" t="n">
        <f aca="false">1000*(V397/R397)/O277</f>
        <v>3.04020442444415</v>
      </c>
      <c r="Y397" s="31" t="n">
        <f aca="false">1000*(V397/R397)/Q277</f>
        <v>1.64496144491721</v>
      </c>
      <c r="Z397" s="32" t="n">
        <f aca="false">X397-U397</f>
        <v>0.0606682052554008</v>
      </c>
    </row>
    <row r="398" s="15" customFormat="true" ht="13" hidden="false" customHeight="false" outlineLevel="0" collapsed="false">
      <c r="A398" s="21" t="n">
        <v>262</v>
      </c>
      <c r="B398" s="22" t="s">
        <v>31</v>
      </c>
      <c r="C398" s="22" t="s">
        <v>34</v>
      </c>
      <c r="D398" s="22" t="s">
        <v>28</v>
      </c>
      <c r="E398" s="23" t="n">
        <v>43047</v>
      </c>
      <c r="F398" s="22" t="n">
        <v>24.9</v>
      </c>
      <c r="G398" s="22" t="n">
        <v>32.8</v>
      </c>
      <c r="H398" s="22" t="n">
        <v>17.5204</v>
      </c>
      <c r="I398" s="24" t="n">
        <v>4.2896</v>
      </c>
      <c r="J398" s="24"/>
      <c r="K398" s="25" t="n">
        <f aca="false">1000*(1-(F398+288.9414)/(508929.2*(F398+68.12963))*(F398-3.9863)^2)</f>
        <v>997.100698920652</v>
      </c>
      <c r="L398" s="25" t="n">
        <f aca="false">0.824493 - 0.0040899*F398 + 0.000076438*F398^2 -0.00000082467*F398^3 + 0.0000000053675*F398^4</f>
        <v>0.759378687134707</v>
      </c>
      <c r="M398" s="25" t="n">
        <f aca="false">-0.005724 + 0.00010227*F398 - 0.0000016546*F398^2</f>
        <v>-0.004203345546</v>
      </c>
      <c r="N398" s="25" t="n">
        <f aca="false">K398 + (L398*G398) + M398*G398^(3/2) + 0.00048314*G398^2</f>
        <v>1021.73850352421</v>
      </c>
      <c r="O398" s="26" t="n">
        <f aca="false">I398*(1/     (1-   (0.001*N398/1.84)))</f>
        <v>9.64589441638665</v>
      </c>
      <c r="P398" s="4" t="n">
        <f aca="false">H398*(1/     (1-   (0.001*N398/4)))</f>
        <v>23.5310432220033</v>
      </c>
      <c r="Q398" s="27" t="n">
        <f aca="false">-5.28+5.5*I398</f>
        <v>18.3128</v>
      </c>
      <c r="R398" s="28" t="n">
        <f aca="false">E398-E278</f>
        <v>21</v>
      </c>
      <c r="S398" s="29" t="n">
        <f aca="false">I398-I278</f>
        <v>0.2096</v>
      </c>
      <c r="T398" s="29" t="n">
        <f aca="false">(S398/I278)*100</f>
        <v>5.13725490196079</v>
      </c>
      <c r="U398" s="29" t="n">
        <f aca="false">(S398/R398)/I278*1000</f>
        <v>2.44631185807656</v>
      </c>
      <c r="V398" s="30" t="n">
        <f aca="false">O398-O278</f>
        <v>0.48230844241232</v>
      </c>
      <c r="W398" s="30" t="n">
        <f aca="false">(V398/O278)*100</f>
        <v>5.26331551624149</v>
      </c>
      <c r="X398" s="30" t="n">
        <f aca="false">1000*(V398/R398)/O278</f>
        <v>2.50634072201976</v>
      </c>
      <c r="Y398" s="31" t="n">
        <f aca="false">1000*(V398/R398)/Q278</f>
        <v>1.33840726610145</v>
      </c>
      <c r="Z398" s="32" t="n">
        <f aca="false">X398-U398</f>
        <v>0.0600288639431925</v>
      </c>
    </row>
    <row r="399" s="15" customFormat="true" ht="13" hidden="false" customHeight="false" outlineLevel="0" collapsed="false">
      <c r="A399" s="21" t="n">
        <v>268</v>
      </c>
      <c r="B399" s="22" t="s">
        <v>31</v>
      </c>
      <c r="C399" s="22" t="s">
        <v>34</v>
      </c>
      <c r="D399" s="22" t="s">
        <v>28</v>
      </c>
      <c r="E399" s="23" t="n">
        <v>43047</v>
      </c>
      <c r="F399" s="22" t="n">
        <v>24.9</v>
      </c>
      <c r="G399" s="22" t="n">
        <v>32.8</v>
      </c>
      <c r="H399" s="22" t="n">
        <v>17.5204</v>
      </c>
      <c r="I399" s="24" t="n">
        <v>9.1296</v>
      </c>
      <c r="J399" s="24"/>
      <c r="K399" s="25" t="n">
        <f aca="false">1000*(1-(F399+288.9414)/(508929.2*(F399+68.12963))*(F399-3.9863)^2)</f>
        <v>997.100698920652</v>
      </c>
      <c r="L399" s="25" t="n">
        <f aca="false">0.824493 - 0.0040899*F399 + 0.000076438*F399^2 -0.00000082467*F399^3 + 0.0000000053675*F399^4</f>
        <v>0.759378687134707</v>
      </c>
      <c r="M399" s="25" t="n">
        <f aca="false">-0.005724 + 0.00010227*F399 - 0.0000016546*F399^2</f>
        <v>-0.004203345546</v>
      </c>
      <c r="N399" s="25" t="n">
        <f aca="false">K399 + (L399*G399) + M399*G399^(3/2) + 0.00048314*G399^2</f>
        <v>1021.73850352421</v>
      </c>
      <c r="O399" s="26" t="n">
        <f aca="false">I399*(1/     (1-   (0.001*N399/1.84)))</f>
        <v>20.5294567474458</v>
      </c>
      <c r="P399" s="4" t="n">
        <f aca="false">H399*(1/     (1-   (0.001*N399/4)))</f>
        <v>23.5310432220033</v>
      </c>
      <c r="Q399" s="27" t="n">
        <f aca="false">-5.28+5.5*I399</f>
        <v>44.9328</v>
      </c>
      <c r="R399" s="28" t="n">
        <f aca="false">E399-E279</f>
        <v>21</v>
      </c>
      <c r="S399" s="29" t="n">
        <f aca="false">I399-I279</f>
        <v>0.4826</v>
      </c>
      <c r="T399" s="29" t="n">
        <f aca="false">(S399/I279)*100</f>
        <v>5.58112640222042</v>
      </c>
      <c r="U399" s="29" t="n">
        <f aca="false">(S399/R399)/I279*1000</f>
        <v>2.65767923915258</v>
      </c>
      <c r="V399" s="30" t="n">
        <f aca="false">O399-O279</f>
        <v>1.10849402270169</v>
      </c>
      <c r="W399" s="30" t="n">
        <f aca="false">(V399/O279)*100</f>
        <v>5.70771922284451</v>
      </c>
      <c r="X399" s="30" t="n">
        <f aca="false">1000*(V399/R399)/O279</f>
        <v>2.71796153468786</v>
      </c>
      <c r="Y399" s="31" t="n">
        <f aca="false">1000*(V399/R399)/Q279</f>
        <v>1.24851708675713</v>
      </c>
      <c r="Z399" s="32" t="n">
        <f aca="false">X399-U399</f>
        <v>0.0602822955352815</v>
      </c>
    </row>
    <row r="400" s="15" customFormat="true" ht="13" hidden="false" customHeight="false" outlineLevel="0" collapsed="false">
      <c r="A400" s="21" t="n">
        <v>274</v>
      </c>
      <c r="B400" s="22" t="s">
        <v>31</v>
      </c>
      <c r="C400" s="22" t="s">
        <v>34</v>
      </c>
      <c r="D400" s="22" t="s">
        <v>28</v>
      </c>
      <c r="E400" s="23" t="n">
        <v>43047</v>
      </c>
      <c r="F400" s="22" t="n">
        <v>24.9</v>
      </c>
      <c r="G400" s="22" t="n">
        <v>32.8</v>
      </c>
      <c r="H400" s="22" t="n">
        <v>17.5204</v>
      </c>
      <c r="I400" s="24" t="n">
        <v>2.0275</v>
      </c>
      <c r="J400" s="24"/>
      <c r="K400" s="25" t="n">
        <f aca="false">1000*(1-(F400+288.9414)/(508929.2*(F400+68.12963))*(F400-3.9863)^2)</f>
        <v>997.100698920652</v>
      </c>
      <c r="L400" s="25" t="n">
        <f aca="false">0.824493 - 0.0040899*F400 + 0.000076438*F400^2 -0.00000082467*F400^3 + 0.0000000053675*F400^4</f>
        <v>0.759378687134707</v>
      </c>
      <c r="M400" s="25" t="n">
        <f aca="false">-0.005724 + 0.00010227*F400 - 0.0000016546*F400^2</f>
        <v>-0.004203345546</v>
      </c>
      <c r="N400" s="25" t="n">
        <f aca="false">K400 + (L400*G400) + M400*G400^(3/2) + 0.00048314*G400^2</f>
        <v>1021.73850352421</v>
      </c>
      <c r="O400" s="26" t="n">
        <f aca="false">I400*(1/     (1-   (0.001*N400/1.84)))</f>
        <v>4.55917822855836</v>
      </c>
      <c r="P400" s="4" t="n">
        <f aca="false">H400*(1/     (1-   (0.001*N400/4)))</f>
        <v>23.5310432220033</v>
      </c>
      <c r="Q400" s="27" t="n">
        <f aca="false">-5.28+5.5*I400</f>
        <v>5.87125</v>
      </c>
      <c r="R400" s="28" t="n">
        <f aca="false">E400-E280</f>
        <v>21</v>
      </c>
      <c r="S400" s="29" t="n">
        <f aca="false">I400-I280</f>
        <v>0.1425</v>
      </c>
      <c r="T400" s="29" t="n">
        <f aca="false">(S400/I280)*100</f>
        <v>7.55968169761272</v>
      </c>
      <c r="U400" s="29" t="n">
        <f aca="false">(S400/R400)/I280*1000</f>
        <v>3.59984842743463</v>
      </c>
      <c r="V400" s="30" t="n">
        <f aca="false">O400-O280</f>
        <v>0.32551166950404</v>
      </c>
      <c r="W400" s="30" t="n">
        <f aca="false">(V400/O280)*100</f>
        <v>7.68864682571389</v>
      </c>
      <c r="X400" s="30" t="n">
        <f aca="false">1000*(V400/R400)/O280</f>
        <v>3.66126039319709</v>
      </c>
      <c r="Y400" s="31" t="n">
        <f aca="false">1000*(V400/R400)/Q280</f>
        <v>3.04679227335009</v>
      </c>
      <c r="Z400" s="32" t="n">
        <f aca="false">X400-U400</f>
        <v>0.0614119657624594</v>
      </c>
    </row>
    <row r="401" s="15" customFormat="true" ht="13" hidden="false" customHeight="false" outlineLevel="0" collapsed="false">
      <c r="A401" s="21" t="n">
        <v>106</v>
      </c>
      <c r="B401" s="22" t="s">
        <v>32</v>
      </c>
      <c r="C401" s="22" t="s">
        <v>34</v>
      </c>
      <c r="D401" s="22" t="s">
        <v>28</v>
      </c>
      <c r="E401" s="23" t="n">
        <v>43047</v>
      </c>
      <c r="F401" s="22" t="n">
        <v>24.9</v>
      </c>
      <c r="G401" s="22" t="n">
        <v>32.8</v>
      </c>
      <c r="H401" s="22" t="n">
        <v>17.5204</v>
      </c>
      <c r="I401" s="24" t="n">
        <v>2.8489</v>
      </c>
      <c r="J401" s="24"/>
      <c r="K401" s="25" t="n">
        <f aca="false">1000*(1-(F401+288.9414)/(508929.2*(F401+68.12963))*(F401-3.9863)^2)</f>
        <v>997.100698920652</v>
      </c>
      <c r="L401" s="25" t="n">
        <f aca="false">0.824493 - 0.0040899*F401 + 0.000076438*F401^2 -0.00000082467*F401^3 + 0.0000000053675*F401^4</f>
        <v>0.759378687134707</v>
      </c>
      <c r="M401" s="25" t="n">
        <f aca="false">-0.005724 + 0.00010227*F401 - 0.0000016546*F401^2</f>
        <v>-0.004203345546</v>
      </c>
      <c r="N401" s="25" t="n">
        <f aca="false">K401 + (L401*G401) + M401*G401^(3/2) + 0.00048314*G401^2</f>
        <v>1021.73850352421</v>
      </c>
      <c r="O401" s="26" t="n">
        <f aca="false">I401*(1/     (1-   (0.001*N401/1.84)))</f>
        <v>6.40623568697406</v>
      </c>
      <c r="P401" s="4" t="n">
        <f aca="false">H401*(1/     (1-   (0.001*N401/4)))</f>
        <v>23.5310432220033</v>
      </c>
      <c r="Q401" s="27" t="n">
        <f aca="false">-5.28+5.5*I401</f>
        <v>10.38895</v>
      </c>
      <c r="R401" s="28" t="n">
        <f aca="false">E401-E281</f>
        <v>21</v>
      </c>
      <c r="S401" s="29" t="n">
        <f aca="false">I401-I281</f>
        <v>0.1719</v>
      </c>
      <c r="T401" s="29" t="n">
        <f aca="false">(S401/I281)*100</f>
        <v>6.42136720209189</v>
      </c>
      <c r="U401" s="29" t="n">
        <f aca="false">(S401/R401)/I281*1000</f>
        <v>3.05779390575804</v>
      </c>
      <c r="V401" s="30" t="n">
        <f aca="false">O401-O281</f>
        <v>0.393755380030608</v>
      </c>
      <c r="W401" s="30" t="n">
        <f aca="false">(V401/O281)*100</f>
        <v>6.54896747979172</v>
      </c>
      <c r="X401" s="30" t="n">
        <f aca="false">1000*(V401/R401)/O281</f>
        <v>3.11855594275796</v>
      </c>
      <c r="Y401" s="31" t="n">
        <f aca="false">1000*(V401/R401)/Q281</f>
        <v>1.98551979583139</v>
      </c>
      <c r="Z401" s="32" t="n">
        <f aca="false">X401-U401</f>
        <v>0.06076203699992</v>
      </c>
    </row>
    <row r="402" s="15" customFormat="true" ht="12.8" hidden="false" customHeight="false" outlineLevel="0" collapsed="false">
      <c r="A402" s="21" t="n">
        <v>206</v>
      </c>
      <c r="B402" s="22" t="s">
        <v>32</v>
      </c>
      <c r="C402" s="22" t="s">
        <v>34</v>
      </c>
      <c r="D402" s="22" t="s">
        <v>28</v>
      </c>
      <c r="E402" s="23" t="n">
        <v>43047</v>
      </c>
      <c r="F402" s="22" t="n">
        <v>24.9</v>
      </c>
      <c r="G402" s="22" t="n">
        <v>32.8</v>
      </c>
      <c r="H402" s="22" t="n">
        <v>17.5204</v>
      </c>
      <c r="I402" s="24" t="n">
        <v>2.1766</v>
      </c>
      <c r="J402" s="24"/>
      <c r="K402" s="25" t="n">
        <f aca="false">1000*(1-(F402+288.9414)/(508929.2*(F402+68.12963))*(F402-3.9863)^2)</f>
        <v>997.100698920652</v>
      </c>
      <c r="L402" s="25" t="n">
        <f aca="false">0.824493 - 0.0040899*F402 + 0.000076438*F402^2 -0.00000082467*F402^3 + 0.0000000053675*F402^4</f>
        <v>0.759378687134707</v>
      </c>
      <c r="M402" s="25" t="n">
        <f aca="false">-0.005724 + 0.00010227*F402 - 0.0000016546*F402^2</f>
        <v>-0.004203345546</v>
      </c>
      <c r="N402" s="25" t="n">
        <f aca="false">K402 + (L402*G402) + M402*G402^(3/2) + 0.00048314*G402^2</f>
        <v>1021.73850352421</v>
      </c>
      <c r="O402" s="26" t="n">
        <f aca="false">I402*(1/     (1-   (0.001*N402/1.84)))</f>
        <v>4.89445491111227</v>
      </c>
      <c r="P402" s="4" t="n">
        <f aca="false">H402*(1/     (1-   (0.001*N402/4)))</f>
        <v>23.5310432220033</v>
      </c>
      <c r="Q402" s="27" t="n">
        <f aca="false">-5.28+5.5*I402</f>
        <v>6.6913</v>
      </c>
      <c r="R402" s="28" t="n">
        <f aca="false">E402-E282</f>
        <v>21</v>
      </c>
      <c r="S402" s="29" t="n">
        <f aca="false">I402-I282</f>
        <v>0.1536</v>
      </c>
      <c r="T402" s="29" t="n">
        <f aca="false">(S402/I282)*100</f>
        <v>7.59268413247652</v>
      </c>
      <c r="U402" s="29" t="n">
        <f aca="false">(S402/R402)/I282*1000</f>
        <v>3.61556387260787</v>
      </c>
      <c r="V402" s="30" t="n">
        <f aca="false">O402-O282</f>
        <v>0.350843532349995</v>
      </c>
      <c r="W402" s="30" t="n">
        <f aca="false">(V402/O282)*100</f>
        <v>7.72168883082533</v>
      </c>
      <c r="X402" s="30" t="n">
        <f aca="false">1000*(V402/R402)/O282</f>
        <v>3.6769946813454</v>
      </c>
      <c r="Y402" s="31" t="n">
        <f aca="false">1000*(V402/R402)/Q282</f>
        <v>2.85757887177103</v>
      </c>
      <c r="Z402" s="32" t="n">
        <f aca="false">X402-U402</f>
        <v>0.0614308087375313</v>
      </c>
    </row>
    <row r="403" s="15" customFormat="true" ht="12.8" hidden="false" customHeight="false" outlineLevel="0" collapsed="false">
      <c r="A403" s="21" t="n">
        <v>144</v>
      </c>
      <c r="B403" s="22" t="s">
        <v>33</v>
      </c>
      <c r="C403" s="22" t="s">
        <v>34</v>
      </c>
      <c r="D403" s="22" t="s">
        <v>28</v>
      </c>
      <c r="E403" s="23" t="n">
        <v>43047</v>
      </c>
      <c r="F403" s="22" t="n">
        <v>24.9</v>
      </c>
      <c r="G403" s="22" t="n">
        <v>32.8</v>
      </c>
      <c r="H403" s="22" t="n">
        <v>17.5204</v>
      </c>
      <c r="I403" s="24" t="n">
        <v>4.4379</v>
      </c>
      <c r="J403" s="24"/>
      <c r="K403" s="25" t="n">
        <f aca="false">1000*(1-(F403+288.9414)/(508929.2*(F403+68.12963))*(F403-3.9863)^2)</f>
        <v>997.100698920652</v>
      </c>
      <c r="L403" s="25" t="n">
        <f aca="false">0.824493 - 0.0040899*F403 + 0.000076438*F403^2 -0.00000082467*F403^3 + 0.0000000053675*F403^4</f>
        <v>0.759378687134707</v>
      </c>
      <c r="M403" s="25" t="n">
        <f aca="false">-0.005724 + 0.00010227*F403 - 0.0000016546*F403^2</f>
        <v>-0.004203345546</v>
      </c>
      <c r="N403" s="25" t="n">
        <f aca="false">K403 + (L403*G403) + M403*G403^(3/2) + 0.00048314*G403^2</f>
        <v>1021.73850352421</v>
      </c>
      <c r="O403" s="26" t="n">
        <f aca="false">I403*(1/     (1-   (0.001*N403/1.84)))</f>
        <v>9.97937216301807</v>
      </c>
      <c r="P403" s="4" t="n">
        <f aca="false">H403*(1/     (1-   (0.001*N403/4)))</f>
        <v>23.5310432220033</v>
      </c>
      <c r="Q403" s="27" t="n">
        <f aca="false">-5.28+5.5*I403</f>
        <v>19.12845</v>
      </c>
      <c r="R403" s="28" t="n">
        <f aca="false">E403-E283</f>
        <v>21</v>
      </c>
      <c r="S403" s="29" t="n">
        <f aca="false">I403-I283</f>
        <v>0.2879</v>
      </c>
      <c r="T403" s="29" t="n">
        <f aca="false">(S403/I283)*100</f>
        <v>6.93734939759035</v>
      </c>
      <c r="U403" s="29" t="n">
        <f aca="false">(S403/R403)/I283*1000</f>
        <v>3.30349971313826</v>
      </c>
      <c r="V403" s="30" t="n">
        <f aca="false">O403-O283</f>
        <v>0.658567802235353</v>
      </c>
      <c r="W403" s="30" t="n">
        <f aca="false">(V403/O283)*100</f>
        <v>7.06556834307431</v>
      </c>
      <c r="X403" s="30" t="n">
        <f aca="false">1000*(V403/R403)/O283</f>
        <v>3.36455635384491</v>
      </c>
      <c r="Y403" s="31" t="n">
        <f aca="false">1000*(V403/R403)/Q283</f>
        <v>1.78742499487129</v>
      </c>
      <c r="Z403" s="32" t="n">
        <f aca="false">X403-U403</f>
        <v>0.0610566407066453</v>
      </c>
    </row>
    <row r="404" s="15" customFormat="true" ht="13" hidden="false" customHeight="false" outlineLevel="0" collapsed="false">
      <c r="A404" s="21" t="n">
        <v>178</v>
      </c>
      <c r="B404" s="22" t="s">
        <v>26</v>
      </c>
      <c r="C404" s="22" t="s">
        <v>36</v>
      </c>
      <c r="D404" s="22" t="s">
        <v>28</v>
      </c>
      <c r="E404" s="23" t="n">
        <v>43047</v>
      </c>
      <c r="F404" s="22" t="n">
        <v>24.8</v>
      </c>
      <c r="G404" s="22" t="n">
        <v>32.8</v>
      </c>
      <c r="H404" s="22" t="n">
        <v>17.5191</v>
      </c>
      <c r="I404" s="24" t="n">
        <v>4.9004</v>
      </c>
      <c r="J404" s="24"/>
      <c r="K404" s="25" t="n">
        <f aca="false">1000*(1-(F404+288.9414)/(508929.2*(F404+68.12963))*(F404-3.9863)^2)</f>
        <v>997.126184824305</v>
      </c>
      <c r="L404" s="25" t="n">
        <f aca="false">0.824493 - 0.0040899*F404 + 0.000076438*F404^2 -0.00000082467*F404^3 + 0.0000000053675*F404^4</f>
        <v>0.759527609384448</v>
      </c>
      <c r="M404" s="25" t="n">
        <f aca="false">-0.005724 + 0.00010227*F404 - 0.0000016546*F404^2</f>
        <v>-0.004205349184</v>
      </c>
      <c r="N404" s="25" t="n">
        <f aca="false">K404 + (L404*G404) + M404*G404^(3/2) + 0.00048314*G404^2</f>
        <v>1021.76849769463</v>
      </c>
      <c r="O404" s="26" t="n">
        <f aca="false">I404*(1/     (1-   (0.001*N404/1.84)))</f>
        <v>11.0197859341707</v>
      </c>
      <c r="P404" s="4" t="n">
        <f aca="false">H404*(1/     (1-   (0.001*N404/4)))</f>
        <v>23.5295342036896</v>
      </c>
      <c r="Q404" s="27" t="n">
        <f aca="false">-5.28+5.5*I404</f>
        <v>21.6722</v>
      </c>
      <c r="R404" s="28" t="n">
        <f aca="false">E404-E284</f>
        <v>21</v>
      </c>
      <c r="S404" s="29" t="n">
        <f aca="false">I404-I284</f>
        <v>0.2824</v>
      </c>
      <c r="T404" s="29" t="n">
        <f aca="false">(S404/I284)*100</f>
        <v>6.11520138588133</v>
      </c>
      <c r="U404" s="29" t="n">
        <f aca="false">(S404/R404)/I284*1000</f>
        <v>2.91200065994349</v>
      </c>
      <c r="V404" s="30" t="n">
        <f aca="false">O404-O284</f>
        <v>0.646734552062073</v>
      </c>
      <c r="W404" s="30" t="n">
        <f aca="false">(V404/O284)*100</f>
        <v>6.23475704726152</v>
      </c>
      <c r="X404" s="30" t="n">
        <f aca="false">1000*(V404/R404)/O284</f>
        <v>2.96893192726739</v>
      </c>
      <c r="Y404" s="31" t="n">
        <f aca="false">1000*(V404/R404)/Q284</f>
        <v>1.53073629064701</v>
      </c>
      <c r="Z404" s="32" t="n">
        <f aca="false">X404-U404</f>
        <v>0.0569312673238973</v>
      </c>
    </row>
    <row r="405" s="15" customFormat="true" ht="13" hidden="false" customHeight="false" outlineLevel="0" collapsed="false">
      <c r="A405" s="21" t="n">
        <v>184</v>
      </c>
      <c r="B405" s="22" t="s">
        <v>26</v>
      </c>
      <c r="C405" s="22" t="s">
        <v>36</v>
      </c>
      <c r="D405" s="22" t="s">
        <v>28</v>
      </c>
      <c r="E405" s="23" t="n">
        <v>43047</v>
      </c>
      <c r="F405" s="22" t="n">
        <v>24.8</v>
      </c>
      <c r="G405" s="22" t="n">
        <v>32.8</v>
      </c>
      <c r="H405" s="22" t="n">
        <v>17.5191</v>
      </c>
      <c r="I405" s="24" t="n">
        <v>2.7175</v>
      </c>
      <c r="J405" s="24"/>
      <c r="K405" s="25" t="n">
        <f aca="false">1000*(1-(F405+288.9414)/(508929.2*(F405+68.12963))*(F405-3.9863)^2)</f>
        <v>997.126184824305</v>
      </c>
      <c r="L405" s="25" t="n">
        <f aca="false">0.824493 - 0.0040899*F405 + 0.000076438*F405^2 -0.00000082467*F405^3 + 0.0000000053675*F405^4</f>
        <v>0.759527609384448</v>
      </c>
      <c r="M405" s="25" t="n">
        <f aca="false">-0.005724 + 0.00010227*F405 - 0.0000016546*F405^2</f>
        <v>-0.004205349184</v>
      </c>
      <c r="N405" s="25" t="n">
        <f aca="false">K405 + (L405*G405) + M405*G405^(3/2) + 0.00048314*G405^2</f>
        <v>1021.76849769463</v>
      </c>
      <c r="O405" s="26" t="n">
        <f aca="false">I405*(1/     (1-   (0.001*N405/1.84)))</f>
        <v>6.11098446578009</v>
      </c>
      <c r="P405" s="4" t="n">
        <f aca="false">H405*(1/     (1-   (0.001*N405/4)))</f>
        <v>23.5295342036896</v>
      </c>
      <c r="Q405" s="27" t="n">
        <f aca="false">-5.28+5.5*I405</f>
        <v>9.66625</v>
      </c>
      <c r="R405" s="28" t="n">
        <f aca="false">E405-E285</f>
        <v>21</v>
      </c>
      <c r="S405" s="29" t="n">
        <f aca="false">I405-I285</f>
        <v>0.1065</v>
      </c>
      <c r="T405" s="29" t="n">
        <f aca="false">(S405/I285)*100</f>
        <v>4.07889697433932</v>
      </c>
      <c r="U405" s="29" t="n">
        <f aca="false">(S405/R405)/I285*1000</f>
        <v>1.94233189254253</v>
      </c>
      <c r="V405" s="30" t="n">
        <f aca="false">O405-O285</f>
        <v>0.246099849347542</v>
      </c>
      <c r="W405" s="30" t="n">
        <f aca="false">(V405/O285)*100</f>
        <v>4.19615841474538</v>
      </c>
      <c r="X405" s="30" t="n">
        <f aca="false">1000*(V405/R405)/O285</f>
        <v>1.99817067368828</v>
      </c>
      <c r="Y405" s="31" t="n">
        <f aca="false">1000*(V405/R405)/Q285</f>
        <v>1.29057215407973</v>
      </c>
      <c r="Z405" s="32" t="n">
        <f aca="false">X405-U405</f>
        <v>0.0558387811457444</v>
      </c>
    </row>
    <row r="406" s="15" customFormat="true" ht="13" hidden="false" customHeight="false" outlineLevel="0" collapsed="false">
      <c r="A406" s="21" t="n">
        <v>276</v>
      </c>
      <c r="B406" s="22" t="s">
        <v>26</v>
      </c>
      <c r="C406" s="22" t="s">
        <v>36</v>
      </c>
      <c r="D406" s="22" t="s">
        <v>28</v>
      </c>
      <c r="E406" s="23" t="n">
        <v>43047</v>
      </c>
      <c r="F406" s="22" t="n">
        <v>24.8</v>
      </c>
      <c r="G406" s="22" t="n">
        <v>32.8</v>
      </c>
      <c r="H406" s="22" t="n">
        <v>17.5191</v>
      </c>
      <c r="I406" s="24" t="n">
        <v>4.0734</v>
      </c>
      <c r="J406" s="24"/>
      <c r="K406" s="25" t="n">
        <f aca="false">1000*(1-(F406+288.9414)/(508929.2*(F406+68.12963))*(F406-3.9863)^2)</f>
        <v>997.126184824305</v>
      </c>
      <c r="L406" s="25" t="n">
        <f aca="false">0.824493 - 0.0040899*F406 + 0.000076438*F406^2 -0.00000082467*F406^3 + 0.0000000053675*F406^4</f>
        <v>0.759527609384448</v>
      </c>
      <c r="M406" s="25" t="n">
        <f aca="false">-0.005724 + 0.00010227*F406 - 0.0000016546*F406^2</f>
        <v>-0.004205349184</v>
      </c>
      <c r="N406" s="25" t="n">
        <f aca="false">K406 + (L406*G406) + M406*G406^(3/2) + 0.00048314*G406^2</f>
        <v>1021.76849769463</v>
      </c>
      <c r="O406" s="26" t="n">
        <f aca="false">I406*(1/     (1-   (0.001*N406/1.84)))</f>
        <v>9.16006775452019</v>
      </c>
      <c r="P406" s="4" t="n">
        <f aca="false">H406*(1/     (1-   (0.001*N406/4)))</f>
        <v>23.5295342036896</v>
      </c>
      <c r="Q406" s="27" t="n">
        <f aca="false">-5.28+5.5*I406</f>
        <v>17.1237</v>
      </c>
      <c r="R406" s="28" t="n">
        <f aca="false">E406-E286</f>
        <v>21</v>
      </c>
      <c r="S406" s="29" t="n">
        <f aca="false">I406-I286</f>
        <v>0.1634</v>
      </c>
      <c r="T406" s="29" t="n">
        <f aca="false">(S406/I286)*100</f>
        <v>4.17902813299233</v>
      </c>
      <c r="U406" s="29" t="n">
        <f aca="false">(S406/R406)/I286*1000</f>
        <v>1.99001339666302</v>
      </c>
      <c r="V406" s="30" t="n">
        <f aca="false">O406-O286</f>
        <v>0.377341270318254</v>
      </c>
      <c r="W406" s="30" t="n">
        <f aca="false">(V406/O286)*100</f>
        <v>4.29640238708336</v>
      </c>
      <c r="X406" s="30" t="n">
        <f aca="false">1000*(V406/R406)/O286</f>
        <v>2.04590589861112</v>
      </c>
      <c r="Y406" s="31" t="n">
        <f aca="false">1000*(V406/R406)/Q286</f>
        <v>1.10746575777608</v>
      </c>
      <c r="Z406" s="32" t="n">
        <f aca="false">X406-U406</f>
        <v>0.055892501948108</v>
      </c>
    </row>
    <row r="407" s="15" customFormat="true" ht="13" hidden="false" customHeight="false" outlineLevel="0" collapsed="false">
      <c r="A407" s="21" t="n">
        <v>283</v>
      </c>
      <c r="B407" s="22" t="s">
        <v>26</v>
      </c>
      <c r="C407" s="22" t="s">
        <v>36</v>
      </c>
      <c r="D407" s="22" t="s">
        <v>28</v>
      </c>
      <c r="E407" s="23" t="n">
        <v>43047</v>
      </c>
      <c r="F407" s="22" t="n">
        <v>24.8</v>
      </c>
      <c r="G407" s="22" t="n">
        <v>32.8</v>
      </c>
      <c r="H407" s="22" t="n">
        <v>17.5191</v>
      </c>
      <c r="I407" s="24" t="n">
        <v>4.4249</v>
      </c>
      <c r="J407" s="24"/>
      <c r="K407" s="25" t="n">
        <f aca="false">1000*(1-(F407+288.9414)/(508929.2*(F407+68.12963))*(F407-3.9863)^2)</f>
        <v>997.126184824305</v>
      </c>
      <c r="L407" s="25" t="n">
        <f aca="false">0.824493 - 0.0040899*F407 + 0.000076438*F407^2 -0.00000082467*F407^3 + 0.0000000053675*F407^4</f>
        <v>0.759527609384448</v>
      </c>
      <c r="M407" s="25" t="n">
        <f aca="false">-0.005724 + 0.00010227*F407 - 0.0000016546*F407^2</f>
        <v>-0.004205349184</v>
      </c>
      <c r="N407" s="25" t="n">
        <f aca="false">K407 + (L407*G407) + M407*G407^(3/2) + 0.00048314*G407^2</f>
        <v>1021.76849769463</v>
      </c>
      <c r="O407" s="26" t="n">
        <f aca="false">I407*(1/     (1-   (0.001*N407/1.84)))</f>
        <v>9.95050419967997</v>
      </c>
      <c r="P407" s="4" t="n">
        <f aca="false">H407*(1/     (1-   (0.001*N407/4)))</f>
        <v>23.5295342036896</v>
      </c>
      <c r="Q407" s="27" t="n">
        <f aca="false">-5.28+5.5*I407</f>
        <v>19.05695</v>
      </c>
      <c r="R407" s="28" t="n">
        <f aca="false">E407-E287</f>
        <v>21</v>
      </c>
      <c r="S407" s="29" t="n">
        <f aca="false">I407-I287</f>
        <v>0.2449</v>
      </c>
      <c r="T407" s="29" t="n">
        <f aca="false">(S407/I287)*100</f>
        <v>5.85885167464116</v>
      </c>
      <c r="U407" s="29" t="n">
        <f aca="false">(S407/R407)/I287*1000</f>
        <v>2.78992936887674</v>
      </c>
      <c r="V407" s="30" t="n">
        <f aca="false">O407-O287</f>
        <v>0.561297881530585</v>
      </c>
      <c r="W407" s="30" t="n">
        <f aca="false">(V407/O287)*100</f>
        <v>5.97811851727652</v>
      </c>
      <c r="X407" s="30" t="n">
        <f aca="false">1000*(V407/R407)/O287</f>
        <v>2.84672310346501</v>
      </c>
      <c r="Y407" s="31" t="n">
        <f aca="false">1000*(V407/R407)/Q287</f>
        <v>1.50923040932103</v>
      </c>
      <c r="Z407" s="32" t="n">
        <f aca="false">X407-U407</f>
        <v>0.0567937345882679</v>
      </c>
    </row>
    <row r="408" s="15" customFormat="true" ht="13" hidden="false" customHeight="false" outlineLevel="0" collapsed="false">
      <c r="A408" s="21" t="n">
        <v>289</v>
      </c>
      <c r="B408" s="22" t="s">
        <v>26</v>
      </c>
      <c r="C408" s="22" t="s">
        <v>36</v>
      </c>
      <c r="D408" s="22" t="s">
        <v>28</v>
      </c>
      <c r="E408" s="23" t="n">
        <v>43047</v>
      </c>
      <c r="F408" s="22" t="n">
        <v>24.8</v>
      </c>
      <c r="G408" s="22" t="n">
        <v>32.8</v>
      </c>
      <c r="H408" s="22" t="n">
        <v>17.5191</v>
      </c>
      <c r="I408" s="24" t="n">
        <v>4.3282</v>
      </c>
      <c r="J408" s="24"/>
      <c r="K408" s="25" t="n">
        <f aca="false">1000*(1-(F408+288.9414)/(508929.2*(F408+68.12963))*(F408-3.9863)^2)</f>
        <v>997.126184824305</v>
      </c>
      <c r="L408" s="25" t="n">
        <f aca="false">0.824493 - 0.0040899*F408 + 0.000076438*F408^2 -0.00000082467*F408^3 + 0.0000000053675*F408^4</f>
        <v>0.759527609384448</v>
      </c>
      <c r="M408" s="25" t="n">
        <f aca="false">-0.005724 + 0.00010227*F408 - 0.0000016546*F408^2</f>
        <v>-0.004205349184</v>
      </c>
      <c r="N408" s="25" t="n">
        <f aca="false">K408 + (L408*G408) + M408*G408^(3/2) + 0.00048314*G408^2</f>
        <v>1021.76849769463</v>
      </c>
      <c r="O408" s="26" t="n">
        <f aca="false">I408*(1/     (1-   (0.001*N408/1.84)))</f>
        <v>9.73304984904853</v>
      </c>
      <c r="P408" s="4" t="n">
        <f aca="false">H408*(1/     (1-   (0.001*N408/4)))</f>
        <v>23.5295342036896</v>
      </c>
      <c r="Q408" s="27" t="n">
        <f aca="false">-5.28+5.5*I408</f>
        <v>18.5251</v>
      </c>
      <c r="R408" s="28" t="n">
        <f aca="false">E408-E288</f>
        <v>21</v>
      </c>
      <c r="S408" s="29" t="n">
        <f aca="false">I408-I288</f>
        <v>0.223199999999999</v>
      </c>
      <c r="T408" s="29" t="n">
        <f aca="false">(S408/I288)*100</f>
        <v>5.43727161997562</v>
      </c>
      <c r="U408" s="29" t="n">
        <f aca="false">(S408/R408)/I288*1000</f>
        <v>2.58917696189315</v>
      </c>
      <c r="V408" s="30" t="n">
        <f aca="false">O408-O288</f>
        <v>0.512310151440103</v>
      </c>
      <c r="W408" s="30" t="n">
        <f aca="false">(V408/O288)*100</f>
        <v>5.55606348558977</v>
      </c>
      <c r="X408" s="30" t="n">
        <f aca="false">1000*(V408/R408)/O288</f>
        <v>2.64574451694751</v>
      </c>
      <c r="Y408" s="31" t="n">
        <f aca="false">1000*(V408/R408)/Q288</f>
        <v>1.41036112138446</v>
      </c>
      <c r="Z408" s="32" t="n">
        <f aca="false">X408-U408</f>
        <v>0.0565675550543556</v>
      </c>
    </row>
    <row r="409" s="15" customFormat="true" ht="13" hidden="false" customHeight="false" outlineLevel="0" collapsed="false">
      <c r="A409" s="21" t="n">
        <v>118</v>
      </c>
      <c r="B409" s="22" t="s">
        <v>29</v>
      </c>
      <c r="C409" s="22" t="s">
        <v>36</v>
      </c>
      <c r="D409" s="22" t="s">
        <v>28</v>
      </c>
      <c r="E409" s="23" t="n">
        <v>43047</v>
      </c>
      <c r="F409" s="22" t="n">
        <v>24.8</v>
      </c>
      <c r="G409" s="22" t="n">
        <v>32.8</v>
      </c>
      <c r="H409" s="22" t="n">
        <v>17.5191</v>
      </c>
      <c r="I409" s="24" t="n">
        <v>4.5535</v>
      </c>
      <c r="J409" s="24"/>
      <c r="K409" s="25" t="n">
        <f aca="false">1000*(1-(F409+288.9414)/(508929.2*(F409+68.12963))*(F409-3.9863)^2)</f>
        <v>997.126184824305</v>
      </c>
      <c r="L409" s="25" t="n">
        <f aca="false">0.824493 - 0.0040899*F409 + 0.000076438*F409^2 -0.00000082467*F409^3 + 0.0000000053675*F409^4</f>
        <v>0.759527609384448</v>
      </c>
      <c r="M409" s="25" t="n">
        <f aca="false">-0.005724 + 0.00010227*F409 - 0.0000016546*F409^2</f>
        <v>-0.004205349184</v>
      </c>
      <c r="N409" s="25" t="n">
        <f aca="false">K409 + (L409*G409) + M409*G409^(3/2) + 0.00048314*G409^2</f>
        <v>1021.76849769463</v>
      </c>
      <c r="O409" s="26" t="n">
        <f aca="false">I409*(1/     (1-   (0.001*N409/1.84)))</f>
        <v>10.2396937497441</v>
      </c>
      <c r="P409" s="4" t="n">
        <f aca="false">H409*(1/     (1-   (0.001*N409/4)))</f>
        <v>23.5295342036896</v>
      </c>
      <c r="Q409" s="27" t="n">
        <f aca="false">-5.28+5.5*I409</f>
        <v>19.76425</v>
      </c>
      <c r="R409" s="28" t="n">
        <f aca="false">E409-E289</f>
        <v>21</v>
      </c>
      <c r="S409" s="29" t="n">
        <f aca="false">I409-I289</f>
        <v>0.2245</v>
      </c>
      <c r="T409" s="29" t="n">
        <f aca="false">(S409/I289)*100</f>
        <v>5.18595518595518</v>
      </c>
      <c r="U409" s="29" t="n">
        <f aca="false">(S409/R409)/I289*1000</f>
        <v>2.46950246950247</v>
      </c>
      <c r="V409" s="30" t="n">
        <f aca="false">O409-O289</f>
        <v>0.515800412120028</v>
      </c>
      <c r="W409" s="30" t="n">
        <f aca="false">(V409/O289)*100</f>
        <v>5.30446390361226</v>
      </c>
      <c r="X409" s="30" t="n">
        <f aca="false">1000*(V409/R409)/O289</f>
        <v>2.52593519219632</v>
      </c>
      <c r="Y409" s="31" t="n">
        <f aca="false">1000*(V409/R409)/Q289</f>
        <v>1.32555786106846</v>
      </c>
      <c r="Z409" s="32" t="n">
        <f aca="false">X409-U409</f>
        <v>0.056432722693847</v>
      </c>
    </row>
    <row r="410" s="15" customFormat="true" ht="13" hidden="false" customHeight="false" outlineLevel="0" collapsed="false">
      <c r="A410" s="21" t="n">
        <v>124</v>
      </c>
      <c r="B410" s="22" t="s">
        <v>29</v>
      </c>
      <c r="C410" s="22" t="s">
        <v>36</v>
      </c>
      <c r="D410" s="22" t="s">
        <v>28</v>
      </c>
      <c r="E410" s="23" t="n">
        <v>43047</v>
      </c>
      <c r="F410" s="22" t="n">
        <v>24.8</v>
      </c>
      <c r="G410" s="22" t="n">
        <v>32.8</v>
      </c>
      <c r="H410" s="22" t="n">
        <v>17.5191</v>
      </c>
      <c r="I410" s="24" t="n">
        <v>3.5945</v>
      </c>
      <c r="J410" s="24"/>
      <c r="K410" s="25" t="n">
        <f aca="false">1000*(1-(F410+288.9414)/(508929.2*(F410+68.12963))*(F410-3.9863)^2)</f>
        <v>997.126184824305</v>
      </c>
      <c r="L410" s="25" t="n">
        <f aca="false">0.824493 - 0.0040899*F410 + 0.000076438*F410^2 -0.00000082467*F410^3 + 0.0000000053675*F410^4</f>
        <v>0.759527609384448</v>
      </c>
      <c r="M410" s="25" t="n">
        <f aca="false">-0.005724 + 0.00010227*F410 - 0.0000016546*F410^2</f>
        <v>-0.004205349184</v>
      </c>
      <c r="N410" s="25" t="n">
        <f aca="false">K410 + (L410*G410) + M410*G410^(3/2) + 0.00048314*G410^2</f>
        <v>1021.76849769463</v>
      </c>
      <c r="O410" s="26" t="n">
        <f aca="false">I410*(1/     (1-   (0.001*N410/1.84)))</f>
        <v>8.08314026209624</v>
      </c>
      <c r="P410" s="4" t="n">
        <f aca="false">H410*(1/     (1-   (0.001*N410/4)))</f>
        <v>23.5295342036896</v>
      </c>
      <c r="Q410" s="27" t="n">
        <f aca="false">-5.28+5.5*I410</f>
        <v>14.48975</v>
      </c>
      <c r="R410" s="28" t="n">
        <f aca="false">E410-E290</f>
        <v>21</v>
      </c>
      <c r="S410" s="29" t="n">
        <f aca="false">I410-I290</f>
        <v>0.2025</v>
      </c>
      <c r="T410" s="29" t="n">
        <f aca="false">(S410/I290)*100</f>
        <v>5.96992924528302</v>
      </c>
      <c r="U410" s="29" t="n">
        <f aca="false">(S410/R410)/I290*1000</f>
        <v>2.84282345013477</v>
      </c>
      <c r="V410" s="30" t="n">
        <f aca="false">O410-O290</f>
        <v>0.463956570430519</v>
      </c>
      <c r="W410" s="30" t="n">
        <f aca="false">(V410/O290)*100</f>
        <v>6.08932123447844</v>
      </c>
      <c r="X410" s="30" t="n">
        <f aca="false">1000*(V410/R410)/O290</f>
        <v>2.89967677832307</v>
      </c>
      <c r="Y410" s="31" t="n">
        <f aca="false">1000*(V410/R410)/Q290</f>
        <v>1.65170230416424</v>
      </c>
      <c r="Z410" s="32" t="n">
        <f aca="false">X410-U410</f>
        <v>0.0568533281882959</v>
      </c>
    </row>
    <row r="411" s="15" customFormat="true" ht="13" hidden="false" customHeight="false" outlineLevel="0" collapsed="false">
      <c r="A411" s="21" t="n">
        <v>216</v>
      </c>
      <c r="B411" s="22" t="s">
        <v>29</v>
      </c>
      <c r="C411" s="22" t="s">
        <v>36</v>
      </c>
      <c r="D411" s="22" t="s">
        <v>28</v>
      </c>
      <c r="E411" s="23" t="n">
        <v>43047</v>
      </c>
      <c r="F411" s="22" t="n">
        <v>24.7</v>
      </c>
      <c r="G411" s="22" t="n">
        <v>32.8</v>
      </c>
      <c r="H411" s="22" t="n">
        <v>17.5224</v>
      </c>
      <c r="I411" s="24" t="n">
        <v>3.9695</v>
      </c>
      <c r="J411" s="24"/>
      <c r="K411" s="25" t="n">
        <f aca="false">1000*(1-(F411+288.9414)/(508929.2*(F411+68.12963))*(F411-3.9863)^2)</f>
        <v>997.151575196258</v>
      </c>
      <c r="L411" s="25" t="n">
        <f aca="false">0.824493 - 0.0040899*F411 + 0.000076438*F411^2 -0.00000082467*F411^3 + 0.0000000053675*F411^4</f>
        <v>0.759677229433567</v>
      </c>
      <c r="M411" s="25" t="n">
        <f aca="false">-0.005724 + 0.00010227*F411 - 0.0000016546*F411^2</f>
        <v>-0.004207385914</v>
      </c>
      <c r="N411" s="25" t="n">
        <f aca="false">K411 + (L411*G411) + M411*G411^(3/2) + 0.00048314*G411^2</f>
        <v>1021.79841300485</v>
      </c>
      <c r="O411" s="26" t="n">
        <f aca="false">I411*(1/     (1-   (0.001*N411/1.84)))</f>
        <v>8.92674875738574</v>
      </c>
      <c r="P411" s="4" t="n">
        <f aca="false">H411*(1/     (1-   (0.001*N411/4)))</f>
        <v>23.5342027571467</v>
      </c>
      <c r="Q411" s="27" t="n">
        <f aca="false">-5.28+5.5*I411</f>
        <v>16.55225</v>
      </c>
      <c r="R411" s="28" t="n">
        <f aca="false">E411-E291</f>
        <v>21</v>
      </c>
      <c r="S411" s="29" t="n">
        <f aca="false">I411-I291</f>
        <v>0.2045</v>
      </c>
      <c r="T411" s="29" t="n">
        <f aca="false">(S411/I291)*100</f>
        <v>5.43160690571049</v>
      </c>
      <c r="U411" s="29" t="n">
        <f aca="false">(S411/R411)/I291*1000</f>
        <v>2.58647947890976</v>
      </c>
      <c r="V411" s="30" t="n">
        <f aca="false">O411-O291</f>
        <v>0.469724406229654</v>
      </c>
      <c r="W411" s="30" t="n">
        <f aca="false">(V411/O291)*100</f>
        <v>5.55425155143892</v>
      </c>
      <c r="X411" s="30" t="n">
        <f aca="false">1000*(V411/R411)/O291</f>
        <v>2.64488169116139</v>
      </c>
      <c r="Y411" s="31" t="n">
        <f aca="false">1000*(V411/R411)/Q291</f>
        <v>1.4498673711281</v>
      </c>
      <c r="Z411" s="32" t="n">
        <f aca="false">X411-U411</f>
        <v>0.0584022122516319</v>
      </c>
    </row>
    <row r="412" s="15" customFormat="true" ht="13" hidden="false" customHeight="false" outlineLevel="0" collapsed="false">
      <c r="A412" s="21" t="n">
        <v>222</v>
      </c>
      <c r="B412" s="22" t="s">
        <v>29</v>
      </c>
      <c r="C412" s="22" t="s">
        <v>36</v>
      </c>
      <c r="D412" s="22" t="s">
        <v>28</v>
      </c>
      <c r="E412" s="23" t="n">
        <v>43047</v>
      </c>
      <c r="F412" s="22" t="n">
        <v>24.7</v>
      </c>
      <c r="G412" s="22" t="n">
        <v>32.8</v>
      </c>
      <c r="H412" s="22" t="n">
        <v>17.5224</v>
      </c>
      <c r="I412" s="24" t="n">
        <v>2.0105</v>
      </c>
      <c r="J412" s="24"/>
      <c r="K412" s="25" t="n">
        <f aca="false">1000*(1-(F412+288.9414)/(508929.2*(F412+68.12963))*(F412-3.9863)^2)</f>
        <v>997.151575196258</v>
      </c>
      <c r="L412" s="25" t="n">
        <f aca="false">0.824493 - 0.0040899*F412 + 0.000076438*F412^2 -0.00000082467*F412^3 + 0.0000000053675*F412^4</f>
        <v>0.759677229433567</v>
      </c>
      <c r="M412" s="25" t="n">
        <f aca="false">-0.005724 + 0.00010227*F412 - 0.0000016546*F412^2</f>
        <v>-0.004207385914</v>
      </c>
      <c r="N412" s="25" t="n">
        <f aca="false">K412 + (L412*G412) + M412*G412^(3/2) + 0.00048314*G412^2</f>
        <v>1021.79841300485</v>
      </c>
      <c r="O412" s="26" t="n">
        <f aca="false">I412*(1/     (1-   (0.001*N412/1.84)))</f>
        <v>4.52128186842777</v>
      </c>
      <c r="P412" s="4" t="n">
        <f aca="false">H412*(1/     (1-   (0.001*N412/4)))</f>
        <v>23.5342027571467</v>
      </c>
      <c r="Q412" s="27" t="n">
        <f aca="false">-5.28+5.5*I412</f>
        <v>5.77775</v>
      </c>
      <c r="R412" s="28" t="n">
        <f aca="false">E412-E292</f>
        <v>21</v>
      </c>
      <c r="S412" s="29" t="n">
        <f aca="false">I412-I292</f>
        <v>0.0874999999999999</v>
      </c>
      <c r="T412" s="29" t="n">
        <f aca="false">(S412/I292)*100</f>
        <v>4.55018200728029</v>
      </c>
      <c r="U412" s="29" t="n">
        <f aca="false">(S412/R412)/I292*1000</f>
        <v>2.16675333680014</v>
      </c>
      <c r="V412" s="30" t="n">
        <f aca="false">O412-O292</f>
        <v>0.201797717757609</v>
      </c>
      <c r="W412" s="30" t="n">
        <f aca="false">(V412/O292)*100</f>
        <v>4.67180132438501</v>
      </c>
      <c r="X412" s="30" t="n">
        <f aca="false">1000*(V412/R412)/O292</f>
        <v>2.22466729732619</v>
      </c>
      <c r="Y412" s="31" t="n">
        <f aca="false">1000*(V412/R412)/Q292</f>
        <v>1.81429531413475</v>
      </c>
      <c r="Z412" s="32" t="n">
        <f aca="false">X412-U412</f>
        <v>0.0579139605260566</v>
      </c>
    </row>
    <row r="413" s="15" customFormat="true" ht="13" hidden="false" customHeight="false" outlineLevel="0" collapsed="false">
      <c r="A413" s="21" t="n">
        <v>228</v>
      </c>
      <c r="B413" s="22" t="s">
        <v>29</v>
      </c>
      <c r="C413" s="22" t="s">
        <v>36</v>
      </c>
      <c r="D413" s="22" t="s">
        <v>28</v>
      </c>
      <c r="E413" s="23" t="n">
        <v>43047</v>
      </c>
      <c r="F413" s="22" t="n">
        <v>24.7</v>
      </c>
      <c r="G413" s="22" t="n">
        <v>32.8</v>
      </c>
      <c r="H413" s="22" t="n">
        <v>17.5224</v>
      </c>
      <c r="I413" s="24" t="n">
        <v>2.8986</v>
      </c>
      <c r="J413" s="24"/>
      <c r="K413" s="25" t="n">
        <f aca="false">1000*(1-(F413+288.9414)/(508929.2*(F413+68.12963))*(F413-3.9863)^2)</f>
        <v>997.151575196258</v>
      </c>
      <c r="L413" s="25" t="n">
        <f aca="false">0.824493 - 0.0040899*F413 + 0.000076438*F413^2 -0.00000082467*F413^3 + 0.0000000053675*F413^4</f>
        <v>0.759677229433567</v>
      </c>
      <c r="M413" s="25" t="n">
        <f aca="false">-0.005724 + 0.00010227*F413 - 0.0000016546*F413^2</f>
        <v>-0.004207385914</v>
      </c>
      <c r="N413" s="25" t="n">
        <f aca="false">K413 + (L413*G413) + M413*G413^(3/2) + 0.00048314*G413^2</f>
        <v>1021.79841300485</v>
      </c>
      <c r="O413" s="26" t="n">
        <f aca="false">I413*(1/     (1-   (0.001*N413/1.84)))</f>
        <v>6.51847183477977</v>
      </c>
      <c r="P413" s="4" t="n">
        <f aca="false">H413*(1/     (1-   (0.001*N413/4)))</f>
        <v>23.5342027571467</v>
      </c>
      <c r="Q413" s="27" t="n">
        <f aca="false">-5.28+5.5*I413</f>
        <v>10.6623</v>
      </c>
      <c r="R413" s="28" t="n">
        <f aca="false">E413-E293</f>
        <v>21</v>
      </c>
      <c r="S413" s="29" t="n">
        <f aca="false">I413-I293</f>
        <v>0.1716</v>
      </c>
      <c r="T413" s="29" t="n">
        <f aca="false">(S413/I293)*100</f>
        <v>6.2926292629263</v>
      </c>
      <c r="U413" s="29" t="n">
        <f aca="false">(S413/R413)/I293*1000</f>
        <v>2.996490125203</v>
      </c>
      <c r="V413" s="30" t="n">
        <f aca="false">O413-O293</f>
        <v>0.393025511910544</v>
      </c>
      <c r="W413" s="30" t="n">
        <f aca="false">(V413/O293)*100</f>
        <v>6.41627550376519</v>
      </c>
      <c r="X413" s="30" t="n">
        <f aca="false">1000*(V413/R413)/O293</f>
        <v>3.05536928750723</v>
      </c>
      <c r="Y413" s="31" t="n">
        <f aca="false">1000*(V413/R413)/Q293</f>
        <v>1.92576020653072</v>
      </c>
      <c r="Z413" s="32" t="n">
        <f aca="false">X413-U413</f>
        <v>0.0588791623042337</v>
      </c>
    </row>
    <row r="414" s="15" customFormat="true" ht="13" hidden="false" customHeight="false" outlineLevel="0" collapsed="false">
      <c r="A414" s="21" t="n">
        <v>151</v>
      </c>
      <c r="B414" s="22" t="s">
        <v>30</v>
      </c>
      <c r="C414" s="22" t="s">
        <v>36</v>
      </c>
      <c r="D414" s="22" t="s">
        <v>28</v>
      </c>
      <c r="E414" s="23" t="n">
        <v>43047</v>
      </c>
      <c r="F414" s="22" t="n">
        <v>24.7</v>
      </c>
      <c r="G414" s="22" t="n">
        <v>32.8</v>
      </c>
      <c r="H414" s="22" t="n">
        <v>17.5224</v>
      </c>
      <c r="I414" s="24" t="n">
        <v>1.6268</v>
      </c>
      <c r="J414" s="24"/>
      <c r="K414" s="25" t="n">
        <f aca="false">1000*(1-(F414+288.9414)/(508929.2*(F414+68.12963))*(F414-3.9863)^2)</f>
        <v>997.151575196258</v>
      </c>
      <c r="L414" s="25" t="n">
        <f aca="false">0.824493 - 0.0040899*F414 + 0.000076438*F414^2 -0.00000082467*F414^3 + 0.0000000053675*F414^4</f>
        <v>0.759677229433567</v>
      </c>
      <c r="M414" s="25" t="n">
        <f aca="false">-0.005724 + 0.00010227*F414 - 0.0000016546*F414^2</f>
        <v>-0.004207385914</v>
      </c>
      <c r="N414" s="25" t="n">
        <f aca="false">K414 + (L414*G414) + M414*G414^(3/2) + 0.00048314*G414^2</f>
        <v>1021.79841300485</v>
      </c>
      <c r="O414" s="26" t="n">
        <f aca="false">I414*(1/     (1-   (0.001*N414/1.84)))</f>
        <v>3.65840405051395</v>
      </c>
      <c r="P414" s="4" t="n">
        <f aca="false">H414*(1/     (1-   (0.001*N414/4)))</f>
        <v>23.5342027571467</v>
      </c>
      <c r="Q414" s="27" t="n">
        <f aca="false">-5.28+5.5*I414</f>
        <v>3.6674</v>
      </c>
      <c r="R414" s="28" t="n">
        <f aca="false">E414-E294</f>
        <v>21</v>
      </c>
      <c r="S414" s="29" t="n">
        <f aca="false">I414-I294</f>
        <v>0.1058</v>
      </c>
      <c r="T414" s="29" t="n">
        <f aca="false">(S414/I294)*100</f>
        <v>6.95595003287312</v>
      </c>
      <c r="U414" s="29" t="n">
        <f aca="false">(S414/R414)/I294*1000</f>
        <v>3.31235715851101</v>
      </c>
      <c r="V414" s="30" t="n">
        <f aca="false">O414-O294</f>
        <v>0.241900985943324</v>
      </c>
      <c r="W414" s="30" t="n">
        <f aca="false">(V414/O294)*100</f>
        <v>7.080367889959</v>
      </c>
      <c r="X414" s="30" t="n">
        <f aca="false">1000*(V414/R414)/O294</f>
        <v>3.37160375712333</v>
      </c>
      <c r="Y414" s="31" t="n">
        <f aca="false">1000*(V414/R414)/Q294</f>
        <v>3.73329916341912</v>
      </c>
      <c r="Z414" s="32" t="n">
        <f aca="false">X414-U414</f>
        <v>0.0592465986123236</v>
      </c>
    </row>
    <row r="415" s="15" customFormat="true" ht="13" hidden="false" customHeight="false" outlineLevel="0" collapsed="false">
      <c r="A415" s="21" t="n">
        <v>159</v>
      </c>
      <c r="B415" s="22" t="s">
        <v>30</v>
      </c>
      <c r="C415" s="22" t="s">
        <v>36</v>
      </c>
      <c r="D415" s="22" t="s">
        <v>28</v>
      </c>
      <c r="E415" s="23" t="n">
        <v>43047</v>
      </c>
      <c r="F415" s="22" t="n">
        <v>24.7</v>
      </c>
      <c r="G415" s="22" t="n">
        <v>32.8</v>
      </c>
      <c r="H415" s="22" t="n">
        <v>17.5224</v>
      </c>
      <c r="I415" s="24" t="n">
        <v>4.124</v>
      </c>
      <c r="J415" s="24"/>
      <c r="K415" s="25" t="n">
        <f aca="false">1000*(1-(F415+288.9414)/(508929.2*(F415+68.12963))*(F415-3.9863)^2)</f>
        <v>997.151575196258</v>
      </c>
      <c r="L415" s="25" t="n">
        <f aca="false">0.824493 - 0.0040899*F415 + 0.000076438*F415^2 -0.00000082467*F415^3 + 0.0000000053675*F415^4</f>
        <v>0.759677229433567</v>
      </c>
      <c r="M415" s="25" t="n">
        <f aca="false">-0.005724 + 0.00010227*F415 - 0.0000016546*F415^2</f>
        <v>-0.004207385914</v>
      </c>
      <c r="N415" s="25" t="n">
        <f aca="false">K415 + (L415*G415) + M415*G415^(3/2) + 0.00048314*G415^2</f>
        <v>1021.79841300485</v>
      </c>
      <c r="O415" s="26" t="n">
        <f aca="false">I415*(1/     (1-   (0.001*N415/1.84)))</f>
        <v>9.27419369579513</v>
      </c>
      <c r="P415" s="4" t="n">
        <f aca="false">H415*(1/     (1-   (0.001*N415/4)))</f>
        <v>23.5342027571467</v>
      </c>
      <c r="Q415" s="27" t="n">
        <f aca="false">-5.28+5.5*I415</f>
        <v>17.402</v>
      </c>
      <c r="R415" s="28" t="n">
        <f aca="false">E415-E295</f>
        <v>21</v>
      </c>
      <c r="S415" s="29" t="n">
        <f aca="false">I415-I295</f>
        <v>0.326</v>
      </c>
      <c r="T415" s="29" t="n">
        <f aca="false">(S415/I295)*100</f>
        <v>8.58346498156924</v>
      </c>
      <c r="U415" s="29" t="n">
        <f aca="false">(S415/R415)/I295*1000</f>
        <v>4.08736427693773</v>
      </c>
      <c r="V415" s="30" t="n">
        <f aca="false">O415-O295</f>
        <v>0.743044031601029</v>
      </c>
      <c r="W415" s="30" t="n">
        <f aca="false">(V415/O295)*100</f>
        <v>8.70977606593449</v>
      </c>
      <c r="X415" s="30" t="n">
        <f aca="false">1000*(V415/R415)/O295</f>
        <v>4.14751241234976</v>
      </c>
      <c r="Y415" s="31" t="n">
        <f aca="false">1000*(V415/R415)/Q295</f>
        <v>2.26683638438455</v>
      </c>
      <c r="Z415" s="32" t="n">
        <f aca="false">X415-U415</f>
        <v>0.0601481354120246</v>
      </c>
    </row>
    <row r="416" s="15" customFormat="true" ht="13" hidden="false" customHeight="false" outlineLevel="0" collapsed="false">
      <c r="A416" s="21" t="n">
        <v>250</v>
      </c>
      <c r="B416" s="22" t="s">
        <v>30</v>
      </c>
      <c r="C416" s="22" t="s">
        <v>36</v>
      </c>
      <c r="D416" s="22" t="s">
        <v>28</v>
      </c>
      <c r="E416" s="23" t="n">
        <v>43047</v>
      </c>
      <c r="F416" s="22" t="n">
        <v>24.7</v>
      </c>
      <c r="G416" s="22" t="n">
        <v>32.8</v>
      </c>
      <c r="H416" s="22" t="n">
        <v>17.5224</v>
      </c>
      <c r="I416" s="24" t="n">
        <v>4.1295</v>
      </c>
      <c r="J416" s="24"/>
      <c r="K416" s="25" t="n">
        <f aca="false">1000*(1-(F416+288.9414)/(508929.2*(F416+68.12963))*(F416-3.9863)^2)</f>
        <v>997.151575196258</v>
      </c>
      <c r="L416" s="25" t="n">
        <f aca="false">0.824493 - 0.0040899*F416 + 0.000076438*F416^2 -0.00000082467*F416^3 + 0.0000000053675*F416^4</f>
        <v>0.759677229433567</v>
      </c>
      <c r="M416" s="25" t="n">
        <f aca="false">-0.005724 + 0.00010227*F416 - 0.0000016546*F416^2</f>
        <v>-0.004207385914</v>
      </c>
      <c r="N416" s="25" t="n">
        <f aca="false">K416 + (L416*G416) + M416*G416^(3/2) + 0.00048314*G416^2</f>
        <v>1021.79841300485</v>
      </c>
      <c r="O416" s="26" t="n">
        <f aca="false">I416*(1/     (1-   (0.001*N416/1.84)))</f>
        <v>9.2865622858356</v>
      </c>
      <c r="P416" s="4" t="n">
        <f aca="false">H416*(1/     (1-   (0.001*N416/4)))</f>
        <v>23.5342027571467</v>
      </c>
      <c r="Q416" s="27" t="n">
        <f aca="false">-5.28+5.5*I416</f>
        <v>17.43225</v>
      </c>
      <c r="R416" s="28" t="n">
        <f aca="false">E416-E296</f>
        <v>21</v>
      </c>
      <c r="S416" s="29" t="n">
        <f aca="false">I416-I296</f>
        <v>0.3675</v>
      </c>
      <c r="T416" s="29" t="n">
        <f aca="false">(S416/I296)*100</f>
        <v>9.76874003189793</v>
      </c>
      <c r="U416" s="29" t="n">
        <f aca="false">(S416/R416)/I296*1000</f>
        <v>4.65178096757044</v>
      </c>
      <c r="V416" s="30" t="n">
        <f aca="false">O416-O296</f>
        <v>0.836276599501153</v>
      </c>
      <c r="W416" s="30" t="n">
        <f aca="false">(V416/O296)*100</f>
        <v>9.89642990240619</v>
      </c>
      <c r="X416" s="30" t="n">
        <f aca="false">1000*(V416/R416)/O296</f>
        <v>4.71258566781247</v>
      </c>
      <c r="Y416" s="31" t="n">
        <f aca="false">1000*(V416/R416)/Q296</f>
        <v>2.58404355423662</v>
      </c>
      <c r="Z416" s="32" t="n">
        <f aca="false">X416-U416</f>
        <v>0.0608047002420289</v>
      </c>
    </row>
    <row r="417" s="15" customFormat="true" ht="13" hidden="false" customHeight="false" outlineLevel="0" collapsed="false">
      <c r="A417" s="21" t="n">
        <v>165</v>
      </c>
      <c r="B417" s="22" t="s">
        <v>31</v>
      </c>
      <c r="C417" s="22" t="s">
        <v>36</v>
      </c>
      <c r="D417" s="22" t="s">
        <v>28</v>
      </c>
      <c r="E417" s="23" t="n">
        <v>43047</v>
      </c>
      <c r="F417" s="22" t="n">
        <v>24.7</v>
      </c>
      <c r="G417" s="22" t="n">
        <v>32.8</v>
      </c>
      <c r="H417" s="22" t="n">
        <v>17.5224</v>
      </c>
      <c r="I417" s="24" t="n">
        <v>5.7363</v>
      </c>
      <c r="J417" s="24"/>
      <c r="K417" s="25" t="n">
        <f aca="false">1000*(1-(F417+288.9414)/(508929.2*(F417+68.12963))*(F417-3.9863)^2)</f>
        <v>997.151575196258</v>
      </c>
      <c r="L417" s="25" t="n">
        <f aca="false">0.824493 - 0.0040899*F417 + 0.000076438*F417^2 -0.00000082467*F417^3 + 0.0000000053675*F417^4</f>
        <v>0.759677229433567</v>
      </c>
      <c r="M417" s="25" t="n">
        <f aca="false">-0.005724 + 0.00010227*F417 - 0.0000016546*F417^2</f>
        <v>-0.004207385914</v>
      </c>
      <c r="N417" s="25" t="n">
        <f aca="false">K417 + (L417*G417) + M417*G417^(3/2) + 0.00048314*G417^2</f>
        <v>1021.79841300485</v>
      </c>
      <c r="O417" s="26" t="n">
        <f aca="false">I417*(1/     (1-   (0.001*N417/1.84)))</f>
        <v>12.8999896452933</v>
      </c>
      <c r="P417" s="4" t="n">
        <f aca="false">H417*(1/     (1-   (0.001*N417/4)))</f>
        <v>23.5342027571467</v>
      </c>
      <c r="Q417" s="27" t="n">
        <f aca="false">-5.28+5.5*I417</f>
        <v>26.26965</v>
      </c>
      <c r="R417" s="28" t="n">
        <f aca="false">E417-E297</f>
        <v>21</v>
      </c>
      <c r="S417" s="29" t="n">
        <f aca="false">I417-I297</f>
        <v>0.3873</v>
      </c>
      <c r="T417" s="29" t="n">
        <f aca="false">(S417/I297)*100</f>
        <v>7.24060572069545</v>
      </c>
      <c r="U417" s="29" t="n">
        <f aca="false">(S417/R417)/I297*1000</f>
        <v>3.44790748604545</v>
      </c>
      <c r="V417" s="30" t="n">
        <f aca="false">O417-O297</f>
        <v>0.884950268312199</v>
      </c>
      <c r="W417" s="30" t="n">
        <f aca="false">(V417/O297)*100</f>
        <v>7.36535470709835</v>
      </c>
      <c r="X417" s="30" t="n">
        <f aca="false">1000*(V417/R417)/O297</f>
        <v>3.50731176528493</v>
      </c>
      <c r="Y417" s="31" t="n">
        <f aca="false">1000*(V417/R417)/Q297</f>
        <v>1.74570678627343</v>
      </c>
      <c r="Z417" s="32" t="n">
        <f aca="false">X417-U417</f>
        <v>0.0594042792394758</v>
      </c>
    </row>
    <row r="418" s="15" customFormat="true" ht="13" hidden="false" customHeight="false" outlineLevel="0" collapsed="false">
      <c r="A418" s="21" t="n">
        <v>171</v>
      </c>
      <c r="B418" s="22" t="s">
        <v>31</v>
      </c>
      <c r="C418" s="22" t="s">
        <v>36</v>
      </c>
      <c r="D418" s="22" t="s">
        <v>28</v>
      </c>
      <c r="E418" s="23" t="n">
        <v>43047</v>
      </c>
      <c r="F418" s="22" t="n">
        <v>24.7</v>
      </c>
      <c r="G418" s="22" t="n">
        <v>32.8</v>
      </c>
      <c r="H418" s="22" t="n">
        <v>17.5224</v>
      </c>
      <c r="I418" s="24" t="n">
        <v>1.9836</v>
      </c>
      <c r="J418" s="24"/>
      <c r="K418" s="25" t="n">
        <f aca="false">1000*(1-(F418+288.9414)/(508929.2*(F418+68.12963))*(F418-3.9863)^2)</f>
        <v>997.151575196258</v>
      </c>
      <c r="L418" s="25" t="n">
        <f aca="false">0.824493 - 0.0040899*F418 + 0.000076438*F418^2 -0.00000082467*F418^3 + 0.0000000053675*F418^4</f>
        <v>0.759677229433567</v>
      </c>
      <c r="M418" s="25" t="n">
        <f aca="false">-0.005724 + 0.00010227*F418 - 0.0000016546*F418^2</f>
        <v>-0.004207385914</v>
      </c>
      <c r="N418" s="25" t="n">
        <f aca="false">K418 + (L418*G418) + M418*G418^(3/2) + 0.00048314*G418^2</f>
        <v>1021.79841300485</v>
      </c>
      <c r="O418" s="26" t="n">
        <f aca="false">I418*(1/     (1-   (0.001*N418/1.84)))</f>
        <v>4.46078821895714</v>
      </c>
      <c r="P418" s="4" t="n">
        <f aca="false">H418*(1/     (1-   (0.001*N418/4)))</f>
        <v>23.5342027571467</v>
      </c>
      <c r="Q418" s="27" t="n">
        <f aca="false">-5.28+5.5*I418</f>
        <v>5.6298</v>
      </c>
      <c r="R418" s="28" t="n">
        <f aca="false">E418-E298</f>
        <v>21</v>
      </c>
      <c r="S418" s="29" t="n">
        <f aca="false">I418-I298</f>
        <v>0.1356</v>
      </c>
      <c r="T418" s="29" t="n">
        <f aca="false">(S418/I298)*100</f>
        <v>7.33766233766233</v>
      </c>
      <c r="U418" s="29" t="n">
        <f aca="false">(S418/R418)/I298*1000</f>
        <v>3.49412492269635</v>
      </c>
      <c r="V418" s="30" t="n">
        <f aca="false">O418-O298</f>
        <v>0.309770688827935</v>
      </c>
      <c r="W418" s="30" t="n">
        <f aca="false">(V418/O298)*100</f>
        <v>7.46252422639836</v>
      </c>
      <c r="X418" s="30" t="n">
        <f aca="false">1000*(V418/R418)/O298</f>
        <v>3.5535829649516</v>
      </c>
      <c r="Y418" s="31" t="n">
        <f aca="false">1000*(V418/R418)/Q298</f>
        <v>3.0202672363396</v>
      </c>
      <c r="Z418" s="32" t="n">
        <f aca="false">X418-U418</f>
        <v>0.0594580422552515</v>
      </c>
    </row>
    <row r="419" s="15" customFormat="true" ht="13" hidden="false" customHeight="false" outlineLevel="0" collapsed="false">
      <c r="A419" s="21" t="n">
        <v>263</v>
      </c>
      <c r="B419" s="22" t="s">
        <v>31</v>
      </c>
      <c r="C419" s="22" t="s">
        <v>36</v>
      </c>
      <c r="D419" s="22" t="s">
        <v>28</v>
      </c>
      <c r="E419" s="23" t="n">
        <v>43047</v>
      </c>
      <c r="F419" s="22" t="n">
        <v>24.7</v>
      </c>
      <c r="G419" s="22" t="n">
        <v>32.8</v>
      </c>
      <c r="H419" s="22" t="n">
        <v>17.5224</v>
      </c>
      <c r="I419" s="24" t="n">
        <v>1.2015</v>
      </c>
      <c r="J419" s="24"/>
      <c r="K419" s="25" t="n">
        <f aca="false">1000*(1-(F419+288.9414)/(508929.2*(F419+68.12963))*(F419-3.9863)^2)</f>
        <v>997.151575196258</v>
      </c>
      <c r="L419" s="25" t="n">
        <f aca="false">0.824493 - 0.0040899*F419 + 0.000076438*F419^2 -0.00000082467*F419^3 + 0.0000000053675*F419^4</f>
        <v>0.759677229433567</v>
      </c>
      <c r="M419" s="25" t="n">
        <f aca="false">-0.005724 + 0.00010227*F419 - 0.0000016546*F419^2</f>
        <v>-0.004207385914</v>
      </c>
      <c r="N419" s="25" t="n">
        <f aca="false">K419 + (L419*G419) + M419*G419^(3/2) + 0.00048314*G419^2</f>
        <v>1021.79841300485</v>
      </c>
      <c r="O419" s="26" t="n">
        <f aca="false">I419*(1/     (1-   (0.001*N419/1.84)))</f>
        <v>2.70197471520317</v>
      </c>
      <c r="P419" s="4" t="n">
        <f aca="false">H419*(1/     (1-   (0.001*N419/4)))</f>
        <v>23.5342027571467</v>
      </c>
      <c r="Q419" s="27" t="n">
        <f aca="false">-5.28+5.5*I419</f>
        <v>1.32825</v>
      </c>
      <c r="R419" s="28" t="n">
        <f aca="false">E419-E299</f>
        <v>21</v>
      </c>
      <c r="S419" s="29" t="n">
        <f aca="false">I419-I299</f>
        <v>0.1225</v>
      </c>
      <c r="T419" s="29" t="n">
        <f aca="false">(S419/I299)*100</f>
        <v>11.3531047265987</v>
      </c>
      <c r="U419" s="29" t="n">
        <f aca="false">(S419/R419)/I299*1000</f>
        <v>5.40624034599939</v>
      </c>
      <c r="V419" s="30" t="n">
        <f aca="false">O419-O299</f>
        <v>0.278301601020585</v>
      </c>
      <c r="W419" s="30" t="n">
        <f aca="false">(V419/O299)*100</f>
        <v>11.4826376293095</v>
      </c>
      <c r="X419" s="30" t="n">
        <f aca="false">1000*(V419/R419)/O299</f>
        <v>5.46792268062355</v>
      </c>
      <c r="Y419" s="31" t="n">
        <f aca="false">1000*(V419/R419)/Q299</f>
        <v>20.2482157241504</v>
      </c>
      <c r="Z419" s="32" t="n">
        <f aca="false">X419-U419</f>
        <v>0.0616823346241633</v>
      </c>
    </row>
    <row r="420" s="15" customFormat="true" ht="13" hidden="false" customHeight="false" outlineLevel="0" collapsed="false">
      <c r="A420" s="21" t="n">
        <v>269</v>
      </c>
      <c r="B420" s="22" t="s">
        <v>31</v>
      </c>
      <c r="C420" s="22" t="s">
        <v>36</v>
      </c>
      <c r="D420" s="22" t="s">
        <v>28</v>
      </c>
      <c r="E420" s="23" t="n">
        <v>43047</v>
      </c>
      <c r="F420" s="22" t="n">
        <v>24.7</v>
      </c>
      <c r="G420" s="22" t="n">
        <v>32.8</v>
      </c>
      <c r="H420" s="22" t="n">
        <v>17.5224</v>
      </c>
      <c r="I420" s="24" t="n">
        <v>5.1535</v>
      </c>
      <c r="J420" s="24"/>
      <c r="K420" s="25" t="n">
        <f aca="false">1000*(1-(F420+288.9414)/(508929.2*(F420+68.12963))*(F420-3.9863)^2)</f>
        <v>997.151575196258</v>
      </c>
      <c r="L420" s="25" t="n">
        <f aca="false">0.824493 - 0.0040899*F420 + 0.000076438*F420^2 -0.00000082467*F420^3 + 0.0000000053675*F420^4</f>
        <v>0.759677229433567</v>
      </c>
      <c r="M420" s="25" t="n">
        <f aca="false">-0.005724 + 0.00010227*F420 - 0.0000016546*F420^2</f>
        <v>-0.004207385914</v>
      </c>
      <c r="N420" s="25" t="n">
        <f aca="false">K420 + (L420*G420) + M420*G420^(3/2) + 0.00048314*G420^2</f>
        <v>1021.79841300485</v>
      </c>
      <c r="O420" s="26" t="n">
        <f aca="false">I420*(1/     (1-   (0.001*N420/1.84)))</f>
        <v>11.5893688679147</v>
      </c>
      <c r="P420" s="4" t="n">
        <f aca="false">H420*(1/     (1-   (0.001*N420/4)))</f>
        <v>23.5342027571467</v>
      </c>
      <c r="Q420" s="27" t="n">
        <f aca="false">-5.28+5.5*I420</f>
        <v>23.06425</v>
      </c>
      <c r="R420" s="28" t="n">
        <f aca="false">E420-E300</f>
        <v>21</v>
      </c>
      <c r="S420" s="29" t="n">
        <f aca="false">I420-I300</f>
        <v>0.2805</v>
      </c>
      <c r="T420" s="29" t="n">
        <f aca="false">(S420/I300)*100</f>
        <v>5.75620767494357</v>
      </c>
      <c r="U420" s="29" t="n">
        <f aca="false">(S420/R420)/I300*1000</f>
        <v>2.74105127378265</v>
      </c>
      <c r="V420" s="30" t="n">
        <f aca="false">O420-O300</f>
        <v>0.643530975966865</v>
      </c>
      <c r="W420" s="30" t="n">
        <f aca="false">(V420/O300)*100</f>
        <v>5.87922991660849</v>
      </c>
      <c r="X420" s="30" t="n">
        <f aca="false">1000*(V420/R420)/O300</f>
        <v>2.79963329362309</v>
      </c>
      <c r="Y420" s="31" t="n">
        <f aca="false">1000*(V420/R420)/Q300</f>
        <v>1.42389388234548</v>
      </c>
      <c r="Z420" s="32" t="n">
        <f aca="false">X420-U420</f>
        <v>0.0585820198404385</v>
      </c>
    </row>
    <row r="421" s="15" customFormat="true" ht="13" hidden="false" customHeight="false" outlineLevel="0" collapsed="false">
      <c r="A421" s="21" t="n">
        <v>101</v>
      </c>
      <c r="B421" s="22" t="s">
        <v>32</v>
      </c>
      <c r="C421" s="22" t="s">
        <v>36</v>
      </c>
      <c r="D421" s="22" t="s">
        <v>28</v>
      </c>
      <c r="E421" s="23" t="n">
        <v>43047</v>
      </c>
      <c r="F421" s="22" t="n">
        <v>24.7</v>
      </c>
      <c r="G421" s="22" t="n">
        <v>32.8</v>
      </c>
      <c r="H421" s="22" t="n">
        <v>17.5224</v>
      </c>
      <c r="I421" s="24" t="n">
        <v>3.6293</v>
      </c>
      <c r="J421" s="24"/>
      <c r="K421" s="25" t="n">
        <f aca="false">1000*(1-(F421+288.9414)/(508929.2*(F421+68.12963))*(F421-3.9863)^2)</f>
        <v>997.151575196258</v>
      </c>
      <c r="L421" s="25" t="n">
        <f aca="false">0.824493 - 0.0040899*F421 + 0.000076438*F421^2 -0.00000082467*F421^3 + 0.0000000053675*F421^4</f>
        <v>0.759677229433567</v>
      </c>
      <c r="M421" s="25" t="n">
        <f aca="false">-0.005724 + 0.00010227*F421 - 0.0000016546*F421^2</f>
        <v>-0.004207385914</v>
      </c>
      <c r="N421" s="25" t="n">
        <f aca="false">K421 + (L421*G421) + M421*G421^(3/2) + 0.00048314*G421^2</f>
        <v>1021.79841300485</v>
      </c>
      <c r="O421" s="26" t="n">
        <f aca="false">I421*(1/     (1-   (0.001*N421/1.84)))</f>
        <v>8.16169524251922</v>
      </c>
      <c r="P421" s="4" t="n">
        <f aca="false">H421*(1/     (1-   (0.001*N421/4)))</f>
        <v>23.5342027571467</v>
      </c>
      <c r="Q421" s="27" t="n">
        <f aca="false">-5.28+5.5*I421</f>
        <v>14.68115</v>
      </c>
      <c r="R421" s="28" t="n">
        <f aca="false">E421-E301</f>
        <v>21</v>
      </c>
      <c r="S421" s="29" t="n">
        <f aca="false">I421-I301</f>
        <v>0.2143</v>
      </c>
      <c r="T421" s="29" t="n">
        <f aca="false">(S421/I301)*100</f>
        <v>6.27525622254759</v>
      </c>
      <c r="U421" s="29" t="n">
        <f aca="false">(S421/R421)/I301*1000</f>
        <v>2.98821724883219</v>
      </c>
      <c r="V421" s="30" t="n">
        <f aca="false">O421-O301</f>
        <v>0.49084845388761</v>
      </c>
      <c r="W421" s="30" t="n">
        <f aca="false">(V421/O301)*100</f>
        <v>6.39888225397826</v>
      </c>
      <c r="X421" s="30" t="n">
        <f aca="false">1000*(V421/R421)/O301</f>
        <v>3.0470867876087</v>
      </c>
      <c r="Y421" s="31" t="n">
        <f aca="false">1000*(V421/R421)/Q301</f>
        <v>1.7310672763866</v>
      </c>
      <c r="Z421" s="32" t="n">
        <f aca="false">X421-U421</f>
        <v>0.0588695387765115</v>
      </c>
    </row>
    <row r="422" s="15" customFormat="true" ht="13" hidden="false" customHeight="false" outlineLevel="0" collapsed="false">
      <c r="A422" s="21" t="n">
        <v>107</v>
      </c>
      <c r="B422" s="22" t="s">
        <v>32</v>
      </c>
      <c r="C422" s="22" t="s">
        <v>36</v>
      </c>
      <c r="D422" s="22" t="s">
        <v>28</v>
      </c>
      <c r="E422" s="23" t="n">
        <v>43047</v>
      </c>
      <c r="F422" s="22" t="n">
        <v>24.7</v>
      </c>
      <c r="G422" s="22" t="n">
        <v>32.8</v>
      </c>
      <c r="H422" s="22" t="n">
        <v>17.5224</v>
      </c>
      <c r="I422" s="24" t="n">
        <v>3.1061</v>
      </c>
      <c r="J422" s="24"/>
      <c r="K422" s="25" t="n">
        <f aca="false">1000*(1-(F422+288.9414)/(508929.2*(F422+68.12963))*(F422-3.9863)^2)</f>
        <v>997.151575196258</v>
      </c>
      <c r="L422" s="25" t="n">
        <f aca="false">0.824493 - 0.0040899*F422 + 0.000076438*F422^2 -0.00000082467*F422^3 + 0.0000000053675*F422^4</f>
        <v>0.759677229433567</v>
      </c>
      <c r="M422" s="25" t="n">
        <f aca="false">-0.005724 + 0.00010227*F422 - 0.0000016546*F422^2</f>
        <v>-0.004207385914</v>
      </c>
      <c r="N422" s="25" t="n">
        <f aca="false">K422 + (L422*G422) + M422*G422^(3/2) + 0.00048314*G422^2</f>
        <v>1021.79841300485</v>
      </c>
      <c r="O422" s="26" t="n">
        <f aca="false">I422*(1/     (1-   (0.001*N422/1.84)))</f>
        <v>6.98510500448818</v>
      </c>
      <c r="P422" s="4" t="n">
        <f aca="false">H422*(1/     (1-   (0.001*N422/4)))</f>
        <v>23.5342027571467</v>
      </c>
      <c r="Q422" s="27" t="n">
        <f aca="false">-5.28+5.5*I422</f>
        <v>11.80355</v>
      </c>
      <c r="R422" s="28" t="n">
        <f aca="false">E422-E302</f>
        <v>21</v>
      </c>
      <c r="S422" s="29" t="n">
        <f aca="false">I422-I302</f>
        <v>0.1371</v>
      </c>
      <c r="T422" s="29" t="n">
        <f aca="false">(S422/I302)*100</f>
        <v>4.61771640282924</v>
      </c>
      <c r="U422" s="29" t="n">
        <f aca="false">(S422/R422)/I302*1000</f>
        <v>2.19891257277583</v>
      </c>
      <c r="V422" s="30" t="n">
        <f aca="false">O422-O302</f>
        <v>0.316073052673465</v>
      </c>
      <c r="W422" s="30" t="n">
        <f aca="false">(V422/O302)*100</f>
        <v>4.73941428017087</v>
      </c>
      <c r="X422" s="30" t="n">
        <f aca="false">1000*(V422/R422)/O302</f>
        <v>2.25686394293851</v>
      </c>
      <c r="Y422" s="31" t="n">
        <f aca="false">1000*(V422/R422)/Q302</f>
        <v>1.36215192962175</v>
      </c>
      <c r="Z422" s="32" t="n">
        <f aca="false">X422-U422</f>
        <v>0.0579513701626802</v>
      </c>
    </row>
    <row r="423" s="15" customFormat="true" ht="12.8" hidden="false" customHeight="false" outlineLevel="0" collapsed="false">
      <c r="A423" s="21" t="n">
        <v>300</v>
      </c>
      <c r="B423" s="22" t="s">
        <v>32</v>
      </c>
      <c r="C423" s="22" t="s">
        <v>36</v>
      </c>
      <c r="D423" s="22" t="s">
        <v>28</v>
      </c>
      <c r="E423" s="23" t="n">
        <v>43047</v>
      </c>
      <c r="F423" s="22" t="n">
        <v>24.7</v>
      </c>
      <c r="G423" s="22" t="n">
        <v>32.8</v>
      </c>
      <c r="H423" s="22" t="n">
        <v>17.5224</v>
      </c>
      <c r="I423" s="24" t="n">
        <v>1.0311</v>
      </c>
      <c r="J423" s="24"/>
      <c r="K423" s="25" t="n">
        <f aca="false">1000*(1-(F423+288.9414)/(508929.2*(F423+68.12963))*(F423-3.9863)^2)</f>
        <v>997.151575196258</v>
      </c>
      <c r="L423" s="25" t="n">
        <f aca="false">0.824493 - 0.0040899*F423 + 0.000076438*F423^2 -0.00000082467*F423^3 + 0.0000000053675*F423^4</f>
        <v>0.759677229433567</v>
      </c>
      <c r="M423" s="25" t="n">
        <f aca="false">-0.005724 + 0.00010227*F423 - 0.0000016546*F423^2</f>
        <v>-0.004207385914</v>
      </c>
      <c r="N423" s="25" t="n">
        <f aca="false">K423 + (L423*G423) + M423*G423^(3/2) + 0.00048314*G423^2</f>
        <v>1021.79841300485</v>
      </c>
      <c r="O423" s="26" t="n">
        <f aca="false">I423*(1/     (1-   (0.001*N423/1.84)))</f>
        <v>2.31877330740406</v>
      </c>
      <c r="P423" s="4" t="n">
        <f aca="false">H423*(1/     (1-   (0.001*N423/4)))</f>
        <v>23.5342027571467</v>
      </c>
      <c r="Q423" s="27" t="n">
        <f aca="false">-5.28+5.5*I423</f>
        <v>0.391049999999999</v>
      </c>
      <c r="R423" s="28" t="n">
        <f aca="false">E423-E303</f>
        <v>21</v>
      </c>
      <c r="S423" s="29" t="n">
        <f aca="false">I423-I303</f>
        <v>0.0610999999999999</v>
      </c>
      <c r="T423" s="29" t="n">
        <f aca="false">(S423/I303)*100</f>
        <v>6.29896907216494</v>
      </c>
      <c r="U423" s="29" t="n">
        <f aca="false">(S423/R423)/I303*1000</f>
        <v>2.99950908198331</v>
      </c>
      <c r="V423" s="30" t="n">
        <f aca="false">O423-O303</f>
        <v>0.139938348407676</v>
      </c>
      <c r="W423" s="30" t="n">
        <f aca="false">(V423/O303)*100</f>
        <v>6.42262268786685</v>
      </c>
      <c r="X423" s="30" t="n">
        <f aca="false">1000*(V423/R423)/O303</f>
        <v>3.05839175612707</v>
      </c>
      <c r="Y423" s="31" t="n">
        <f aca="false">1000*(V423/R423)/Q303</f>
        <v>121.15874321011</v>
      </c>
      <c r="Z423" s="32" t="n">
        <f aca="false">X423-U423</f>
        <v>0.0588826741437649</v>
      </c>
    </row>
    <row r="424" s="15" customFormat="true" ht="12.8" hidden="false" customHeight="false" outlineLevel="0" collapsed="false">
      <c r="A424" s="21" t="n">
        <v>145</v>
      </c>
      <c r="B424" s="22" t="s">
        <v>33</v>
      </c>
      <c r="C424" s="22" t="s">
        <v>36</v>
      </c>
      <c r="D424" s="22" t="s">
        <v>28</v>
      </c>
      <c r="E424" s="23" t="n">
        <v>43047</v>
      </c>
      <c r="F424" s="22" t="n">
        <v>24.7</v>
      </c>
      <c r="G424" s="22" t="n">
        <v>32.8</v>
      </c>
      <c r="H424" s="22" t="n">
        <v>17.5224</v>
      </c>
      <c r="I424" s="24" t="n">
        <v>1.6861</v>
      </c>
      <c r="J424" s="24"/>
      <c r="K424" s="25" t="n">
        <f aca="false">1000*(1-(F424+288.9414)/(508929.2*(F424+68.12963))*(F424-3.9863)^2)</f>
        <v>997.151575196258</v>
      </c>
      <c r="L424" s="25" t="n">
        <f aca="false">0.824493 - 0.0040899*F424 + 0.000076438*F424^2 -0.00000082467*F424^3 + 0.0000000053675*F424^4</f>
        <v>0.759677229433567</v>
      </c>
      <c r="M424" s="25" t="n">
        <f aca="false">-0.005724 + 0.00010227*F424 - 0.0000016546*F424^2</f>
        <v>-0.004207385914</v>
      </c>
      <c r="N424" s="25" t="n">
        <f aca="false">K424 + (L424*G424) + M424*G424^(3/2) + 0.00048314*G424^2</f>
        <v>1021.79841300485</v>
      </c>
      <c r="O424" s="26" t="n">
        <f aca="false">I424*(1/     (1-   (0.001*N424/1.84)))</f>
        <v>3.79175993949568</v>
      </c>
      <c r="P424" s="4" t="n">
        <f aca="false">H424*(1/     (1-   (0.001*N424/4)))</f>
        <v>23.5342027571467</v>
      </c>
      <c r="Q424" s="27" t="n">
        <f aca="false">-5.28+5.5*I424</f>
        <v>3.99355</v>
      </c>
      <c r="R424" s="28" t="n">
        <f aca="false">E424-E304</f>
        <v>21</v>
      </c>
      <c r="S424" s="29" t="n">
        <f aca="false">I424-I304</f>
        <v>0.0991</v>
      </c>
      <c r="T424" s="29" t="n">
        <f aca="false">(S424/I304)*100</f>
        <v>6.24448645242596</v>
      </c>
      <c r="U424" s="29" t="n">
        <f aca="false">(S424/R424)/I304*1000</f>
        <v>2.9735649773457</v>
      </c>
      <c r="V424" s="30" t="n">
        <f aca="false">O424-O304</f>
        <v>0.227006248849009</v>
      </c>
      <c r="W424" s="30" t="n">
        <f aca="false">(V424/O304)*100</f>
        <v>6.36807669053366</v>
      </c>
      <c r="X424" s="30" t="n">
        <f aca="false">1000*(V424/R424)/O304</f>
        <v>3.03241747168269</v>
      </c>
      <c r="Y424" s="31" t="n">
        <f aca="false">1000*(V424/R424)/Q304</f>
        <v>3.13464444650205</v>
      </c>
      <c r="Z424" s="32" t="n">
        <f aca="false">X424-U424</f>
        <v>0.0588524943369984</v>
      </c>
    </row>
    <row r="425" s="15" customFormat="true" ht="13" hidden="false" customHeight="false" outlineLevel="0" collapsed="false">
      <c r="A425" s="21" t="n">
        <v>179</v>
      </c>
      <c r="B425" s="22" t="s">
        <v>26</v>
      </c>
      <c r="C425" s="22" t="s">
        <v>27</v>
      </c>
      <c r="D425" s="22" t="s">
        <v>37</v>
      </c>
      <c r="E425" s="23" t="n">
        <v>43047</v>
      </c>
      <c r="F425" s="22" t="n">
        <v>24.3</v>
      </c>
      <c r="G425" s="22" t="n">
        <v>32.7</v>
      </c>
      <c r="H425" s="22" t="n">
        <v>17.5176</v>
      </c>
      <c r="I425" s="24" t="n">
        <v>4.4389</v>
      </c>
      <c r="J425" s="24"/>
      <c r="K425" s="25" t="n">
        <f aca="false">1000*(1-(F425+288.9414)/(508929.2*(F425+68.12963))*(F425-3.9863)^2)</f>
        <v>997.252177716709</v>
      </c>
      <c r="L425" s="25" t="n">
        <f aca="false">0.824493 - 0.0040899*F425 + 0.000076438*F425^2 -0.00000082467*F425^3 + 0.0000000053675*F425^4</f>
        <v>0.760282723011547</v>
      </c>
      <c r="M425" s="25" t="n">
        <f aca="false">-0.005724 + 0.00010227*F425 - 0.0000016546*F425^2</f>
        <v>-0.004215863754</v>
      </c>
      <c r="N425" s="25" t="n">
        <f aca="false">K425 + (L425*G425) + M425*G425^(3/2) + 0.00048314*G425^2</f>
        <v>1021.84170927181</v>
      </c>
      <c r="O425" s="26" t="n">
        <f aca="false">I425*(1/     (1-   (0.001*N425/1.84)))</f>
        <v>9.9828799543553</v>
      </c>
      <c r="P425" s="4" t="n">
        <f aca="false">H425*(1/     (1-   (0.001*N425/4)))</f>
        <v>23.5280979584423</v>
      </c>
      <c r="Q425" s="27" t="n">
        <f aca="false">-5.28+5.5*I425</f>
        <v>19.13395</v>
      </c>
      <c r="R425" s="28" t="n">
        <f aca="false">E425-E305</f>
        <v>21</v>
      </c>
      <c r="S425" s="29" t="n">
        <f aca="false">I425-I305</f>
        <v>0.197900000000001</v>
      </c>
      <c r="T425" s="29" t="n">
        <f aca="false">(S425/I305)*100</f>
        <v>4.66635227540676</v>
      </c>
      <c r="U425" s="29" t="n">
        <f aca="false">(S425/R425)/I305*1000</f>
        <v>2.22207251209846</v>
      </c>
      <c r="V425" s="30" t="n">
        <f aca="false">O425-O305</f>
        <v>0.454942881387403</v>
      </c>
      <c r="W425" s="30" t="n">
        <f aca="false">(V425/O305)*100</f>
        <v>4.77483087790473</v>
      </c>
      <c r="X425" s="30" t="n">
        <f aca="false">1000*(V425/R425)/O305</f>
        <v>2.27372898947844</v>
      </c>
      <c r="Y425" s="31" t="n">
        <f aca="false">1000*(V425/R425)/Q305</f>
        <v>1.20051795365789</v>
      </c>
      <c r="Z425" s="32" t="n">
        <f aca="false">X425-U425</f>
        <v>0.0516564773799861</v>
      </c>
    </row>
    <row r="426" s="15" customFormat="true" ht="13" hidden="false" customHeight="false" outlineLevel="0" collapsed="false">
      <c r="A426" s="21" t="n">
        <v>186</v>
      </c>
      <c r="B426" s="22" t="s">
        <v>26</v>
      </c>
      <c r="C426" s="22" t="s">
        <v>27</v>
      </c>
      <c r="D426" s="22" t="s">
        <v>37</v>
      </c>
      <c r="E426" s="23" t="n">
        <v>43047</v>
      </c>
      <c r="F426" s="22" t="n">
        <v>24.3</v>
      </c>
      <c r="G426" s="22" t="n">
        <v>32.7</v>
      </c>
      <c r="H426" s="22" t="n">
        <v>17.5176</v>
      </c>
      <c r="I426" s="24" t="n">
        <v>3.1765</v>
      </c>
      <c r="J426" s="24"/>
      <c r="K426" s="25" t="n">
        <f aca="false">1000*(1-(F426+288.9414)/(508929.2*(F426+68.12963))*(F426-3.9863)^2)</f>
        <v>997.252177716709</v>
      </c>
      <c r="L426" s="25" t="n">
        <f aca="false">0.824493 - 0.0040899*F426 + 0.000076438*F426^2 -0.00000082467*F426^3 + 0.0000000053675*F426^4</f>
        <v>0.760282723011547</v>
      </c>
      <c r="M426" s="25" t="n">
        <f aca="false">-0.005724 + 0.00010227*F426 - 0.0000016546*F426^2</f>
        <v>-0.004215863754</v>
      </c>
      <c r="N426" s="25" t="n">
        <f aca="false">K426 + (L426*G426) + M426*G426^(3/2) + 0.00048314*G426^2</f>
        <v>1021.84170927181</v>
      </c>
      <c r="O426" s="26" t="n">
        <f aca="false">I426*(1/     (1-   (0.001*N426/1.84)))</f>
        <v>7.14380098110108</v>
      </c>
      <c r="P426" s="4" t="n">
        <f aca="false">H426*(1/     (1-   (0.001*N426/4)))</f>
        <v>23.5280979584423</v>
      </c>
      <c r="Q426" s="27" t="n">
        <f aca="false">-5.28+5.5*I426</f>
        <v>12.19075</v>
      </c>
      <c r="R426" s="28" t="n">
        <f aca="false">E426-E306</f>
        <v>21</v>
      </c>
      <c r="S426" s="29" t="n">
        <f aca="false">I426-I306</f>
        <v>0.1395</v>
      </c>
      <c r="T426" s="29" t="n">
        <f aca="false">(S426/I306)*100</f>
        <v>4.59334869937438</v>
      </c>
      <c r="U426" s="29" t="n">
        <f aca="false">(S426/R426)/I306*1000</f>
        <v>2.18730890446399</v>
      </c>
      <c r="V426" s="30" t="n">
        <f aca="false">O426-O306</f>
        <v>0.320800535309171</v>
      </c>
      <c r="W426" s="30" t="n">
        <f aca="false">(V426/O306)*100</f>
        <v>4.70175163929565</v>
      </c>
      <c r="X426" s="30" t="n">
        <f aca="false">1000*(V426/R426)/O306</f>
        <v>2.23892935204555</v>
      </c>
      <c r="Y426" s="31" t="n">
        <f aca="false">1000*(V426/R426)/Q306</f>
        <v>1.3372623072704</v>
      </c>
      <c r="Z426" s="32" t="n">
        <f aca="false">X426-U426</f>
        <v>0.0516204475815552</v>
      </c>
    </row>
    <row r="427" s="15" customFormat="true" ht="13" hidden="false" customHeight="false" outlineLevel="0" collapsed="false">
      <c r="A427" s="21" t="n">
        <v>277</v>
      </c>
      <c r="B427" s="22" t="s">
        <v>26</v>
      </c>
      <c r="C427" s="22" t="s">
        <v>27</v>
      </c>
      <c r="D427" s="22" t="s">
        <v>37</v>
      </c>
      <c r="E427" s="23" t="n">
        <v>43047</v>
      </c>
      <c r="F427" s="22" t="n">
        <v>24.3</v>
      </c>
      <c r="G427" s="22" t="n">
        <v>32.7</v>
      </c>
      <c r="H427" s="22" t="n">
        <v>17.5176</v>
      </c>
      <c r="I427" s="24" t="n">
        <v>3.9456</v>
      </c>
      <c r="J427" s="24"/>
      <c r="K427" s="25" t="n">
        <f aca="false">1000*(1-(F427+288.9414)/(508929.2*(F427+68.12963))*(F427-3.9863)^2)</f>
        <v>997.252177716709</v>
      </c>
      <c r="L427" s="25" t="n">
        <f aca="false">0.824493 - 0.0040899*F427 + 0.000076438*F427^2 -0.00000082467*F427^3 + 0.0000000053675*F427^4</f>
        <v>0.760282723011547</v>
      </c>
      <c r="M427" s="25" t="n">
        <f aca="false">-0.005724 + 0.00010227*F427 - 0.0000016546*F427^2</f>
        <v>-0.004215863754</v>
      </c>
      <c r="N427" s="25" t="n">
        <f aca="false">K427 + (L427*G427) + M427*G427^(3/2) + 0.00048314*G427^2</f>
        <v>1021.84170927181</v>
      </c>
      <c r="O427" s="26" t="n">
        <f aca="false">I427*(1/     (1-   (0.001*N427/1.84)))</f>
        <v>8.87347116355499</v>
      </c>
      <c r="P427" s="4" t="n">
        <f aca="false">H427*(1/     (1-   (0.001*N427/4)))</f>
        <v>23.5280979584423</v>
      </c>
      <c r="Q427" s="27" t="n">
        <f aca="false">-5.28+5.5*I427</f>
        <v>16.4208</v>
      </c>
      <c r="R427" s="28" t="n">
        <f aca="false">E427-E307</f>
        <v>21</v>
      </c>
      <c r="S427" s="29" t="n">
        <f aca="false">I427-I307</f>
        <v>0.1396</v>
      </c>
      <c r="T427" s="29" t="n">
        <f aca="false">(S427/I307)*100</f>
        <v>3.66789280084078</v>
      </c>
      <c r="U427" s="29" t="n">
        <f aca="false">(S427/R427)/I307*1000</f>
        <v>1.74661561944799</v>
      </c>
      <c r="V427" s="30" t="n">
        <f aca="false">O427-O307</f>
        <v>0.322816011535231</v>
      </c>
      <c r="W427" s="30" t="n">
        <f aca="false">(V427/O307)*100</f>
        <v>3.77533657709232</v>
      </c>
      <c r="X427" s="30" t="n">
        <f aca="false">1000*(V427/R427)/O307</f>
        <v>1.79777932242491</v>
      </c>
      <c r="Y427" s="31" t="n">
        <f aca="false">1000*(V427/R427)/Q307</f>
        <v>0.982060373441972</v>
      </c>
      <c r="Z427" s="32" t="n">
        <f aca="false">X427-U427</f>
        <v>0.0511637029769223</v>
      </c>
    </row>
    <row r="428" s="15" customFormat="true" ht="13" hidden="false" customHeight="false" outlineLevel="0" collapsed="false">
      <c r="A428" s="21" t="n">
        <v>284</v>
      </c>
      <c r="B428" s="22" t="s">
        <v>26</v>
      </c>
      <c r="C428" s="22" t="s">
        <v>27</v>
      </c>
      <c r="D428" s="22" t="s">
        <v>37</v>
      </c>
      <c r="E428" s="23" t="n">
        <v>43047</v>
      </c>
      <c r="F428" s="22" t="n">
        <v>24.3</v>
      </c>
      <c r="G428" s="22" t="n">
        <v>32.7</v>
      </c>
      <c r="H428" s="22" t="n">
        <v>17.5176</v>
      </c>
      <c r="I428" s="24" t="n">
        <v>4.043</v>
      </c>
      <c r="J428" s="24"/>
      <c r="K428" s="25" t="n">
        <f aca="false">1000*(1-(F428+288.9414)/(508929.2*(F428+68.12963))*(F428-3.9863)^2)</f>
        <v>997.252177716709</v>
      </c>
      <c r="L428" s="25" t="n">
        <f aca="false">0.824493 - 0.0040899*F428 + 0.000076438*F428^2 -0.00000082467*F428^3 + 0.0000000053675*F428^4</f>
        <v>0.760282723011547</v>
      </c>
      <c r="M428" s="25" t="n">
        <f aca="false">-0.005724 + 0.00010227*F428 - 0.0000016546*F428^2</f>
        <v>-0.004215863754</v>
      </c>
      <c r="N428" s="25" t="n">
        <f aca="false">K428 + (L428*G428) + M428*G428^(3/2) + 0.00048314*G428^2</f>
        <v>1021.84170927181</v>
      </c>
      <c r="O428" s="26" t="n">
        <f aca="false">I428*(1/     (1-   (0.001*N428/1.84)))</f>
        <v>9.09251924023034</v>
      </c>
      <c r="P428" s="4" t="n">
        <f aca="false">H428*(1/     (1-   (0.001*N428/4)))</f>
        <v>23.5280979584423</v>
      </c>
      <c r="Q428" s="27" t="n">
        <f aca="false">-5.28+5.5*I428</f>
        <v>16.9565</v>
      </c>
      <c r="R428" s="28" t="n">
        <f aca="false">E428-E308</f>
        <v>21</v>
      </c>
      <c r="S428" s="29" t="n">
        <f aca="false">I428-I308</f>
        <v>0.168</v>
      </c>
      <c r="T428" s="29" t="n">
        <f aca="false">(S428/I308)*100</f>
        <v>4.33548387096775</v>
      </c>
      <c r="U428" s="29" t="n">
        <f aca="false">(S428/R428)/I308*1000</f>
        <v>2.06451612903226</v>
      </c>
      <c r="V428" s="30" t="n">
        <f aca="false">O428-O308</f>
        <v>0.386846955922255</v>
      </c>
      <c r="W428" s="30" t="n">
        <f aca="false">(V428/O308)*100</f>
        <v>4.44361955388034</v>
      </c>
      <c r="X428" s="30" t="n">
        <f aca="false">1000*(V428/R428)/O308</f>
        <v>2.11600931137159</v>
      </c>
      <c r="Y428" s="31" t="n">
        <f aca="false">1000*(V428/R428)/Q308</f>
        <v>1.14899632716953</v>
      </c>
      <c r="Z428" s="32" t="n">
        <f aca="false">X428-U428</f>
        <v>0.0514931823393305</v>
      </c>
    </row>
    <row r="429" s="15" customFormat="true" ht="13" hidden="false" customHeight="false" outlineLevel="0" collapsed="false">
      <c r="A429" s="21" t="n">
        <v>290</v>
      </c>
      <c r="B429" s="22" t="s">
        <v>26</v>
      </c>
      <c r="C429" s="22" t="s">
        <v>27</v>
      </c>
      <c r="D429" s="22" t="s">
        <v>37</v>
      </c>
      <c r="E429" s="23" t="n">
        <v>43047</v>
      </c>
      <c r="F429" s="22" t="n">
        <v>24.3</v>
      </c>
      <c r="G429" s="22" t="n">
        <v>32.7</v>
      </c>
      <c r="H429" s="22" t="n">
        <v>17.5176</v>
      </c>
      <c r="I429" s="24" t="n">
        <v>5.2309</v>
      </c>
      <c r="J429" s="24"/>
      <c r="K429" s="25" t="n">
        <f aca="false">1000*(1-(F429+288.9414)/(508929.2*(F429+68.12963))*(F429-3.9863)^2)</f>
        <v>997.252177716709</v>
      </c>
      <c r="L429" s="25" t="n">
        <f aca="false">0.824493 - 0.0040899*F429 + 0.000076438*F429^2 -0.00000082467*F429^3 + 0.0000000053675*F429^4</f>
        <v>0.760282723011547</v>
      </c>
      <c r="M429" s="25" t="n">
        <f aca="false">-0.005724 + 0.00010227*F429 - 0.0000016546*F429^2</f>
        <v>-0.004215863754</v>
      </c>
      <c r="N429" s="25" t="n">
        <f aca="false">K429 + (L429*G429) + M429*G429^(3/2) + 0.00048314*G429^2</f>
        <v>1021.84170927181</v>
      </c>
      <c r="O429" s="26" t="n">
        <f aca="false">I429*(1/     (1-   (0.001*N429/1.84)))</f>
        <v>11.7640511733171</v>
      </c>
      <c r="P429" s="4" t="n">
        <f aca="false">H429*(1/     (1-   (0.001*N429/4)))</f>
        <v>23.5280979584423</v>
      </c>
      <c r="Q429" s="27" t="n">
        <f aca="false">-5.28+5.5*I429</f>
        <v>23.48995</v>
      </c>
      <c r="R429" s="28" t="n">
        <f aca="false">E429-E309</f>
        <v>21</v>
      </c>
      <c r="S429" s="29" t="n">
        <f aca="false">I429-I309</f>
        <v>0.2049</v>
      </c>
      <c r="T429" s="29" t="n">
        <f aca="false">(S429/I309)*100</f>
        <v>4.07680063668922</v>
      </c>
      <c r="U429" s="29" t="n">
        <f aca="false">(S429/R429)/I309*1000</f>
        <v>1.94133363651868</v>
      </c>
      <c r="V429" s="30" t="n">
        <f aca="false">O429-O309</f>
        <v>0.472513392431274</v>
      </c>
      <c r="W429" s="30" t="n">
        <f aca="false">(V429/O309)*100</f>
        <v>4.18466821437856</v>
      </c>
      <c r="X429" s="30" t="n">
        <f aca="false">1000*(V429/R429)/O309</f>
        <v>1.99269914970408</v>
      </c>
      <c r="Y429" s="31" t="n">
        <f aca="false">1000*(V429/R429)/Q309</f>
        <v>1.00615470799189</v>
      </c>
      <c r="Z429" s="32" t="n">
        <f aca="false">X429-U429</f>
        <v>0.0513655131854007</v>
      </c>
    </row>
    <row r="430" s="15" customFormat="true" ht="13" hidden="false" customHeight="false" outlineLevel="0" collapsed="false">
      <c r="A430" s="21" t="n">
        <v>119</v>
      </c>
      <c r="B430" s="22" t="s">
        <v>29</v>
      </c>
      <c r="C430" s="22" t="s">
        <v>27</v>
      </c>
      <c r="D430" s="22" t="s">
        <v>37</v>
      </c>
      <c r="E430" s="23" t="n">
        <v>43047</v>
      </c>
      <c r="F430" s="22" t="n">
        <v>24.3</v>
      </c>
      <c r="G430" s="22" t="n">
        <v>32.7</v>
      </c>
      <c r="H430" s="22" t="n">
        <v>17.5176</v>
      </c>
      <c r="I430" s="24" t="n">
        <v>3.568</v>
      </c>
      <c r="J430" s="24"/>
      <c r="K430" s="25" t="n">
        <f aca="false">1000*(1-(F430+288.9414)/(508929.2*(F430+68.12963))*(F430-3.9863)^2)</f>
        <v>997.252177716709</v>
      </c>
      <c r="L430" s="25" t="n">
        <f aca="false">0.824493 - 0.0040899*F430 + 0.000076438*F430^2 -0.00000082467*F430^3 + 0.0000000053675*F430^4</f>
        <v>0.760282723011547</v>
      </c>
      <c r="M430" s="25" t="n">
        <f aca="false">-0.005724 + 0.00010227*F430 - 0.0000016546*F430^2</f>
        <v>-0.004215863754</v>
      </c>
      <c r="N430" s="25" t="n">
        <f aca="false">K430 + (L430*G430) + M430*G430^(3/2) + 0.00048314*G430^2</f>
        <v>1021.84170927181</v>
      </c>
      <c r="O430" s="26" t="n">
        <f aca="false">I430*(1/     (1-   (0.001*N430/1.84)))</f>
        <v>8.02426629956514</v>
      </c>
      <c r="P430" s="4" t="n">
        <f aca="false">H430*(1/     (1-   (0.001*N430/4)))</f>
        <v>23.5280979584423</v>
      </c>
      <c r="Q430" s="27" t="n">
        <f aca="false">-5.28+5.5*I430</f>
        <v>14.344</v>
      </c>
      <c r="R430" s="28" t="n">
        <f aca="false">E430-E310</f>
        <v>21</v>
      </c>
      <c r="S430" s="29" t="n">
        <f aca="false">I430-I310</f>
        <v>0.0800000000000001</v>
      </c>
      <c r="T430" s="29" t="n">
        <f aca="false">(S430/I310)*100</f>
        <v>2.29357798165138</v>
      </c>
      <c r="U430" s="29" t="n">
        <f aca="false">(S430/R430)/I310*1000</f>
        <v>1.09217999126256</v>
      </c>
      <c r="V430" s="30" t="n">
        <f aca="false">O430-O310</f>
        <v>0.188037931135048</v>
      </c>
      <c r="W430" s="30" t="n">
        <f aca="false">(V430/O310)*100</f>
        <v>2.39959738657692</v>
      </c>
      <c r="X430" s="30" t="n">
        <f aca="false">1000*(V430/R430)/O310</f>
        <v>1.14266542217949</v>
      </c>
      <c r="Y430" s="31" t="n">
        <f aca="false">1000*(V430/R430)/Q310</f>
        <v>0.644000805301139</v>
      </c>
      <c r="Z430" s="32" t="n">
        <f aca="false">X430-U430</f>
        <v>0.0504854309169247</v>
      </c>
    </row>
    <row r="431" s="15" customFormat="true" ht="13" hidden="false" customHeight="false" outlineLevel="0" collapsed="false">
      <c r="A431" s="21" t="n">
        <v>125</v>
      </c>
      <c r="B431" s="22" t="s">
        <v>29</v>
      </c>
      <c r="C431" s="22" t="s">
        <v>27</v>
      </c>
      <c r="D431" s="22" t="s">
        <v>37</v>
      </c>
      <c r="E431" s="23" t="n">
        <v>43047</v>
      </c>
      <c r="F431" s="22" t="n">
        <v>24.3</v>
      </c>
      <c r="G431" s="22" t="n">
        <v>32.7</v>
      </c>
      <c r="H431" s="22" t="n">
        <v>17.5176</v>
      </c>
      <c r="I431" s="24" t="n">
        <v>3.0882</v>
      </c>
      <c r="J431" s="24"/>
      <c r="K431" s="25" t="n">
        <f aca="false">1000*(1-(F431+288.9414)/(508929.2*(F431+68.12963))*(F431-3.9863)^2)</f>
        <v>997.252177716709</v>
      </c>
      <c r="L431" s="25" t="n">
        <f aca="false">0.824493 - 0.0040899*F431 + 0.000076438*F431^2 -0.00000082467*F431^3 + 0.0000000053675*F431^4</f>
        <v>0.760282723011547</v>
      </c>
      <c r="M431" s="25" t="n">
        <f aca="false">-0.005724 + 0.00010227*F431 - 0.0000016546*F431^2</f>
        <v>-0.004215863754</v>
      </c>
      <c r="N431" s="25" t="n">
        <f aca="false">K431 + (L431*G431) + M431*G431^(3/2) + 0.00048314*G431^2</f>
        <v>1021.84170927181</v>
      </c>
      <c r="O431" s="26" t="n">
        <f aca="false">I431*(1/     (1-   (0.001*N431/1.84)))</f>
        <v>6.94521838181532</v>
      </c>
      <c r="P431" s="4" t="n">
        <f aca="false">H431*(1/     (1-   (0.001*N431/4)))</f>
        <v>23.5280979584423</v>
      </c>
      <c r="Q431" s="27" t="n">
        <f aca="false">-5.28+5.5*I431</f>
        <v>11.7051</v>
      </c>
      <c r="R431" s="28" t="n">
        <f aca="false">E431-E311</f>
        <v>21</v>
      </c>
      <c r="S431" s="29" t="n">
        <f aca="false">I431-I311</f>
        <v>0.0752000000000002</v>
      </c>
      <c r="T431" s="29" t="n">
        <f aca="false">(S431/I311)*100</f>
        <v>2.49585131098573</v>
      </c>
      <c r="U431" s="29" t="n">
        <f aca="false">(S431/R431)/I311*1000</f>
        <v>1.18850062427892</v>
      </c>
      <c r="V431" s="30" t="n">
        <f aca="false">O431-O311</f>
        <v>0.176136938558478</v>
      </c>
      <c r="W431" s="30" t="n">
        <f aca="false">(V431/O311)*100</f>
        <v>2.60208035661825</v>
      </c>
      <c r="X431" s="30" t="n">
        <f aca="false">1000*(V431/R431)/O311</f>
        <v>1.23908588410393</v>
      </c>
      <c r="Y431" s="31" t="n">
        <f aca="false">1000*(V431/R431)/Q311</f>
        <v>0.742813024371378</v>
      </c>
      <c r="Z431" s="32" t="n">
        <f aca="false">X431-U431</f>
        <v>0.0505852598250094</v>
      </c>
    </row>
    <row r="432" s="15" customFormat="true" ht="13" hidden="false" customHeight="false" outlineLevel="0" collapsed="false">
      <c r="A432" s="21" t="n">
        <v>217</v>
      </c>
      <c r="B432" s="22" t="s">
        <v>29</v>
      </c>
      <c r="C432" s="22" t="s">
        <v>27</v>
      </c>
      <c r="D432" s="22" t="s">
        <v>37</v>
      </c>
      <c r="E432" s="23" t="n">
        <v>43047</v>
      </c>
      <c r="F432" s="22" t="n">
        <v>24.1</v>
      </c>
      <c r="G432" s="22" t="n">
        <v>32.9</v>
      </c>
      <c r="H432" s="22" t="n">
        <v>17.5155</v>
      </c>
      <c r="I432" s="24" t="n">
        <v>4.9466</v>
      </c>
      <c r="J432" s="24"/>
      <c r="K432" s="25" t="n">
        <f aca="false">1000*(1-(F432+288.9414)/(508929.2*(F432+68.12963))*(F432-3.9863)^2)</f>
        <v>997.301901019105</v>
      </c>
      <c r="L432" s="25" t="n">
        <f aca="false">0.824493 - 0.0040899*F432 + 0.000076438*F432^2 -0.00000082467*F432^3 + 0.0000000053675*F432^4</f>
        <v>0.760589702961547</v>
      </c>
      <c r="M432" s="25" t="n">
        <f aca="false">-0.005724 + 0.00010227*F432 - 0.0000016546*F432^2</f>
        <v>-0.004220301226</v>
      </c>
      <c r="N432" s="25" t="n">
        <f aca="false">K432 + (L432*G432) + M432*G432^(3/2) + 0.00048314*G432^2</f>
        <v>1022.05184672755</v>
      </c>
      <c r="O432" s="26" t="n">
        <f aca="false">I432*(1/     (1-   (0.001*N432/1.84)))</f>
        <v>11.1275316945037</v>
      </c>
      <c r="P432" s="4" t="n">
        <f aca="false">H432*(1/     (1-   (0.001*N432/4)))</f>
        <v>23.5269374730414</v>
      </c>
      <c r="Q432" s="27" t="n">
        <f aca="false">-5.28+5.5*I432</f>
        <v>21.9263</v>
      </c>
      <c r="R432" s="28" t="n">
        <f aca="false">E432-E312</f>
        <v>21</v>
      </c>
      <c r="S432" s="29" t="n">
        <f aca="false">I432-I312</f>
        <v>0.2026</v>
      </c>
      <c r="T432" s="29" t="n">
        <f aca="false">(S432/I312)*100</f>
        <v>4.27065767284992</v>
      </c>
      <c r="U432" s="29" t="n">
        <f aca="false">(S432/R432)/I312*1000</f>
        <v>2.03364651088092</v>
      </c>
      <c r="V432" s="30" t="n">
        <f aca="false">O432-O312</f>
        <v>0.469542193404992</v>
      </c>
      <c r="W432" s="30" t="n">
        <f aca="false">(V432/O312)*100</f>
        <v>4.40554190221887</v>
      </c>
      <c r="X432" s="30" t="n">
        <f aca="false">1000*(V432/R432)/O312</f>
        <v>2.0978770962947</v>
      </c>
      <c r="Y432" s="31" t="n">
        <f aca="false">1000*(V432/R432)/Q312</f>
        <v>1.07433942278034</v>
      </c>
      <c r="Z432" s="32" t="n">
        <f aca="false">X432-U432</f>
        <v>0.0642305854137844</v>
      </c>
    </row>
    <row r="433" s="15" customFormat="true" ht="13" hidden="false" customHeight="false" outlineLevel="0" collapsed="false">
      <c r="A433" s="21" t="n">
        <v>223</v>
      </c>
      <c r="B433" s="22" t="s">
        <v>29</v>
      </c>
      <c r="C433" s="22" t="s">
        <v>27</v>
      </c>
      <c r="D433" s="22" t="s">
        <v>37</v>
      </c>
      <c r="E433" s="23" t="n">
        <v>43047</v>
      </c>
      <c r="F433" s="22" t="n">
        <v>24.1</v>
      </c>
      <c r="G433" s="22" t="n">
        <v>32.9</v>
      </c>
      <c r="H433" s="22" t="n">
        <v>17.5155</v>
      </c>
      <c r="I433" s="24" t="n">
        <v>3.5817</v>
      </c>
      <c r="J433" s="24"/>
      <c r="K433" s="25" t="n">
        <f aca="false">1000*(1-(F433+288.9414)/(508929.2*(F433+68.12963))*(F433-3.9863)^2)</f>
        <v>997.301901019105</v>
      </c>
      <c r="L433" s="25" t="n">
        <f aca="false">0.824493 - 0.0040899*F433 + 0.000076438*F433^2 -0.00000082467*F433^3 + 0.0000000053675*F433^4</f>
        <v>0.760589702961547</v>
      </c>
      <c r="M433" s="25" t="n">
        <f aca="false">-0.005724 + 0.00010227*F433 - 0.0000016546*F433^2</f>
        <v>-0.004220301226</v>
      </c>
      <c r="N433" s="25" t="n">
        <f aca="false">K433 + (L433*G433) + M433*G433^(3/2) + 0.00048314*G433^2</f>
        <v>1022.05184672755</v>
      </c>
      <c r="O433" s="26" t="n">
        <f aca="false">I433*(1/     (1-   (0.001*N433/1.84)))</f>
        <v>8.0571463773509</v>
      </c>
      <c r="P433" s="4" t="n">
        <f aca="false">H433*(1/     (1-   (0.001*N433/4)))</f>
        <v>23.5269374730414</v>
      </c>
      <c r="Q433" s="27" t="n">
        <f aca="false">-5.28+5.5*I433</f>
        <v>14.41935</v>
      </c>
      <c r="R433" s="28" t="n">
        <f aca="false">E433-E313</f>
        <v>21</v>
      </c>
      <c r="S433" s="29" t="n">
        <f aca="false">I433-I313</f>
        <v>0.2107</v>
      </c>
      <c r="T433" s="29" t="n">
        <f aca="false">(S433/I313)*100</f>
        <v>6.25037080984871</v>
      </c>
      <c r="U433" s="29" t="n">
        <f aca="false">(S433/R433)/I313*1000</f>
        <v>2.97636705230891</v>
      </c>
      <c r="V433" s="30" t="n">
        <f aca="false">O433-O313</f>
        <v>0.483773146279273</v>
      </c>
      <c r="W433" s="30" t="n">
        <f aca="false">(V433/O313)*100</f>
        <v>6.38781599056118</v>
      </c>
      <c r="X433" s="30" t="n">
        <f aca="false">1000*(V433/R433)/O313</f>
        <v>3.04181713836247</v>
      </c>
      <c r="Y433" s="31" t="n">
        <f aca="false">1000*(V433/R433)/Q313</f>
        <v>1.73725097013606</v>
      </c>
      <c r="Z433" s="32" t="n">
        <f aca="false">X433-U433</f>
        <v>0.0654500860535556</v>
      </c>
    </row>
    <row r="434" s="15" customFormat="true" ht="13" hidden="false" customHeight="false" outlineLevel="0" collapsed="false">
      <c r="A434" s="21" t="n">
        <v>152</v>
      </c>
      <c r="B434" s="22" t="s">
        <v>30</v>
      </c>
      <c r="C434" s="22" t="s">
        <v>27</v>
      </c>
      <c r="D434" s="22" t="s">
        <v>37</v>
      </c>
      <c r="E434" s="23" t="n">
        <v>43047</v>
      </c>
      <c r="F434" s="22" t="n">
        <v>24.1</v>
      </c>
      <c r="G434" s="22" t="n">
        <v>32.9</v>
      </c>
      <c r="H434" s="22" t="n">
        <v>17.5155</v>
      </c>
      <c r="I434" s="24" t="n">
        <v>4.9716</v>
      </c>
      <c r="J434" s="24"/>
      <c r="K434" s="25" t="n">
        <f aca="false">1000*(1-(F434+288.9414)/(508929.2*(F434+68.12963))*(F434-3.9863)^2)</f>
        <v>997.301901019105</v>
      </c>
      <c r="L434" s="25" t="n">
        <f aca="false">0.824493 - 0.0040899*F434 + 0.000076438*F434^2 -0.00000082467*F434^3 + 0.0000000053675*F434^4</f>
        <v>0.760589702961547</v>
      </c>
      <c r="M434" s="25" t="n">
        <f aca="false">-0.005724 + 0.00010227*F434 - 0.0000016546*F434^2</f>
        <v>-0.004220301226</v>
      </c>
      <c r="N434" s="25" t="n">
        <f aca="false">K434 + (L434*G434) + M434*G434^(3/2) + 0.00048314*G434^2</f>
        <v>1022.05184672755</v>
      </c>
      <c r="O434" s="26" t="n">
        <f aca="false">I434*(1/     (1-   (0.001*N434/1.84)))</f>
        <v>11.1837699778423</v>
      </c>
      <c r="P434" s="4" t="n">
        <f aca="false">H434*(1/     (1-   (0.001*N434/4)))</f>
        <v>23.5269374730414</v>
      </c>
      <c r="Q434" s="27" t="n">
        <f aca="false">-5.28+5.5*I434</f>
        <v>22.0638</v>
      </c>
      <c r="R434" s="28" t="n">
        <f aca="false">E434-E314</f>
        <v>21</v>
      </c>
      <c r="S434" s="29" t="n">
        <f aca="false">I434-I314</f>
        <v>0.3126</v>
      </c>
      <c r="T434" s="29" t="n">
        <f aca="false">(S434/I314)*100</f>
        <v>6.70959433354797</v>
      </c>
      <c r="U434" s="29" t="n">
        <f aca="false">(S434/R434)/I314*1000</f>
        <v>3.19504492073713</v>
      </c>
      <c r="V434" s="30" t="n">
        <f aca="false">O434-O314</f>
        <v>0.716743610721938</v>
      </c>
      <c r="W434" s="30" t="n">
        <f aca="false">(V434/O314)*100</f>
        <v>6.84763356451853</v>
      </c>
      <c r="X434" s="30" t="n">
        <f aca="false">1000*(V434/R434)/O314</f>
        <v>3.26077788786597</v>
      </c>
      <c r="Y434" s="31" t="n">
        <f aca="false">1000*(V434/R434)/Q314</f>
        <v>1.67763514117408</v>
      </c>
      <c r="Z434" s="32" t="n">
        <f aca="false">X434-U434</f>
        <v>0.0657329671288403</v>
      </c>
    </row>
    <row r="435" s="15" customFormat="true" ht="13" hidden="false" customHeight="false" outlineLevel="0" collapsed="false">
      <c r="A435" s="21" t="n">
        <v>160</v>
      </c>
      <c r="B435" s="22" t="s">
        <v>30</v>
      </c>
      <c r="C435" s="22" t="s">
        <v>27</v>
      </c>
      <c r="D435" s="22" t="s">
        <v>37</v>
      </c>
      <c r="E435" s="23" t="n">
        <v>43047</v>
      </c>
      <c r="F435" s="22" t="n">
        <v>24.1</v>
      </c>
      <c r="G435" s="22" t="n">
        <v>32.9</v>
      </c>
      <c r="H435" s="22" t="n">
        <v>17.5155</v>
      </c>
      <c r="I435" s="24" t="n">
        <v>3.9837</v>
      </c>
      <c r="J435" s="24"/>
      <c r="K435" s="25" t="n">
        <f aca="false">1000*(1-(F435+288.9414)/(508929.2*(F435+68.12963))*(F435-3.9863)^2)</f>
        <v>997.301901019105</v>
      </c>
      <c r="L435" s="25" t="n">
        <f aca="false">0.824493 - 0.0040899*F435 + 0.000076438*F435^2 -0.00000082467*F435^3 + 0.0000000053675*F435^4</f>
        <v>0.760589702961547</v>
      </c>
      <c r="M435" s="25" t="n">
        <f aca="false">-0.005724 + 0.00010227*F435 - 0.0000016546*F435^2</f>
        <v>-0.004220301226</v>
      </c>
      <c r="N435" s="25" t="n">
        <f aca="false">K435 + (L435*G435) + M435*G435^(3/2) + 0.00048314*G435^2</f>
        <v>1022.05184672755</v>
      </c>
      <c r="O435" s="26" t="n">
        <f aca="false">I435*(1/     (1-   (0.001*N435/1.84)))</f>
        <v>8.96145797343518</v>
      </c>
      <c r="P435" s="4" t="n">
        <f aca="false">H435*(1/     (1-   (0.001*N435/4)))</f>
        <v>23.5269374730414</v>
      </c>
      <c r="Q435" s="27" t="n">
        <f aca="false">-5.28+5.5*I435</f>
        <v>16.63035</v>
      </c>
      <c r="R435" s="28" t="n">
        <f aca="false">E435-E315</f>
        <v>21</v>
      </c>
      <c r="S435" s="29" t="n">
        <f aca="false">I435-I315</f>
        <v>0.2417</v>
      </c>
      <c r="T435" s="29" t="n">
        <f aca="false">(S435/I315)*100</f>
        <v>6.45911277391769</v>
      </c>
      <c r="U435" s="29" t="n">
        <f aca="false">(S435/R435)/I315*1000</f>
        <v>3.07576798757985</v>
      </c>
      <c r="V435" s="30" t="n">
        <f aca="false">O435-O315</f>
        <v>0.554586828175603</v>
      </c>
      <c r="W435" s="30" t="n">
        <f aca="false">(V435/O315)*100</f>
        <v>6.59682798264751</v>
      </c>
      <c r="X435" s="30" t="n">
        <f aca="false">1000*(V435/R435)/O315</f>
        <v>3.14134665840358</v>
      </c>
      <c r="Y435" s="31" t="n">
        <f aca="false">1000*(V435/R435)/Q315</f>
        <v>1.72595886411284</v>
      </c>
      <c r="Z435" s="32" t="n">
        <f aca="false">X435-U435</f>
        <v>0.0655786708237276</v>
      </c>
    </row>
    <row r="436" s="15" customFormat="true" ht="13" hidden="false" customHeight="false" outlineLevel="0" collapsed="false">
      <c r="A436" s="21" t="n">
        <v>166</v>
      </c>
      <c r="B436" s="22" t="s">
        <v>31</v>
      </c>
      <c r="C436" s="22" t="s">
        <v>27</v>
      </c>
      <c r="D436" s="22" t="s">
        <v>37</v>
      </c>
      <c r="E436" s="23" t="n">
        <v>43047</v>
      </c>
      <c r="F436" s="22" t="n">
        <v>24.1</v>
      </c>
      <c r="G436" s="22" t="n">
        <v>32.9</v>
      </c>
      <c r="H436" s="22" t="n">
        <v>17.5155</v>
      </c>
      <c r="I436" s="24" t="n">
        <v>4.1733</v>
      </c>
      <c r="J436" s="24"/>
      <c r="K436" s="25" t="n">
        <f aca="false">1000*(1-(F436+288.9414)/(508929.2*(F436+68.12963))*(F436-3.9863)^2)</f>
        <v>997.301901019105</v>
      </c>
      <c r="L436" s="25" t="n">
        <f aca="false">0.824493 - 0.0040899*F436 + 0.000076438*F436^2 -0.00000082467*F436^3 + 0.0000000053675*F436^4</f>
        <v>0.760589702961547</v>
      </c>
      <c r="M436" s="25" t="n">
        <f aca="false">-0.005724 + 0.00010227*F436 - 0.0000016546*F436^2</f>
        <v>-0.004220301226</v>
      </c>
      <c r="N436" s="25" t="n">
        <f aca="false">K436 + (L436*G436) + M436*G436^(3/2) + 0.00048314*G436^2</f>
        <v>1022.05184672755</v>
      </c>
      <c r="O436" s="26" t="n">
        <f aca="false">I436*(1/     (1-   (0.001*N436/1.84)))</f>
        <v>9.38796911427493</v>
      </c>
      <c r="P436" s="4" t="n">
        <f aca="false">H436*(1/     (1-   (0.001*N436/4)))</f>
        <v>23.5269374730414</v>
      </c>
      <c r="Q436" s="27" t="n">
        <f aca="false">-5.28+5.5*I436</f>
        <v>17.67315</v>
      </c>
      <c r="R436" s="28" t="n">
        <f aca="false">E436-E316</f>
        <v>21</v>
      </c>
      <c r="S436" s="29" t="n">
        <f aca="false">I436-I316</f>
        <v>0.2093</v>
      </c>
      <c r="T436" s="29" t="n">
        <f aca="false">(S436/I316)*100</f>
        <v>5.28002018163472</v>
      </c>
      <c r="U436" s="29" t="n">
        <f aca="false">(S436/R436)/I316*1000</f>
        <v>2.51429532458796</v>
      </c>
      <c r="V436" s="30" t="n">
        <f aca="false">O436-O316</f>
        <v>0.482347195565961</v>
      </c>
      <c r="W436" s="30" t="n">
        <f aca="false">(V436/O316)*100</f>
        <v>5.41621011950489</v>
      </c>
      <c r="X436" s="30" t="n">
        <f aca="false">1000*(V436/R436)/O316</f>
        <v>2.57914767595471</v>
      </c>
      <c r="Y436" s="31" t="n">
        <f aca="false">1000*(V436/R436)/Q316</f>
        <v>1.39020179606401</v>
      </c>
      <c r="Z436" s="32" t="n">
        <f aca="false">X436-U436</f>
        <v>0.0648523513667469</v>
      </c>
    </row>
    <row r="437" s="15" customFormat="true" ht="13" hidden="false" customHeight="false" outlineLevel="0" collapsed="false">
      <c r="A437" s="21" t="n">
        <v>173</v>
      </c>
      <c r="B437" s="22" t="s">
        <v>31</v>
      </c>
      <c r="C437" s="22" t="s">
        <v>27</v>
      </c>
      <c r="D437" s="22" t="s">
        <v>37</v>
      </c>
      <c r="E437" s="23" t="n">
        <v>43047</v>
      </c>
      <c r="F437" s="22" t="n">
        <v>24.1</v>
      </c>
      <c r="G437" s="22" t="n">
        <v>32.9</v>
      </c>
      <c r="H437" s="22" t="n">
        <v>17.5155</v>
      </c>
      <c r="I437" s="24" t="n">
        <v>4.2943</v>
      </c>
      <c r="J437" s="24"/>
      <c r="K437" s="25" t="n">
        <f aca="false">1000*(1-(F437+288.9414)/(508929.2*(F437+68.12963))*(F437-3.9863)^2)</f>
        <v>997.301901019105</v>
      </c>
      <c r="L437" s="25" t="n">
        <f aca="false">0.824493 - 0.0040899*F437 + 0.000076438*F437^2 -0.00000082467*F437^3 + 0.0000000053675*F437^4</f>
        <v>0.760589702961547</v>
      </c>
      <c r="M437" s="25" t="n">
        <f aca="false">-0.005724 + 0.00010227*F437 - 0.0000016546*F437^2</f>
        <v>-0.004220301226</v>
      </c>
      <c r="N437" s="25" t="n">
        <f aca="false">K437 + (L437*G437) + M437*G437^(3/2) + 0.00048314*G437^2</f>
        <v>1022.05184672755</v>
      </c>
      <c r="O437" s="26" t="n">
        <f aca="false">I437*(1/     (1-   (0.001*N437/1.84)))</f>
        <v>9.66016240563363</v>
      </c>
      <c r="P437" s="4" t="n">
        <f aca="false">H437*(1/     (1-   (0.001*N437/4)))</f>
        <v>23.5269374730414</v>
      </c>
      <c r="Q437" s="27" t="n">
        <f aca="false">-5.28+5.5*I437</f>
        <v>18.33865</v>
      </c>
      <c r="R437" s="28" t="n">
        <f aca="false">E437-E317</f>
        <v>21</v>
      </c>
      <c r="S437" s="29" t="n">
        <f aca="false">I437-I317</f>
        <v>0.224299999999999</v>
      </c>
      <c r="T437" s="29" t="n">
        <f aca="false">(S437/I317)*100</f>
        <v>5.5110565110565</v>
      </c>
      <c r="U437" s="29" t="n">
        <f aca="false">(S437/R437)/I317*1000</f>
        <v>2.62431262431262</v>
      </c>
      <c r="V437" s="30" t="n">
        <f aca="false">O437-O317</f>
        <v>0.516398225728103</v>
      </c>
      <c r="W437" s="30" t="n">
        <f aca="false">(V437/O317)*100</f>
        <v>5.64754531687232</v>
      </c>
      <c r="X437" s="30" t="n">
        <f aca="false">1000*(V437/R437)/O317</f>
        <v>2.68930729374873</v>
      </c>
      <c r="Y437" s="31" t="n">
        <f aca="false">1000*(V437/R437)/Q317</f>
        <v>1.43761424737435</v>
      </c>
      <c r="Z437" s="32" t="n">
        <f aca="false">X437-U437</f>
        <v>0.064994669436107</v>
      </c>
    </row>
    <row r="438" s="15" customFormat="true" ht="13" hidden="false" customHeight="false" outlineLevel="0" collapsed="false">
      <c r="A438" s="21" t="n">
        <v>264</v>
      </c>
      <c r="B438" s="22" t="s">
        <v>31</v>
      </c>
      <c r="C438" s="22" t="s">
        <v>27</v>
      </c>
      <c r="D438" s="22" t="s">
        <v>37</v>
      </c>
      <c r="E438" s="23" t="n">
        <v>43047</v>
      </c>
      <c r="F438" s="22" t="n">
        <v>24.1</v>
      </c>
      <c r="G438" s="22" t="n">
        <v>32.9</v>
      </c>
      <c r="H438" s="22" t="n">
        <v>17.5155</v>
      </c>
      <c r="I438" s="24" t="n">
        <v>4.112</v>
      </c>
      <c r="J438" s="24"/>
      <c r="K438" s="25" t="n">
        <f aca="false">1000*(1-(F438+288.9414)/(508929.2*(F438+68.12963))*(F438-3.9863)^2)</f>
        <v>997.301901019105</v>
      </c>
      <c r="L438" s="25" t="n">
        <f aca="false">0.824493 - 0.0040899*F438 + 0.000076438*F438^2 -0.00000082467*F438^3 + 0.0000000053675*F438^4</f>
        <v>0.760589702961547</v>
      </c>
      <c r="M438" s="25" t="n">
        <f aca="false">-0.005724 + 0.00010227*F438 - 0.0000016546*F438^2</f>
        <v>-0.004220301226</v>
      </c>
      <c r="N438" s="25" t="n">
        <f aca="false">K438 + (L438*G438) + M438*G438^(3/2) + 0.00048314*G438^2</f>
        <v>1022.05184672755</v>
      </c>
      <c r="O438" s="26" t="n">
        <f aca="false">I438*(1/     (1-   (0.001*N438/1.84)))</f>
        <v>9.25007284352875</v>
      </c>
      <c r="P438" s="4" t="n">
        <f aca="false">H438*(1/     (1-   (0.001*N438/4)))</f>
        <v>23.5269374730414</v>
      </c>
      <c r="Q438" s="27" t="n">
        <f aca="false">-5.28+5.5*I438</f>
        <v>17.336</v>
      </c>
      <c r="R438" s="28" t="n">
        <f aca="false">E438-E318</f>
        <v>21</v>
      </c>
      <c r="S438" s="29" t="n">
        <f aca="false">I438-I318</f>
        <v>0.218</v>
      </c>
      <c r="T438" s="29" t="n">
        <f aca="false">(S438/I318)*100</f>
        <v>5.59835644581407</v>
      </c>
      <c r="U438" s="29" t="n">
        <f aca="false">(S438/R438)/I318*1000</f>
        <v>2.66588402181622</v>
      </c>
      <c r="V438" s="30" t="n">
        <f aca="false">O438-O318</f>
        <v>0.501714682213727</v>
      </c>
      <c r="W438" s="30" t="n">
        <f aca="false">(V438/O318)*100</f>
        <v>5.73495818257984</v>
      </c>
      <c r="X438" s="30" t="n">
        <f aca="false">1000*(V438/R438)/O318</f>
        <v>2.73093246789516</v>
      </c>
      <c r="Y438" s="31" t="n">
        <f aca="false">1000*(V438/R438)/Q318</f>
        <v>1.48052149367979</v>
      </c>
      <c r="Z438" s="32" t="n">
        <f aca="false">X438-U438</f>
        <v>0.0650484460789378</v>
      </c>
    </row>
    <row r="439" s="15" customFormat="true" ht="13" hidden="false" customHeight="false" outlineLevel="0" collapsed="false">
      <c r="A439" s="21" t="n">
        <v>270</v>
      </c>
      <c r="B439" s="22" t="s">
        <v>31</v>
      </c>
      <c r="C439" s="22" t="s">
        <v>27</v>
      </c>
      <c r="D439" s="22" t="s">
        <v>37</v>
      </c>
      <c r="E439" s="23" t="n">
        <v>43047</v>
      </c>
      <c r="F439" s="22" t="n">
        <v>24.1</v>
      </c>
      <c r="G439" s="22" t="n">
        <v>32.9</v>
      </c>
      <c r="H439" s="22" t="n">
        <v>17.5155</v>
      </c>
      <c r="I439" s="24" t="n">
        <v>5.4381</v>
      </c>
      <c r="J439" s="24"/>
      <c r="K439" s="25" t="n">
        <f aca="false">1000*(1-(F439+288.9414)/(508929.2*(F439+68.12963))*(F439-3.9863)^2)</f>
        <v>997.301901019105</v>
      </c>
      <c r="L439" s="25" t="n">
        <f aca="false">0.824493 - 0.0040899*F439 + 0.000076438*F439^2 -0.00000082467*F439^3 + 0.0000000053675*F439^4</f>
        <v>0.760589702961547</v>
      </c>
      <c r="M439" s="25" t="n">
        <f aca="false">-0.005724 + 0.00010227*F439 - 0.0000016546*F439^2</f>
        <v>-0.004220301226</v>
      </c>
      <c r="N439" s="25" t="n">
        <f aca="false">K439 + (L439*G439) + M439*G439^(3/2) + 0.00048314*G439^2</f>
        <v>1022.05184672755</v>
      </c>
      <c r="O439" s="26" t="n">
        <f aca="false">I439*(1/     (1-   (0.001*N439/1.84)))</f>
        <v>12.2331763449401</v>
      </c>
      <c r="P439" s="4" t="n">
        <f aca="false">H439*(1/     (1-   (0.001*N439/4)))</f>
        <v>23.5269374730414</v>
      </c>
      <c r="Q439" s="27" t="n">
        <f aca="false">-5.28+5.5*I439</f>
        <v>24.62955</v>
      </c>
      <c r="R439" s="28" t="n">
        <f aca="false">E439-E319</f>
        <v>21</v>
      </c>
      <c r="S439" s="29" t="n">
        <f aca="false">I439-I319</f>
        <v>0.3021</v>
      </c>
      <c r="T439" s="29" t="n">
        <f aca="false">(S439/I319)*100</f>
        <v>5.8820093457944</v>
      </c>
      <c r="U439" s="29" t="n">
        <f aca="false">(S439/R439)/I319*1000</f>
        <v>2.80095683133067</v>
      </c>
      <c r="V439" s="30" t="n">
        <f aca="false">O439-O319</f>
        <v>0.694509802435233</v>
      </c>
      <c r="W439" s="30" t="n">
        <f aca="false">(V439/O319)*100</f>
        <v>6.01897801515344</v>
      </c>
      <c r="X439" s="30" t="n">
        <f aca="false">1000*(V439/R439)/O319</f>
        <v>2.86618000721592</v>
      </c>
      <c r="Y439" s="31" t="n">
        <f aca="false">1000*(V439/R439)/Q319</f>
        <v>1.4399118492711</v>
      </c>
      <c r="Z439" s="32" t="n">
        <f aca="false">X439-U439</f>
        <v>0.0652231758852575</v>
      </c>
    </row>
    <row r="440" s="15" customFormat="true" ht="13" hidden="false" customHeight="false" outlineLevel="0" collapsed="false">
      <c r="A440" s="21" t="n">
        <v>102</v>
      </c>
      <c r="B440" s="22" t="s">
        <v>32</v>
      </c>
      <c r="C440" s="22" t="s">
        <v>27</v>
      </c>
      <c r="D440" s="22" t="s">
        <v>37</v>
      </c>
      <c r="E440" s="23" t="n">
        <v>43047</v>
      </c>
      <c r="F440" s="22" t="n">
        <v>24.1</v>
      </c>
      <c r="G440" s="22" t="n">
        <v>32.9</v>
      </c>
      <c r="H440" s="22" t="n">
        <v>17.5155</v>
      </c>
      <c r="I440" s="24" t="n">
        <v>3.5022</v>
      </c>
      <c r="J440" s="24"/>
      <c r="K440" s="25" t="n">
        <f aca="false">1000*(1-(F440+288.9414)/(508929.2*(F440+68.12963))*(F440-3.9863)^2)</f>
        <v>997.301901019105</v>
      </c>
      <c r="L440" s="25" t="n">
        <f aca="false">0.824493 - 0.0040899*F440 + 0.000076438*F440^2 -0.00000082467*F440^3 + 0.0000000053675*F440^4</f>
        <v>0.760589702961547</v>
      </c>
      <c r="M440" s="25" t="n">
        <f aca="false">-0.005724 + 0.00010227*F440 - 0.0000016546*F440^2</f>
        <v>-0.004220301226</v>
      </c>
      <c r="N440" s="25" t="n">
        <f aca="false">K440 + (L440*G440) + M440*G440^(3/2) + 0.00048314*G440^2</f>
        <v>1022.05184672755</v>
      </c>
      <c r="O440" s="26" t="n">
        <f aca="false">I440*(1/     (1-   (0.001*N440/1.84)))</f>
        <v>7.87830863633424</v>
      </c>
      <c r="P440" s="4" t="n">
        <f aca="false">H440*(1/     (1-   (0.001*N440/4)))</f>
        <v>23.5269374730414</v>
      </c>
      <c r="Q440" s="27" t="n">
        <f aca="false">-5.28+5.5*I440</f>
        <v>13.9821</v>
      </c>
      <c r="R440" s="28" t="n">
        <f aca="false">E440-E320</f>
        <v>21</v>
      </c>
      <c r="S440" s="29" t="n">
        <f aca="false">I440-I320</f>
        <v>0.1962</v>
      </c>
      <c r="T440" s="29" t="n">
        <f aca="false">(S440/I320)*100</f>
        <v>5.93466424682396</v>
      </c>
      <c r="U440" s="29" t="n">
        <f aca="false">(S440/R440)/I320*1000</f>
        <v>2.8260305937257</v>
      </c>
      <c r="V440" s="30" t="n">
        <f aca="false">O440-O320</f>
        <v>0.450966037128419</v>
      </c>
      <c r="W440" s="30" t="n">
        <f aca="false">(V440/O320)*100</f>
        <v>6.07170103041483</v>
      </c>
      <c r="X440" s="30" t="n">
        <f aca="false">1000*(V440/R440)/O320</f>
        <v>2.89128620495944</v>
      </c>
      <c r="Y440" s="31" t="n">
        <f aca="false">1000*(V440/R440)/Q320</f>
        <v>1.66430854813542</v>
      </c>
      <c r="Z440" s="32" t="n">
        <f aca="false">X440-U440</f>
        <v>0.0652556112337446</v>
      </c>
    </row>
    <row r="441" s="15" customFormat="true" ht="13" hidden="false" customHeight="false" outlineLevel="0" collapsed="false">
      <c r="A441" s="21" t="n">
        <v>108</v>
      </c>
      <c r="B441" s="22" t="s">
        <v>32</v>
      </c>
      <c r="C441" s="22" t="s">
        <v>27</v>
      </c>
      <c r="D441" s="22" t="s">
        <v>37</v>
      </c>
      <c r="E441" s="23" t="n">
        <v>43047</v>
      </c>
      <c r="F441" s="22" t="n">
        <v>24.1</v>
      </c>
      <c r="G441" s="22" t="n">
        <v>32.9</v>
      </c>
      <c r="H441" s="22" t="n">
        <v>17.5155</v>
      </c>
      <c r="I441" s="24" t="n">
        <v>3.7025</v>
      </c>
      <c r="J441" s="24"/>
      <c r="K441" s="25" t="n">
        <f aca="false">1000*(1-(F441+288.9414)/(508929.2*(F441+68.12963))*(F441-3.9863)^2)</f>
        <v>997.301901019105</v>
      </c>
      <c r="L441" s="25" t="n">
        <f aca="false">0.824493 - 0.0040899*F441 + 0.000076438*F441^2 -0.00000082467*F441^3 + 0.0000000053675*F441^4</f>
        <v>0.760589702961547</v>
      </c>
      <c r="M441" s="25" t="n">
        <f aca="false">-0.005724 + 0.00010227*F441 - 0.0000016546*F441^2</f>
        <v>-0.004220301226</v>
      </c>
      <c r="N441" s="25" t="n">
        <f aca="false">K441 + (L441*G441) + M441*G441^(3/2) + 0.00048314*G441^2</f>
        <v>1022.05184672755</v>
      </c>
      <c r="O441" s="26" t="n">
        <f aca="false">I441*(1/     (1-   (0.001*N441/1.84)))</f>
        <v>8.32888976244289</v>
      </c>
      <c r="P441" s="4" t="n">
        <f aca="false">H441*(1/     (1-   (0.001*N441/4)))</f>
        <v>23.5269374730414</v>
      </c>
      <c r="Q441" s="27" t="n">
        <f aca="false">-5.28+5.5*I441</f>
        <v>15.08375</v>
      </c>
      <c r="R441" s="28" t="n">
        <f aca="false">E441-E321</f>
        <v>21</v>
      </c>
      <c r="S441" s="29" t="n">
        <f aca="false">I441-I321</f>
        <v>0.2335</v>
      </c>
      <c r="T441" s="29" t="n">
        <f aca="false">(S441/I321)*100</f>
        <v>6.73104641106948</v>
      </c>
      <c r="U441" s="29" t="n">
        <f aca="false">(S441/R441)/I321*1000</f>
        <v>3.20526019574737</v>
      </c>
      <c r="V441" s="30" t="n">
        <f aca="false">O441-O321</f>
        <v>0.535347271019731</v>
      </c>
      <c r="W441" s="30" t="n">
        <f aca="false">(V441/O321)*100</f>
        <v>6.86911339238714</v>
      </c>
      <c r="X441" s="30" t="n">
        <f aca="false">1000*(V441/R441)/O321</f>
        <v>3.27100637732721</v>
      </c>
      <c r="Y441" s="31" t="n">
        <f aca="false">1000*(V441/R441)/Q321</f>
        <v>1.84736600539264</v>
      </c>
      <c r="Z441" s="32" t="n">
        <f aca="false">X441-U441</f>
        <v>0.0657461815798386</v>
      </c>
    </row>
    <row r="442" s="15" customFormat="true" ht="13" hidden="false" customHeight="false" outlineLevel="0" collapsed="false">
      <c r="A442" s="21" t="n">
        <v>231</v>
      </c>
      <c r="B442" s="22" t="s">
        <v>33</v>
      </c>
      <c r="C442" s="22" t="s">
        <v>27</v>
      </c>
      <c r="D442" s="22" t="s">
        <v>37</v>
      </c>
      <c r="E442" s="23" t="n">
        <v>43047</v>
      </c>
      <c r="F442" s="22" t="n">
        <v>24.1</v>
      </c>
      <c r="G442" s="22" t="n">
        <v>32.9</v>
      </c>
      <c r="H442" s="22" t="n">
        <v>17.5155</v>
      </c>
      <c r="I442" s="24" t="n">
        <v>2.7453</v>
      </c>
      <c r="J442" s="24"/>
      <c r="K442" s="25" t="n">
        <f aca="false">1000*(1-(F442+288.9414)/(508929.2*(F442+68.12963))*(F442-3.9863)^2)</f>
        <v>997.301901019105</v>
      </c>
      <c r="L442" s="25" t="n">
        <f aca="false">0.824493 - 0.0040899*F442 + 0.000076438*F442^2 -0.00000082467*F442^3 + 0.0000000053675*F442^4</f>
        <v>0.760589702961547</v>
      </c>
      <c r="M442" s="25" t="n">
        <f aca="false">-0.005724 + 0.00010227*F442 - 0.0000016546*F442^2</f>
        <v>-0.004220301226</v>
      </c>
      <c r="N442" s="25" t="n">
        <f aca="false">K442 + (L442*G442) + M442*G442^(3/2) + 0.00048314*G442^2</f>
        <v>1022.05184672755</v>
      </c>
      <c r="O442" s="26" t="n">
        <f aca="false">I442*(1/     (1-   (0.001*N442/1.84)))</f>
        <v>6.17563836997555</v>
      </c>
      <c r="P442" s="4" t="n">
        <f aca="false">H442*(1/     (1-   (0.001*N442/4)))</f>
        <v>23.5269374730414</v>
      </c>
      <c r="Q442" s="27" t="n">
        <f aca="false">-5.28+5.5*I442</f>
        <v>9.81915</v>
      </c>
      <c r="R442" s="28" t="n">
        <f aca="false">E442-E322</f>
        <v>21</v>
      </c>
      <c r="S442" s="29" t="n">
        <f aca="false">I442-I322</f>
        <v>0.0972999999999997</v>
      </c>
      <c r="T442" s="29" t="n">
        <f aca="false">(S442/I322)*100</f>
        <v>3.67447129909364</v>
      </c>
      <c r="U442" s="29" t="n">
        <f aca="false">(S442/R442)/I322*1000</f>
        <v>1.74974823766364</v>
      </c>
      <c r="V442" s="30" t="n">
        <f aca="false">O442-O322</f>
        <v>0.226575090272888</v>
      </c>
      <c r="W442" s="30" t="n">
        <f aca="false">(V442/O322)*100</f>
        <v>3.80858430344706</v>
      </c>
      <c r="X442" s="30" t="n">
        <f aca="false">1000*(V442/R442)/O322</f>
        <v>1.81361157307003</v>
      </c>
      <c r="Y442" s="31" t="n">
        <f aca="false">1000*(V442/R442)/Q322</f>
        <v>1.16213808843114</v>
      </c>
      <c r="Z442" s="32" t="n">
        <f aca="false">X442-U442</f>
        <v>0.0638633354063867</v>
      </c>
    </row>
    <row r="443" s="15" customFormat="true" ht="13" hidden="false" customHeight="false" outlineLevel="0" collapsed="false">
      <c r="A443" s="21" t="n">
        <v>180</v>
      </c>
      <c r="B443" s="22" t="s">
        <v>26</v>
      </c>
      <c r="C443" s="22" t="s">
        <v>34</v>
      </c>
      <c r="D443" s="22" t="s">
        <v>37</v>
      </c>
      <c r="E443" s="23" t="n">
        <v>43047</v>
      </c>
      <c r="F443" s="22" t="n">
        <v>24</v>
      </c>
      <c r="G443" s="22" t="n">
        <v>32.8</v>
      </c>
      <c r="H443" s="22" t="n">
        <v>17.5184</v>
      </c>
      <c r="I443" s="24" t="n">
        <v>3.0683</v>
      </c>
      <c r="J443" s="24"/>
      <c r="K443" s="25" t="n">
        <f aca="false">1000*(1-(F443+288.9414)/(508929.2*(F443+68.12963))*(F443-3.9863)^2)</f>
        <v>997.326617530897</v>
      </c>
      <c r="L443" s="25" t="n">
        <f aca="false">0.824493 - 0.0040899*F443 + 0.000076438*F443^2 -0.00000082467*F443^3 + 0.0000000053675*F443^4</f>
        <v>0.7607442576</v>
      </c>
      <c r="M443" s="25" t="n">
        <f aca="false">-0.005724 + 0.00010227*F443 - 0.0000016546*F443^2</f>
        <v>-0.0042225696</v>
      </c>
      <c r="N443" s="25" t="n">
        <f aca="false">K443 + (L443*G443) + M443*G443^(3/2) + 0.00048314*G443^2</f>
        <v>1022.00560161078</v>
      </c>
      <c r="O443" s="26" t="n">
        <f aca="false">I443*(1/     (1-   (0.001*N443/1.84)))</f>
        <v>6.90184677440013</v>
      </c>
      <c r="P443" s="4" t="n">
        <f aca="false">H443*(1/     (1-   (0.001*N443/4)))</f>
        <v>23.5304673635056</v>
      </c>
      <c r="Q443" s="27" t="n">
        <f aca="false">-5.28+5.5*I443</f>
        <v>11.59565</v>
      </c>
      <c r="R443" s="28" t="n">
        <f aca="false">E443-E323</f>
        <v>21</v>
      </c>
      <c r="S443" s="29" t="n">
        <f aca="false">I443-I323</f>
        <v>0.1953</v>
      </c>
      <c r="T443" s="29" t="n">
        <f aca="false">(S443/I323)*100</f>
        <v>6.79777236338321</v>
      </c>
      <c r="U443" s="29" t="n">
        <f aca="false">(S443/R443)/I323*1000</f>
        <v>3.23703445875391</v>
      </c>
      <c r="V443" s="30" t="n">
        <f aca="false">O443-O323</f>
        <v>0.446697370365794</v>
      </c>
      <c r="W443" s="30" t="n">
        <f aca="false">(V443/O323)*100</f>
        <v>6.9200159811424</v>
      </c>
      <c r="X443" s="30" t="n">
        <f aca="false">1000*(V443/R443)/O323</f>
        <v>3.29524570530591</v>
      </c>
      <c r="Y443" s="31" t="n">
        <f aca="false">1000*(V443/R443)/Q323</f>
        <v>2.02169874549752</v>
      </c>
      <c r="Z443" s="32" t="n">
        <f aca="false">X443-U443</f>
        <v>0.0582112465519975</v>
      </c>
    </row>
    <row r="444" s="15" customFormat="true" ht="13" hidden="false" customHeight="false" outlineLevel="0" collapsed="false">
      <c r="A444" s="21" t="n">
        <v>187</v>
      </c>
      <c r="B444" s="22" t="s">
        <v>26</v>
      </c>
      <c r="C444" s="22" t="s">
        <v>34</v>
      </c>
      <c r="D444" s="22" t="s">
        <v>37</v>
      </c>
      <c r="E444" s="23" t="n">
        <v>43047</v>
      </c>
      <c r="F444" s="22" t="n">
        <v>24</v>
      </c>
      <c r="G444" s="22" t="n">
        <v>32.8</v>
      </c>
      <c r="H444" s="22" t="n">
        <v>17.5184</v>
      </c>
      <c r="I444" s="24" t="n">
        <v>0.7436</v>
      </c>
      <c r="J444" s="24"/>
      <c r="K444" s="25" t="n">
        <f aca="false">1000*(1-(F444+288.9414)/(508929.2*(F444+68.12963))*(F444-3.9863)^2)</f>
        <v>997.326617530897</v>
      </c>
      <c r="L444" s="25" t="n">
        <f aca="false">0.824493 - 0.0040899*F444 + 0.000076438*F444^2 -0.00000082467*F444^3 + 0.0000000053675*F444^4</f>
        <v>0.7607442576</v>
      </c>
      <c r="M444" s="25" t="n">
        <f aca="false">-0.005724 + 0.00010227*F444 - 0.0000016546*F444^2</f>
        <v>-0.0042225696</v>
      </c>
      <c r="N444" s="25" t="n">
        <f aca="false">K444 + (L444*G444) + M444*G444^(3/2) + 0.00048314*G444^2</f>
        <v>1022.00560161078</v>
      </c>
      <c r="O444" s="26" t="n">
        <f aca="false">I444*(1/     (1-   (0.001*N444/1.84)))</f>
        <v>1.67265693101846</v>
      </c>
      <c r="P444" s="4" t="n">
        <f aca="false">H444*(1/     (1-   (0.001*N444/4)))</f>
        <v>23.5304673635056</v>
      </c>
      <c r="Q444" s="27" t="n">
        <f aca="false">-5.28+5.5*I444</f>
        <v>-1.1902</v>
      </c>
      <c r="R444" s="28" t="n">
        <f aca="false">E444-E324</f>
        <v>21</v>
      </c>
      <c r="S444" s="29" t="n">
        <f aca="false">I444-I324</f>
        <v>0.0706</v>
      </c>
      <c r="T444" s="29" t="n">
        <f aca="false">(S444/I324)*100</f>
        <v>10.4903417533432</v>
      </c>
      <c r="U444" s="29" t="n">
        <f aca="false">(S444/R444)/I324*1000</f>
        <v>4.99540083492535</v>
      </c>
      <c r="V444" s="30" t="n">
        <f aca="false">O444-O324</f>
        <v>0.160538744831509</v>
      </c>
      <c r="W444" s="30" t="n">
        <f aca="false">(V444/O324)*100</f>
        <v>10.6168119858629</v>
      </c>
      <c r="X444" s="30" t="n">
        <f aca="false">1000*(V444/R444)/O324</f>
        <v>5.0556247551728</v>
      </c>
      <c r="Y444" s="31" t="n">
        <f aca="false">1000*(V444/R444)/Q324</f>
        <v>-4.84301687350886</v>
      </c>
      <c r="Z444" s="32" t="n">
        <f aca="false">X444-U444</f>
        <v>0.0602239202474513</v>
      </c>
    </row>
    <row r="445" s="15" customFormat="true" ht="13" hidden="false" customHeight="false" outlineLevel="0" collapsed="false">
      <c r="A445" s="21" t="n">
        <v>278</v>
      </c>
      <c r="B445" s="22" t="s">
        <v>26</v>
      </c>
      <c r="C445" s="22" t="s">
        <v>34</v>
      </c>
      <c r="D445" s="22" t="s">
        <v>37</v>
      </c>
      <c r="E445" s="23" t="n">
        <v>43047</v>
      </c>
      <c r="F445" s="22" t="n">
        <v>24</v>
      </c>
      <c r="G445" s="22" t="n">
        <v>32.8</v>
      </c>
      <c r="H445" s="22" t="n">
        <v>17.5184</v>
      </c>
      <c r="I445" s="24" t="n">
        <v>3.5991</v>
      </c>
      <c r="J445" s="24"/>
      <c r="K445" s="25" t="n">
        <f aca="false">1000*(1-(F445+288.9414)/(508929.2*(F445+68.12963))*(F445-3.9863)^2)</f>
        <v>997.326617530897</v>
      </c>
      <c r="L445" s="25" t="n">
        <f aca="false">0.824493 - 0.0040899*F445 + 0.000076438*F445^2 -0.00000082467*F445^3 + 0.0000000053675*F445^4</f>
        <v>0.7607442576</v>
      </c>
      <c r="M445" s="25" t="n">
        <f aca="false">-0.005724 + 0.00010227*F445 - 0.0000016546*F445^2</f>
        <v>-0.0042225696</v>
      </c>
      <c r="N445" s="25" t="n">
        <f aca="false">K445 + (L445*G445) + M445*G445^(3/2) + 0.00048314*G445^2</f>
        <v>1022.00560161078</v>
      </c>
      <c r="O445" s="26" t="n">
        <f aca="false">I445*(1/     (1-   (0.001*N445/1.84)))</f>
        <v>8.09583050084526</v>
      </c>
      <c r="P445" s="4" t="n">
        <f aca="false">H445*(1/     (1-   (0.001*N445/4)))</f>
        <v>23.5304673635056</v>
      </c>
      <c r="Q445" s="27" t="n">
        <f aca="false">-5.28+5.5*I445</f>
        <v>14.51505</v>
      </c>
      <c r="R445" s="28" t="n">
        <f aca="false">E445-E325</f>
        <v>21</v>
      </c>
      <c r="S445" s="29" t="n">
        <f aca="false">I445-I325</f>
        <v>0.1731</v>
      </c>
      <c r="T445" s="29" t="n">
        <f aca="false">(S445/I325)*100</f>
        <v>5.05253940455341</v>
      </c>
      <c r="U445" s="29" t="n">
        <f aca="false">(S445/R445)/I325*1000</f>
        <v>2.40597114502543</v>
      </c>
      <c r="V445" s="30" t="n">
        <f aca="false">O445-O325</f>
        <v>0.398182795233832</v>
      </c>
      <c r="W445" s="30" t="n">
        <f aca="false">(V445/O325)*100</f>
        <v>5.17278538148174</v>
      </c>
      <c r="X445" s="30" t="n">
        <f aca="false">1000*(V445/R445)/O325</f>
        <v>2.46323113403892</v>
      </c>
      <c r="Y445" s="31" t="n">
        <f aca="false">1000*(V445/R445)/Q325</f>
        <v>1.39800084696051</v>
      </c>
      <c r="Z445" s="32" t="n">
        <f aca="false">X445-U445</f>
        <v>0.0572599890134882</v>
      </c>
    </row>
    <row r="446" s="15" customFormat="true" ht="13" hidden="false" customHeight="false" outlineLevel="0" collapsed="false">
      <c r="A446" s="21" t="n">
        <v>285</v>
      </c>
      <c r="B446" s="22" t="s">
        <v>26</v>
      </c>
      <c r="C446" s="22" t="s">
        <v>34</v>
      </c>
      <c r="D446" s="22" t="s">
        <v>37</v>
      </c>
      <c r="E446" s="23" t="n">
        <v>43047</v>
      </c>
      <c r="F446" s="22" t="n">
        <v>24</v>
      </c>
      <c r="G446" s="22" t="n">
        <v>32.8</v>
      </c>
      <c r="H446" s="22" t="n">
        <v>17.5184</v>
      </c>
      <c r="I446" s="24" t="n">
        <v>2.2333</v>
      </c>
      <c r="J446" s="24"/>
      <c r="K446" s="25" t="n">
        <f aca="false">1000*(1-(F446+288.9414)/(508929.2*(F446+68.12963))*(F446-3.9863)^2)</f>
        <v>997.326617530897</v>
      </c>
      <c r="L446" s="25" t="n">
        <f aca="false">0.824493 - 0.0040899*F446 + 0.000076438*F446^2 -0.00000082467*F446^3 + 0.0000000053675*F446^4</f>
        <v>0.7607442576</v>
      </c>
      <c r="M446" s="25" t="n">
        <f aca="false">-0.005724 + 0.00010227*F446 - 0.0000016546*F446^2</f>
        <v>-0.0042225696</v>
      </c>
      <c r="N446" s="25" t="n">
        <f aca="false">K446 + (L446*G446) + M446*G446^(3/2) + 0.00048314*G446^2</f>
        <v>1022.00560161078</v>
      </c>
      <c r="O446" s="26" t="n">
        <f aca="false">I446*(1/     (1-   (0.001*N446/1.84)))</f>
        <v>5.02359430344745</v>
      </c>
      <c r="P446" s="4" t="n">
        <f aca="false">H446*(1/     (1-   (0.001*N446/4)))</f>
        <v>23.5304673635056</v>
      </c>
      <c r="Q446" s="27" t="n">
        <f aca="false">-5.28+5.5*I446</f>
        <v>7.00315</v>
      </c>
      <c r="R446" s="28" t="n">
        <f aca="false">E446-E326</f>
        <v>21</v>
      </c>
      <c r="S446" s="29" t="n">
        <f aca="false">I446-I326</f>
        <v>0.0932999999999997</v>
      </c>
      <c r="T446" s="29" t="n">
        <f aca="false">(S446/I326)*100</f>
        <v>4.35981308411214</v>
      </c>
      <c r="U446" s="29" t="n">
        <f aca="false">(S446/R446)/I326*1000</f>
        <v>2.07610146862483</v>
      </c>
      <c r="V446" s="30" t="n">
        <f aca="false">O446-O326</f>
        <v>0.215373027904993</v>
      </c>
      <c r="W446" s="30" t="n">
        <f aca="false">(V446/O326)*100</f>
        <v>4.47926614776471</v>
      </c>
      <c r="X446" s="30" t="n">
        <f aca="false">1000*(V446/R446)/O326</f>
        <v>2.13298387988795</v>
      </c>
      <c r="Y446" s="31" t="n">
        <f aca="false">1000*(V446/R446)/Q326</f>
        <v>1.58025554262964</v>
      </c>
      <c r="Z446" s="32" t="n">
        <f aca="false">X446-U446</f>
        <v>0.0568824112631279</v>
      </c>
    </row>
    <row r="447" s="15" customFormat="true" ht="13" hidden="false" customHeight="false" outlineLevel="0" collapsed="false">
      <c r="A447" s="21" t="n">
        <v>120</v>
      </c>
      <c r="B447" s="22" t="s">
        <v>29</v>
      </c>
      <c r="C447" s="22" t="s">
        <v>34</v>
      </c>
      <c r="D447" s="22" t="s">
        <v>37</v>
      </c>
      <c r="E447" s="23" t="n">
        <v>43047</v>
      </c>
      <c r="F447" s="22" t="n">
        <v>24</v>
      </c>
      <c r="G447" s="22" t="n">
        <v>32.8</v>
      </c>
      <c r="H447" s="22" t="n">
        <v>17.5184</v>
      </c>
      <c r="I447" s="24" t="n">
        <v>4.4869</v>
      </c>
      <c r="J447" s="24"/>
      <c r="K447" s="25" t="n">
        <f aca="false">1000*(1-(F447+288.9414)/(508929.2*(F447+68.12963))*(F447-3.9863)^2)</f>
        <v>997.326617530897</v>
      </c>
      <c r="L447" s="25" t="n">
        <f aca="false">0.824493 - 0.0040899*F447 + 0.000076438*F447^2 -0.00000082467*F447^3 + 0.0000000053675*F447^4</f>
        <v>0.7607442576</v>
      </c>
      <c r="M447" s="25" t="n">
        <f aca="false">-0.005724 + 0.00010227*F447 - 0.0000016546*F447^2</f>
        <v>-0.0042225696</v>
      </c>
      <c r="N447" s="25" t="n">
        <f aca="false">K447 + (L447*G447) + M447*G447^(3/2) + 0.00048314*G447^2</f>
        <v>1022.00560161078</v>
      </c>
      <c r="O447" s="26" t="n">
        <f aca="false">I447*(1/     (1-   (0.001*N447/1.84)))</f>
        <v>10.0928515112785</v>
      </c>
      <c r="P447" s="4" t="n">
        <f aca="false">H447*(1/     (1-   (0.001*N447/4)))</f>
        <v>23.5304673635056</v>
      </c>
      <c r="Q447" s="27" t="n">
        <f aca="false">-5.28+5.5*I447</f>
        <v>19.39795</v>
      </c>
      <c r="R447" s="28" t="n">
        <f aca="false">E447-E327</f>
        <v>21</v>
      </c>
      <c r="S447" s="29" t="n">
        <f aca="false">I447-I327</f>
        <v>0.221900000000001</v>
      </c>
      <c r="T447" s="29" t="n">
        <f aca="false">(S447/I327)*100</f>
        <v>5.20281359906215</v>
      </c>
      <c r="U447" s="29" t="n">
        <f aca="false">(S447/R447)/I327*1000</f>
        <v>2.47753028526769</v>
      </c>
      <c r="V447" s="30" t="n">
        <f aca="false">O447-O327</f>
        <v>0.510111445769862</v>
      </c>
      <c r="W447" s="30" t="n">
        <f aca="false">(V447/O327)*100</f>
        <v>5.3232315838965</v>
      </c>
      <c r="X447" s="30" t="n">
        <f aca="false">1000*(V447/R447)/O327</f>
        <v>2.53487218280786</v>
      </c>
      <c r="Y447" s="31" t="n">
        <f aca="false">1000*(V447/R447)/Q327</f>
        <v>1.33632354433428</v>
      </c>
      <c r="Z447" s="32" t="n">
        <f aca="false">X447-U447</f>
        <v>0.0573418975401672</v>
      </c>
    </row>
    <row r="448" s="15" customFormat="true" ht="13" hidden="false" customHeight="false" outlineLevel="0" collapsed="false">
      <c r="A448" s="21" t="n">
        <v>126</v>
      </c>
      <c r="B448" s="22" t="s">
        <v>29</v>
      </c>
      <c r="C448" s="22" t="s">
        <v>34</v>
      </c>
      <c r="D448" s="22" t="s">
        <v>37</v>
      </c>
      <c r="E448" s="23" t="n">
        <v>43047</v>
      </c>
      <c r="F448" s="22" t="n">
        <v>24</v>
      </c>
      <c r="G448" s="22" t="n">
        <v>32.8</v>
      </c>
      <c r="H448" s="22" t="n">
        <v>17.5184</v>
      </c>
      <c r="I448" s="24" t="n">
        <v>1.8989</v>
      </c>
      <c r="J448" s="24"/>
      <c r="K448" s="25" t="n">
        <f aca="false">1000*(1-(F448+288.9414)/(508929.2*(F448+68.12963))*(F448-3.9863)^2)</f>
        <v>997.326617530897</v>
      </c>
      <c r="L448" s="25" t="n">
        <f aca="false">0.824493 - 0.0040899*F448 + 0.000076438*F448^2 -0.00000082467*F448^3 + 0.0000000053675*F448^4</f>
        <v>0.7607442576</v>
      </c>
      <c r="M448" s="25" t="n">
        <f aca="false">-0.005724 + 0.00010227*F448 - 0.0000016546*F448^2</f>
        <v>-0.0042225696</v>
      </c>
      <c r="N448" s="25" t="n">
        <f aca="false">K448 + (L448*G448) + M448*G448^(3/2) + 0.00048314*G448^2</f>
        <v>1022.00560161078</v>
      </c>
      <c r="O448" s="26" t="n">
        <f aca="false">I448*(1/     (1-   (0.001*N448/1.84)))</f>
        <v>4.27139355340364</v>
      </c>
      <c r="P448" s="4" t="n">
        <f aca="false">H448*(1/     (1-   (0.001*N448/4)))</f>
        <v>23.5304673635056</v>
      </c>
      <c r="Q448" s="27" t="n">
        <f aca="false">-5.28+5.5*I448</f>
        <v>5.16395</v>
      </c>
      <c r="R448" s="28" t="n">
        <f aca="false">E448-E328</f>
        <v>21</v>
      </c>
      <c r="S448" s="29" t="n">
        <f aca="false">I448-I328</f>
        <v>0.0659000000000001</v>
      </c>
      <c r="T448" s="29" t="n">
        <f aca="false">(S448/I328)*100</f>
        <v>3.59519912711402</v>
      </c>
      <c r="U448" s="29" t="n">
        <f aca="false">(S448/R448)/I328*1000</f>
        <v>1.71199958434001</v>
      </c>
      <c r="V448" s="30" t="n">
        <f aca="false">O448-O328</f>
        <v>0.152949815988075</v>
      </c>
      <c r="W448" s="30" t="n">
        <f aca="false">(V448/O328)*100</f>
        <v>3.71377699295839</v>
      </c>
      <c r="X448" s="30" t="n">
        <f aca="false">1000*(V448/R448)/O328</f>
        <v>1.76846523474209</v>
      </c>
      <c r="Y448" s="31" t="n">
        <f aca="false">1000*(V448/R448)/Q328</f>
        <v>1.51688525895256</v>
      </c>
      <c r="Z448" s="32" t="n">
        <f aca="false">X448-U448</f>
        <v>0.0564656504020766</v>
      </c>
    </row>
    <row r="449" s="15" customFormat="true" ht="13" hidden="false" customHeight="false" outlineLevel="0" collapsed="false">
      <c r="A449" s="21" t="n">
        <v>218</v>
      </c>
      <c r="B449" s="22" t="s">
        <v>29</v>
      </c>
      <c r="C449" s="22" t="s">
        <v>34</v>
      </c>
      <c r="D449" s="22" t="s">
        <v>37</v>
      </c>
      <c r="E449" s="23" t="n">
        <v>43047</v>
      </c>
      <c r="F449" s="22" t="n">
        <v>24</v>
      </c>
      <c r="G449" s="22" t="n">
        <v>32.8</v>
      </c>
      <c r="H449" s="22" t="n">
        <v>17.5184</v>
      </c>
      <c r="I449" s="24" t="n">
        <v>4.3537</v>
      </c>
      <c r="J449" s="24"/>
      <c r="K449" s="25" t="n">
        <f aca="false">1000*(1-(F449+288.9414)/(508929.2*(F449+68.12963))*(F449-3.9863)^2)</f>
        <v>997.326617530897</v>
      </c>
      <c r="L449" s="25" t="n">
        <f aca="false">0.824493 - 0.0040899*F449 + 0.000076438*F449^2 -0.00000082467*F449^3 + 0.0000000053675*F449^4</f>
        <v>0.7607442576</v>
      </c>
      <c r="M449" s="25" t="n">
        <f aca="false">-0.005724 + 0.00010227*F449 - 0.0000016546*F449^2</f>
        <v>-0.0042225696</v>
      </c>
      <c r="N449" s="25" t="n">
        <f aca="false">K449 + (L449*G449) + M449*G449^(3/2) + 0.00048314*G449^2</f>
        <v>1022.00560161078</v>
      </c>
      <c r="O449" s="26" t="n">
        <f aca="false">I449*(1/     (1-   (0.001*N449/1.84)))</f>
        <v>9.79323087758884</v>
      </c>
      <c r="P449" s="4" t="n">
        <f aca="false">H449*(1/     (1-   (0.001*N449/4)))</f>
        <v>23.5304673635056</v>
      </c>
      <c r="Q449" s="27" t="n">
        <f aca="false">-5.28+5.5*I449</f>
        <v>18.66535</v>
      </c>
      <c r="R449" s="28" t="n">
        <f aca="false">E449-E329</f>
        <v>21</v>
      </c>
      <c r="S449" s="29" t="n">
        <f aca="false">I449-I329</f>
        <v>0.2017</v>
      </c>
      <c r="T449" s="29" t="n">
        <f aca="false">(S449/I329)*100</f>
        <v>4.85789980732177</v>
      </c>
      <c r="U449" s="29" t="n">
        <f aca="false">(S449/R449)/I329*1000</f>
        <v>2.31328562253417</v>
      </c>
      <c r="V449" s="30" t="n">
        <f aca="false">O449-O329</f>
        <v>0.464382870087778</v>
      </c>
      <c r="W449" s="30" t="n">
        <f aca="false">(V449/O329)*100</f>
        <v>4.97792299450459</v>
      </c>
      <c r="X449" s="30" t="n">
        <f aca="false">1000*(V449/R449)/O329</f>
        <v>2.37043952119266</v>
      </c>
      <c r="Y449" s="31" t="n">
        <f aca="false">1000*(V449/R449)/Q329</f>
        <v>1.25959614970266</v>
      </c>
      <c r="Z449" s="32" t="n">
        <f aca="false">X449-U449</f>
        <v>0.0571538986584859</v>
      </c>
    </row>
    <row r="450" s="15" customFormat="true" ht="13" hidden="false" customHeight="false" outlineLevel="0" collapsed="false">
      <c r="A450" s="21" t="n">
        <v>224</v>
      </c>
      <c r="B450" s="22" t="s">
        <v>29</v>
      </c>
      <c r="C450" s="22" t="s">
        <v>34</v>
      </c>
      <c r="D450" s="22" t="s">
        <v>37</v>
      </c>
      <c r="E450" s="23" t="n">
        <v>43047</v>
      </c>
      <c r="F450" s="22" t="n">
        <v>23.9</v>
      </c>
      <c r="G450" s="22" t="n">
        <v>32.8</v>
      </c>
      <c r="H450" s="22" t="n">
        <v>15.5199</v>
      </c>
      <c r="I450" s="24" t="n">
        <v>3.6763</v>
      </c>
      <c r="J450" s="24"/>
      <c r="K450" s="25" t="n">
        <f aca="false">1000*(1-(F450+288.9414)/(508929.2*(F450+68.12963))*(F450-3.9863)^2)</f>
        <v>997.351237033334</v>
      </c>
      <c r="L450" s="25" t="n">
        <f aca="false">0.824493 - 0.0040899*F450 + 0.000076438*F450^2 -0.00000082467*F450^3 + 0.0000000053675*F450^4</f>
        <v>0.760899524476327</v>
      </c>
      <c r="M450" s="25" t="n">
        <f aca="false">-0.005724 + 0.00010227*F450 - 0.0000016546*F450^2</f>
        <v>-0.004224871066</v>
      </c>
      <c r="N450" s="25" t="n">
        <f aca="false">K450 + (L450*G450) + M450*G450^(3/2) + 0.00048314*G450^2</f>
        <v>1022.03488153681</v>
      </c>
      <c r="O450" s="26" t="n">
        <f aca="false">I450*(1/     (1-   (0.001*N450/1.84)))</f>
        <v>8.26978051669128</v>
      </c>
      <c r="P450" s="4" t="n">
        <f aca="false">H450*(1/     (1-   (0.001*N450/4)))</f>
        <v>20.8463153631688</v>
      </c>
      <c r="Q450" s="27" t="n">
        <f aca="false">-5.28+5.5*I450</f>
        <v>14.93965</v>
      </c>
      <c r="R450" s="28" t="n">
        <f aca="false">E450-E330</f>
        <v>21</v>
      </c>
      <c r="S450" s="29" t="n">
        <f aca="false">I450-I330</f>
        <v>0.2523</v>
      </c>
      <c r="T450" s="29" t="n">
        <f aca="false">(S450/I330)*100</f>
        <v>7.36857476635514</v>
      </c>
      <c r="U450" s="29" t="n">
        <f aca="false">(S450/R450)/I330*1000</f>
        <v>3.50884512683578</v>
      </c>
      <c r="V450" s="30" t="n">
        <f aca="false">O450-O330</f>
        <v>0.576626475823351</v>
      </c>
      <c r="W450" s="30" t="n">
        <f aca="false">(V450/O330)*100</f>
        <v>7.49531951082961</v>
      </c>
      <c r="X450" s="30" t="n">
        <f aca="false">1000*(V450/R450)/O330</f>
        <v>3.56919976706172</v>
      </c>
      <c r="Y450" s="31" t="n">
        <f aca="false">1000*(V450/R450)/Q330</f>
        <v>2.02615138803392</v>
      </c>
      <c r="Z450" s="32" t="n">
        <f aca="false">X450-U450</f>
        <v>0.0603546402259401</v>
      </c>
    </row>
    <row r="451" s="15" customFormat="true" ht="13" hidden="false" customHeight="false" outlineLevel="0" collapsed="false">
      <c r="A451" s="21" t="n">
        <v>230</v>
      </c>
      <c r="B451" s="22" t="s">
        <v>29</v>
      </c>
      <c r="C451" s="22" t="s">
        <v>34</v>
      </c>
      <c r="D451" s="22" t="s">
        <v>37</v>
      </c>
      <c r="E451" s="23" t="n">
        <v>43047</v>
      </c>
      <c r="F451" s="22" t="n">
        <v>23.9</v>
      </c>
      <c r="G451" s="22" t="n">
        <v>32.8</v>
      </c>
      <c r="H451" s="22" t="n">
        <v>15.5199</v>
      </c>
      <c r="I451" s="24" t="n">
        <v>2.2568</v>
      </c>
      <c r="J451" s="24"/>
      <c r="K451" s="25" t="n">
        <f aca="false">1000*(1-(F451+288.9414)/(508929.2*(F451+68.12963))*(F451-3.9863)^2)</f>
        <v>997.351237033334</v>
      </c>
      <c r="L451" s="25" t="n">
        <f aca="false">0.824493 - 0.0040899*F451 + 0.000076438*F451^2 -0.00000082467*F451^3 + 0.0000000053675*F451^4</f>
        <v>0.760899524476327</v>
      </c>
      <c r="M451" s="25" t="n">
        <f aca="false">-0.005724 + 0.00010227*F451 - 0.0000016546*F451^2</f>
        <v>-0.004224871066</v>
      </c>
      <c r="N451" s="25" t="n">
        <f aca="false">K451 + (L451*G451) + M451*G451^(3/2) + 0.00048314*G451^2</f>
        <v>1022.03488153681</v>
      </c>
      <c r="O451" s="26" t="n">
        <f aca="false">I451*(1/     (1-   (0.001*N451/1.84)))</f>
        <v>5.07663701821638</v>
      </c>
      <c r="P451" s="4" t="n">
        <f aca="false">H451*(1/     (1-   (0.001*N451/4)))</f>
        <v>20.8463153631688</v>
      </c>
      <c r="Q451" s="27" t="n">
        <f aca="false">-5.28+5.5*I451</f>
        <v>7.1324</v>
      </c>
      <c r="R451" s="28" t="n">
        <f aca="false">E451-E331</f>
        <v>21</v>
      </c>
      <c r="S451" s="29" t="n">
        <f aca="false">I451-I331</f>
        <v>0.1028</v>
      </c>
      <c r="T451" s="29" t="n">
        <f aca="false">(S451/I331)*100</f>
        <v>4.77251624883938</v>
      </c>
      <c r="U451" s="29" t="n">
        <f aca="false">(S451/R451)/I331*1000</f>
        <v>2.27262678516161</v>
      </c>
      <c r="V451" s="30" t="n">
        <f aca="false">O451-O331</f>
        <v>0.236960089469442</v>
      </c>
      <c r="W451" s="30" t="n">
        <f aca="false">(V451/O331)*100</f>
        <v>4.89619643951719</v>
      </c>
      <c r="X451" s="30" t="n">
        <f aca="false">1000*(V451/R451)/O331</f>
        <v>2.3315221140558</v>
      </c>
      <c r="Y451" s="31" t="n">
        <f aca="false">1000*(V451/R451)/Q331</f>
        <v>1.71826005546812</v>
      </c>
      <c r="Z451" s="32" t="n">
        <f aca="false">X451-U451</f>
        <v>0.0588953288941947</v>
      </c>
    </row>
    <row r="452" s="15" customFormat="true" ht="13" hidden="false" customHeight="false" outlineLevel="0" collapsed="false">
      <c r="A452" s="21" t="n">
        <v>154</v>
      </c>
      <c r="B452" s="22" t="s">
        <v>30</v>
      </c>
      <c r="C452" s="22" t="s">
        <v>34</v>
      </c>
      <c r="D452" s="22" t="s">
        <v>37</v>
      </c>
      <c r="E452" s="23" t="n">
        <v>43047</v>
      </c>
      <c r="F452" s="22" t="n">
        <v>23.9</v>
      </c>
      <c r="G452" s="22" t="n">
        <v>32.8</v>
      </c>
      <c r="H452" s="22" t="n">
        <v>15.5199</v>
      </c>
      <c r="I452" s="24" t="n">
        <v>3.5291</v>
      </c>
      <c r="J452" s="24"/>
      <c r="K452" s="25" t="n">
        <f aca="false">1000*(1-(F452+288.9414)/(508929.2*(F452+68.12963))*(F452-3.9863)^2)</f>
        <v>997.351237033334</v>
      </c>
      <c r="L452" s="25" t="n">
        <f aca="false">0.824493 - 0.0040899*F452 + 0.000076438*F452^2 -0.00000082467*F452^3 + 0.0000000053675*F452^4</f>
        <v>0.760899524476327</v>
      </c>
      <c r="M452" s="25" t="n">
        <f aca="false">-0.005724 + 0.00010227*F452 - 0.0000016546*F452^2</f>
        <v>-0.004224871066</v>
      </c>
      <c r="N452" s="25" t="n">
        <f aca="false">K452 + (L452*G452) + M452*G452^(3/2) + 0.00048314*G452^2</f>
        <v>1022.03488153681</v>
      </c>
      <c r="O452" s="26" t="n">
        <f aca="false">I452*(1/     (1-   (0.001*N452/1.84)))</f>
        <v>7.93865637229149</v>
      </c>
      <c r="P452" s="4" t="n">
        <f aca="false">H452*(1/     (1-   (0.001*N452/4)))</f>
        <v>20.8463153631688</v>
      </c>
      <c r="Q452" s="27" t="n">
        <f aca="false">-5.28+5.5*I452</f>
        <v>14.13005</v>
      </c>
      <c r="R452" s="28" t="n">
        <f aca="false">E452-E332</f>
        <v>21</v>
      </c>
      <c r="S452" s="29" t="n">
        <f aca="false">I452-I332</f>
        <v>0.3301</v>
      </c>
      <c r="T452" s="29" t="n">
        <f aca="false">(S452/I332)*100</f>
        <v>10.3188496405127</v>
      </c>
      <c r="U452" s="29" t="n">
        <f aca="false">(S452/R452)/I332*1000</f>
        <v>4.91373792405365</v>
      </c>
      <c r="V452" s="30" t="n">
        <f aca="false">O452-O332</f>
        <v>0.75103961506704</v>
      </c>
      <c r="W452" s="30" t="n">
        <f aca="false">(V452/O332)*100</f>
        <v>10.4490770784649</v>
      </c>
      <c r="X452" s="30" t="n">
        <f aca="false">1000*(V452/R452)/O332</f>
        <v>4.97575098974518</v>
      </c>
      <c r="Y452" s="31" t="n">
        <f aca="false">1000*(V452/R452)/Q332</f>
        <v>2.90420164794905</v>
      </c>
      <c r="Z452" s="32" t="n">
        <f aca="false">X452-U452</f>
        <v>0.0620130656915308</v>
      </c>
    </row>
    <row r="453" s="15" customFormat="true" ht="13" hidden="false" customHeight="false" outlineLevel="0" collapsed="false">
      <c r="A453" s="21" t="n">
        <v>246</v>
      </c>
      <c r="B453" s="22" t="s">
        <v>30</v>
      </c>
      <c r="C453" s="22" t="s">
        <v>34</v>
      </c>
      <c r="D453" s="22" t="s">
        <v>37</v>
      </c>
      <c r="E453" s="23" t="n">
        <v>43047</v>
      </c>
      <c r="F453" s="22" t="n">
        <v>23.9</v>
      </c>
      <c r="G453" s="22" t="n">
        <v>32.8</v>
      </c>
      <c r="H453" s="22" t="n">
        <v>15.5199</v>
      </c>
      <c r="I453" s="24" t="n">
        <v>4.1067</v>
      </c>
      <c r="J453" s="24"/>
      <c r="K453" s="25" t="n">
        <f aca="false">1000*(1-(F453+288.9414)/(508929.2*(F453+68.12963))*(F453-3.9863)^2)</f>
        <v>997.351237033334</v>
      </c>
      <c r="L453" s="25" t="n">
        <f aca="false">0.824493 - 0.0040899*F453 + 0.000076438*F453^2 -0.00000082467*F453^3 + 0.0000000053675*F453^4</f>
        <v>0.760899524476327</v>
      </c>
      <c r="M453" s="25" t="n">
        <f aca="false">-0.005724 + 0.00010227*F453 - 0.0000016546*F453^2</f>
        <v>-0.004224871066</v>
      </c>
      <c r="N453" s="25" t="n">
        <f aca="false">K453 + (L453*G453) + M453*G453^(3/2) + 0.00048314*G453^2</f>
        <v>1022.03488153681</v>
      </c>
      <c r="O453" s="26" t="n">
        <f aca="false">I453*(1/     (1-   (0.001*N453/1.84)))</f>
        <v>9.23795872151241</v>
      </c>
      <c r="P453" s="4" t="n">
        <f aca="false">H453*(1/     (1-   (0.001*N453/4)))</f>
        <v>20.8463153631688</v>
      </c>
      <c r="Q453" s="27" t="n">
        <f aca="false">-5.28+5.5*I453</f>
        <v>17.30685</v>
      </c>
      <c r="R453" s="28" t="n">
        <f aca="false">E453-E333</f>
        <v>21</v>
      </c>
      <c r="S453" s="29" t="n">
        <f aca="false">I453-I333</f>
        <v>0.3347</v>
      </c>
      <c r="T453" s="29" t="n">
        <f aca="false">(S453/I333)*100</f>
        <v>8.87327677624603</v>
      </c>
      <c r="U453" s="29" t="n">
        <f aca="false">(S453/R453)/I333*1000</f>
        <v>4.22536989345049</v>
      </c>
      <c r="V453" s="30" t="n">
        <f aca="false">O453-O333</f>
        <v>0.762907015275896</v>
      </c>
      <c r="W453" s="30" t="n">
        <f aca="false">(V453/O333)*100</f>
        <v>9.00179776737525</v>
      </c>
      <c r="X453" s="30" t="n">
        <f aca="false">1000*(V453/R453)/O333</f>
        <v>4.28657036541679</v>
      </c>
      <c r="Y453" s="31" t="n">
        <f aca="false">1000*(V453/R453)/Q333</f>
        <v>2.34895289598658</v>
      </c>
      <c r="Z453" s="32" t="n">
        <f aca="false">X453-U453</f>
        <v>0.0612004719662957</v>
      </c>
    </row>
    <row r="454" s="15" customFormat="true" ht="13" hidden="false" customHeight="false" outlineLevel="0" collapsed="false">
      <c r="A454" s="21" t="n">
        <v>299</v>
      </c>
      <c r="B454" s="22" t="s">
        <v>30</v>
      </c>
      <c r="C454" s="22" t="s">
        <v>34</v>
      </c>
      <c r="D454" s="22" t="s">
        <v>37</v>
      </c>
      <c r="E454" s="23" t="n">
        <v>43047</v>
      </c>
      <c r="F454" s="22" t="n">
        <v>23.9</v>
      </c>
      <c r="G454" s="22" t="n">
        <v>32.8</v>
      </c>
      <c r="H454" s="22" t="n">
        <v>15.5199</v>
      </c>
      <c r="I454" s="24" t="n">
        <v>0.6877</v>
      </c>
      <c r="J454" s="24"/>
      <c r="K454" s="25" t="n">
        <f aca="false">1000*(1-(F454+288.9414)/(508929.2*(F454+68.12963))*(F454-3.9863)^2)</f>
        <v>997.351237033334</v>
      </c>
      <c r="L454" s="25" t="n">
        <f aca="false">0.824493 - 0.0040899*F454 + 0.000076438*F454^2 -0.00000082467*F454^3 + 0.0000000053675*F454^4</f>
        <v>0.760899524476327</v>
      </c>
      <c r="M454" s="25" t="n">
        <f aca="false">-0.005724 + 0.00010227*F454 - 0.0000016546*F454^2</f>
        <v>-0.004224871066</v>
      </c>
      <c r="N454" s="25" t="n">
        <f aca="false">K454 + (L454*G454) + M454*G454^(3/2) + 0.00048314*G454^2</f>
        <v>1022.03488153681</v>
      </c>
      <c r="O454" s="26" t="n">
        <f aca="false">I454*(1/     (1-   (0.001*N454/1.84)))</f>
        <v>1.54697061211778</v>
      </c>
      <c r="P454" s="4" t="n">
        <f aca="false">H454*(1/     (1-   (0.001*N454/4)))</f>
        <v>20.8463153631688</v>
      </c>
      <c r="Q454" s="27" t="n">
        <f aca="false">-5.28+5.5*I454</f>
        <v>-1.49765</v>
      </c>
      <c r="R454" s="28" t="n">
        <f aca="false">E454-E334</f>
        <v>21</v>
      </c>
      <c r="S454" s="29" t="n">
        <f aca="false">I454-I334</f>
        <v>0.0427</v>
      </c>
      <c r="T454" s="29" t="n">
        <f aca="false">(S454/I334)*100</f>
        <v>6.62015503875968</v>
      </c>
      <c r="U454" s="29" t="n">
        <f aca="false">(S454/R454)/I334*1000</f>
        <v>3.15245478036175</v>
      </c>
      <c r="V454" s="30" t="n">
        <f aca="false">O454-O334</f>
        <v>0.0977637323397962</v>
      </c>
      <c r="W454" s="30" t="n">
        <f aca="false">(V454/O334)*100</f>
        <v>6.74601630063842</v>
      </c>
      <c r="X454" s="30" t="n">
        <f aca="false">1000*(V454/R454)/O334</f>
        <v>3.21238871458972</v>
      </c>
      <c r="Y454" s="31" t="n">
        <f aca="false">1000*(V454/R454)/Q334</f>
        <v>-2.68710870170539</v>
      </c>
      <c r="Z454" s="32" t="n">
        <f aca="false">X454-U454</f>
        <v>0.0599339342279706</v>
      </c>
    </row>
    <row r="455" s="15" customFormat="true" ht="13" hidden="false" customHeight="false" outlineLevel="0" collapsed="false">
      <c r="A455" s="21" t="n">
        <v>167</v>
      </c>
      <c r="B455" s="22" t="s">
        <v>31</v>
      </c>
      <c r="C455" s="22" t="s">
        <v>34</v>
      </c>
      <c r="D455" s="22" t="s">
        <v>37</v>
      </c>
      <c r="E455" s="23" t="n">
        <v>43047</v>
      </c>
      <c r="F455" s="22" t="n">
        <v>23.9</v>
      </c>
      <c r="G455" s="22" t="n">
        <v>32.8</v>
      </c>
      <c r="H455" s="22" t="n">
        <v>15.5199</v>
      </c>
      <c r="I455" s="24" t="n">
        <v>3.7012</v>
      </c>
      <c r="J455" s="24"/>
      <c r="K455" s="25" t="n">
        <f aca="false">1000*(1-(F455+288.9414)/(508929.2*(F455+68.12963))*(F455-3.9863)^2)</f>
        <v>997.351237033334</v>
      </c>
      <c r="L455" s="25" t="n">
        <f aca="false">0.824493 - 0.0040899*F455 + 0.000076438*F455^2 -0.00000082467*F455^3 + 0.0000000053675*F455^4</f>
        <v>0.760899524476327</v>
      </c>
      <c r="M455" s="25" t="n">
        <f aca="false">-0.005724 + 0.00010227*F455 - 0.0000016546*F455^2</f>
        <v>-0.004224871066</v>
      </c>
      <c r="N455" s="25" t="n">
        <f aca="false">K455 + (L455*G455) + M455*G455^(3/2) + 0.00048314*G455^2</f>
        <v>1022.03488153681</v>
      </c>
      <c r="O455" s="26" t="n">
        <f aca="false">I455*(1/     (1-   (0.001*N455/1.84)))</f>
        <v>8.32579268513934</v>
      </c>
      <c r="P455" s="4" t="n">
        <f aca="false">H455*(1/     (1-   (0.001*N455/4)))</f>
        <v>20.8463153631688</v>
      </c>
      <c r="Q455" s="27" t="n">
        <f aca="false">-5.28+5.5*I455</f>
        <v>15.0766</v>
      </c>
      <c r="R455" s="28" t="n">
        <f aca="false">E455-E335</f>
        <v>21</v>
      </c>
      <c r="S455" s="29" t="n">
        <f aca="false">I455-I335</f>
        <v>0.2852</v>
      </c>
      <c r="T455" s="29" t="n">
        <f aca="false">(S455/I335)*100</f>
        <v>8.34894613583139</v>
      </c>
      <c r="U455" s="29" t="n">
        <f aca="false">(S455/R455)/I335*1000</f>
        <v>3.97568863611018</v>
      </c>
      <c r="V455" s="30" t="n">
        <f aca="false">O455-O335</f>
        <v>0.650613303245403</v>
      </c>
      <c r="W455" s="30" t="n">
        <f aca="false">(V455/O335)*100</f>
        <v>8.47684817348017</v>
      </c>
      <c r="X455" s="30" t="n">
        <f aca="false">1000*(V455/R455)/O335</f>
        <v>4.03659436832389</v>
      </c>
      <c r="Y455" s="31" t="n">
        <f aca="false">1000*(V455/R455)/Q335</f>
        <v>2.29357313213123</v>
      </c>
      <c r="Z455" s="32" t="n">
        <f aca="false">X455-U455</f>
        <v>0.0609057322137079</v>
      </c>
    </row>
    <row r="456" s="15" customFormat="true" ht="13" hidden="false" customHeight="false" outlineLevel="0" collapsed="false">
      <c r="A456" s="21" t="n">
        <v>174</v>
      </c>
      <c r="B456" s="22" t="s">
        <v>31</v>
      </c>
      <c r="C456" s="22" t="s">
        <v>34</v>
      </c>
      <c r="D456" s="22" t="s">
        <v>37</v>
      </c>
      <c r="E456" s="23" t="n">
        <v>43047</v>
      </c>
      <c r="F456" s="22" t="n">
        <v>23.9</v>
      </c>
      <c r="G456" s="22" t="n">
        <v>32.8</v>
      </c>
      <c r="H456" s="22" t="n">
        <v>15.5199</v>
      </c>
      <c r="I456" s="24" t="n">
        <v>2.9514</v>
      </c>
      <c r="J456" s="24"/>
      <c r="K456" s="25" t="n">
        <f aca="false">1000*(1-(F456+288.9414)/(508929.2*(F456+68.12963))*(F456-3.9863)^2)</f>
        <v>997.351237033334</v>
      </c>
      <c r="L456" s="25" t="n">
        <f aca="false">0.824493 - 0.0040899*F456 + 0.000076438*F456^2 -0.00000082467*F456^3 + 0.0000000053675*F456^4</f>
        <v>0.760899524476327</v>
      </c>
      <c r="M456" s="25" t="n">
        <f aca="false">-0.005724 + 0.00010227*F456 - 0.0000016546*F456^2</f>
        <v>-0.004224871066</v>
      </c>
      <c r="N456" s="25" t="n">
        <f aca="false">K456 + (L456*G456) + M456*G456^(3/2) + 0.00048314*G456^2</f>
        <v>1022.03488153681</v>
      </c>
      <c r="O456" s="26" t="n">
        <f aca="false">I456*(1/     (1-   (0.001*N456/1.84)))</f>
        <v>6.6391290746029</v>
      </c>
      <c r="P456" s="4" t="n">
        <f aca="false">H456*(1/     (1-   (0.001*N456/4)))</f>
        <v>20.8463153631688</v>
      </c>
      <c r="Q456" s="27" t="n">
        <f aca="false">-5.28+5.5*I456</f>
        <v>10.9527</v>
      </c>
      <c r="R456" s="28" t="n">
        <f aca="false">E456-E336</f>
        <v>21</v>
      </c>
      <c r="S456" s="29" t="n">
        <f aca="false">I456-I336</f>
        <v>0.2264</v>
      </c>
      <c r="T456" s="29" t="n">
        <f aca="false">(S456/I336)*100</f>
        <v>8.30825688073394</v>
      </c>
      <c r="U456" s="29" t="n">
        <f aca="false">(S456/R456)/I336*1000</f>
        <v>3.9563128003495</v>
      </c>
      <c r="V456" s="30" t="n">
        <f aca="false">O456-O336</f>
        <v>0.516510861587389</v>
      </c>
      <c r="W456" s="30" t="n">
        <f aca="false">(V456/O336)*100</f>
        <v>8.43611088617916</v>
      </c>
      <c r="X456" s="30" t="n">
        <f aca="false">1000*(V456/R456)/O336</f>
        <v>4.01719566008531</v>
      </c>
      <c r="Y456" s="31" t="n">
        <f aca="false">1000*(V456/R456)/Q336</f>
        <v>2.53368584225446</v>
      </c>
      <c r="Z456" s="32" t="n">
        <f aca="false">X456-U456</f>
        <v>0.0608828597358184</v>
      </c>
    </row>
    <row r="457" s="15" customFormat="true" ht="13" hidden="false" customHeight="false" outlineLevel="0" collapsed="false">
      <c r="A457" s="21" t="n">
        <v>265</v>
      </c>
      <c r="B457" s="22" t="s">
        <v>31</v>
      </c>
      <c r="C457" s="22" t="s">
        <v>34</v>
      </c>
      <c r="D457" s="22" t="s">
        <v>37</v>
      </c>
      <c r="E457" s="23" t="n">
        <v>43047</v>
      </c>
      <c r="F457" s="22" t="n">
        <v>23.9</v>
      </c>
      <c r="G457" s="22" t="n">
        <v>32.8</v>
      </c>
      <c r="H457" s="22" t="n">
        <v>15.5199</v>
      </c>
      <c r="I457" s="24" t="n">
        <v>3.7227</v>
      </c>
      <c r="J457" s="24"/>
      <c r="K457" s="25" t="n">
        <f aca="false">1000*(1-(F457+288.9414)/(508929.2*(F457+68.12963))*(F457-3.9863)^2)</f>
        <v>997.351237033334</v>
      </c>
      <c r="L457" s="25" t="n">
        <f aca="false">0.824493 - 0.0040899*F457 + 0.000076438*F457^2 -0.00000082467*F457^3 + 0.0000000053675*F457^4</f>
        <v>0.760899524476327</v>
      </c>
      <c r="M457" s="25" t="n">
        <f aca="false">-0.005724 + 0.00010227*F457 - 0.0000016546*F457^2</f>
        <v>-0.004224871066</v>
      </c>
      <c r="N457" s="25" t="n">
        <f aca="false">K457 + (L457*G457) + M457*G457^(3/2) + 0.00048314*G457^2</f>
        <v>1022.03488153681</v>
      </c>
      <c r="O457" s="26" t="n">
        <f aca="false">I457*(1/     (1-   (0.001*N457/1.84)))</f>
        <v>8.37415660568686</v>
      </c>
      <c r="P457" s="4" t="n">
        <f aca="false">H457*(1/     (1-   (0.001*N457/4)))</f>
        <v>20.8463153631688</v>
      </c>
      <c r="Q457" s="27" t="n">
        <f aca="false">-5.28+5.5*I457</f>
        <v>15.19485</v>
      </c>
      <c r="R457" s="28" t="n">
        <f aca="false">E457-E337</f>
        <v>21</v>
      </c>
      <c r="S457" s="29" t="n">
        <f aca="false">I457-I337</f>
        <v>0.2027</v>
      </c>
      <c r="T457" s="29" t="n">
        <f aca="false">(S457/I337)*100</f>
        <v>5.75852272727273</v>
      </c>
      <c r="U457" s="29" t="n">
        <f aca="false">(S457/R457)/I337*1000</f>
        <v>2.74215367965368</v>
      </c>
      <c r="V457" s="30" t="n">
        <f aca="false">O457-O337</f>
        <v>0.465306657131051</v>
      </c>
      <c r="W457" s="30" t="n">
        <f aca="false">(V457/O337)*100</f>
        <v>5.88336686316849</v>
      </c>
      <c r="X457" s="30" t="n">
        <f aca="false">1000*(V457/R457)/O337</f>
        <v>2.80160326817547</v>
      </c>
      <c r="Y457" s="31" t="n">
        <f aca="false">1000*(V457/R457)/Q337</f>
        <v>1.57368322893348</v>
      </c>
      <c r="Z457" s="32" t="n">
        <f aca="false">X457-U457</f>
        <v>0.0594495885217903</v>
      </c>
    </row>
    <row r="458" s="15" customFormat="true" ht="13" hidden="false" customHeight="false" outlineLevel="0" collapsed="false">
      <c r="A458" s="21" t="n">
        <v>271</v>
      </c>
      <c r="B458" s="22" t="s">
        <v>31</v>
      </c>
      <c r="C458" s="22" t="s">
        <v>34</v>
      </c>
      <c r="D458" s="22" t="s">
        <v>37</v>
      </c>
      <c r="E458" s="23" t="n">
        <v>43047</v>
      </c>
      <c r="F458" s="22" t="n">
        <v>23.9</v>
      </c>
      <c r="G458" s="22" t="n">
        <v>32.8</v>
      </c>
      <c r="H458" s="22" t="n">
        <v>15.5199</v>
      </c>
      <c r="I458" s="24" t="n">
        <v>7.5743</v>
      </c>
      <c r="J458" s="24"/>
      <c r="K458" s="25" t="n">
        <f aca="false">1000*(1-(F458+288.9414)/(508929.2*(F458+68.12963))*(F458-3.9863)^2)</f>
        <v>997.351237033334</v>
      </c>
      <c r="L458" s="25" t="n">
        <f aca="false">0.824493 - 0.0040899*F458 + 0.000076438*F458^2 -0.00000082467*F458^3 + 0.0000000053675*F458^4</f>
        <v>0.760899524476327</v>
      </c>
      <c r="M458" s="25" t="n">
        <f aca="false">-0.005724 + 0.00010227*F458 - 0.0000016546*F458^2</f>
        <v>-0.004224871066</v>
      </c>
      <c r="N458" s="25" t="n">
        <f aca="false">K458 + (L458*G458) + M458*G458^(3/2) + 0.00048314*G458^2</f>
        <v>1022.03488153681</v>
      </c>
      <c r="O458" s="26" t="n">
        <f aca="false">I458*(1/     (1-   (0.001*N458/1.84)))</f>
        <v>17.0382717861912</v>
      </c>
      <c r="P458" s="4" t="n">
        <f aca="false">H458*(1/     (1-   (0.001*N458/4)))</f>
        <v>20.8463153631688</v>
      </c>
      <c r="Q458" s="27" t="n">
        <f aca="false">-5.28+5.5*I458</f>
        <v>36.37865</v>
      </c>
      <c r="R458" s="28" t="n">
        <f aca="false">E458-E338</f>
        <v>21</v>
      </c>
      <c r="S458" s="29" t="n">
        <f aca="false">I458-I338</f>
        <v>0.4663</v>
      </c>
      <c r="T458" s="29" t="n">
        <f aca="false">(S458/I338)*100</f>
        <v>6.56021384355656</v>
      </c>
      <c r="U458" s="29" t="n">
        <f aca="false">(S458/R458)/I338*1000</f>
        <v>3.12391135407455</v>
      </c>
      <c r="V458" s="30" t="n">
        <f aca="false">O458-O338</f>
        <v>1.06778728780066</v>
      </c>
      <c r="W458" s="30" t="n">
        <f aca="false">(V458/O338)*100</f>
        <v>6.6860043470082</v>
      </c>
      <c r="X458" s="30" t="n">
        <f aca="false">1000*(V458/R458)/O338</f>
        <v>3.18381159381343</v>
      </c>
      <c r="Y458" s="31" t="n">
        <f aca="false">1000*(V458/R458)/Q338</f>
        <v>1.50372667252598</v>
      </c>
      <c r="Z458" s="32" t="n">
        <f aca="false">X458-U458</f>
        <v>0.0599002397388748</v>
      </c>
    </row>
    <row r="459" s="15" customFormat="true" ht="13" hidden="false" customHeight="false" outlineLevel="0" collapsed="false">
      <c r="A459" s="21" t="n">
        <v>103</v>
      </c>
      <c r="B459" s="22" t="s">
        <v>32</v>
      </c>
      <c r="C459" s="22" t="s">
        <v>34</v>
      </c>
      <c r="D459" s="22" t="s">
        <v>37</v>
      </c>
      <c r="E459" s="23" t="n">
        <v>43047</v>
      </c>
      <c r="F459" s="22" t="n">
        <v>23.9</v>
      </c>
      <c r="G459" s="22" t="n">
        <v>32.8</v>
      </c>
      <c r="H459" s="22" t="n">
        <v>15.5199</v>
      </c>
      <c r="I459" s="24" t="n">
        <v>2.9424</v>
      </c>
      <c r="J459" s="24"/>
      <c r="K459" s="25" t="n">
        <f aca="false">1000*(1-(F459+288.9414)/(508929.2*(F459+68.12963))*(F459-3.9863)^2)</f>
        <v>997.351237033334</v>
      </c>
      <c r="L459" s="25" t="n">
        <f aca="false">0.824493 - 0.0040899*F459 + 0.000076438*F459^2 -0.00000082467*F459^3 + 0.0000000053675*F459^4</f>
        <v>0.760899524476327</v>
      </c>
      <c r="M459" s="25" t="n">
        <f aca="false">-0.005724 + 0.00010227*F459 - 0.0000016546*F459^2</f>
        <v>-0.004224871066</v>
      </c>
      <c r="N459" s="25" t="n">
        <f aca="false">K459 + (L459*G459) + M459*G459^(3/2) + 0.00048314*G459^2</f>
        <v>1022.03488153681</v>
      </c>
      <c r="O459" s="26" t="n">
        <f aca="false">I459*(1/     (1-   (0.001*N459/1.84)))</f>
        <v>6.61888371251324</v>
      </c>
      <c r="P459" s="4" t="n">
        <f aca="false">H459*(1/     (1-   (0.001*N459/4)))</f>
        <v>20.8463153631688</v>
      </c>
      <c r="Q459" s="27" t="n">
        <f aca="false">-5.28+5.5*I459</f>
        <v>10.9032</v>
      </c>
      <c r="R459" s="28" t="n">
        <f aca="false">E459-E339</f>
        <v>21</v>
      </c>
      <c r="S459" s="29" t="n">
        <f aca="false">I459-I339</f>
        <v>0.2054</v>
      </c>
      <c r="T459" s="29" t="n">
        <f aca="false">(S459/I339)*100</f>
        <v>7.50456704420899</v>
      </c>
      <c r="U459" s="29" t="n">
        <f aca="false">(S459/R459)/I339*1000</f>
        <v>3.57360335438523</v>
      </c>
      <c r="V459" s="30" t="n">
        <f aca="false">O459-O339</f>
        <v>0.469303511036743</v>
      </c>
      <c r="W459" s="30" t="n">
        <f aca="false">(V459/O339)*100</f>
        <v>7.6314723226809</v>
      </c>
      <c r="X459" s="30" t="n">
        <f aca="false">1000*(V459/R459)/O339</f>
        <v>3.63403443937185</v>
      </c>
      <c r="Y459" s="31" t="n">
        <f aca="false">1000*(V459/R459)/Q339</f>
        <v>2.28656942137872</v>
      </c>
      <c r="Z459" s="32" t="n">
        <f aca="false">X459-U459</f>
        <v>0.0604310849866225</v>
      </c>
    </row>
    <row r="460" s="15" customFormat="true" ht="13" hidden="false" customHeight="false" outlineLevel="0" collapsed="false">
      <c r="A460" s="21" t="n">
        <v>109</v>
      </c>
      <c r="B460" s="22" t="s">
        <v>32</v>
      </c>
      <c r="C460" s="22" t="s">
        <v>34</v>
      </c>
      <c r="D460" s="22" t="s">
        <v>37</v>
      </c>
      <c r="E460" s="23" t="n">
        <v>43047</v>
      </c>
      <c r="F460" s="22" t="n">
        <v>23.9</v>
      </c>
      <c r="G460" s="22" t="n">
        <v>32.8</v>
      </c>
      <c r="H460" s="22" t="n">
        <v>15.5199</v>
      </c>
      <c r="I460" s="24" t="n">
        <v>3.3795</v>
      </c>
      <c r="J460" s="24"/>
      <c r="K460" s="25" t="n">
        <f aca="false">1000*(1-(F460+288.9414)/(508929.2*(F460+68.12963))*(F460-3.9863)^2)</f>
        <v>997.351237033334</v>
      </c>
      <c r="L460" s="25" t="n">
        <f aca="false">0.824493 - 0.0040899*F460 + 0.000076438*F460^2 -0.00000082467*F460^3 + 0.0000000053675*F460^4</f>
        <v>0.760899524476327</v>
      </c>
      <c r="M460" s="25" t="n">
        <f aca="false">-0.005724 + 0.00010227*F460 - 0.0000016546*F460^2</f>
        <v>-0.004224871066</v>
      </c>
      <c r="N460" s="25" t="n">
        <f aca="false">K460 + (L460*G460) + M460*G460^(3/2) + 0.00048314*G460^2</f>
        <v>1022.03488153681</v>
      </c>
      <c r="O460" s="26" t="n">
        <f aca="false">I460*(1/     (1-   (0.001*N460/1.84)))</f>
        <v>7.60213346466778</v>
      </c>
      <c r="P460" s="4" t="n">
        <f aca="false">H460*(1/     (1-   (0.001*N460/4)))</f>
        <v>20.8463153631688</v>
      </c>
      <c r="Q460" s="27" t="n">
        <f aca="false">-5.28+5.5*I460</f>
        <v>13.30725</v>
      </c>
      <c r="R460" s="28" t="n">
        <f aca="false">E460-E340</f>
        <v>21</v>
      </c>
      <c r="S460" s="29" t="n">
        <f aca="false">I460-I340</f>
        <v>0.1995</v>
      </c>
      <c r="T460" s="29" t="n">
        <f aca="false">(S460/I340)*100</f>
        <v>6.27358490566038</v>
      </c>
      <c r="U460" s="29" t="n">
        <f aca="false">(S460/R460)/I340*1000</f>
        <v>2.9874213836478</v>
      </c>
      <c r="V460" s="30" t="n">
        <f aca="false">O460-O340</f>
        <v>0.457206522506565</v>
      </c>
      <c r="W460" s="30" t="n">
        <f aca="false">(V460/O340)*100</f>
        <v>6.39903705395017</v>
      </c>
      <c r="X460" s="30" t="n">
        <f aca="false">1000*(V460/R460)/O340</f>
        <v>3.04716050188104</v>
      </c>
      <c r="Y460" s="31" t="n">
        <f aca="false">1000*(V460/R460)/Q340</f>
        <v>1.78310722088283</v>
      </c>
      <c r="Z460" s="32" t="n">
        <f aca="false">X460-U460</f>
        <v>0.059739118233237</v>
      </c>
    </row>
    <row r="461" s="15" customFormat="true" ht="13" hidden="false" customHeight="false" outlineLevel="0" collapsed="false">
      <c r="A461" s="21" t="n">
        <v>232</v>
      </c>
      <c r="B461" s="22" t="s">
        <v>33</v>
      </c>
      <c r="C461" s="22" t="s">
        <v>34</v>
      </c>
      <c r="D461" s="22" t="s">
        <v>37</v>
      </c>
      <c r="E461" s="23" t="n">
        <v>43047</v>
      </c>
      <c r="F461" s="22" t="n">
        <v>23.9</v>
      </c>
      <c r="G461" s="22" t="n">
        <v>32.8</v>
      </c>
      <c r="H461" s="22" t="n">
        <v>15.5199</v>
      </c>
      <c r="I461" s="24" t="n">
        <v>4.2901</v>
      </c>
      <c r="J461" s="24"/>
      <c r="K461" s="25" t="n">
        <f aca="false">1000*(1-(F461+288.9414)/(508929.2*(F461+68.12963))*(F461-3.9863)^2)</f>
        <v>997.351237033334</v>
      </c>
      <c r="L461" s="25" t="n">
        <f aca="false">0.824493 - 0.0040899*F461 + 0.000076438*F461^2 -0.00000082467*F461^3 + 0.0000000053675*F461^4</f>
        <v>0.760899524476327</v>
      </c>
      <c r="M461" s="25" t="n">
        <f aca="false">-0.005724 + 0.00010227*F461 - 0.0000016546*F461^2</f>
        <v>-0.004224871066</v>
      </c>
      <c r="N461" s="25" t="n">
        <f aca="false">K461 + (L461*G461) + M461*G461^(3/2) + 0.00048314*G461^2</f>
        <v>1022.03488153681</v>
      </c>
      <c r="O461" s="26" t="n">
        <f aca="false">I461*(1/     (1-   (0.001*N461/1.84)))</f>
        <v>9.65051421120617</v>
      </c>
      <c r="P461" s="4" t="n">
        <f aca="false">H461*(1/     (1-   (0.001*N461/4)))</f>
        <v>20.8463153631688</v>
      </c>
      <c r="Q461" s="27" t="n">
        <f aca="false">-5.28+5.5*I461</f>
        <v>18.31555</v>
      </c>
      <c r="R461" s="28" t="n">
        <f aca="false">E461-E341</f>
        <v>21</v>
      </c>
      <c r="S461" s="29" t="n">
        <f aca="false">I461-I341</f>
        <v>0.2531</v>
      </c>
      <c r="T461" s="29" t="n">
        <f aca="false">(S461/I341)*100</f>
        <v>6.26950705969779</v>
      </c>
      <c r="U461" s="29" t="n">
        <f aca="false">(S461/R461)/I341*1000</f>
        <v>2.98547955223704</v>
      </c>
      <c r="V461" s="30" t="n">
        <f aca="false">O461-O341</f>
        <v>0.580051926456223</v>
      </c>
      <c r="W461" s="30" t="n">
        <f aca="false">(V461/O341)*100</f>
        <v>6.39495439423696</v>
      </c>
      <c r="X461" s="30" t="n">
        <f aca="false">1000*(V461/R461)/O341</f>
        <v>3.04521637820808</v>
      </c>
      <c r="Y461" s="31" t="n">
        <f aca="false">1000*(V461/R461)/Q341</f>
        <v>1.63213994194104</v>
      </c>
      <c r="Z461" s="32" t="n">
        <f aca="false">X461-U461</f>
        <v>0.0597368259710325</v>
      </c>
    </row>
    <row r="462" s="15" customFormat="true" ht="13" hidden="false" customHeight="false" outlineLevel="0" collapsed="false">
      <c r="A462" s="21" t="n">
        <v>234</v>
      </c>
      <c r="B462" s="22" t="s">
        <v>33</v>
      </c>
      <c r="C462" s="22" t="s">
        <v>34</v>
      </c>
      <c r="D462" s="22" t="s">
        <v>37</v>
      </c>
      <c r="E462" s="23" t="n">
        <v>43047</v>
      </c>
      <c r="F462" s="22" t="n">
        <v>23.9</v>
      </c>
      <c r="G462" s="22" t="n">
        <v>32.8</v>
      </c>
      <c r="H462" s="22" t="n">
        <v>15.5199</v>
      </c>
      <c r="I462" s="24" t="n">
        <v>4.6646</v>
      </c>
      <c r="J462" s="24"/>
      <c r="K462" s="25" t="n">
        <f aca="false">1000*(1-(F462+288.9414)/(508929.2*(F462+68.12963))*(F462-3.9863)^2)</f>
        <v>997.351237033334</v>
      </c>
      <c r="L462" s="25" t="n">
        <f aca="false">0.824493 - 0.0040899*F462 + 0.000076438*F462^2 -0.00000082467*F462^3 + 0.0000000053675*F462^4</f>
        <v>0.760899524476327</v>
      </c>
      <c r="M462" s="25" t="n">
        <f aca="false">-0.005724 + 0.00010227*F462 - 0.0000016546*F462^2</f>
        <v>-0.004224871066</v>
      </c>
      <c r="N462" s="25" t="n">
        <f aca="false">K462 + (L462*G462) + M462*G462^(3/2) + 0.00048314*G462^2</f>
        <v>1022.03488153681</v>
      </c>
      <c r="O462" s="26" t="n">
        <f aca="false">I462*(1/     (1-   (0.001*N462/1.84)))</f>
        <v>10.4929462226037</v>
      </c>
      <c r="P462" s="4" t="n">
        <f aca="false">H462*(1/     (1-   (0.001*N462/4)))</f>
        <v>20.8463153631688</v>
      </c>
      <c r="Q462" s="27" t="n">
        <f aca="false">-5.28+5.5*I462</f>
        <v>20.3753</v>
      </c>
      <c r="R462" s="28" t="n">
        <f aca="false">E462-E342</f>
        <v>21</v>
      </c>
      <c r="S462" s="29" t="n">
        <f aca="false">I462-I342</f>
        <v>0.2886</v>
      </c>
      <c r="T462" s="29" t="n">
        <f aca="false">(S462/I342)*100</f>
        <v>6.59506398537476</v>
      </c>
      <c r="U462" s="29" t="n">
        <f aca="false">(S462/R462)/I342*1000</f>
        <v>3.14050665970227</v>
      </c>
      <c r="V462" s="30" t="n">
        <f aca="false">O462-O342</f>
        <v>0.660807763830945</v>
      </c>
      <c r="W462" s="30" t="n">
        <f aca="false">(V462/O342)*100</f>
        <v>6.72089562816658</v>
      </c>
      <c r="X462" s="30" t="n">
        <f aca="false">1000*(V462/R462)/O342</f>
        <v>3.20042648960313</v>
      </c>
      <c r="Y462" s="31" t="n">
        <f aca="false">1000*(V462/R462)/Q342</f>
        <v>1.67484758212168</v>
      </c>
      <c r="Z462" s="32" t="n">
        <f aca="false">X462-U462</f>
        <v>0.0599198299008621</v>
      </c>
    </row>
    <row r="463" s="15" customFormat="true" ht="13" hidden="false" customHeight="false" outlineLevel="0" collapsed="false">
      <c r="A463" s="21" t="n">
        <v>181</v>
      </c>
      <c r="B463" s="22" t="s">
        <v>26</v>
      </c>
      <c r="C463" s="22" t="s">
        <v>36</v>
      </c>
      <c r="D463" s="22" t="s">
        <v>37</v>
      </c>
      <c r="E463" s="23" t="n">
        <v>43047</v>
      </c>
      <c r="F463" s="22" t="n">
        <v>23.8</v>
      </c>
      <c r="G463" s="22" t="n">
        <v>32.7</v>
      </c>
      <c r="H463" s="22" t="n">
        <v>17.5153</v>
      </c>
      <c r="I463" s="24" t="n">
        <v>3.2191</v>
      </c>
      <c r="J463" s="24"/>
      <c r="K463" s="25" t="n">
        <f aca="false">1000*(1-(F463+288.9414)/(508929.2*(F463+68.12963))*(F463-3.9863)^2)</f>
        <v>997.375759338082</v>
      </c>
      <c r="L463" s="25" t="n">
        <f aca="false">0.824493 - 0.0040899*F463 + 0.000076438*F463^2 -0.00000082467*F463^3 + 0.0000000053675*F463^4</f>
        <v>0.761055505453308</v>
      </c>
      <c r="M463" s="25" t="n">
        <f aca="false">-0.005724 + 0.00010227*F463 - 0.0000016546*F463^2</f>
        <v>-0.004227205624</v>
      </c>
      <c r="N463" s="25" t="n">
        <f aca="false">K463 + (L463*G463) + M463*G463^(3/2) + 0.00048314*G463^2</f>
        <v>1021.9884400469</v>
      </c>
      <c r="O463" s="26" t="n">
        <f aca="false">I463*(1/     (1-   (0.001*N463/1.84)))</f>
        <v>7.24090500669651</v>
      </c>
      <c r="P463" s="4" t="n">
        <f aca="false">H463*(1/     (1-   (0.001*N463/4)))</f>
        <v>23.5261679108806</v>
      </c>
      <c r="Q463" s="27" t="n">
        <f aca="false">-5.28+5.5*I463</f>
        <v>12.42505</v>
      </c>
      <c r="R463" s="28" t="n">
        <f aca="false">E463-E343</f>
        <v>21</v>
      </c>
      <c r="S463" s="29" t="n">
        <f aca="false">I463-I343</f>
        <v>0.1591</v>
      </c>
      <c r="T463" s="29" t="n">
        <f aca="false">(S463/I343)*100</f>
        <v>5.19934640522876</v>
      </c>
      <c r="U463" s="29" t="n">
        <f aca="false">(S463/R463)/I343*1000</f>
        <v>2.47587924058512</v>
      </c>
      <c r="V463" s="30" t="n">
        <f aca="false">O463-O343</f>
        <v>0.363986334621058</v>
      </c>
      <c r="W463" s="30" t="n">
        <f aca="false">(V463/O343)*100</f>
        <v>5.29286955361371</v>
      </c>
      <c r="X463" s="30" t="n">
        <f aca="false">1000*(V463/R463)/O343</f>
        <v>2.52041407314938</v>
      </c>
      <c r="Y463" s="31" t="n">
        <f aca="false">1000*(V463/R463)/Q343</f>
        <v>1.50066516025998</v>
      </c>
      <c r="Z463" s="32" t="n">
        <f aca="false">X463-U463</f>
        <v>0.0445348325642594</v>
      </c>
    </row>
    <row r="464" s="15" customFormat="true" ht="13" hidden="false" customHeight="false" outlineLevel="0" collapsed="false">
      <c r="A464" s="21" t="n">
        <v>188</v>
      </c>
      <c r="B464" s="22" t="s">
        <v>26</v>
      </c>
      <c r="C464" s="22" t="s">
        <v>36</v>
      </c>
      <c r="D464" s="22" t="s">
        <v>37</v>
      </c>
      <c r="E464" s="23" t="n">
        <v>43047</v>
      </c>
      <c r="F464" s="22" t="n">
        <v>23.8</v>
      </c>
      <c r="G464" s="22" t="n">
        <v>32.7</v>
      </c>
      <c r="H464" s="22" t="n">
        <v>17.5153</v>
      </c>
      <c r="I464" s="24" t="n">
        <v>9.2334</v>
      </c>
      <c r="J464" s="24"/>
      <c r="K464" s="25" t="n">
        <f aca="false">1000*(1-(F464+288.9414)/(508929.2*(F464+68.12963))*(F464-3.9863)^2)</f>
        <v>997.375759338082</v>
      </c>
      <c r="L464" s="25" t="n">
        <f aca="false">0.824493 - 0.0040899*F464 + 0.000076438*F464^2 -0.00000082467*F464^3 + 0.0000000053675*F464^4</f>
        <v>0.761055505453308</v>
      </c>
      <c r="M464" s="25" t="n">
        <f aca="false">-0.005724 + 0.00010227*F464 - 0.0000016546*F464^2</f>
        <v>-0.004227205624</v>
      </c>
      <c r="N464" s="25" t="n">
        <f aca="false">K464 + (L464*G464) + M464*G464^(3/2) + 0.00048314*G464^2</f>
        <v>1021.9884400469</v>
      </c>
      <c r="O464" s="26" t="n">
        <f aca="false">I464*(1/     (1-   (0.001*N464/1.84)))</f>
        <v>20.7692126025385</v>
      </c>
      <c r="P464" s="4" t="n">
        <f aca="false">H464*(1/     (1-   (0.001*N464/4)))</f>
        <v>23.5261679108806</v>
      </c>
      <c r="Q464" s="27" t="n">
        <f aca="false">-5.28+5.5*I464</f>
        <v>45.5037</v>
      </c>
      <c r="R464" s="28" t="n">
        <f aca="false">E464-E344</f>
        <v>21</v>
      </c>
      <c r="S464" s="29" t="n">
        <f aca="false">I464-I344</f>
        <v>0.465399999999999</v>
      </c>
      <c r="T464" s="29" t="n">
        <f aca="false">(S464/I344)*100</f>
        <v>5.30793795620437</v>
      </c>
      <c r="U464" s="29" t="n">
        <f aca="false">(S464/R464)/I344*1000</f>
        <v>2.52758950295446</v>
      </c>
      <c r="V464" s="30" t="n">
        <f aca="false">O464-O344</f>
        <v>1.06436851209481</v>
      </c>
      <c r="W464" s="30" t="n">
        <f aca="false">(V464/O344)*100</f>
        <v>5.40155764343756</v>
      </c>
      <c r="X464" s="30" t="n">
        <f aca="false">1000*(V464/R464)/O344</f>
        <v>2.57217030639884</v>
      </c>
      <c r="Y464" s="31" t="n">
        <f aca="false">1000*(V464/R464)/Q344</f>
        <v>1.18023972759076</v>
      </c>
      <c r="Z464" s="32" t="n">
        <f aca="false">X464-U464</f>
        <v>0.0445808034443753</v>
      </c>
    </row>
    <row r="465" s="15" customFormat="true" ht="13" hidden="false" customHeight="false" outlineLevel="0" collapsed="false">
      <c r="A465" s="21" t="n">
        <v>280</v>
      </c>
      <c r="B465" s="22" t="s">
        <v>26</v>
      </c>
      <c r="C465" s="22" t="s">
        <v>36</v>
      </c>
      <c r="D465" s="22" t="s">
        <v>37</v>
      </c>
      <c r="E465" s="23" t="n">
        <v>43047</v>
      </c>
      <c r="F465" s="22" t="n">
        <v>23.8</v>
      </c>
      <c r="G465" s="22" t="n">
        <v>32.7</v>
      </c>
      <c r="H465" s="22" t="n">
        <v>17.5153</v>
      </c>
      <c r="I465" s="24" t="n">
        <v>3.4178</v>
      </c>
      <c r="J465" s="24"/>
      <c r="K465" s="25" t="n">
        <f aca="false">1000*(1-(F465+288.9414)/(508929.2*(F465+68.12963))*(F465-3.9863)^2)</f>
        <v>997.375759338082</v>
      </c>
      <c r="L465" s="25" t="n">
        <f aca="false">0.824493 - 0.0040899*F465 + 0.000076438*F465^2 -0.00000082467*F465^3 + 0.0000000053675*F465^4</f>
        <v>0.761055505453308</v>
      </c>
      <c r="M465" s="25" t="n">
        <f aca="false">-0.005724 + 0.00010227*F465 - 0.0000016546*F465^2</f>
        <v>-0.004227205624</v>
      </c>
      <c r="N465" s="25" t="n">
        <f aca="false">K465 + (L465*G465) + M465*G465^(3/2) + 0.00048314*G465^2</f>
        <v>1021.9884400469</v>
      </c>
      <c r="O465" s="26" t="n">
        <f aca="false">I465*(1/     (1-   (0.001*N465/1.84)))</f>
        <v>7.68785223568306</v>
      </c>
      <c r="P465" s="4" t="n">
        <f aca="false">H465*(1/     (1-   (0.001*N465/4)))</f>
        <v>23.5261679108806</v>
      </c>
      <c r="Q465" s="27" t="n">
        <f aca="false">-5.28+5.5*I465</f>
        <v>13.5179</v>
      </c>
      <c r="R465" s="28" t="n">
        <f aca="false">E465-E345</f>
        <v>21</v>
      </c>
      <c r="S465" s="29" t="n">
        <f aca="false">I465-I345</f>
        <v>0.1458</v>
      </c>
      <c r="T465" s="29" t="n">
        <f aca="false">(S465/I345)*100</f>
        <v>4.45599022004891</v>
      </c>
      <c r="U465" s="29" t="n">
        <f aca="false">(S465/R465)/I345*1000</f>
        <v>2.1219001047852</v>
      </c>
      <c r="V465" s="30" t="n">
        <f aca="false">O465-O345</f>
        <v>0.334493446457281</v>
      </c>
      <c r="W465" s="30" t="n">
        <f aca="false">(V465/O345)*100</f>
        <v>4.54885251821772</v>
      </c>
      <c r="X465" s="30" t="n">
        <f aca="false">1000*(V465/R465)/O345</f>
        <v>2.16612024677034</v>
      </c>
      <c r="Y465" s="31" t="n">
        <f aca="false">1000*(V465/R465)/Q345</f>
        <v>1.25261555167573</v>
      </c>
      <c r="Z465" s="32" t="n">
        <f aca="false">X465-U465</f>
        <v>0.0442201419851478</v>
      </c>
    </row>
    <row r="466" s="15" customFormat="true" ht="13" hidden="false" customHeight="false" outlineLevel="0" collapsed="false">
      <c r="A466" s="21" t="n">
        <v>286</v>
      </c>
      <c r="B466" s="22" t="s">
        <v>26</v>
      </c>
      <c r="C466" s="22" t="s">
        <v>36</v>
      </c>
      <c r="D466" s="22" t="s">
        <v>37</v>
      </c>
      <c r="E466" s="23" t="n">
        <v>43047</v>
      </c>
      <c r="F466" s="22" t="n">
        <v>23.8</v>
      </c>
      <c r="G466" s="22" t="n">
        <v>32.7</v>
      </c>
      <c r="H466" s="22" t="n">
        <v>17.5153</v>
      </c>
      <c r="I466" s="24" t="n">
        <v>2.8585</v>
      </c>
      <c r="J466" s="24"/>
      <c r="K466" s="25" t="n">
        <f aca="false">1000*(1-(F466+288.9414)/(508929.2*(F466+68.12963))*(F466-3.9863)^2)</f>
        <v>997.375759338082</v>
      </c>
      <c r="L466" s="25" t="n">
        <f aca="false">0.824493 - 0.0040899*F466 + 0.000076438*F466^2 -0.00000082467*F466^3 + 0.0000000053675*F466^4</f>
        <v>0.761055505453308</v>
      </c>
      <c r="M466" s="25" t="n">
        <f aca="false">-0.005724 + 0.00010227*F466 - 0.0000016546*F466^2</f>
        <v>-0.004227205624</v>
      </c>
      <c r="N466" s="25" t="n">
        <f aca="false">K466 + (L466*G466) + M466*G466^(3/2) + 0.00048314*G466^2</f>
        <v>1021.9884400469</v>
      </c>
      <c r="O466" s="26" t="n">
        <f aca="false">I466*(1/     (1-   (0.001*N466/1.84)))</f>
        <v>6.42978688504302</v>
      </c>
      <c r="P466" s="4" t="n">
        <f aca="false">H466*(1/     (1-   (0.001*N466/4)))</f>
        <v>23.5261679108806</v>
      </c>
      <c r="Q466" s="27" t="n">
        <f aca="false">-5.28+5.5*I466</f>
        <v>10.44175</v>
      </c>
      <c r="R466" s="28" t="n">
        <f aca="false">E466-E346</f>
        <v>21</v>
      </c>
      <c r="S466" s="29" t="n">
        <f aca="false">I466-I346</f>
        <v>0.1615</v>
      </c>
      <c r="T466" s="29" t="n">
        <f aca="false">(S466/I346)*100</f>
        <v>5.98813496477567</v>
      </c>
      <c r="U466" s="29" t="n">
        <f aca="false">(S466/R466)/I346*1000</f>
        <v>2.85149284036937</v>
      </c>
      <c r="V466" s="30" t="n">
        <f aca="false">O466-O346</f>
        <v>0.368659545635339</v>
      </c>
      <c r="W466" s="30" t="n">
        <f aca="false">(V466/O346)*100</f>
        <v>6.08235935315897</v>
      </c>
      <c r="X466" s="30" t="n">
        <f aca="false">1000*(V466/R466)/O346</f>
        <v>2.89636159674237</v>
      </c>
      <c r="Y466" s="31" t="n">
        <f aca="false">1000*(V466/R466)/Q346</f>
        <v>1.83756910648722</v>
      </c>
      <c r="Z466" s="32" t="n">
        <f aca="false">X466-U466</f>
        <v>0.0448687563730039</v>
      </c>
    </row>
    <row r="467" s="15" customFormat="true" ht="13" hidden="false" customHeight="false" outlineLevel="0" collapsed="false">
      <c r="A467" s="21" t="n">
        <v>121</v>
      </c>
      <c r="B467" s="22" t="s">
        <v>29</v>
      </c>
      <c r="C467" s="22" t="s">
        <v>36</v>
      </c>
      <c r="D467" s="22" t="s">
        <v>37</v>
      </c>
      <c r="E467" s="23" t="n">
        <v>43047</v>
      </c>
      <c r="F467" s="22" t="n">
        <v>23.8</v>
      </c>
      <c r="G467" s="22" t="n">
        <v>32.7</v>
      </c>
      <c r="H467" s="22" t="n">
        <v>17.5153</v>
      </c>
      <c r="I467" s="24" t="n">
        <v>5.1285</v>
      </c>
      <c r="J467" s="24"/>
      <c r="K467" s="25" t="n">
        <f aca="false">1000*(1-(F467+288.9414)/(508929.2*(F467+68.12963))*(F467-3.9863)^2)</f>
        <v>997.375759338082</v>
      </c>
      <c r="L467" s="25" t="n">
        <f aca="false">0.824493 - 0.0040899*F467 + 0.000076438*F467^2 -0.00000082467*F467^3 + 0.0000000053675*F467^4</f>
        <v>0.761055505453308</v>
      </c>
      <c r="M467" s="25" t="n">
        <f aca="false">-0.005724 + 0.00010227*F467 - 0.0000016546*F467^2</f>
        <v>-0.004227205624</v>
      </c>
      <c r="N467" s="25" t="n">
        <f aca="false">K467 + (L467*G467) + M467*G467^(3/2) + 0.00048314*G467^2</f>
        <v>1021.9884400469</v>
      </c>
      <c r="O467" s="26" t="n">
        <f aca="false">I467*(1/     (1-   (0.001*N467/1.84)))</f>
        <v>11.535827196062</v>
      </c>
      <c r="P467" s="4" t="n">
        <f aca="false">H467*(1/     (1-   (0.001*N467/4)))</f>
        <v>23.5261679108806</v>
      </c>
      <c r="Q467" s="27" t="n">
        <f aca="false">-5.28+5.5*I467</f>
        <v>22.92675</v>
      </c>
      <c r="R467" s="28" t="n">
        <f aca="false">E467-E347</f>
        <v>21</v>
      </c>
      <c r="S467" s="29" t="n">
        <f aca="false">I467-I347</f>
        <v>0.2795</v>
      </c>
      <c r="T467" s="29" t="n">
        <f aca="false">(S467/I347)*100</f>
        <v>5.76407506702412</v>
      </c>
      <c r="U467" s="29" t="n">
        <f aca="false">(S467/R467)/I347*1000</f>
        <v>2.74479765096387</v>
      </c>
      <c r="V467" s="30" t="n">
        <f aca="false">O467-O347</f>
        <v>0.638383195769846</v>
      </c>
      <c r="W467" s="30" t="n">
        <f aca="false">(V467/O347)*100</f>
        <v>5.85810026417877</v>
      </c>
      <c r="X467" s="30" t="n">
        <f aca="false">1000*(V467/R467)/O347</f>
        <v>2.78957155437084</v>
      </c>
      <c r="Y467" s="31" t="n">
        <f aca="false">1000*(V467/R467)/Q347</f>
        <v>1.42122068297829</v>
      </c>
      <c r="Z467" s="32" t="n">
        <f aca="false">X467-U467</f>
        <v>0.0447739034069739</v>
      </c>
    </row>
    <row r="468" s="15" customFormat="true" ht="13" hidden="false" customHeight="false" outlineLevel="0" collapsed="false">
      <c r="A468" s="21" t="n">
        <v>128</v>
      </c>
      <c r="B468" s="22" t="s">
        <v>29</v>
      </c>
      <c r="C468" s="22" t="s">
        <v>36</v>
      </c>
      <c r="D468" s="22" t="s">
        <v>37</v>
      </c>
      <c r="E468" s="23" t="n">
        <v>43047</v>
      </c>
      <c r="F468" s="22" t="n">
        <v>23.8</v>
      </c>
      <c r="G468" s="22" t="n">
        <v>32.7</v>
      </c>
      <c r="H468" s="22" t="n">
        <v>17.5153</v>
      </c>
      <c r="I468" s="24" t="n">
        <v>3.1501</v>
      </c>
      <c r="J468" s="24"/>
      <c r="K468" s="25" t="n">
        <f aca="false">1000*(1-(F468+288.9414)/(508929.2*(F468+68.12963))*(F468-3.9863)^2)</f>
        <v>997.375759338082</v>
      </c>
      <c r="L468" s="25" t="n">
        <f aca="false">0.824493 - 0.0040899*F468 + 0.000076438*F468^2 -0.00000082467*F468^3 + 0.0000000053675*F468^4</f>
        <v>0.761055505453308</v>
      </c>
      <c r="M468" s="25" t="n">
        <f aca="false">-0.005724 + 0.00010227*F468 - 0.0000016546*F468^2</f>
        <v>-0.004227205624</v>
      </c>
      <c r="N468" s="25" t="n">
        <f aca="false">K468 + (L468*G468) + M468*G468^(3/2) + 0.00048314*G468^2</f>
        <v>1021.9884400469</v>
      </c>
      <c r="O468" s="26" t="n">
        <f aca="false">I468*(1/     (1-   (0.001*N468/1.84)))</f>
        <v>7.08569937609726</v>
      </c>
      <c r="P468" s="4" t="n">
        <f aca="false">H468*(1/     (1-   (0.001*N468/4)))</f>
        <v>23.5261679108806</v>
      </c>
      <c r="Q468" s="27" t="n">
        <f aca="false">-5.28+5.5*I468</f>
        <v>12.04555</v>
      </c>
      <c r="R468" s="28" t="n">
        <f aca="false">E468-E348</f>
        <v>21</v>
      </c>
      <c r="S468" s="29" t="n">
        <f aca="false">I468-I348</f>
        <v>0.2191</v>
      </c>
      <c r="T468" s="29" t="n">
        <f aca="false">(S468/I348)*100</f>
        <v>7.47526441487547</v>
      </c>
      <c r="U468" s="29" t="n">
        <f aca="false">(S468/R468)/I348*1000</f>
        <v>3.55964972136927</v>
      </c>
      <c r="V468" s="30" t="n">
        <f aca="false">O468-O348</f>
        <v>0.498690020589691</v>
      </c>
      <c r="W468" s="30" t="n">
        <f aca="false">(V468/O348)*100</f>
        <v>7.57081087447862</v>
      </c>
      <c r="X468" s="30" t="n">
        <f aca="false">1000*(V468/R468)/O348</f>
        <v>3.60514803546601</v>
      </c>
      <c r="Y468" s="31" t="n">
        <f aca="false">1000*(V468/R468)/Q348</f>
        <v>2.19059488377882</v>
      </c>
      <c r="Z468" s="32" t="n">
        <f aca="false">X468-U468</f>
        <v>0.0454983140967347</v>
      </c>
    </row>
    <row r="469" s="15" customFormat="true" ht="13" hidden="false" customHeight="false" outlineLevel="0" collapsed="false">
      <c r="A469" s="21" t="n">
        <v>219</v>
      </c>
      <c r="B469" s="22" t="s">
        <v>29</v>
      </c>
      <c r="C469" s="22" t="s">
        <v>36</v>
      </c>
      <c r="D469" s="22" t="s">
        <v>37</v>
      </c>
      <c r="E469" s="23" t="n">
        <v>43047</v>
      </c>
      <c r="F469" s="22" t="n">
        <v>23.8</v>
      </c>
      <c r="G469" s="22" t="n">
        <v>32.7</v>
      </c>
      <c r="H469" s="22" t="n">
        <v>17.5153</v>
      </c>
      <c r="I469" s="24" t="n">
        <v>4.5494</v>
      </c>
      <c r="J469" s="24"/>
      <c r="K469" s="25" t="n">
        <f aca="false">1000*(1-(F469+288.9414)/(508929.2*(F469+68.12963))*(F469-3.9863)^2)</f>
        <v>997.375759338082</v>
      </c>
      <c r="L469" s="25" t="n">
        <f aca="false">0.824493 - 0.0040899*F469 + 0.000076438*F469^2 -0.00000082467*F469^3 + 0.0000000053675*F469^4</f>
        <v>0.761055505453308</v>
      </c>
      <c r="M469" s="25" t="n">
        <f aca="false">-0.005724 + 0.00010227*F469 - 0.0000016546*F469^2</f>
        <v>-0.004227205624</v>
      </c>
      <c r="N469" s="25" t="n">
        <f aca="false">K469 + (L469*G469) + M469*G469^(3/2) + 0.00048314*G469^2</f>
        <v>1021.9884400469</v>
      </c>
      <c r="O469" s="26" t="n">
        <f aca="false">I469*(1/     (1-   (0.001*N469/1.84)))</f>
        <v>10.2332245775108</v>
      </c>
      <c r="P469" s="4" t="n">
        <f aca="false">H469*(1/     (1-   (0.001*N469/4)))</f>
        <v>23.5261679108806</v>
      </c>
      <c r="Q469" s="27" t="n">
        <f aca="false">-5.28+5.5*I469</f>
        <v>19.7417</v>
      </c>
      <c r="R469" s="28" t="n">
        <f aca="false">E469-E349</f>
        <v>21</v>
      </c>
      <c r="S469" s="29" t="n">
        <f aca="false">I469-I349</f>
        <v>0.255400000000001</v>
      </c>
      <c r="T469" s="29" t="n">
        <f aca="false">(S469/I349)*100</f>
        <v>5.94783418723802</v>
      </c>
      <c r="U469" s="29" t="n">
        <f aca="false">(S469/R469)/I349*1000</f>
        <v>2.83230199392287</v>
      </c>
      <c r="V469" s="30" t="n">
        <f aca="false">O469-O349</f>
        <v>0.583064846173576</v>
      </c>
      <c r="W469" s="30" t="n">
        <f aca="false">(V469/O349)*100</f>
        <v>6.04202274787403</v>
      </c>
      <c r="X469" s="30" t="n">
        <f aca="false">1000*(V469/R469)/O349</f>
        <v>2.87715368946382</v>
      </c>
      <c r="Y469" s="31" t="n">
        <f aca="false">1000*(V469/R469)/Q349</f>
        <v>1.51415131564226</v>
      </c>
      <c r="Z469" s="32" t="n">
        <f aca="false">X469-U469</f>
        <v>0.0448516955409528</v>
      </c>
    </row>
    <row r="470" s="15" customFormat="true" ht="13" hidden="false" customHeight="false" outlineLevel="0" collapsed="false">
      <c r="A470" s="21" t="n">
        <v>225</v>
      </c>
      <c r="B470" s="22" t="s">
        <v>29</v>
      </c>
      <c r="C470" s="22" t="s">
        <v>36</v>
      </c>
      <c r="D470" s="22" t="s">
        <v>37</v>
      </c>
      <c r="E470" s="23" t="n">
        <v>43047</v>
      </c>
      <c r="F470" s="22" t="n">
        <v>23.7</v>
      </c>
      <c r="G470" s="22" t="n">
        <v>32.9</v>
      </c>
      <c r="H470" s="22" t="n">
        <v>17.5194</v>
      </c>
      <c r="I470" s="24" t="n">
        <v>2.4401</v>
      </c>
      <c r="J470" s="24" t="s">
        <v>39</v>
      </c>
      <c r="K470" s="25" t="n">
        <f aca="false">1000*(1-(F470+288.9414)/(508929.2*(F470+68.12963))*(F470-3.9863)^2)</f>
        <v>997.400184255989</v>
      </c>
      <c r="L470" s="25" t="n">
        <f aca="false">0.824493 - 0.0040899*F470 + 0.000076438*F470^2 -0.00000082467*F470^3 + 0.0000000053675*F470^4</f>
        <v>0.761212202406607</v>
      </c>
      <c r="M470" s="25" t="n">
        <f aca="false">-0.005724 + 0.00010227*F470 - 0.0000016546*F470^2</f>
        <v>-0.004229573274</v>
      </c>
      <c r="N470" s="25" t="n">
        <f aca="false">K470 + (L470*G470) + M470*G470^(3/2) + 0.00048314*G470^2</f>
        <v>1022.1688604723</v>
      </c>
      <c r="O470" s="26" t="s">
        <v>38</v>
      </c>
      <c r="P470" s="4" t="n">
        <f aca="false">H470*(1/     (1-   (0.001*N470/4)))</f>
        <v>23.5331006751157</v>
      </c>
      <c r="Q470" s="26" t="s">
        <v>38</v>
      </c>
      <c r="R470" s="34" t="n">
        <f aca="false">E470-E350</f>
        <v>21</v>
      </c>
      <c r="S470" s="35" t="s">
        <v>38</v>
      </c>
      <c r="T470" s="35" t="s">
        <v>38</v>
      </c>
      <c r="U470" s="35" t="s">
        <v>38</v>
      </c>
      <c r="V470" s="26" t="s">
        <v>38</v>
      </c>
      <c r="W470" s="26" t="s">
        <v>38</v>
      </c>
      <c r="X470" s="26" t="s">
        <v>38</v>
      </c>
      <c r="Y470" s="31" t="s">
        <v>38</v>
      </c>
      <c r="Z470" s="63" t="s">
        <v>38</v>
      </c>
    </row>
    <row r="471" s="15" customFormat="true" ht="13" hidden="false" customHeight="false" outlineLevel="0" collapsed="false">
      <c r="A471" s="21" t="n">
        <v>229</v>
      </c>
      <c r="B471" s="22" t="s">
        <v>29</v>
      </c>
      <c r="C471" s="22" t="s">
        <v>36</v>
      </c>
      <c r="D471" s="22" t="s">
        <v>37</v>
      </c>
      <c r="E471" s="23" t="n">
        <v>43047</v>
      </c>
      <c r="F471" s="22" t="n">
        <v>23.7</v>
      </c>
      <c r="G471" s="22" t="n">
        <v>32.9</v>
      </c>
      <c r="H471" s="22" t="n">
        <v>17.5194</v>
      </c>
      <c r="I471" s="24" t="n">
        <v>2.3791</v>
      </c>
      <c r="J471" s="24" t="s">
        <v>39</v>
      </c>
      <c r="K471" s="25" t="n">
        <f aca="false">1000*(1-(F471+288.9414)/(508929.2*(F471+68.12963))*(F471-3.9863)^2)</f>
        <v>997.400184255989</v>
      </c>
      <c r="L471" s="25" t="n">
        <f aca="false">0.824493 - 0.0040899*F471 + 0.000076438*F471^2 -0.00000082467*F471^3 + 0.0000000053675*F471^4</f>
        <v>0.761212202406607</v>
      </c>
      <c r="M471" s="25" t="n">
        <f aca="false">-0.005724 + 0.00010227*F471 - 0.0000016546*F471^2</f>
        <v>-0.004229573274</v>
      </c>
      <c r="N471" s="25" t="n">
        <f aca="false">K471 + (L471*G471) + M471*G471^(3/2) + 0.00048314*G471^2</f>
        <v>1022.1688604723</v>
      </c>
      <c r="O471" s="26" t="s">
        <v>38</v>
      </c>
      <c r="P471" s="4" t="n">
        <f aca="false">H471*(1/     (1-   (0.001*N471/4)))</f>
        <v>23.5331006751157</v>
      </c>
      <c r="Q471" s="26" t="s">
        <v>38</v>
      </c>
      <c r="R471" s="34" t="n">
        <f aca="false">E471-E351</f>
        <v>21</v>
      </c>
      <c r="S471" s="35" t="s">
        <v>38</v>
      </c>
      <c r="T471" s="35" t="s">
        <v>38</v>
      </c>
      <c r="U471" s="35" t="s">
        <v>38</v>
      </c>
      <c r="V471" s="26" t="s">
        <v>38</v>
      </c>
      <c r="W471" s="26" t="s">
        <v>38</v>
      </c>
      <c r="X471" s="26" t="s">
        <v>38</v>
      </c>
      <c r="Y471" s="31" t="s">
        <v>38</v>
      </c>
      <c r="Z471" s="63" t="s">
        <v>38</v>
      </c>
    </row>
    <row r="472" s="15" customFormat="true" ht="13" hidden="false" customHeight="false" outlineLevel="0" collapsed="false">
      <c r="A472" s="21" t="n">
        <v>155</v>
      </c>
      <c r="B472" s="22" t="s">
        <v>30</v>
      </c>
      <c r="C472" s="22" t="s">
        <v>36</v>
      </c>
      <c r="D472" s="22" t="s">
        <v>37</v>
      </c>
      <c r="E472" s="23" t="n">
        <v>43047</v>
      </c>
      <c r="F472" s="22" t="n">
        <v>23.7</v>
      </c>
      <c r="G472" s="22" t="n">
        <v>32.9</v>
      </c>
      <c r="H472" s="22" t="n">
        <v>17.5194</v>
      </c>
      <c r="I472" s="24" t="n">
        <v>1.1135</v>
      </c>
      <c r="J472" s="24"/>
      <c r="K472" s="25" t="n">
        <f aca="false">1000*(1-(F472+288.9414)/(508929.2*(F472+68.12963))*(F472-3.9863)^2)</f>
        <v>997.400184255989</v>
      </c>
      <c r="L472" s="25" t="n">
        <f aca="false">0.824493 - 0.0040899*F472 + 0.000076438*F472^2 -0.00000082467*F472^3 + 0.0000000053675*F472^4</f>
        <v>0.761212202406607</v>
      </c>
      <c r="M472" s="25" t="n">
        <f aca="false">-0.005724 + 0.00010227*F472 - 0.0000016546*F472^2</f>
        <v>-0.004229573274</v>
      </c>
      <c r="N472" s="25" t="n">
        <f aca="false">K472 + (L472*G472) + M472*G472^(3/2) + 0.00048314*G472^2</f>
        <v>1022.1688604723</v>
      </c>
      <c r="O472" s="26" t="n">
        <f aca="false">I472*(1/     (1-   (0.001*N472/1.84)))</f>
        <v>2.50521152958691</v>
      </c>
      <c r="P472" s="4" t="n">
        <f aca="false">H472*(1/     (1-   (0.001*N472/4)))</f>
        <v>23.5331006751157</v>
      </c>
      <c r="Q472" s="27" t="n">
        <f aca="false">-5.28+5.5*I472</f>
        <v>0.84425</v>
      </c>
      <c r="R472" s="28" t="n">
        <f aca="false">E472-E352</f>
        <v>21</v>
      </c>
      <c r="S472" s="29" t="n">
        <f aca="false">I472-I352</f>
        <v>0.1295</v>
      </c>
      <c r="T472" s="29" t="n">
        <f aca="false">(S472/I352)*100</f>
        <v>13.1605691056911</v>
      </c>
      <c r="U472" s="29" t="n">
        <f aca="false">(S472/R472)/I352*1000</f>
        <v>6.26693766937669</v>
      </c>
      <c r="V472" s="30" t="n">
        <f aca="false">O472-O352</f>
        <v>0.293810231115588</v>
      </c>
      <c r="W472" s="30" t="n">
        <f aca="false">(V472/O352)*100</f>
        <v>13.28615621772</v>
      </c>
      <c r="X472" s="30" t="n">
        <f aca="false">1000*(V472/R472)/O352</f>
        <v>6.32674105605714</v>
      </c>
      <c r="Y472" s="31" t="n">
        <f aca="false">1000*(V472/R472)/Q352</f>
        <v>105.992146867096</v>
      </c>
      <c r="Z472" s="32" t="n">
        <f aca="false">X472-U472</f>
        <v>0.0598033866804446</v>
      </c>
    </row>
    <row r="473" s="15" customFormat="true" ht="13" hidden="false" customHeight="false" outlineLevel="0" collapsed="false">
      <c r="A473" s="21" t="n">
        <v>247</v>
      </c>
      <c r="B473" s="22" t="s">
        <v>30</v>
      </c>
      <c r="C473" s="22" t="s">
        <v>36</v>
      </c>
      <c r="D473" s="22" t="s">
        <v>37</v>
      </c>
      <c r="E473" s="23" t="n">
        <v>43047</v>
      </c>
      <c r="F473" s="22" t="n">
        <v>23.7</v>
      </c>
      <c r="G473" s="22" t="n">
        <v>32.9</v>
      </c>
      <c r="H473" s="22" t="n">
        <v>17.5194</v>
      </c>
      <c r="I473" s="24" t="n">
        <v>4.451</v>
      </c>
      <c r="J473" s="24"/>
      <c r="K473" s="25" t="n">
        <f aca="false">1000*(1-(F473+288.9414)/(508929.2*(F473+68.12963))*(F473-3.9863)^2)</f>
        <v>997.400184255989</v>
      </c>
      <c r="L473" s="25" t="n">
        <f aca="false">0.824493 - 0.0040899*F473 + 0.000076438*F473^2 -0.00000082467*F473^3 + 0.0000000053675*F473^4</f>
        <v>0.761212202406607</v>
      </c>
      <c r="M473" s="25" t="n">
        <f aca="false">-0.005724 + 0.00010227*F473 - 0.0000016546*F473^2</f>
        <v>-0.004229573274</v>
      </c>
      <c r="N473" s="25" t="n">
        <f aca="false">K473 + (L473*G473) + M473*G473^(3/2) + 0.00048314*G473^2</f>
        <v>1022.1688604723</v>
      </c>
      <c r="O473" s="26" t="n">
        <f aca="false">I473*(1/     (1-   (0.001*N473/1.84)))</f>
        <v>10.0140965587708</v>
      </c>
      <c r="P473" s="4" t="n">
        <f aca="false">H473*(1/     (1-   (0.001*N473/4)))</f>
        <v>23.5331006751157</v>
      </c>
      <c r="Q473" s="27" t="n">
        <f aca="false">-5.28+5.5*I473</f>
        <v>19.2005</v>
      </c>
      <c r="R473" s="28" t="n">
        <f aca="false">E473-E353</f>
        <v>21</v>
      </c>
      <c r="S473" s="29" t="n">
        <f aca="false">I473-I353</f>
        <v>0.278</v>
      </c>
      <c r="T473" s="29" t="n">
        <f aca="false">(S473/I353)*100</f>
        <v>6.66187395159357</v>
      </c>
      <c r="U473" s="29" t="n">
        <f aca="false">(S473/R473)/I353*1000</f>
        <v>3.17232092933027</v>
      </c>
      <c r="V473" s="30" t="n">
        <f aca="false">O473-O353</f>
        <v>0.635867271656183</v>
      </c>
      <c r="W473" s="30" t="n">
        <f aca="false">(V473/O353)*100</f>
        <v>6.78024872488286</v>
      </c>
      <c r="X473" s="30" t="n">
        <f aca="false">1000*(V473/R473)/O353</f>
        <v>3.22868986899184</v>
      </c>
      <c r="Y473" s="31" t="n">
        <f aca="false">1000*(V473/R473)/Q353</f>
        <v>1.71345917937864</v>
      </c>
      <c r="Z473" s="32" t="n">
        <f aca="false">X473-U473</f>
        <v>0.0563689396615676</v>
      </c>
    </row>
    <row r="474" s="15" customFormat="true" ht="13" hidden="false" customHeight="false" outlineLevel="0" collapsed="false">
      <c r="A474" s="21" t="n">
        <v>168</v>
      </c>
      <c r="B474" s="22" t="s">
        <v>31</v>
      </c>
      <c r="C474" s="22" t="s">
        <v>36</v>
      </c>
      <c r="D474" s="22" t="s">
        <v>37</v>
      </c>
      <c r="E474" s="23" t="n">
        <v>43047</v>
      </c>
      <c r="F474" s="22" t="n">
        <v>23.7</v>
      </c>
      <c r="G474" s="22" t="n">
        <v>32.9</v>
      </c>
      <c r="H474" s="22" t="n">
        <v>17.5194</v>
      </c>
      <c r="I474" s="24" t="n">
        <v>2.6536</v>
      </c>
      <c r="J474" s="24"/>
      <c r="K474" s="25" t="n">
        <f aca="false">1000*(1-(F474+288.9414)/(508929.2*(F474+68.12963))*(F474-3.9863)^2)</f>
        <v>997.400184255989</v>
      </c>
      <c r="L474" s="25" t="n">
        <f aca="false">0.824493 - 0.0040899*F474 + 0.000076438*F474^2 -0.00000082467*F474^3 + 0.0000000053675*F474^4</f>
        <v>0.761212202406607</v>
      </c>
      <c r="M474" s="25" t="n">
        <f aca="false">-0.005724 + 0.00010227*F474 - 0.0000016546*F474^2</f>
        <v>-0.004229573274</v>
      </c>
      <c r="N474" s="25" t="n">
        <f aca="false">K474 + (L474*G474) + M474*G474^(3/2) + 0.00048314*G474^2</f>
        <v>1022.1688604723</v>
      </c>
      <c r="O474" s="26" t="n">
        <f aca="false">I474*(1/     (1-   (0.001*N474/1.84)))</f>
        <v>5.97021043099401</v>
      </c>
      <c r="P474" s="4" t="n">
        <f aca="false">H474*(1/     (1-   (0.001*N474/4)))</f>
        <v>23.5331006751157</v>
      </c>
      <c r="Q474" s="27" t="n">
        <f aca="false">-5.28+5.5*I474</f>
        <v>9.3148</v>
      </c>
      <c r="R474" s="28" t="n">
        <f aca="false">E474-E354</f>
        <v>21</v>
      </c>
      <c r="S474" s="29" t="n">
        <f aca="false">I474-I354</f>
        <v>0.1326</v>
      </c>
      <c r="T474" s="29" t="n">
        <f aca="false">(S474/I354)*100</f>
        <v>5.25981753272511</v>
      </c>
      <c r="U474" s="29" t="n">
        <f aca="false">(S474/R474)/I354*1000</f>
        <v>2.50467501558339</v>
      </c>
      <c r="V474" s="30" t="n">
        <f aca="false">O474-O354</f>
        <v>0.304618283182824</v>
      </c>
      <c r="W474" s="30" t="n">
        <f aca="false">(V474/O354)*100</f>
        <v>5.37663628506172</v>
      </c>
      <c r="X474" s="30" t="n">
        <f aca="false">1000*(V474/R474)/O354</f>
        <v>2.56030299288653</v>
      </c>
      <c r="Y474" s="31" t="n">
        <f aca="false">1000*(V474/R474)/Q354</f>
        <v>1.68955011735081</v>
      </c>
      <c r="Z474" s="32" t="n">
        <f aca="false">X474-U474</f>
        <v>0.0556279773031445</v>
      </c>
    </row>
    <row r="475" s="15" customFormat="true" ht="13" hidden="false" customHeight="false" outlineLevel="0" collapsed="false">
      <c r="A475" s="21" t="n">
        <v>175</v>
      </c>
      <c r="B475" s="22" t="s">
        <v>31</v>
      </c>
      <c r="C475" s="22" t="s">
        <v>36</v>
      </c>
      <c r="D475" s="22" t="s">
        <v>37</v>
      </c>
      <c r="E475" s="23" t="n">
        <v>43047</v>
      </c>
      <c r="F475" s="22" t="n">
        <v>23.7</v>
      </c>
      <c r="G475" s="22" t="n">
        <v>32.9</v>
      </c>
      <c r="H475" s="22" t="n">
        <v>17.5194</v>
      </c>
      <c r="I475" s="24" t="n">
        <v>2.4013</v>
      </c>
      <c r="J475" s="24"/>
      <c r="K475" s="25" t="n">
        <f aca="false">1000*(1-(F475+288.9414)/(508929.2*(F475+68.12963))*(F475-3.9863)^2)</f>
        <v>997.400184255989</v>
      </c>
      <c r="L475" s="25" t="n">
        <f aca="false">0.824493 - 0.0040899*F475 + 0.000076438*F475^2 -0.00000082467*F475^3 + 0.0000000053675*F475^4</f>
        <v>0.761212202406607</v>
      </c>
      <c r="M475" s="25" t="n">
        <f aca="false">-0.005724 + 0.00010227*F475 - 0.0000016546*F475^2</f>
        <v>-0.004229573274</v>
      </c>
      <c r="N475" s="25" t="n">
        <f aca="false">K475 + (L475*G475) + M475*G475^(3/2) + 0.00048314*G475^2</f>
        <v>1022.1688604723</v>
      </c>
      <c r="O475" s="26" t="n">
        <f aca="false">I475*(1/     (1-   (0.001*N475/1.84)))</f>
        <v>5.40257247058559</v>
      </c>
      <c r="P475" s="4" t="n">
        <f aca="false">H475*(1/     (1-   (0.001*N475/4)))</f>
        <v>23.5331006751157</v>
      </c>
      <c r="Q475" s="27" t="n">
        <f aca="false">-5.28+5.5*I475</f>
        <v>7.92715</v>
      </c>
      <c r="R475" s="28" t="n">
        <f aca="false">E475-E355</f>
        <v>21</v>
      </c>
      <c r="S475" s="29" t="n">
        <f aca="false">I475-I355</f>
        <v>0.1513</v>
      </c>
      <c r="T475" s="29" t="n">
        <f aca="false">(S475/I355)*100</f>
        <v>6.72444444444444</v>
      </c>
      <c r="U475" s="29" t="n">
        <f aca="false">(S475/R475)/I355*1000</f>
        <v>3.2021164021164</v>
      </c>
      <c r="V475" s="30" t="n">
        <f aca="false">O475-O355</f>
        <v>0.34601462347128</v>
      </c>
      <c r="W475" s="30" t="n">
        <f aca="false">(V475/O355)*100</f>
        <v>6.84288865930299</v>
      </c>
      <c r="X475" s="30" t="n">
        <f aca="false">1000*(V475/R475)/O355</f>
        <v>3.2585184091919</v>
      </c>
      <c r="Y475" s="31" t="n">
        <f aca="false">1000*(V475/R475)/Q355</f>
        <v>2.32232372543562</v>
      </c>
      <c r="Z475" s="32" t="n">
        <f aca="false">X475-U475</f>
        <v>0.0564020070754983</v>
      </c>
    </row>
    <row r="476" s="15" customFormat="true" ht="13" hidden="false" customHeight="false" outlineLevel="0" collapsed="false">
      <c r="A476" s="21" t="n">
        <v>266</v>
      </c>
      <c r="B476" s="22" t="s">
        <v>31</v>
      </c>
      <c r="C476" s="22" t="s">
        <v>36</v>
      </c>
      <c r="D476" s="22" t="s">
        <v>37</v>
      </c>
      <c r="E476" s="23" t="n">
        <v>43047</v>
      </c>
      <c r="F476" s="22" t="n">
        <v>23.7</v>
      </c>
      <c r="G476" s="22" t="n">
        <v>32.9</v>
      </c>
      <c r="H476" s="22" t="n">
        <v>17.5194</v>
      </c>
      <c r="I476" s="24" t="n">
        <v>4.6502</v>
      </c>
      <c r="J476" s="24"/>
      <c r="K476" s="25" t="n">
        <f aca="false">1000*(1-(F476+288.9414)/(508929.2*(F476+68.12963))*(F476-3.9863)^2)</f>
        <v>997.400184255989</v>
      </c>
      <c r="L476" s="25" t="n">
        <f aca="false">0.824493 - 0.0040899*F476 + 0.000076438*F476^2 -0.00000082467*F476^3 + 0.0000000053675*F476^4</f>
        <v>0.761212202406607</v>
      </c>
      <c r="M476" s="25" t="n">
        <f aca="false">-0.005724 + 0.00010227*F476 - 0.0000016546*F476^2</f>
        <v>-0.004229573274</v>
      </c>
      <c r="N476" s="25" t="n">
        <f aca="false">K476 + (L476*G476) + M476*G476^(3/2) + 0.00048314*G476^2</f>
        <v>1022.1688604723</v>
      </c>
      <c r="O476" s="26" t="n">
        <f aca="false">I476*(1/     (1-   (0.001*N476/1.84)))</f>
        <v>10.46226731467</v>
      </c>
      <c r="P476" s="4" t="n">
        <f aca="false">H476*(1/     (1-   (0.001*N476/4)))</f>
        <v>23.5331006751157</v>
      </c>
      <c r="Q476" s="27" t="n">
        <f aca="false">-5.28+5.5*I476</f>
        <v>20.2961</v>
      </c>
      <c r="R476" s="28" t="n">
        <f aca="false">E476-E356</f>
        <v>21</v>
      </c>
      <c r="S476" s="29" t="n">
        <f aca="false">I476-I356</f>
        <v>0.2382</v>
      </c>
      <c r="T476" s="29" t="n">
        <f aca="false">(S476/I356)*100</f>
        <v>5.39891205802357</v>
      </c>
      <c r="U476" s="29" t="n">
        <f aca="false">(S476/R476)/I356*1000</f>
        <v>2.57091050382075</v>
      </c>
      <c r="V476" s="30" t="n">
        <f aca="false">O476-O356</f>
        <v>0.546919216239646</v>
      </c>
      <c r="W476" s="30" t="n">
        <f aca="false">(V476/O356)*100</f>
        <v>5.51588517932341</v>
      </c>
      <c r="X476" s="30" t="n">
        <f aca="false">1000*(V476/R476)/O356</f>
        <v>2.626611990154</v>
      </c>
      <c r="Y476" s="31" t="n">
        <f aca="false">1000*(V476/R476)/Q356</f>
        <v>1.3717356052822</v>
      </c>
      <c r="Z476" s="32" t="n">
        <f aca="false">X476-U476</f>
        <v>0.055701486333255</v>
      </c>
    </row>
    <row r="477" s="15" customFormat="true" ht="13" hidden="false" customHeight="false" outlineLevel="0" collapsed="false">
      <c r="A477" s="21" t="n">
        <v>272</v>
      </c>
      <c r="B477" s="22" t="s">
        <v>31</v>
      </c>
      <c r="C477" s="22" t="s">
        <v>36</v>
      </c>
      <c r="D477" s="22" t="s">
        <v>37</v>
      </c>
      <c r="E477" s="23" t="n">
        <v>43047</v>
      </c>
      <c r="F477" s="22" t="n">
        <v>23.7</v>
      </c>
      <c r="G477" s="22" t="n">
        <v>32.9</v>
      </c>
      <c r="H477" s="22" t="n">
        <v>17.5194</v>
      </c>
      <c r="I477" s="24" t="n">
        <v>2.2211</v>
      </c>
      <c r="J477" s="24"/>
      <c r="K477" s="25" t="n">
        <f aca="false">1000*(1-(F477+288.9414)/(508929.2*(F477+68.12963))*(F477-3.9863)^2)</f>
        <v>997.400184255989</v>
      </c>
      <c r="L477" s="25" t="n">
        <f aca="false">0.824493 - 0.0040899*F477 + 0.000076438*F477^2 -0.00000082467*F477^3 + 0.0000000053675*F477^4</f>
        <v>0.761212202406607</v>
      </c>
      <c r="M477" s="25" t="n">
        <f aca="false">-0.005724 + 0.00010227*F477 - 0.0000016546*F477^2</f>
        <v>-0.004229573274</v>
      </c>
      <c r="N477" s="25" t="n">
        <f aca="false">K477 + (L477*G477) + M477*G477^(3/2) + 0.00048314*G477^2</f>
        <v>1022.1688604723</v>
      </c>
      <c r="O477" s="26" t="n">
        <f aca="false">I477*(1/     (1-   (0.001*N477/1.84)))</f>
        <v>4.99714892533946</v>
      </c>
      <c r="P477" s="4" t="n">
        <f aca="false">H477*(1/     (1-   (0.001*N477/4)))</f>
        <v>23.5331006751157</v>
      </c>
      <c r="Q477" s="27" t="n">
        <f aca="false">-5.28+5.5*I477</f>
        <v>6.93605</v>
      </c>
      <c r="R477" s="28" t="n">
        <f aca="false">E477-E357</f>
        <v>21</v>
      </c>
      <c r="S477" s="29" t="n">
        <f aca="false">I477-I357</f>
        <v>0.1221</v>
      </c>
      <c r="T477" s="29" t="n">
        <f aca="false">(S477/I357)*100</f>
        <v>5.81705574082895</v>
      </c>
      <c r="U477" s="29" t="n">
        <f aca="false">(S477/R477)/I357*1000</f>
        <v>2.77002654325188</v>
      </c>
      <c r="V477" s="30" t="n">
        <f aca="false">O477-O357</f>
        <v>0.279942293742603</v>
      </c>
      <c r="W477" s="30" t="n">
        <f aca="false">(V477/O357)*100</f>
        <v>5.93449292357663</v>
      </c>
      <c r="X477" s="30" t="n">
        <f aca="false">1000*(V477/R477)/O357</f>
        <v>2.82594901122696</v>
      </c>
      <c r="Y477" s="31" t="n">
        <f aca="false">1000*(V477/R477)/Q357</f>
        <v>2.12795680681849</v>
      </c>
      <c r="Z477" s="32" t="n">
        <f aca="false">X477-U477</f>
        <v>0.0559224679750843</v>
      </c>
    </row>
    <row r="478" s="15" customFormat="true" ht="13" hidden="false" customHeight="false" outlineLevel="0" collapsed="false">
      <c r="A478" s="21" t="n">
        <v>104</v>
      </c>
      <c r="B478" s="22" t="s">
        <v>32</v>
      </c>
      <c r="C478" s="22" t="s">
        <v>36</v>
      </c>
      <c r="D478" s="22" t="s">
        <v>37</v>
      </c>
      <c r="E478" s="23" t="n">
        <v>43047</v>
      </c>
      <c r="F478" s="22" t="n">
        <v>23.7</v>
      </c>
      <c r="G478" s="22" t="n">
        <v>32.9</v>
      </c>
      <c r="H478" s="22" t="n">
        <v>17.5194</v>
      </c>
      <c r="I478" s="24" t="n">
        <v>3.3552</v>
      </c>
      <c r="J478" s="24"/>
      <c r="K478" s="25" t="n">
        <f aca="false">1000*(1-(F478+288.9414)/(508929.2*(F478+68.12963))*(F478-3.9863)^2)</f>
        <v>997.400184255989</v>
      </c>
      <c r="L478" s="25" t="n">
        <f aca="false">0.824493 - 0.0040899*F478 + 0.000076438*F478^2 -0.00000082467*F478^3 + 0.0000000053675*F478^4</f>
        <v>0.761212202406607</v>
      </c>
      <c r="M478" s="25" t="n">
        <f aca="false">-0.005724 + 0.00010227*F478 - 0.0000016546*F478^2</f>
        <v>-0.004229573274</v>
      </c>
      <c r="N478" s="25" t="n">
        <f aca="false">K478 + (L478*G478) + M478*G478^(3/2) + 0.00048314*G478^2</f>
        <v>1022.1688604723</v>
      </c>
      <c r="O478" s="26" t="n">
        <f aca="false">I478*(1/     (1-   (0.001*N478/1.84)))</f>
        <v>7.54870743068703</v>
      </c>
      <c r="P478" s="4" t="n">
        <f aca="false">H478*(1/     (1-   (0.001*N478/4)))</f>
        <v>23.5331006751157</v>
      </c>
      <c r="Q478" s="27" t="n">
        <f aca="false">-5.28+5.5*I478</f>
        <v>13.1736</v>
      </c>
      <c r="R478" s="28" t="n">
        <f aca="false">E478-E358</f>
        <v>21</v>
      </c>
      <c r="S478" s="29" t="n">
        <f aca="false">I478-I358</f>
        <v>0.2132</v>
      </c>
      <c r="T478" s="29" t="n">
        <f aca="false">(S478/I358)*100</f>
        <v>6.78548695098663</v>
      </c>
      <c r="U478" s="29" t="n">
        <f aca="false">(S478/R478)/I358*1000</f>
        <v>3.23118426237459</v>
      </c>
      <c r="V478" s="30" t="n">
        <f aca="false">O478-O358</f>
        <v>0.487505317072295</v>
      </c>
      <c r="W478" s="30" t="n">
        <f aca="false">(V478/O358)*100</f>
        <v>6.90399891163481</v>
      </c>
      <c r="X478" s="30" t="n">
        <f aca="false">1000*(V478/R478)/O358</f>
        <v>3.28761852934991</v>
      </c>
      <c r="Y478" s="31" t="n">
        <f aca="false">1000*(V478/R478)/Q358</f>
        <v>1.93438371037451</v>
      </c>
      <c r="Z478" s="32" t="n">
        <f aca="false">X478-U478</f>
        <v>0.0564342669753213</v>
      </c>
    </row>
    <row r="479" s="15" customFormat="true" ht="13" hidden="false" customHeight="false" outlineLevel="0" collapsed="false">
      <c r="A479" s="21" t="n">
        <v>110</v>
      </c>
      <c r="B479" s="22" t="s">
        <v>32</v>
      </c>
      <c r="C479" s="22" t="s">
        <v>36</v>
      </c>
      <c r="D479" s="22" t="s">
        <v>37</v>
      </c>
      <c r="E479" s="23" t="n">
        <v>43047</v>
      </c>
      <c r="F479" s="22" t="n">
        <v>23.7</v>
      </c>
      <c r="G479" s="22" t="n">
        <v>32.9</v>
      </c>
      <c r="H479" s="22" t="n">
        <v>17.5194</v>
      </c>
      <c r="I479" s="24" t="n">
        <v>4.4734</v>
      </c>
      <c r="J479" s="24"/>
      <c r="K479" s="25" t="n">
        <f aca="false">1000*(1-(F479+288.9414)/(508929.2*(F479+68.12963))*(F479-3.9863)^2)</f>
        <v>997.400184255989</v>
      </c>
      <c r="L479" s="25" t="n">
        <f aca="false">0.824493 - 0.0040899*F479 + 0.000076438*F479^2 -0.00000082467*F479^3 + 0.0000000053675*F479^4</f>
        <v>0.761212202406607</v>
      </c>
      <c r="M479" s="25" t="n">
        <f aca="false">-0.005724 + 0.00010227*F479 - 0.0000016546*F479^2</f>
        <v>-0.004229573274</v>
      </c>
      <c r="N479" s="25" t="n">
        <f aca="false">K479 + (L479*G479) + M479*G479^(3/2) + 0.00048314*G479^2</f>
        <v>1022.1688604723</v>
      </c>
      <c r="O479" s="26" t="n">
        <f aca="false">I479*(1/     (1-   (0.001*N479/1.84)))</f>
        <v>10.0644932702776</v>
      </c>
      <c r="P479" s="4" t="n">
        <f aca="false">H479*(1/     (1-   (0.001*N479/4)))</f>
        <v>23.5331006751157</v>
      </c>
      <c r="Q479" s="27" t="n">
        <f aca="false">-5.28+5.5*I479</f>
        <v>19.3237</v>
      </c>
      <c r="R479" s="28" t="n">
        <f aca="false">E479-E359</f>
        <v>21</v>
      </c>
      <c r="S479" s="29" t="n">
        <f aca="false">I479-I359</f>
        <v>0.2324</v>
      </c>
      <c r="T479" s="29" t="n">
        <f aca="false">(S479/I359)*100</f>
        <v>5.47983966045744</v>
      </c>
      <c r="U479" s="29" t="n">
        <f aca="false">(S479/R479)/I359*1000</f>
        <v>2.60944745736069</v>
      </c>
      <c r="V479" s="30" t="n">
        <f aca="false">O479-O359</f>
        <v>0.533443568227908</v>
      </c>
      <c r="W479" s="30" t="n">
        <f aca="false">(V479/O359)*100</f>
        <v>5.59690259629209</v>
      </c>
      <c r="X479" s="30" t="n">
        <f aca="false">1000*(V479/R479)/O359</f>
        <v>2.66519171252004</v>
      </c>
      <c r="Y479" s="31" t="n">
        <f aca="false">1000*(V479/R479)/Q359</f>
        <v>1.40766809883458</v>
      </c>
      <c r="Z479" s="32" t="n">
        <f aca="false">X479-U479</f>
        <v>0.0557442551593543</v>
      </c>
    </row>
    <row r="480" s="15" customFormat="true" ht="13" hidden="false" customHeight="false" outlineLevel="0" collapsed="false">
      <c r="A480" s="21" t="n">
        <v>233</v>
      </c>
      <c r="B480" s="22" t="s">
        <v>33</v>
      </c>
      <c r="C480" s="22" t="s">
        <v>36</v>
      </c>
      <c r="D480" s="22" t="s">
        <v>37</v>
      </c>
      <c r="E480" s="23" t="n">
        <v>43047</v>
      </c>
      <c r="F480" s="22" t="n">
        <v>23.7</v>
      </c>
      <c r="G480" s="22" t="n">
        <v>32.9</v>
      </c>
      <c r="H480" s="22" t="n">
        <v>17.5194</v>
      </c>
      <c r="I480" s="24" t="n">
        <v>4.3804</v>
      </c>
      <c r="J480" s="24"/>
      <c r="K480" s="25" t="n">
        <f aca="false">1000*(1-(F480+288.9414)/(508929.2*(F480+68.12963))*(F480-3.9863)^2)</f>
        <v>997.400184255989</v>
      </c>
      <c r="L480" s="25" t="n">
        <f aca="false">0.824493 - 0.0040899*F480 + 0.000076438*F480^2 -0.00000082467*F480^3 + 0.0000000053675*F480^4</f>
        <v>0.761212202406607</v>
      </c>
      <c r="M480" s="25" t="n">
        <f aca="false">-0.005724 + 0.00010227*F480 - 0.0000016546*F480^2</f>
        <v>-0.004229573274</v>
      </c>
      <c r="N480" s="25" t="n">
        <f aca="false">K480 + (L480*G480) + M480*G480^(3/2) + 0.00048314*G480^2</f>
        <v>1022.1688604723</v>
      </c>
      <c r="O480" s="26" t="n">
        <f aca="false">I480*(1/     (1-   (0.001*N480/1.84)))</f>
        <v>9.85525692339695</v>
      </c>
      <c r="P480" s="4" t="n">
        <f aca="false">H480*(1/     (1-   (0.001*N480/4)))</f>
        <v>23.5331006751157</v>
      </c>
      <c r="Q480" s="27" t="n">
        <f aca="false">-5.28+5.5*I480</f>
        <v>18.8122</v>
      </c>
      <c r="R480" s="28" t="n">
        <f aca="false">E480-E360</f>
        <v>21</v>
      </c>
      <c r="S480" s="29" t="n">
        <f aca="false">I480-I360</f>
        <v>0.222399999999999</v>
      </c>
      <c r="T480" s="29" t="n">
        <f aca="false">(S480/I360)*100</f>
        <v>5.34872534872534</v>
      </c>
      <c r="U480" s="29" t="n">
        <f aca="false">(S480/R480)/I360*1000</f>
        <v>2.54701207082159</v>
      </c>
      <c r="V480" s="30" t="n">
        <f aca="false">O480-O360</f>
        <v>0.510738021929713</v>
      </c>
      <c r="W480" s="30" t="n">
        <f aca="false">(V480/O360)*100</f>
        <v>5.46564277214442</v>
      </c>
      <c r="X480" s="30" t="n">
        <f aca="false">1000*(V480/R480)/O360</f>
        <v>2.60268703435448</v>
      </c>
      <c r="Y480" s="31" t="n">
        <f aca="false">1000*(V480/R480)/Q360</f>
        <v>1.38273114941891</v>
      </c>
      <c r="Z480" s="32" t="n">
        <f aca="false">X480-U480</f>
        <v>0.0556749635328964</v>
      </c>
    </row>
    <row r="481" s="15" customFormat="true" ht="14" hidden="false" customHeight="false" outlineLevel="0" collapsed="false">
      <c r="A481" s="37" t="n">
        <v>235</v>
      </c>
      <c r="B481" s="38" t="s">
        <v>33</v>
      </c>
      <c r="C481" s="38" t="s">
        <v>36</v>
      </c>
      <c r="D481" s="38" t="s">
        <v>37</v>
      </c>
      <c r="E481" s="39" t="n">
        <v>43047</v>
      </c>
      <c r="F481" s="38" t="n">
        <v>23.7</v>
      </c>
      <c r="G481" s="38" t="n">
        <v>32.9</v>
      </c>
      <c r="H481" s="38" t="n">
        <v>17.5194</v>
      </c>
      <c r="I481" s="40" t="n">
        <v>2.6862</v>
      </c>
      <c r="J481" s="40"/>
      <c r="K481" s="41" t="n">
        <f aca="false">1000*(1-(F481+288.9414)/(508929.2*(F481+68.12963))*(F481-3.9863)^2)</f>
        <v>997.400184255989</v>
      </c>
      <c r="L481" s="41" t="n">
        <f aca="false">0.824493 - 0.0040899*F481 + 0.000076438*F481^2 -0.00000082467*F481^3 + 0.0000000053675*F481^4</f>
        <v>0.761212202406607</v>
      </c>
      <c r="M481" s="41" t="n">
        <f aca="false">-0.005724 + 0.00010227*F481 - 0.0000016546*F481^2</f>
        <v>-0.004229573274</v>
      </c>
      <c r="N481" s="41" t="n">
        <f aca="false">K481 + (L481*G481) + M481*G481^(3/2) + 0.00048314*G481^2</f>
        <v>1022.1688604723</v>
      </c>
      <c r="O481" s="42" t="n">
        <f aca="false">I481*(1/     (1-   (0.001*N481/1.84)))</f>
        <v>6.04355564506184</v>
      </c>
      <c r="P481" s="4" t="n">
        <f aca="false">H481*(1/     (1-   (0.001*N481/4)))</f>
        <v>23.5331006751157</v>
      </c>
      <c r="Q481" s="43" t="n">
        <f aca="false">-5.28+5.5*I481</f>
        <v>9.4941</v>
      </c>
      <c r="R481" s="44" t="n">
        <f aca="false">E481-E361</f>
        <v>21</v>
      </c>
      <c r="S481" s="45" t="n">
        <f aca="false">I481-I361</f>
        <v>0.1592</v>
      </c>
      <c r="T481" s="45" t="n">
        <f aca="false">(S481/I361)*100</f>
        <v>6.29996042738424</v>
      </c>
      <c r="U481" s="45" t="n">
        <f aca="false">(S481/R481)/I361*1000</f>
        <v>2.99998115589726</v>
      </c>
      <c r="V481" s="46" t="n">
        <f aca="false">O481-O361</f>
        <v>0.364479342991686</v>
      </c>
      <c r="W481" s="46" t="n">
        <f aca="false">(V481/O361)*100</f>
        <v>6.41793354420726</v>
      </c>
      <c r="X481" s="46" t="n">
        <f aca="false">1000*(V481/R481)/O361</f>
        <v>3.05615883057489</v>
      </c>
      <c r="Y481" s="47" t="n">
        <f aca="false">1000*(V481/R481)/Q361</f>
        <v>2.01382597784769</v>
      </c>
      <c r="Z481" s="48" t="n">
        <f aca="false">X481-U481</f>
        <v>0.0561776746776297</v>
      </c>
    </row>
    <row r="482" s="15" customFormat="true" ht="13" hidden="false" customHeight="false" outlineLevel="0" collapsed="false">
      <c r="A482" s="1" t="n">
        <v>176</v>
      </c>
      <c r="B482" s="49" t="s">
        <v>26</v>
      </c>
      <c r="C482" s="22" t="s">
        <v>27</v>
      </c>
      <c r="D482" s="22" t="s">
        <v>28</v>
      </c>
      <c r="E482" s="23" t="n">
        <v>43055</v>
      </c>
      <c r="F482" s="22" t="n">
        <v>24.7</v>
      </c>
      <c r="G482" s="22" t="n">
        <v>33</v>
      </c>
      <c r="H482" s="22" t="n">
        <v>17.5137</v>
      </c>
      <c r="I482" s="24" t="n">
        <v>1.7457</v>
      </c>
      <c r="J482" s="24" t="n">
        <f aca="false">I482-I362</f>
        <v>0.0181</v>
      </c>
      <c r="K482" s="25" t="n">
        <f aca="false">1000*(1-(F482+288.9414)/(508929.2*(F482+68.12963))*(F482-3.9863)^2)</f>
        <v>997.151575196258</v>
      </c>
      <c r="L482" s="25" t="n">
        <f aca="false">0.824493 - 0.0040899*F482 + 0.000076438*F482^2 -0.00000082467*F482^3 + 0.0000000053675*F482^4</f>
        <v>0.759677229433567</v>
      </c>
      <c r="M482" s="25" t="n">
        <f aca="false">-0.005724 + 0.00010227*F482 - 0.0000016546*F482^2</f>
        <v>-0.004207385914</v>
      </c>
      <c r="N482" s="25" t="n">
        <f aca="false">K482 + (L482*G482) + M482*G482^(3/2) + 0.00048314*G482^2</f>
        <v>1021.94946669285</v>
      </c>
      <c r="O482" s="26" t="n">
        <f aca="false">I482*(1/     (1-   (0.001*N482/1.84)))</f>
        <v>3.9265153792082</v>
      </c>
      <c r="P482" s="4" t="n">
        <f aca="false">H482*(1/     (1-   (0.001*N482/4)))</f>
        <v>23.5237109701438</v>
      </c>
      <c r="Q482" s="50" t="n">
        <f aca="false">-5.28+5.5*I482</f>
        <v>4.32135</v>
      </c>
      <c r="R482" s="17"/>
      <c r="S482" s="18"/>
      <c r="T482" s="18"/>
      <c r="U482" s="18"/>
      <c r="V482" s="9"/>
      <c r="W482" s="9"/>
      <c r="X482" s="9"/>
      <c r="Y482" s="19"/>
      <c r="Z482" s="20"/>
    </row>
    <row r="483" s="15" customFormat="true" ht="13" hidden="false" customHeight="false" outlineLevel="0" collapsed="false">
      <c r="A483" s="1" t="n">
        <v>182</v>
      </c>
      <c r="B483" s="49" t="s">
        <v>26</v>
      </c>
      <c r="C483" s="22" t="s">
        <v>27</v>
      </c>
      <c r="D483" s="22" t="s">
        <v>28</v>
      </c>
      <c r="E483" s="23" t="n">
        <v>43055</v>
      </c>
      <c r="F483" s="22" t="n">
        <v>24.7</v>
      </c>
      <c r="G483" s="22" t="n">
        <v>33</v>
      </c>
      <c r="H483" s="22" t="n">
        <v>17.5137</v>
      </c>
      <c r="I483" s="24" t="n">
        <v>3.366</v>
      </c>
      <c r="J483" s="24" t="n">
        <f aca="false">I483-I363</f>
        <v>0.0729000000000002</v>
      </c>
      <c r="K483" s="25" t="n">
        <f aca="false">1000*(1-(F483+288.9414)/(508929.2*(F483+68.12963))*(F483-3.9863)^2)</f>
        <v>997.151575196258</v>
      </c>
      <c r="L483" s="25" t="n">
        <f aca="false">0.824493 - 0.0040899*F483 + 0.000076438*F483^2 -0.00000082467*F483^3 + 0.0000000053675*F483^4</f>
        <v>0.759677229433567</v>
      </c>
      <c r="M483" s="25" t="n">
        <f aca="false">-0.005724 + 0.00010227*F483 - 0.0000016546*F483^2</f>
        <v>-0.004207385914</v>
      </c>
      <c r="N483" s="25" t="n">
        <f aca="false">K483 + (L483*G483) + M483*G483^(3/2) + 0.00048314*G483^2</f>
        <v>1021.94946669285</v>
      </c>
      <c r="O483" s="26" t="n">
        <f aca="false">I483*(1/     (1-   (0.001*N483/1.84)))</f>
        <v>7.57097483325589</v>
      </c>
      <c r="P483" s="4" t="n">
        <f aca="false">H483*(1/     (1-   (0.001*N483/4)))</f>
        <v>23.5237109701438</v>
      </c>
      <c r="Q483" s="50" t="n">
        <f aca="false">-5.28+5.5*I483</f>
        <v>13.233</v>
      </c>
      <c r="R483" s="17"/>
      <c r="S483" s="18"/>
      <c r="T483" s="18"/>
      <c r="U483" s="18"/>
      <c r="V483" s="9"/>
      <c r="W483" s="9"/>
      <c r="X483" s="9"/>
      <c r="Y483" s="19"/>
      <c r="Z483" s="20"/>
    </row>
    <row r="484" s="15" customFormat="true" ht="13" hidden="false" customHeight="false" outlineLevel="0" collapsed="false">
      <c r="A484" s="1" t="n">
        <v>189</v>
      </c>
      <c r="B484" s="49" t="s">
        <v>26</v>
      </c>
      <c r="C484" s="22" t="s">
        <v>27</v>
      </c>
      <c r="D484" s="22" t="s">
        <v>28</v>
      </c>
      <c r="E484" s="23" t="n">
        <v>43055</v>
      </c>
      <c r="F484" s="22" t="n">
        <v>24.7</v>
      </c>
      <c r="G484" s="22" t="n">
        <v>33</v>
      </c>
      <c r="H484" s="22" t="n">
        <v>17.5137</v>
      </c>
      <c r="I484" s="24" t="n">
        <v>3.2266</v>
      </c>
      <c r="J484" s="24" t="n">
        <f aca="false">I484-I364</f>
        <v>0.0596999999999999</v>
      </c>
      <c r="K484" s="25" t="n">
        <f aca="false">1000*(1-(F484+288.9414)/(508929.2*(F484+68.12963))*(F484-3.9863)^2)</f>
        <v>997.151575196258</v>
      </c>
      <c r="L484" s="25" t="n">
        <f aca="false">0.824493 - 0.0040899*F484 + 0.000076438*F484^2 -0.00000082467*F484^3 + 0.0000000053675*F484^4</f>
        <v>0.759677229433567</v>
      </c>
      <c r="M484" s="25" t="n">
        <f aca="false">-0.005724 + 0.00010227*F484 - 0.0000016546*F484^2</f>
        <v>-0.004207385914</v>
      </c>
      <c r="N484" s="25" t="n">
        <f aca="false">K484 + (L484*G484) + M484*G484^(3/2) + 0.00048314*G484^2</f>
        <v>1021.94946669285</v>
      </c>
      <c r="O484" s="26" t="n">
        <f aca="false">I484*(1/     (1-   (0.001*N484/1.84)))</f>
        <v>7.25742941086852</v>
      </c>
      <c r="P484" s="4" t="n">
        <f aca="false">H484*(1/     (1-   (0.001*N484/4)))</f>
        <v>23.5237109701438</v>
      </c>
      <c r="Q484" s="50" t="n">
        <f aca="false">-5.28+5.5*I484</f>
        <v>12.4663</v>
      </c>
      <c r="R484" s="17"/>
      <c r="S484" s="18"/>
      <c r="T484" s="18"/>
      <c r="U484" s="18"/>
      <c r="V484" s="9"/>
      <c r="W484" s="9"/>
      <c r="X484" s="9"/>
      <c r="Y484" s="19"/>
      <c r="Z484" s="20"/>
    </row>
    <row r="485" s="15" customFormat="true" ht="13" hidden="false" customHeight="false" outlineLevel="0" collapsed="false">
      <c r="A485" s="1" t="n">
        <v>281</v>
      </c>
      <c r="B485" s="49" t="s">
        <v>26</v>
      </c>
      <c r="C485" s="22" t="s">
        <v>27</v>
      </c>
      <c r="D485" s="22" t="s">
        <v>28</v>
      </c>
      <c r="E485" s="23" t="n">
        <v>43055</v>
      </c>
      <c r="F485" s="22" t="n">
        <v>24.7</v>
      </c>
      <c r="G485" s="22" t="n">
        <v>33</v>
      </c>
      <c r="H485" s="22" t="n">
        <v>17.5137</v>
      </c>
      <c r="I485" s="24" t="n">
        <v>3.1615</v>
      </c>
      <c r="J485" s="24" t="n">
        <f aca="false">I485-I365</f>
        <v>0.0616000000000003</v>
      </c>
      <c r="K485" s="25" t="n">
        <f aca="false">1000*(1-(F485+288.9414)/(508929.2*(F485+68.12963))*(F485-3.9863)^2)</f>
        <v>997.151575196258</v>
      </c>
      <c r="L485" s="25" t="n">
        <f aca="false">0.824493 - 0.0040899*F485 + 0.000076438*F485^2 -0.00000082467*F485^3 + 0.0000000053675*F485^4</f>
        <v>0.759677229433567</v>
      </c>
      <c r="M485" s="25" t="n">
        <f aca="false">-0.005724 + 0.00010227*F485 - 0.0000016546*F485^2</f>
        <v>-0.004207385914</v>
      </c>
      <c r="N485" s="25" t="n">
        <f aca="false">K485 + (L485*G485) + M485*G485^(3/2) + 0.00048314*G485^2</f>
        <v>1021.94946669285</v>
      </c>
      <c r="O485" s="26" t="n">
        <f aca="false">I485*(1/     (1-   (0.001*N485/1.84)))</f>
        <v>7.11100324876366</v>
      </c>
      <c r="P485" s="4" t="n">
        <f aca="false">H485*(1/     (1-   (0.001*N485/4)))</f>
        <v>23.5237109701438</v>
      </c>
      <c r="Q485" s="50" t="n">
        <f aca="false">-5.28+5.5*I485</f>
        <v>12.10825</v>
      </c>
      <c r="R485" s="17"/>
      <c r="S485" s="18"/>
      <c r="T485" s="18"/>
      <c r="U485" s="18"/>
      <c r="V485" s="9"/>
      <c r="W485" s="9"/>
      <c r="X485" s="9"/>
      <c r="Y485" s="19"/>
      <c r="Z485" s="20"/>
    </row>
    <row r="486" s="15" customFormat="true" ht="13" hidden="false" customHeight="false" outlineLevel="0" collapsed="false">
      <c r="A486" s="1" t="n">
        <v>287</v>
      </c>
      <c r="B486" s="49" t="s">
        <v>26</v>
      </c>
      <c r="C486" s="22" t="s">
        <v>27</v>
      </c>
      <c r="D486" s="22" t="s">
        <v>28</v>
      </c>
      <c r="E486" s="23" t="n">
        <v>43055</v>
      </c>
      <c r="F486" s="22" t="n">
        <v>24.7</v>
      </c>
      <c r="G486" s="22" t="n">
        <v>33</v>
      </c>
      <c r="H486" s="22" t="n">
        <v>17.5137</v>
      </c>
      <c r="I486" s="24" t="n">
        <v>2.1884</v>
      </c>
      <c r="J486" s="24" t="n">
        <f aca="false">I486-I366</f>
        <v>0.0329000000000002</v>
      </c>
      <c r="K486" s="25" t="n">
        <f aca="false">1000*(1-(F486+288.9414)/(508929.2*(F486+68.12963))*(F486-3.9863)^2)</f>
        <v>997.151575196258</v>
      </c>
      <c r="L486" s="25" t="n">
        <f aca="false">0.824493 - 0.0040899*F486 + 0.000076438*F486^2 -0.00000082467*F486^3 + 0.0000000053675*F486^4</f>
        <v>0.759677229433567</v>
      </c>
      <c r="M486" s="25" t="n">
        <f aca="false">-0.005724 + 0.00010227*F486 - 0.0000016546*F486^2</f>
        <v>-0.004207385914</v>
      </c>
      <c r="N486" s="25" t="n">
        <f aca="false">K486 + (L486*G486) + M486*G486^(3/2) + 0.00048314*G486^2</f>
        <v>1021.94946669285</v>
      </c>
      <c r="O486" s="26" t="n">
        <f aca="false">I486*(1/     (1-   (0.001*N486/1.84)))</f>
        <v>4.92225826651729</v>
      </c>
      <c r="P486" s="4" t="n">
        <f aca="false">H486*(1/     (1-   (0.001*N486/4)))</f>
        <v>23.5237109701438</v>
      </c>
      <c r="Q486" s="50" t="n">
        <f aca="false">-5.28+5.5*I486</f>
        <v>6.7562</v>
      </c>
      <c r="R486" s="17"/>
      <c r="S486" s="18"/>
      <c r="T486" s="18"/>
      <c r="U486" s="18"/>
      <c r="V486" s="9"/>
      <c r="W486" s="9"/>
      <c r="X486" s="9"/>
      <c r="Y486" s="19"/>
      <c r="Z486" s="20"/>
    </row>
    <row r="487" s="15" customFormat="true" ht="13" hidden="false" customHeight="false" outlineLevel="0" collapsed="false">
      <c r="A487" s="1" t="n">
        <v>116</v>
      </c>
      <c r="B487" s="49" t="s">
        <v>29</v>
      </c>
      <c r="C487" s="22" t="s">
        <v>27</v>
      </c>
      <c r="D487" s="22" t="s">
        <v>28</v>
      </c>
      <c r="E487" s="23" t="n">
        <v>43055</v>
      </c>
      <c r="F487" s="22" t="n">
        <v>24.7</v>
      </c>
      <c r="G487" s="22" t="n">
        <v>33</v>
      </c>
      <c r="H487" s="22" t="n">
        <v>17.5137</v>
      </c>
      <c r="I487" s="24" t="n">
        <v>4.2328</v>
      </c>
      <c r="J487" s="24" t="n">
        <f aca="false">I487-I367</f>
        <v>0.0966000000000005</v>
      </c>
      <c r="K487" s="25" t="n">
        <f aca="false">1000*(1-(F487+288.9414)/(508929.2*(F487+68.12963))*(F487-3.9863)^2)</f>
        <v>997.151575196258</v>
      </c>
      <c r="L487" s="25" t="n">
        <f aca="false">0.824493 - 0.0040899*F487 + 0.000076438*F487^2 -0.00000082467*F487^3 + 0.0000000053675*F487^4</f>
        <v>0.759677229433567</v>
      </c>
      <c r="M487" s="25" t="n">
        <f aca="false">-0.005724 + 0.00010227*F487 - 0.0000016546*F487^2</f>
        <v>-0.004207385914</v>
      </c>
      <c r="N487" s="25" t="n">
        <f aca="false">K487 + (L487*G487) + M487*G487^(3/2) + 0.00048314*G487^2</f>
        <v>1021.94946669285</v>
      </c>
      <c r="O487" s="26" t="n">
        <f aca="false">I487*(1/     (1-   (0.001*N487/1.84)))</f>
        <v>9.52062456155838</v>
      </c>
      <c r="P487" s="4" t="n">
        <f aca="false">H487*(1/     (1-   (0.001*N487/4)))</f>
        <v>23.5237109701438</v>
      </c>
      <c r="Q487" s="50" t="n">
        <f aca="false">-5.28+5.5*I487</f>
        <v>18.0004</v>
      </c>
      <c r="R487" s="17"/>
      <c r="S487" s="18"/>
      <c r="T487" s="18"/>
      <c r="U487" s="18"/>
      <c r="V487" s="9"/>
      <c r="W487" s="9"/>
      <c r="X487" s="9"/>
      <c r="Y487" s="19"/>
      <c r="Z487" s="20"/>
    </row>
    <row r="488" s="15" customFormat="true" ht="13" hidden="false" customHeight="false" outlineLevel="0" collapsed="false">
      <c r="A488" s="1" t="n">
        <v>122</v>
      </c>
      <c r="B488" s="49" t="s">
        <v>29</v>
      </c>
      <c r="C488" s="22" t="s">
        <v>27</v>
      </c>
      <c r="D488" s="22" t="s">
        <v>28</v>
      </c>
      <c r="E488" s="23" t="n">
        <v>43055</v>
      </c>
      <c r="F488" s="22" t="n">
        <v>24.7</v>
      </c>
      <c r="G488" s="22" t="n">
        <v>33</v>
      </c>
      <c r="H488" s="22" t="n">
        <v>17.5137</v>
      </c>
      <c r="I488" s="24" t="n">
        <v>5.4769</v>
      </c>
      <c r="J488" s="24" t="n">
        <f aca="false">I488-I368</f>
        <v>0.0968</v>
      </c>
      <c r="K488" s="25" t="n">
        <f aca="false">1000*(1-(F488+288.9414)/(508929.2*(F488+68.12963))*(F488-3.9863)^2)</f>
        <v>997.151575196258</v>
      </c>
      <c r="L488" s="25" t="n">
        <f aca="false">0.824493 - 0.0040899*F488 + 0.000076438*F488^2 -0.00000082467*F488^3 + 0.0000000053675*F488^4</f>
        <v>0.759677229433567</v>
      </c>
      <c r="M488" s="25" t="n">
        <f aca="false">-0.005724 + 0.00010227*F488 - 0.0000016546*F488^2</f>
        <v>-0.004207385914</v>
      </c>
      <c r="N488" s="25" t="n">
        <f aca="false">K488 + (L488*G488) + M488*G488^(3/2) + 0.00048314*G488^2</f>
        <v>1021.94946669285</v>
      </c>
      <c r="O488" s="26" t="n">
        <f aca="false">I488*(1/     (1-   (0.001*N488/1.84)))</f>
        <v>12.3189162401245</v>
      </c>
      <c r="P488" s="4" t="n">
        <f aca="false">H488*(1/     (1-   (0.001*N488/4)))</f>
        <v>23.5237109701438</v>
      </c>
      <c r="Q488" s="50" t="n">
        <f aca="false">-5.28+5.5*I488</f>
        <v>24.84295</v>
      </c>
      <c r="R488" s="17"/>
      <c r="S488" s="18"/>
      <c r="T488" s="18"/>
      <c r="U488" s="18"/>
      <c r="V488" s="9"/>
      <c r="W488" s="9"/>
      <c r="X488" s="9"/>
      <c r="Y488" s="19"/>
      <c r="Z488" s="20"/>
    </row>
    <row r="489" s="15" customFormat="true" ht="13" hidden="false" customHeight="false" outlineLevel="0" collapsed="false">
      <c r="A489" s="1" t="n">
        <v>129</v>
      </c>
      <c r="B489" s="49" t="s">
        <v>29</v>
      </c>
      <c r="C489" s="22" t="s">
        <v>27</v>
      </c>
      <c r="D489" s="22" t="s">
        <v>28</v>
      </c>
      <c r="E489" s="23" t="n">
        <v>43055</v>
      </c>
      <c r="F489" s="22" t="n">
        <v>24.7</v>
      </c>
      <c r="G489" s="22" t="n">
        <v>33</v>
      </c>
      <c r="H489" s="22" t="n">
        <v>17.5137</v>
      </c>
      <c r="I489" s="24" t="n">
        <v>5.3327</v>
      </c>
      <c r="J489" s="24" t="n">
        <f aca="false">I489-I369</f>
        <v>0.0928000000000004</v>
      </c>
      <c r="K489" s="25" t="n">
        <f aca="false">1000*(1-(F489+288.9414)/(508929.2*(F489+68.12963))*(F489-3.9863)^2)</f>
        <v>997.151575196258</v>
      </c>
      <c r="L489" s="25" t="n">
        <f aca="false">0.824493 - 0.0040899*F489 + 0.000076438*F489^2 -0.00000082467*F489^3 + 0.0000000053675*F489^4</f>
        <v>0.759677229433567</v>
      </c>
      <c r="M489" s="25" t="n">
        <f aca="false">-0.005724 + 0.00010227*F489 - 0.0000016546*F489^2</f>
        <v>-0.004207385914</v>
      </c>
      <c r="N489" s="25" t="n">
        <f aca="false">K489 + (L489*G489) + M489*G489^(3/2) + 0.00048314*G489^2</f>
        <v>1021.94946669285</v>
      </c>
      <c r="O489" s="26" t="n">
        <f aca="false">I489*(1/     (1-   (0.001*N489/1.84)))</f>
        <v>11.994574418688</v>
      </c>
      <c r="P489" s="4" t="n">
        <f aca="false">H489*(1/     (1-   (0.001*N489/4)))</f>
        <v>23.5237109701438</v>
      </c>
      <c r="Q489" s="50" t="n">
        <f aca="false">-5.28+5.5*I489</f>
        <v>24.04985</v>
      </c>
      <c r="R489" s="17"/>
      <c r="S489" s="18"/>
      <c r="T489" s="18"/>
      <c r="U489" s="18"/>
      <c r="V489" s="9"/>
      <c r="W489" s="9"/>
      <c r="X489" s="9"/>
      <c r="Y489" s="19"/>
      <c r="Z489" s="20"/>
    </row>
    <row r="490" s="15" customFormat="true" ht="13" hidden="false" customHeight="false" outlineLevel="0" collapsed="false">
      <c r="A490" s="1" t="n">
        <v>220</v>
      </c>
      <c r="B490" s="49" t="s">
        <v>29</v>
      </c>
      <c r="C490" s="22" t="s">
        <v>27</v>
      </c>
      <c r="D490" s="22" t="s">
        <v>28</v>
      </c>
      <c r="E490" s="23" t="n">
        <v>43055</v>
      </c>
      <c r="F490" s="22" t="n">
        <v>24.7</v>
      </c>
      <c r="G490" s="22" t="n">
        <v>33</v>
      </c>
      <c r="H490" s="22" t="n">
        <v>17.5137</v>
      </c>
      <c r="I490" s="24" t="n">
        <v>3.3877</v>
      </c>
      <c r="J490" s="24" t="n">
        <f aca="false">I490-I370</f>
        <v>0.0781000000000001</v>
      </c>
      <c r="K490" s="25" t="n">
        <f aca="false">1000*(1-(F490+288.9414)/(508929.2*(F490+68.12963))*(F490-3.9863)^2)</f>
        <v>997.151575196258</v>
      </c>
      <c r="L490" s="25" t="n">
        <f aca="false">0.824493 - 0.0040899*F490 + 0.000076438*F490^2 -0.00000082467*F490^3 + 0.0000000053675*F490^4</f>
        <v>0.759677229433567</v>
      </c>
      <c r="M490" s="25" t="n">
        <f aca="false">-0.005724 + 0.00010227*F490 - 0.0000016546*F490^2</f>
        <v>-0.004207385914</v>
      </c>
      <c r="N490" s="25" t="n">
        <f aca="false">K490 + (L490*G490) + M490*G490^(3/2) + 0.00048314*G490^2</f>
        <v>1021.94946669285</v>
      </c>
      <c r="O490" s="26" t="n">
        <f aca="false">I490*(1/     (1-   (0.001*N490/1.84)))</f>
        <v>7.61978355395751</v>
      </c>
      <c r="P490" s="4" t="n">
        <f aca="false">H490*(1/     (1-   (0.001*N490/4)))</f>
        <v>23.5237109701438</v>
      </c>
      <c r="Q490" s="50" t="n">
        <f aca="false">-5.28+5.5*I490</f>
        <v>13.35235</v>
      </c>
      <c r="R490" s="17"/>
      <c r="S490" s="18"/>
      <c r="T490" s="18"/>
      <c r="U490" s="18"/>
      <c r="V490" s="9"/>
      <c r="W490" s="9"/>
      <c r="X490" s="9"/>
      <c r="Y490" s="19"/>
      <c r="Z490" s="20"/>
    </row>
    <row r="491" s="15" customFormat="true" ht="13" hidden="false" customHeight="false" outlineLevel="0" collapsed="false">
      <c r="A491" s="1" t="n">
        <v>226</v>
      </c>
      <c r="B491" s="49" t="s">
        <v>29</v>
      </c>
      <c r="C491" s="22" t="s">
        <v>27</v>
      </c>
      <c r="D491" s="22" t="s">
        <v>28</v>
      </c>
      <c r="E491" s="23" t="n">
        <v>43055</v>
      </c>
      <c r="F491" s="22" t="n">
        <v>24.7</v>
      </c>
      <c r="G491" s="22" t="n">
        <v>33</v>
      </c>
      <c r="H491" s="22" t="n">
        <v>17.5137</v>
      </c>
      <c r="I491" s="24" t="n">
        <v>3.3767</v>
      </c>
      <c r="J491" s="24" t="n">
        <f aca="false">I491-I371</f>
        <v>0.0556000000000001</v>
      </c>
      <c r="K491" s="25" t="n">
        <f aca="false">1000*(1-(F491+288.9414)/(508929.2*(F491+68.12963))*(F491-3.9863)^2)</f>
        <v>997.151575196258</v>
      </c>
      <c r="L491" s="25" t="n">
        <f aca="false">0.824493 - 0.0040899*F491 + 0.000076438*F491^2 -0.00000082467*F491^3 + 0.0000000053675*F491^4</f>
        <v>0.759677229433567</v>
      </c>
      <c r="M491" s="25" t="n">
        <f aca="false">-0.005724 + 0.00010227*F491 - 0.0000016546*F491^2</f>
        <v>-0.004207385914</v>
      </c>
      <c r="N491" s="25" t="n">
        <f aca="false">K491 + (L491*G491) + M491*G491^(3/2) + 0.00048314*G491^2</f>
        <v>1021.94946669285</v>
      </c>
      <c r="O491" s="26" t="n">
        <f aca="false">I491*(1/     (1-   (0.001*N491/1.84)))</f>
        <v>7.59504180613641</v>
      </c>
      <c r="P491" s="4" t="n">
        <f aca="false">H491*(1/     (1-   (0.001*N491/4)))</f>
        <v>23.5237109701438</v>
      </c>
      <c r="Q491" s="50" t="n">
        <f aca="false">-5.28+5.5*I491</f>
        <v>13.29185</v>
      </c>
      <c r="R491" s="17"/>
      <c r="S491" s="18"/>
      <c r="T491" s="18"/>
      <c r="U491" s="18"/>
      <c r="V491" s="9"/>
      <c r="W491" s="9"/>
      <c r="X491" s="9"/>
      <c r="Y491" s="19"/>
      <c r="Z491" s="20"/>
    </row>
    <row r="492" s="15" customFormat="true" ht="13" hidden="false" customHeight="false" outlineLevel="0" collapsed="false">
      <c r="A492" s="1" t="n">
        <v>149</v>
      </c>
      <c r="B492" s="49" t="s">
        <v>30</v>
      </c>
      <c r="C492" s="22" t="s">
        <v>27</v>
      </c>
      <c r="D492" s="22" t="s">
        <v>28</v>
      </c>
      <c r="E492" s="23" t="n">
        <v>43055</v>
      </c>
      <c r="F492" s="22" t="n">
        <v>24.7</v>
      </c>
      <c r="G492" s="22" t="n">
        <v>33</v>
      </c>
      <c r="H492" s="22" t="n">
        <v>17.5137</v>
      </c>
      <c r="I492" s="24" t="n">
        <v>1.8912</v>
      </c>
      <c r="J492" s="24" t="n">
        <f aca="false">I492-I372</f>
        <v>0.0625</v>
      </c>
      <c r="K492" s="25" t="n">
        <f aca="false">1000*(1-(F492+288.9414)/(508929.2*(F492+68.12963))*(F492-3.9863)^2)</f>
        <v>997.151575196258</v>
      </c>
      <c r="L492" s="25" t="n">
        <f aca="false">0.824493 - 0.0040899*F492 + 0.000076438*F492^2 -0.00000082467*F492^3 + 0.0000000053675*F492^4</f>
        <v>0.759677229433567</v>
      </c>
      <c r="M492" s="25" t="n">
        <f aca="false">-0.005724 + 0.00010227*F492 - 0.0000016546*F492^2</f>
        <v>-0.004207385914</v>
      </c>
      <c r="N492" s="25" t="n">
        <f aca="false">K492 + (L492*G492) + M492*G492^(3/2) + 0.00048314*G492^2</f>
        <v>1021.94946669285</v>
      </c>
      <c r="O492" s="26" t="n">
        <f aca="false">I492*(1/     (1-   (0.001*N492/1.84)))</f>
        <v>4.25378122538726</v>
      </c>
      <c r="P492" s="4" t="n">
        <f aca="false">H492*(1/     (1-   (0.001*N492/4)))</f>
        <v>23.5237109701438</v>
      </c>
      <c r="Q492" s="50" t="n">
        <f aca="false">-5.28+5.5*I492</f>
        <v>5.1216</v>
      </c>
      <c r="R492" s="17"/>
      <c r="S492" s="18"/>
      <c r="T492" s="18"/>
      <c r="U492" s="18"/>
      <c r="V492" s="9"/>
      <c r="W492" s="9"/>
      <c r="X492" s="9"/>
      <c r="Y492" s="19"/>
      <c r="Z492" s="20"/>
    </row>
    <row r="493" s="15" customFormat="true" ht="13" hidden="false" customHeight="false" outlineLevel="0" collapsed="false">
      <c r="A493" s="1" t="n">
        <v>157</v>
      </c>
      <c r="B493" s="49" t="s">
        <v>30</v>
      </c>
      <c r="C493" s="22" t="s">
        <v>27</v>
      </c>
      <c r="D493" s="22" t="s">
        <v>28</v>
      </c>
      <c r="E493" s="23" t="n">
        <v>43055</v>
      </c>
      <c r="F493" s="22" t="n">
        <v>24.7</v>
      </c>
      <c r="G493" s="22" t="n">
        <v>33</v>
      </c>
      <c r="H493" s="22" t="n">
        <v>17.5137</v>
      </c>
      <c r="I493" s="24" t="n">
        <v>1.8444</v>
      </c>
      <c r="J493" s="24" t="n">
        <f aca="false">I493-I373</f>
        <v>0.0318</v>
      </c>
      <c r="K493" s="25" t="n">
        <f aca="false">1000*(1-(F493+288.9414)/(508929.2*(F493+68.12963))*(F493-3.9863)^2)</f>
        <v>997.151575196258</v>
      </c>
      <c r="L493" s="25" t="n">
        <f aca="false">0.824493 - 0.0040899*F493 + 0.000076438*F493^2 -0.00000082467*F493^3 + 0.0000000053675*F493^4</f>
        <v>0.759677229433567</v>
      </c>
      <c r="M493" s="25" t="n">
        <f aca="false">-0.005724 + 0.00010227*F493 - 0.0000016546*F493^2</f>
        <v>-0.004207385914</v>
      </c>
      <c r="N493" s="25" t="n">
        <f aca="false">K493 + (L493*G493) + M493*G493^(3/2) + 0.00048314*G493^2</f>
        <v>1021.94946669285</v>
      </c>
      <c r="O493" s="26" t="n">
        <f aca="false">I493*(1/     (1-   (0.001*N493/1.84)))</f>
        <v>4.1485163346575</v>
      </c>
      <c r="P493" s="4" t="n">
        <f aca="false">H493*(1/     (1-   (0.001*N493/4)))</f>
        <v>23.5237109701438</v>
      </c>
      <c r="Q493" s="50" t="n">
        <f aca="false">-5.28+5.5*I493</f>
        <v>4.8642</v>
      </c>
      <c r="R493" s="17"/>
      <c r="S493" s="18"/>
      <c r="T493" s="18"/>
      <c r="U493" s="18"/>
      <c r="V493" s="9"/>
      <c r="W493" s="9"/>
      <c r="X493" s="9"/>
      <c r="Y493" s="19"/>
      <c r="Z493" s="20"/>
    </row>
    <row r="494" s="15" customFormat="true" ht="13" hidden="false" customHeight="false" outlineLevel="0" collapsed="false">
      <c r="A494" s="1" t="n">
        <v>248</v>
      </c>
      <c r="B494" s="49" t="s">
        <v>30</v>
      </c>
      <c r="C494" s="22" t="s">
        <v>27</v>
      </c>
      <c r="D494" s="22" t="s">
        <v>28</v>
      </c>
      <c r="E494" s="23" t="n">
        <v>43055</v>
      </c>
      <c r="F494" s="22" t="n">
        <v>24.7</v>
      </c>
      <c r="G494" s="22" t="n">
        <v>33</v>
      </c>
      <c r="H494" s="22" t="n">
        <v>17.5137</v>
      </c>
      <c r="I494" s="24" t="n">
        <v>3.1278</v>
      </c>
      <c r="J494" s="24" t="n">
        <f aca="false">I494-I374</f>
        <v>0.0655000000000001</v>
      </c>
      <c r="K494" s="25" t="n">
        <f aca="false">1000*(1-(F494+288.9414)/(508929.2*(F494+68.12963))*(F494-3.9863)^2)</f>
        <v>997.151575196258</v>
      </c>
      <c r="L494" s="25" t="n">
        <f aca="false">0.824493 - 0.0040899*F494 + 0.000076438*F494^2 -0.00000082467*F494^3 + 0.0000000053675*F494^4</f>
        <v>0.759677229433567</v>
      </c>
      <c r="M494" s="25" t="n">
        <f aca="false">-0.005724 + 0.00010227*F494 - 0.0000016546*F494^2</f>
        <v>-0.004207385914</v>
      </c>
      <c r="N494" s="25" t="n">
        <f aca="false">K494 + (L494*G494) + M494*G494^(3/2) + 0.00048314*G494^2</f>
        <v>1021.94946669285</v>
      </c>
      <c r="O494" s="26" t="n">
        <f aca="false">I494*(1/     (1-   (0.001*N494/1.84)))</f>
        <v>7.03520353043903</v>
      </c>
      <c r="P494" s="4" t="n">
        <f aca="false">H494*(1/     (1-   (0.001*N494/4)))</f>
        <v>23.5237109701438</v>
      </c>
      <c r="Q494" s="50" t="n">
        <f aca="false">-5.28+5.5*I494</f>
        <v>11.9229</v>
      </c>
      <c r="R494" s="17"/>
      <c r="S494" s="18"/>
      <c r="T494" s="18"/>
      <c r="U494" s="18"/>
      <c r="V494" s="9"/>
      <c r="W494" s="9"/>
      <c r="X494" s="9"/>
      <c r="Y494" s="19"/>
      <c r="Z494" s="20"/>
    </row>
    <row r="495" s="15" customFormat="true" ht="13" hidden="false" customHeight="false" outlineLevel="0" collapsed="false">
      <c r="A495" s="1" t="n">
        <v>162</v>
      </c>
      <c r="B495" s="49" t="s">
        <v>31</v>
      </c>
      <c r="C495" s="22" t="s">
        <v>27</v>
      </c>
      <c r="D495" s="22" t="s">
        <v>28</v>
      </c>
      <c r="E495" s="23" t="n">
        <v>43055</v>
      </c>
      <c r="F495" s="22" t="n">
        <v>24.7</v>
      </c>
      <c r="G495" s="22" t="n">
        <v>33</v>
      </c>
      <c r="H495" s="22" t="n">
        <v>17.5137</v>
      </c>
      <c r="I495" s="24" t="n">
        <v>5.9994</v>
      </c>
      <c r="J495" s="24" t="n">
        <f aca="false">I495-I375</f>
        <v>0.120299999999999</v>
      </c>
      <c r="K495" s="25" t="n">
        <f aca="false">1000*(1-(F495+288.9414)/(508929.2*(F495+68.12963))*(F495-3.9863)^2)</f>
        <v>997.151575196258</v>
      </c>
      <c r="L495" s="25" t="n">
        <f aca="false">0.824493 - 0.0040899*F495 + 0.000076438*F495^2 -0.00000082467*F495^3 + 0.0000000053675*F495^4</f>
        <v>0.759677229433567</v>
      </c>
      <c r="M495" s="25" t="n">
        <f aca="false">-0.005724 + 0.00010227*F495 - 0.0000016546*F495^2</f>
        <v>-0.004207385914</v>
      </c>
      <c r="N495" s="25" t="n">
        <f aca="false">K495 + (L495*G495) + M495*G495^(3/2) + 0.00048314*G495^2</f>
        <v>1021.94946669285</v>
      </c>
      <c r="O495" s="26" t="n">
        <f aca="false">I495*(1/     (1-   (0.001*N495/1.84)))</f>
        <v>13.4941492616267</v>
      </c>
      <c r="P495" s="4" t="n">
        <f aca="false">H495*(1/     (1-   (0.001*N495/4)))</f>
        <v>23.5237109701438</v>
      </c>
      <c r="Q495" s="50" t="n">
        <f aca="false">-5.28+5.5*I495</f>
        <v>27.7167</v>
      </c>
      <c r="R495" s="17"/>
      <c r="S495" s="18"/>
      <c r="T495" s="18"/>
      <c r="U495" s="18"/>
      <c r="V495" s="9"/>
      <c r="W495" s="9"/>
      <c r="X495" s="9"/>
      <c r="Y495" s="19"/>
      <c r="Z495" s="20"/>
    </row>
    <row r="496" s="15" customFormat="true" ht="13" hidden="false" customHeight="false" outlineLevel="0" collapsed="false">
      <c r="A496" s="1" t="n">
        <v>169</v>
      </c>
      <c r="B496" s="49" t="s">
        <v>31</v>
      </c>
      <c r="C496" s="22" t="s">
        <v>27</v>
      </c>
      <c r="D496" s="22" t="s">
        <v>28</v>
      </c>
      <c r="E496" s="23" t="n">
        <v>43055</v>
      </c>
      <c r="F496" s="22" t="n">
        <v>24.7</v>
      </c>
      <c r="G496" s="22" t="n">
        <v>33</v>
      </c>
      <c r="H496" s="22" t="n">
        <v>17.5137</v>
      </c>
      <c r="I496" s="24" t="n">
        <v>3.8471</v>
      </c>
      <c r="J496" s="24" t="n">
        <f aca="false">I496-I376</f>
        <v>0.1463</v>
      </c>
      <c r="K496" s="25" t="n">
        <f aca="false">1000*(1-(F496+288.9414)/(508929.2*(F496+68.12963))*(F496-3.9863)^2)</f>
        <v>997.151575196258</v>
      </c>
      <c r="L496" s="25" t="n">
        <f aca="false">0.824493 - 0.0040899*F496 + 0.000076438*F496^2 -0.00000082467*F496^3 + 0.0000000053675*F496^4</f>
        <v>0.759677229433567</v>
      </c>
      <c r="M496" s="25" t="n">
        <f aca="false">-0.005724 + 0.00010227*F496 - 0.0000016546*F496^2</f>
        <v>-0.004207385914</v>
      </c>
      <c r="N496" s="25" t="n">
        <f aca="false">K496 + (L496*G496) + M496*G496^(3/2) + 0.00048314*G496^2</f>
        <v>1021.94946669285</v>
      </c>
      <c r="O496" s="26" t="n">
        <f aca="false">I496*(1/     (1-   (0.001*N496/1.84)))</f>
        <v>8.65308891295862</v>
      </c>
      <c r="P496" s="4" t="n">
        <f aca="false">H496*(1/     (1-   (0.001*N496/4)))</f>
        <v>23.5237109701438</v>
      </c>
      <c r="Q496" s="50" t="n">
        <f aca="false">-5.28+5.5*I496</f>
        <v>15.87905</v>
      </c>
      <c r="R496" s="17"/>
      <c r="S496" s="18"/>
      <c r="T496" s="18"/>
      <c r="U496" s="18"/>
      <c r="V496" s="9"/>
      <c r="W496" s="9"/>
      <c r="X496" s="9"/>
      <c r="Y496" s="19"/>
      <c r="Z496" s="20"/>
    </row>
    <row r="497" s="15" customFormat="true" ht="13" hidden="false" customHeight="false" outlineLevel="0" collapsed="false">
      <c r="A497" s="1" t="n">
        <v>261</v>
      </c>
      <c r="B497" s="49" t="s">
        <v>31</v>
      </c>
      <c r="C497" s="22" t="s">
        <v>27</v>
      </c>
      <c r="D497" s="22" t="s">
        <v>28</v>
      </c>
      <c r="E497" s="23" t="n">
        <v>43055</v>
      </c>
      <c r="F497" s="22" t="n">
        <v>24.7</v>
      </c>
      <c r="G497" s="22" t="n">
        <v>33</v>
      </c>
      <c r="H497" s="22" t="n">
        <v>17.5137</v>
      </c>
      <c r="I497" s="24" t="n">
        <v>4.1189</v>
      </c>
      <c r="J497" s="24" t="n">
        <f aca="false">I497-I377</f>
        <v>0.0716000000000001</v>
      </c>
      <c r="K497" s="25" t="n">
        <f aca="false">1000*(1-(F497+288.9414)/(508929.2*(F497+68.12963))*(F497-3.9863)^2)</f>
        <v>997.151575196258</v>
      </c>
      <c r="L497" s="25" t="n">
        <f aca="false">0.824493 - 0.0040899*F497 + 0.000076438*F497^2 -0.00000082467*F497^3 + 0.0000000053675*F497^4</f>
        <v>0.759677229433567</v>
      </c>
      <c r="M497" s="25" t="n">
        <f aca="false">-0.005724 + 0.00010227*F497 - 0.0000016546*F497^2</f>
        <v>-0.004207385914</v>
      </c>
      <c r="N497" s="25" t="n">
        <f aca="false">K497 + (L497*G497) + M497*G497^(3/2) + 0.00048314*G497^2</f>
        <v>1021.94946669285</v>
      </c>
      <c r="O497" s="26" t="n">
        <f aca="false">I497*(1/     (1-   (0.001*N497/1.84)))</f>
        <v>9.26443500911993</v>
      </c>
      <c r="P497" s="4" t="n">
        <f aca="false">H497*(1/     (1-   (0.001*N497/4)))</f>
        <v>23.5237109701438</v>
      </c>
      <c r="Q497" s="50" t="n">
        <f aca="false">-5.28+5.5*I497</f>
        <v>17.37395</v>
      </c>
      <c r="R497" s="17"/>
      <c r="S497" s="18"/>
      <c r="T497" s="18"/>
      <c r="U497" s="18"/>
      <c r="V497" s="9"/>
      <c r="W497" s="9"/>
      <c r="X497" s="9"/>
      <c r="Y497" s="19"/>
      <c r="Z497" s="20"/>
    </row>
    <row r="498" s="15" customFormat="true" ht="13" hidden="false" customHeight="false" outlineLevel="0" collapsed="false">
      <c r="A498" s="1" t="n">
        <v>267</v>
      </c>
      <c r="B498" s="49" t="s">
        <v>31</v>
      </c>
      <c r="C498" s="22" t="s">
        <v>27</v>
      </c>
      <c r="D498" s="22" t="s">
        <v>28</v>
      </c>
      <c r="E498" s="23" t="n">
        <v>43055</v>
      </c>
      <c r="F498" s="22" t="n">
        <v>24.7</v>
      </c>
      <c r="G498" s="22" t="n">
        <v>33</v>
      </c>
      <c r="H498" s="22" t="n">
        <v>17.5137</v>
      </c>
      <c r="I498" s="24" t="n">
        <v>5.091</v>
      </c>
      <c r="J498" s="24" t="n">
        <f aca="false">I498-I378</f>
        <v>0.0404999999999998</v>
      </c>
      <c r="K498" s="25" t="n">
        <f aca="false">1000*(1-(F498+288.9414)/(508929.2*(F498+68.12963))*(F498-3.9863)^2)</f>
        <v>997.151575196258</v>
      </c>
      <c r="L498" s="25" t="n">
        <f aca="false">0.824493 - 0.0040899*F498 + 0.000076438*F498^2 -0.00000082467*F498^3 + 0.0000000053675*F498^4</f>
        <v>0.759677229433567</v>
      </c>
      <c r="M498" s="25" t="n">
        <f aca="false">-0.005724 + 0.00010227*F498 - 0.0000016546*F498^2</f>
        <v>-0.004207385914</v>
      </c>
      <c r="N498" s="25" t="n">
        <f aca="false">K498 + (L498*G498) + M498*G498^(3/2) + 0.00048314*G498^2</f>
        <v>1021.94946669285</v>
      </c>
      <c r="O498" s="26" t="n">
        <f aca="false">I498*(1/     (1-   (0.001*N498/1.84)))</f>
        <v>11.4509307415644</v>
      </c>
      <c r="P498" s="4" t="n">
        <f aca="false">H498*(1/     (1-   (0.001*N498/4)))</f>
        <v>23.5237109701438</v>
      </c>
      <c r="Q498" s="50" t="n">
        <f aca="false">-5.28+5.5*I498</f>
        <v>22.7205</v>
      </c>
      <c r="R498" s="17"/>
      <c r="S498" s="18"/>
      <c r="T498" s="18"/>
      <c r="U498" s="18"/>
      <c r="V498" s="9"/>
      <c r="W498" s="9"/>
      <c r="X498" s="9"/>
      <c r="Y498" s="19"/>
      <c r="Z498" s="20"/>
    </row>
    <row r="499" s="15" customFormat="true" ht="13" hidden="false" customHeight="false" outlineLevel="0" collapsed="false">
      <c r="A499" s="1" t="n">
        <v>273</v>
      </c>
      <c r="B499" s="49" t="s">
        <v>31</v>
      </c>
      <c r="C499" s="22" t="s">
        <v>27</v>
      </c>
      <c r="D499" s="22" t="s">
        <v>28</v>
      </c>
      <c r="E499" s="23" t="n">
        <v>43055</v>
      </c>
      <c r="F499" s="22" t="n">
        <v>24.7</v>
      </c>
      <c r="G499" s="22" t="n">
        <v>33</v>
      </c>
      <c r="H499" s="22" t="n">
        <v>17.5137</v>
      </c>
      <c r="I499" s="24" t="n">
        <v>4.8633</v>
      </c>
      <c r="J499" s="24" t="n">
        <f aca="false">I499-I379</f>
        <v>0.0705</v>
      </c>
      <c r="K499" s="25" t="n">
        <f aca="false">1000*(1-(F499+288.9414)/(508929.2*(F499+68.12963))*(F499-3.9863)^2)</f>
        <v>997.151575196258</v>
      </c>
      <c r="L499" s="25" t="n">
        <f aca="false">0.824493 - 0.0040899*F499 + 0.000076438*F499^2 -0.00000082467*F499^3 + 0.0000000053675*F499^4</f>
        <v>0.759677229433567</v>
      </c>
      <c r="M499" s="25" t="n">
        <f aca="false">-0.005724 + 0.00010227*F499 - 0.0000016546*F499^2</f>
        <v>-0.004207385914</v>
      </c>
      <c r="N499" s="25" t="n">
        <f aca="false">K499 + (L499*G499) + M499*G499^(3/2) + 0.00048314*G499^2</f>
        <v>1021.94946669285</v>
      </c>
      <c r="O499" s="26" t="n">
        <f aca="false">I499*(1/     (1-   (0.001*N499/1.84)))</f>
        <v>10.9387765616677</v>
      </c>
      <c r="P499" s="4" t="n">
        <f aca="false">H499*(1/     (1-   (0.001*N499/4)))</f>
        <v>23.5237109701438</v>
      </c>
      <c r="Q499" s="50" t="n">
        <f aca="false">-5.28+5.5*I499</f>
        <v>21.46815</v>
      </c>
      <c r="R499" s="17"/>
      <c r="S499" s="18"/>
      <c r="T499" s="18"/>
      <c r="U499" s="18"/>
      <c r="V499" s="9"/>
      <c r="W499" s="9"/>
      <c r="X499" s="9"/>
      <c r="Y499" s="19"/>
      <c r="Z499" s="20"/>
    </row>
    <row r="500" s="15" customFormat="true" ht="13" hidden="false" customHeight="false" outlineLevel="0" collapsed="false">
      <c r="A500" s="1" t="n">
        <v>105</v>
      </c>
      <c r="B500" s="49" t="s">
        <v>32</v>
      </c>
      <c r="C500" s="22" t="s">
        <v>27</v>
      </c>
      <c r="D500" s="22" t="s">
        <v>28</v>
      </c>
      <c r="E500" s="23" t="n">
        <v>43055</v>
      </c>
      <c r="F500" s="22" t="n">
        <v>23.9</v>
      </c>
      <c r="G500" s="22" t="n">
        <v>33.1</v>
      </c>
      <c r="H500" s="22" t="n">
        <v>17.5201</v>
      </c>
      <c r="I500" s="24" t="n">
        <v>3.6006</v>
      </c>
      <c r="J500" s="24" t="n">
        <f aca="false">I500-I380</f>
        <v>0.0657000000000001</v>
      </c>
      <c r="K500" s="25" t="n">
        <f aca="false">1000*(1-(F500+288.9414)/(508929.2*(F500+68.12963))*(F500-3.9863)^2)</f>
        <v>997.351237033334</v>
      </c>
      <c r="L500" s="25" t="n">
        <f aca="false">0.824493 - 0.0040899*F500 + 0.000076438*F500^2 -0.00000082467*F500^3 + 0.0000000053675*F500^4</f>
        <v>0.760899524476327</v>
      </c>
      <c r="M500" s="25" t="n">
        <f aca="false">-0.005724 + 0.00010227*F500 - 0.0000016546*F500^2</f>
        <v>-0.004224871066</v>
      </c>
      <c r="N500" s="25" t="n">
        <f aca="false">K500 + (L500*G500) + M500*G500^(3/2) + 0.00048314*G500^2</f>
        <v>1022.26178984195</v>
      </c>
      <c r="O500" s="26" t="n">
        <f aca="false">I500*(1/     (1-   (0.001*N500/1.84)))</f>
        <v>8.10174199725797</v>
      </c>
      <c r="P500" s="4" t="n">
        <f aca="false">H500*(1/     (1-   (0.001*N500/4)))</f>
        <v>23.5347754080371</v>
      </c>
      <c r="Q500" s="50" t="n">
        <f aca="false">-5.28+5.5*I500</f>
        <v>14.5233</v>
      </c>
      <c r="R500" s="17"/>
      <c r="S500" s="18"/>
      <c r="T500" s="18"/>
      <c r="U500" s="18"/>
      <c r="V500" s="9"/>
      <c r="W500" s="9"/>
      <c r="X500" s="9"/>
      <c r="Y500" s="19"/>
      <c r="Z500" s="20"/>
    </row>
    <row r="501" s="15" customFormat="true" ht="13" hidden="false" customHeight="false" outlineLevel="0" collapsed="false">
      <c r="A501" s="1" t="n">
        <v>204</v>
      </c>
      <c r="B501" s="49" t="s">
        <v>32</v>
      </c>
      <c r="C501" s="22" t="s">
        <v>27</v>
      </c>
      <c r="D501" s="22" t="s">
        <v>28</v>
      </c>
      <c r="E501" s="23" t="n">
        <v>43055</v>
      </c>
      <c r="F501" s="22" t="n">
        <v>23.9</v>
      </c>
      <c r="G501" s="22" t="n">
        <v>33.1</v>
      </c>
      <c r="H501" s="22" t="n">
        <v>17.5201</v>
      </c>
      <c r="I501" s="24" t="n">
        <v>4.0598</v>
      </c>
      <c r="J501" s="24" t="n">
        <f aca="false">I501-I381</f>
        <v>0.0897999999999999</v>
      </c>
      <c r="K501" s="25" t="n">
        <f aca="false">1000*(1-(F501+288.9414)/(508929.2*(F501+68.12963))*(F501-3.9863)^2)</f>
        <v>997.351237033334</v>
      </c>
      <c r="L501" s="25" t="n">
        <f aca="false">0.824493 - 0.0040899*F501 + 0.000076438*F501^2 -0.00000082467*F501^3 + 0.0000000053675*F501^4</f>
        <v>0.760899524476327</v>
      </c>
      <c r="M501" s="25" t="n">
        <f aca="false">-0.005724 + 0.00010227*F501 - 0.0000016546*F501^2</f>
        <v>-0.004224871066</v>
      </c>
      <c r="N501" s="25" t="n">
        <f aca="false">K501 + (L501*G501) + M501*G501^(3/2) + 0.00048314*G501^2</f>
        <v>1022.26178984195</v>
      </c>
      <c r="O501" s="26" t="n">
        <f aca="false">I501*(1/     (1-   (0.001*N501/1.84)))</f>
        <v>9.1349919903538</v>
      </c>
      <c r="P501" s="4" t="n">
        <f aca="false">H501*(1/     (1-   (0.001*N501/4)))</f>
        <v>23.5347754080371</v>
      </c>
      <c r="Q501" s="50" t="n">
        <f aca="false">-5.28+5.5*I501</f>
        <v>17.0489</v>
      </c>
      <c r="R501" s="17"/>
      <c r="S501" s="18"/>
      <c r="T501" s="18"/>
      <c r="U501" s="18"/>
      <c r="V501" s="9"/>
      <c r="W501" s="9"/>
      <c r="X501" s="9"/>
      <c r="Y501" s="19"/>
      <c r="Z501" s="20"/>
    </row>
    <row r="502" s="15" customFormat="true" ht="13" hidden="false" customHeight="false" outlineLevel="0" collapsed="false">
      <c r="A502" s="1" t="n">
        <v>143</v>
      </c>
      <c r="B502" s="49" t="s">
        <v>33</v>
      </c>
      <c r="C502" s="22" t="s">
        <v>27</v>
      </c>
      <c r="D502" s="22" t="s">
        <v>28</v>
      </c>
      <c r="E502" s="23" t="n">
        <v>43055</v>
      </c>
      <c r="F502" s="22" t="n">
        <v>23.9</v>
      </c>
      <c r="G502" s="22" t="n">
        <v>33.1</v>
      </c>
      <c r="H502" s="22" t="n">
        <v>17.5201</v>
      </c>
      <c r="I502" s="24" t="n">
        <v>4.6388</v>
      </c>
      <c r="J502" s="24" t="n">
        <f aca="false">I502-I382</f>
        <v>0.0660999999999996</v>
      </c>
      <c r="K502" s="25" t="n">
        <f aca="false">1000*(1-(F502+288.9414)/(508929.2*(F502+68.12963))*(F502-3.9863)^2)</f>
        <v>997.351237033334</v>
      </c>
      <c r="L502" s="25" t="n">
        <f aca="false">0.824493 - 0.0040899*F502 + 0.000076438*F502^2 -0.00000082467*F502^3 + 0.0000000053675*F502^4</f>
        <v>0.760899524476327</v>
      </c>
      <c r="M502" s="25" t="n">
        <f aca="false">-0.005724 + 0.00010227*F502 - 0.0000016546*F502^2</f>
        <v>-0.004224871066</v>
      </c>
      <c r="N502" s="25" t="n">
        <f aca="false">K502 + (L502*G502) + M502*G502^(3/2) + 0.00048314*G502^2</f>
        <v>1022.26178984195</v>
      </c>
      <c r="O502" s="26" t="n">
        <f aca="false">I502*(1/     (1-   (0.001*N502/1.84)))</f>
        <v>10.4378050260735</v>
      </c>
      <c r="P502" s="4" t="n">
        <f aca="false">H502*(1/     (1-   (0.001*N502/4)))</f>
        <v>23.5347754080371</v>
      </c>
      <c r="Q502" s="50" t="n">
        <f aca="false">-5.28+5.5*I502</f>
        <v>20.2334</v>
      </c>
      <c r="R502" s="17"/>
      <c r="S502" s="18"/>
      <c r="T502" s="18"/>
      <c r="U502" s="18"/>
      <c r="V502" s="9"/>
      <c r="W502" s="9"/>
      <c r="X502" s="9"/>
      <c r="Y502" s="19"/>
      <c r="Z502" s="20"/>
    </row>
    <row r="503" s="15" customFormat="true" ht="13" hidden="false" customHeight="false" outlineLevel="0" collapsed="false">
      <c r="A503" s="1" t="n">
        <v>177</v>
      </c>
      <c r="B503" s="49" t="s">
        <v>26</v>
      </c>
      <c r="C503" s="22" t="s">
        <v>34</v>
      </c>
      <c r="D503" s="22" t="s">
        <v>28</v>
      </c>
      <c r="E503" s="23" t="n">
        <v>43055</v>
      </c>
      <c r="F503" s="22" t="n">
        <v>24.6</v>
      </c>
      <c r="G503" s="22" t="n">
        <v>33.1</v>
      </c>
      <c r="H503" s="22" t="n">
        <v>17.5176</v>
      </c>
      <c r="I503" s="24" t="n">
        <v>4.912</v>
      </c>
      <c r="J503" s="24" t="n">
        <f aca="false">I503-I383</f>
        <v>0.0950999999999995</v>
      </c>
      <c r="K503" s="25" t="n">
        <f aca="false">1000*(1-(F503+288.9414)/(508929.2*(F503+68.12963))*(F503-3.9863)^2)</f>
        <v>997.176869854583</v>
      </c>
      <c r="L503" s="25" t="n">
        <f aca="false">0.824493 - 0.0040899*F503 + 0.000076438*F503^2 -0.00000082467*F503^3 + 0.0000000053675*F503^4</f>
        <v>0.759827549041788</v>
      </c>
      <c r="M503" s="25" t="n">
        <f aca="false">-0.005724 + 0.00010227*F503 - 0.0000016546*F503^2</f>
        <v>-0.004209455736</v>
      </c>
      <c r="N503" s="25" t="n">
        <f aca="false">K503 + (L503*G503) + M503*G503^(3/2) + 0.00048314*G503^2</f>
        <v>1022.05487586238</v>
      </c>
      <c r="O503" s="26" t="n">
        <f aca="false">I503*(1/     (1-   (0.001*N503/1.84)))</f>
        <v>11.0497388312316</v>
      </c>
      <c r="P503" s="4" t="n">
        <f aca="false">H503*(1/     (1-   (0.001*N503/4)))</f>
        <v>23.5297821413991</v>
      </c>
      <c r="Q503" s="50" t="n">
        <f aca="false">-5.28+5.5*I503</f>
        <v>21.736</v>
      </c>
      <c r="R503" s="17"/>
      <c r="S503" s="18"/>
      <c r="T503" s="18"/>
      <c r="U503" s="18"/>
      <c r="V503" s="9"/>
      <c r="W503" s="9"/>
      <c r="X503" s="9"/>
      <c r="Y503" s="19"/>
      <c r="Z503" s="20"/>
    </row>
    <row r="504" s="15" customFormat="true" ht="13" hidden="false" customHeight="false" outlineLevel="0" collapsed="false">
      <c r="A504" s="1" t="n">
        <v>183</v>
      </c>
      <c r="B504" s="49" t="s">
        <v>26</v>
      </c>
      <c r="C504" s="22" t="s">
        <v>34</v>
      </c>
      <c r="D504" s="22" t="s">
        <v>28</v>
      </c>
      <c r="E504" s="23" t="n">
        <v>43055</v>
      </c>
      <c r="F504" s="22" t="n">
        <v>24.6</v>
      </c>
      <c r="G504" s="22" t="n">
        <v>33.1</v>
      </c>
      <c r="H504" s="22" t="n">
        <v>17.5176</v>
      </c>
      <c r="I504" s="24" t="n">
        <v>3.7404</v>
      </c>
      <c r="J504" s="24" t="n">
        <f aca="false">I504-I384</f>
        <v>0.0804</v>
      </c>
      <c r="K504" s="25" t="n">
        <f aca="false">1000*(1-(F504+288.9414)/(508929.2*(F504+68.12963))*(F504-3.9863)^2)</f>
        <v>997.176869854583</v>
      </c>
      <c r="L504" s="25" t="n">
        <f aca="false">0.824493 - 0.0040899*F504 + 0.000076438*F504^2 -0.00000082467*F504^3 + 0.0000000053675*F504^4</f>
        <v>0.759827549041788</v>
      </c>
      <c r="M504" s="25" t="n">
        <f aca="false">-0.005724 + 0.00010227*F504 - 0.0000016546*F504^2</f>
        <v>-0.004209455736</v>
      </c>
      <c r="N504" s="25" t="n">
        <f aca="false">K504 + (L504*G504) + M504*G504^(3/2) + 0.00048314*G504^2</f>
        <v>1022.05487586238</v>
      </c>
      <c r="O504" s="26" t="n">
        <f aca="false">I504*(1/     (1-   (0.001*N504/1.84)))</f>
        <v>8.4141781604924</v>
      </c>
      <c r="P504" s="4" t="n">
        <f aca="false">H504*(1/     (1-   (0.001*N504/4)))</f>
        <v>23.5297821413991</v>
      </c>
      <c r="Q504" s="50" t="n">
        <f aca="false">-5.28+5.5*I504</f>
        <v>15.2922</v>
      </c>
      <c r="R504" s="17"/>
      <c r="S504" s="18"/>
      <c r="T504" s="18"/>
      <c r="U504" s="18"/>
      <c r="V504" s="9"/>
      <c r="W504" s="9"/>
      <c r="X504" s="9"/>
      <c r="Y504" s="19"/>
      <c r="Z504" s="20"/>
    </row>
    <row r="505" s="15" customFormat="true" ht="13" hidden="false" customHeight="false" outlineLevel="0" collapsed="false">
      <c r="A505" s="1" t="n">
        <v>190</v>
      </c>
      <c r="B505" s="49" t="s">
        <v>26</v>
      </c>
      <c r="C505" s="22" t="s">
        <v>34</v>
      </c>
      <c r="D505" s="22" t="s">
        <v>28</v>
      </c>
      <c r="E505" s="23" t="n">
        <v>43055</v>
      </c>
      <c r="F505" s="22" t="n">
        <v>24.6</v>
      </c>
      <c r="G505" s="22" t="n">
        <v>33.1</v>
      </c>
      <c r="H505" s="22" t="n">
        <v>17.5176</v>
      </c>
      <c r="I505" s="24" t="n">
        <v>3.9512</v>
      </c>
      <c r="J505" s="24" t="n">
        <f aca="false">I505-I385</f>
        <v>0.0573000000000001</v>
      </c>
      <c r="K505" s="25" t="n">
        <f aca="false">1000*(1-(F505+288.9414)/(508929.2*(F505+68.12963))*(F505-3.9863)^2)</f>
        <v>997.176869854583</v>
      </c>
      <c r="L505" s="25" t="n">
        <f aca="false">0.824493 - 0.0040899*F505 + 0.000076438*F505^2 -0.00000082467*F505^3 + 0.0000000053675*F505^4</f>
        <v>0.759827549041788</v>
      </c>
      <c r="M505" s="25" t="n">
        <f aca="false">-0.005724 + 0.00010227*F505 - 0.0000016546*F505^2</f>
        <v>-0.004209455736</v>
      </c>
      <c r="N505" s="25" t="n">
        <f aca="false">K505 + (L505*G505) + M505*G505^(3/2) + 0.00048314*G505^2</f>
        <v>1022.05487586238</v>
      </c>
      <c r="O505" s="26" t="n">
        <f aca="false">I505*(1/     (1-   (0.001*N505/1.84)))</f>
        <v>8.88838112173499</v>
      </c>
      <c r="P505" s="4" t="n">
        <f aca="false">H505*(1/     (1-   (0.001*N505/4)))</f>
        <v>23.5297821413991</v>
      </c>
      <c r="Q505" s="50" t="n">
        <f aca="false">-5.28+5.5*I505</f>
        <v>16.4516</v>
      </c>
      <c r="R505" s="17"/>
      <c r="S505" s="18"/>
      <c r="T505" s="18"/>
      <c r="U505" s="18"/>
      <c r="V505" s="9"/>
      <c r="W505" s="9"/>
      <c r="X505" s="9"/>
      <c r="Y505" s="19"/>
      <c r="Z505" s="20"/>
    </row>
    <row r="506" s="15" customFormat="true" ht="13" hidden="false" customHeight="false" outlineLevel="0" collapsed="false">
      <c r="A506" s="1" t="n">
        <v>282</v>
      </c>
      <c r="B506" s="49" t="s">
        <v>26</v>
      </c>
      <c r="C506" s="22" t="s">
        <v>34</v>
      </c>
      <c r="D506" s="22" t="s">
        <v>28</v>
      </c>
      <c r="E506" s="23" t="n">
        <v>43055</v>
      </c>
      <c r="F506" s="22" t="n">
        <v>24.6</v>
      </c>
      <c r="G506" s="22" t="n">
        <v>33.1</v>
      </c>
      <c r="H506" s="22" t="n">
        <v>17.5176</v>
      </c>
      <c r="I506" s="24" t="n">
        <v>1.7674</v>
      </c>
      <c r="J506" s="24" t="n">
        <f aca="false">I506-I386</f>
        <v>0.0255000000000001</v>
      </c>
      <c r="K506" s="25" t="n">
        <f aca="false">1000*(1-(F506+288.9414)/(508929.2*(F506+68.12963))*(F506-3.9863)^2)</f>
        <v>997.176869854583</v>
      </c>
      <c r="L506" s="25" t="n">
        <f aca="false">0.824493 - 0.0040899*F506 + 0.000076438*F506^2 -0.00000082467*F506^3 + 0.0000000053675*F506^4</f>
        <v>0.759827549041788</v>
      </c>
      <c r="M506" s="25" t="n">
        <f aca="false">-0.005724 + 0.00010227*F506 - 0.0000016546*F506^2</f>
        <v>-0.004209455736</v>
      </c>
      <c r="N506" s="25" t="n">
        <f aca="false">K506 + (L506*G506) + M506*G506^(3/2) + 0.00048314*G506^2</f>
        <v>1022.05487586238</v>
      </c>
      <c r="O506" s="26" t="n">
        <f aca="false">I506*(1/     (1-   (0.001*N506/1.84)))</f>
        <v>3.97583640275218</v>
      </c>
      <c r="P506" s="4" t="n">
        <f aca="false">H506*(1/     (1-   (0.001*N506/4)))</f>
        <v>23.5297821413991</v>
      </c>
      <c r="Q506" s="50" t="n">
        <f aca="false">-5.28+5.5*I506</f>
        <v>4.4407</v>
      </c>
      <c r="R506" s="17"/>
      <c r="S506" s="18"/>
      <c r="T506" s="18"/>
      <c r="U506" s="18"/>
      <c r="V506" s="9"/>
      <c r="W506" s="9"/>
      <c r="X506" s="9"/>
      <c r="Y506" s="19"/>
      <c r="Z506" s="20"/>
    </row>
    <row r="507" s="15" customFormat="true" ht="13" hidden="false" customHeight="false" outlineLevel="0" collapsed="false">
      <c r="A507" s="1" t="n">
        <v>288</v>
      </c>
      <c r="B507" s="49" t="s">
        <v>26</v>
      </c>
      <c r="C507" s="22" t="s">
        <v>34</v>
      </c>
      <c r="D507" s="22" t="s">
        <v>28</v>
      </c>
      <c r="E507" s="23" t="n">
        <v>43055</v>
      </c>
      <c r="F507" s="22" t="n">
        <v>24.6</v>
      </c>
      <c r="G507" s="22" t="n">
        <v>33.1</v>
      </c>
      <c r="H507" s="22" t="n">
        <v>17.5176</v>
      </c>
      <c r="I507" s="24" t="n">
        <v>6.233</v>
      </c>
      <c r="J507" s="24" t="n">
        <f aca="false">I507-I387</f>
        <v>0.0943999999999994</v>
      </c>
      <c r="K507" s="25" t="n">
        <f aca="false">1000*(1-(F507+288.9414)/(508929.2*(F507+68.12963))*(F507-3.9863)^2)</f>
        <v>997.176869854583</v>
      </c>
      <c r="L507" s="25" t="n">
        <f aca="false">0.824493 - 0.0040899*F507 + 0.000076438*F507^2 -0.00000082467*F507^3 + 0.0000000053675*F507^4</f>
        <v>0.759827549041788</v>
      </c>
      <c r="M507" s="25" t="n">
        <f aca="false">-0.005724 + 0.00010227*F507 - 0.0000016546*F507^2</f>
        <v>-0.004209455736</v>
      </c>
      <c r="N507" s="25" t="n">
        <f aca="false">K507 + (L507*G507) + M507*G507^(3/2) + 0.00048314*G507^2</f>
        <v>1022.05487586238</v>
      </c>
      <c r="O507" s="26" t="n">
        <f aca="false">I507*(1/     (1-   (0.001*N507/1.84)))</f>
        <v>14.021380727823</v>
      </c>
      <c r="P507" s="4" t="n">
        <f aca="false">H507*(1/     (1-   (0.001*N507/4)))</f>
        <v>23.5297821413991</v>
      </c>
      <c r="Q507" s="50" t="n">
        <f aca="false">-5.28+5.5*I507</f>
        <v>29.0015</v>
      </c>
      <c r="R507" s="17"/>
      <c r="S507" s="18"/>
      <c r="T507" s="18"/>
      <c r="U507" s="18"/>
      <c r="V507" s="9"/>
      <c r="W507" s="9"/>
      <c r="X507" s="9"/>
      <c r="Y507" s="19"/>
      <c r="Z507" s="20"/>
    </row>
    <row r="508" s="15" customFormat="true" ht="13" hidden="false" customHeight="false" outlineLevel="0" collapsed="false">
      <c r="A508" s="1" t="n">
        <v>117</v>
      </c>
      <c r="B508" s="49" t="s">
        <v>29</v>
      </c>
      <c r="C508" s="22" t="s">
        <v>34</v>
      </c>
      <c r="D508" s="22" t="s">
        <v>28</v>
      </c>
      <c r="E508" s="23" t="n">
        <v>43055</v>
      </c>
      <c r="F508" s="22" t="n">
        <v>24.6</v>
      </c>
      <c r="G508" s="22" t="n">
        <v>33.1</v>
      </c>
      <c r="H508" s="22" t="n">
        <v>17.5176</v>
      </c>
      <c r="I508" s="24" t="n">
        <v>2.8635</v>
      </c>
      <c r="J508" s="24" t="n">
        <f aca="false">I508-I388</f>
        <v>0.0505</v>
      </c>
      <c r="K508" s="25" t="n">
        <f aca="false">1000*(1-(F508+288.9414)/(508929.2*(F508+68.12963))*(F508-3.9863)^2)</f>
        <v>997.176869854583</v>
      </c>
      <c r="L508" s="25" t="n">
        <f aca="false">0.824493 - 0.0040899*F508 + 0.000076438*F508^2 -0.00000082467*F508^3 + 0.0000000053675*F508^4</f>
        <v>0.759827549041788</v>
      </c>
      <c r="M508" s="25" t="n">
        <f aca="false">-0.005724 + 0.00010227*F508 - 0.0000016546*F508^2</f>
        <v>-0.004209455736</v>
      </c>
      <c r="N508" s="25" t="n">
        <f aca="false">K508 + (L508*G508) + M508*G508^(3/2) + 0.00048314*G508^2</f>
        <v>1022.05487586238</v>
      </c>
      <c r="O508" s="26" t="n">
        <f aca="false">I508*(1/     (1-   (0.001*N508/1.84)))</f>
        <v>6.44155682883381</v>
      </c>
      <c r="P508" s="4" t="n">
        <f aca="false">H508*(1/     (1-   (0.001*N508/4)))</f>
        <v>23.5297821413991</v>
      </c>
      <c r="Q508" s="50" t="n">
        <f aca="false">-5.28+5.5*I508</f>
        <v>10.46925</v>
      </c>
      <c r="R508" s="17"/>
      <c r="S508" s="18"/>
      <c r="T508" s="18"/>
      <c r="U508" s="18"/>
      <c r="V508" s="9"/>
      <c r="W508" s="9"/>
      <c r="X508" s="9"/>
      <c r="Y508" s="19"/>
      <c r="Z508" s="20"/>
    </row>
    <row r="509" s="15" customFormat="true" ht="13" hidden="false" customHeight="false" outlineLevel="0" collapsed="false">
      <c r="A509" s="1" t="n">
        <v>123</v>
      </c>
      <c r="B509" s="49" t="s">
        <v>29</v>
      </c>
      <c r="C509" s="22" t="s">
        <v>34</v>
      </c>
      <c r="D509" s="22" t="s">
        <v>28</v>
      </c>
      <c r="E509" s="23" t="n">
        <v>43055</v>
      </c>
      <c r="F509" s="22" t="n">
        <v>24.6</v>
      </c>
      <c r="G509" s="22" t="n">
        <v>33.1</v>
      </c>
      <c r="H509" s="22" t="n">
        <v>17.5176</v>
      </c>
      <c r="I509" s="24" t="n">
        <v>5.0281</v>
      </c>
      <c r="J509" s="24" t="n">
        <f aca="false">I509-I389</f>
        <v>0.0917000000000003</v>
      </c>
      <c r="K509" s="25" t="n">
        <f aca="false">1000*(1-(F509+288.9414)/(508929.2*(F509+68.12963))*(F509-3.9863)^2)</f>
        <v>997.176869854583</v>
      </c>
      <c r="L509" s="25" t="n">
        <f aca="false">0.824493 - 0.0040899*F509 + 0.000076438*F509^2 -0.00000082467*F509^3 + 0.0000000053675*F509^4</f>
        <v>0.759827549041788</v>
      </c>
      <c r="M509" s="25" t="n">
        <f aca="false">-0.005724 + 0.00010227*F509 - 0.0000016546*F509^2</f>
        <v>-0.004209455736</v>
      </c>
      <c r="N509" s="25" t="n">
        <f aca="false">K509 + (L509*G509) + M509*G509^(3/2) + 0.00048314*G509^2</f>
        <v>1022.05487586238</v>
      </c>
      <c r="O509" s="26" t="n">
        <f aca="false">I509*(1/     (1-   (0.001*N509/1.84)))</f>
        <v>11.3109103862613</v>
      </c>
      <c r="P509" s="4" t="n">
        <f aca="false">H509*(1/     (1-   (0.001*N509/4)))</f>
        <v>23.5297821413991</v>
      </c>
      <c r="Q509" s="50" t="n">
        <f aca="false">-5.28+5.5*I509</f>
        <v>22.37455</v>
      </c>
      <c r="R509" s="17"/>
      <c r="S509" s="18"/>
      <c r="T509" s="18"/>
      <c r="U509" s="18"/>
      <c r="V509" s="9"/>
      <c r="W509" s="9"/>
      <c r="X509" s="9"/>
      <c r="Y509" s="19"/>
      <c r="Z509" s="20"/>
    </row>
    <row r="510" s="15" customFormat="true" ht="13" hidden="false" customHeight="false" outlineLevel="0" collapsed="false">
      <c r="A510" s="1" t="n">
        <v>130</v>
      </c>
      <c r="B510" s="49" t="s">
        <v>29</v>
      </c>
      <c r="C510" s="22" t="s">
        <v>34</v>
      </c>
      <c r="D510" s="22" t="s">
        <v>28</v>
      </c>
      <c r="E510" s="23" t="n">
        <v>43055</v>
      </c>
      <c r="F510" s="22" t="n">
        <v>24.6</v>
      </c>
      <c r="G510" s="22" t="n">
        <v>33.1</v>
      </c>
      <c r="H510" s="22" t="n">
        <v>17.5176</v>
      </c>
      <c r="I510" s="24" t="n">
        <v>4.4961</v>
      </c>
      <c r="J510" s="24" t="n">
        <f aca="false">I510-I390</f>
        <v>0.0699000000000005</v>
      </c>
      <c r="K510" s="25" t="n">
        <f aca="false">1000*(1-(F510+288.9414)/(508929.2*(F510+68.12963))*(F510-3.9863)^2)</f>
        <v>997.176869854583</v>
      </c>
      <c r="L510" s="25" t="n">
        <f aca="false">0.824493 - 0.0040899*F510 + 0.000076438*F510^2 -0.00000082467*F510^3 + 0.0000000053675*F510^4</f>
        <v>0.759827549041788</v>
      </c>
      <c r="M510" s="25" t="n">
        <f aca="false">-0.005724 + 0.00010227*F510 - 0.0000016546*F510^2</f>
        <v>-0.004209455736</v>
      </c>
      <c r="N510" s="25" t="n">
        <f aca="false">K510 + (L510*G510) + M510*G510^(3/2) + 0.00048314*G510^2</f>
        <v>1022.05487586238</v>
      </c>
      <c r="O510" s="26" t="n">
        <f aca="false">I510*(1/     (1-   (0.001*N510/1.84)))</f>
        <v>10.1141552848331</v>
      </c>
      <c r="P510" s="4" t="n">
        <f aca="false">H510*(1/     (1-   (0.001*N510/4)))</f>
        <v>23.5297821413991</v>
      </c>
      <c r="Q510" s="50" t="n">
        <f aca="false">-5.28+5.5*I510</f>
        <v>19.44855</v>
      </c>
      <c r="R510" s="17"/>
      <c r="S510" s="18"/>
      <c r="T510" s="18"/>
      <c r="U510" s="18"/>
      <c r="V510" s="9"/>
      <c r="W510" s="9"/>
      <c r="X510" s="9"/>
      <c r="Y510" s="19"/>
      <c r="Z510" s="20"/>
    </row>
    <row r="511" s="15" customFormat="true" ht="13" hidden="false" customHeight="false" outlineLevel="0" collapsed="false">
      <c r="A511" s="1" t="n">
        <v>221</v>
      </c>
      <c r="B511" s="49" t="s">
        <v>29</v>
      </c>
      <c r="C511" s="22" t="s">
        <v>34</v>
      </c>
      <c r="D511" s="22" t="s">
        <v>28</v>
      </c>
      <c r="E511" s="23" t="n">
        <v>43055</v>
      </c>
      <c r="F511" s="22" t="n">
        <v>24.6</v>
      </c>
      <c r="G511" s="22" t="n">
        <v>33.1</v>
      </c>
      <c r="H511" s="22" t="n">
        <v>17.5176</v>
      </c>
      <c r="I511" s="24" t="n">
        <v>4.4089</v>
      </c>
      <c r="J511" s="24" t="n">
        <f aca="false">I511-I391</f>
        <v>0.0918000000000001</v>
      </c>
      <c r="K511" s="25" t="n">
        <f aca="false">1000*(1-(F511+288.9414)/(508929.2*(F511+68.12963))*(F511-3.9863)^2)</f>
        <v>997.176869854583</v>
      </c>
      <c r="L511" s="25" t="n">
        <f aca="false">0.824493 - 0.0040899*F511 + 0.000076438*F511^2 -0.00000082467*F511^3 + 0.0000000053675*F511^4</f>
        <v>0.759827549041788</v>
      </c>
      <c r="M511" s="25" t="n">
        <f aca="false">-0.005724 + 0.00010227*F511 - 0.0000016546*F511^2</f>
        <v>-0.004209455736</v>
      </c>
      <c r="N511" s="25" t="n">
        <f aca="false">K511 + (L511*G511) + M511*G511^(3/2) + 0.00048314*G511^2</f>
        <v>1022.05487586238</v>
      </c>
      <c r="O511" s="26" t="n">
        <f aca="false">I511*(1/     (1-   (0.001*N511/1.84)))</f>
        <v>9.91799542610281</v>
      </c>
      <c r="P511" s="4" t="n">
        <f aca="false">H511*(1/     (1-   (0.001*N511/4)))</f>
        <v>23.5297821413991</v>
      </c>
      <c r="Q511" s="50" t="n">
        <f aca="false">-5.28+5.5*I511</f>
        <v>18.96895</v>
      </c>
      <c r="R511" s="17"/>
      <c r="S511" s="18"/>
      <c r="T511" s="18"/>
      <c r="U511" s="18"/>
      <c r="V511" s="9"/>
      <c r="W511" s="9"/>
      <c r="X511" s="9"/>
      <c r="Y511" s="19"/>
      <c r="Z511" s="20"/>
    </row>
    <row r="512" s="15" customFormat="true" ht="13" hidden="false" customHeight="false" outlineLevel="0" collapsed="false">
      <c r="A512" s="1" t="n">
        <v>227</v>
      </c>
      <c r="B512" s="49" t="s">
        <v>29</v>
      </c>
      <c r="C512" s="22" t="s">
        <v>34</v>
      </c>
      <c r="D512" s="22" t="s">
        <v>28</v>
      </c>
      <c r="E512" s="23" t="n">
        <v>43055</v>
      </c>
      <c r="F512" s="22" t="n">
        <v>24.6</v>
      </c>
      <c r="G512" s="22" t="n">
        <v>33.1</v>
      </c>
      <c r="H512" s="22" t="n">
        <v>17.5176</v>
      </c>
      <c r="I512" s="24" t="n">
        <v>4.9041</v>
      </c>
      <c r="J512" s="24" t="n">
        <f aca="false">I512-I392</f>
        <v>0.0798999999999994</v>
      </c>
      <c r="K512" s="25" t="n">
        <f aca="false">1000*(1-(F512+288.9414)/(508929.2*(F512+68.12963))*(F512-3.9863)^2)</f>
        <v>997.176869854583</v>
      </c>
      <c r="L512" s="25" t="n">
        <f aca="false">0.824493 - 0.0040899*F512 + 0.000076438*F512^2 -0.00000082467*F512^3 + 0.0000000053675*F512^4</f>
        <v>0.759827549041788</v>
      </c>
      <c r="M512" s="25" t="n">
        <f aca="false">-0.005724 + 0.00010227*F512 - 0.0000016546*F512^2</f>
        <v>-0.004209455736</v>
      </c>
      <c r="N512" s="25" t="n">
        <f aca="false">K512 + (L512*G512) + M512*G512^(3/2) + 0.00048314*G512^2</f>
        <v>1022.05487586238</v>
      </c>
      <c r="O512" s="26" t="n">
        <f aca="false">I512*(1/     (1-   (0.001*N512/1.84)))</f>
        <v>11.0319674678833</v>
      </c>
      <c r="P512" s="4" t="n">
        <f aca="false">H512*(1/     (1-   (0.001*N512/4)))</f>
        <v>23.5297821413991</v>
      </c>
      <c r="Q512" s="50" t="n">
        <f aca="false">-5.28+5.5*I512</f>
        <v>21.69255</v>
      </c>
      <c r="R512" s="17"/>
      <c r="S512" s="18"/>
      <c r="T512" s="18"/>
      <c r="U512" s="18"/>
      <c r="V512" s="9"/>
      <c r="W512" s="9"/>
      <c r="X512" s="9"/>
      <c r="Y512" s="19"/>
      <c r="Z512" s="20"/>
    </row>
    <row r="513" s="15" customFormat="true" ht="13" hidden="false" customHeight="false" outlineLevel="0" collapsed="false">
      <c r="A513" s="1" t="n">
        <v>150</v>
      </c>
      <c r="B513" s="49" t="s">
        <v>30</v>
      </c>
      <c r="C513" s="22" t="s">
        <v>34</v>
      </c>
      <c r="D513" s="22" t="s">
        <v>28</v>
      </c>
      <c r="E513" s="23" t="n">
        <v>43055</v>
      </c>
      <c r="F513" s="22" t="n">
        <v>24.6</v>
      </c>
      <c r="G513" s="22" t="n">
        <v>33.1</v>
      </c>
      <c r="H513" s="22" t="n">
        <v>17.5176</v>
      </c>
      <c r="I513" s="24" t="n">
        <v>1.6053</v>
      </c>
      <c r="J513" s="24" t="n">
        <f aca="false">I513-I393</f>
        <v>0.0387999999999999</v>
      </c>
      <c r="K513" s="25" t="n">
        <f aca="false">1000*(1-(F513+288.9414)/(508929.2*(F513+68.12963))*(F513-3.9863)^2)</f>
        <v>997.176869854583</v>
      </c>
      <c r="L513" s="25" t="n">
        <f aca="false">0.824493 - 0.0040899*F513 + 0.000076438*F513^2 -0.00000082467*F513^3 + 0.0000000053675*F513^4</f>
        <v>0.759827549041788</v>
      </c>
      <c r="M513" s="25" t="n">
        <f aca="false">-0.005724 + 0.00010227*F513 - 0.0000016546*F513^2</f>
        <v>-0.004209455736</v>
      </c>
      <c r="N513" s="25" t="n">
        <f aca="false">K513 + (L513*G513) + M513*G513^(3/2) + 0.00048314*G513^2</f>
        <v>1022.05487586238</v>
      </c>
      <c r="O513" s="26" t="n">
        <f aca="false">I513*(1/     (1-   (0.001*N513/1.84)))</f>
        <v>3.61118602316288</v>
      </c>
      <c r="P513" s="4" t="n">
        <f aca="false">H513*(1/     (1-   (0.001*N513/4)))</f>
        <v>23.5297821413991</v>
      </c>
      <c r="Q513" s="50" t="n">
        <f aca="false">-5.28+5.5*I513</f>
        <v>3.54915</v>
      </c>
      <c r="R513" s="17"/>
      <c r="S513" s="18"/>
      <c r="T513" s="18"/>
      <c r="U513" s="18"/>
      <c r="V513" s="9"/>
      <c r="W513" s="9"/>
      <c r="X513" s="9"/>
      <c r="Y513" s="19"/>
      <c r="Z513" s="20"/>
    </row>
    <row r="514" s="15" customFormat="true" ht="13" hidden="false" customHeight="false" outlineLevel="0" collapsed="false">
      <c r="A514" s="1" t="n">
        <v>158</v>
      </c>
      <c r="B514" s="49" t="s">
        <v>30</v>
      </c>
      <c r="C514" s="22" t="s">
        <v>34</v>
      </c>
      <c r="D514" s="22" t="s">
        <v>28</v>
      </c>
      <c r="E514" s="23" t="n">
        <v>43055</v>
      </c>
      <c r="F514" s="22" t="n">
        <v>24.6</v>
      </c>
      <c r="G514" s="22" t="n">
        <v>33.1</v>
      </c>
      <c r="H514" s="22" t="n">
        <v>17.5176</v>
      </c>
      <c r="I514" s="24" t="n">
        <v>5.0932</v>
      </c>
      <c r="J514" s="24" t="n">
        <f aca="false">I514-I394</f>
        <v>0.123</v>
      </c>
      <c r="K514" s="25" t="n">
        <f aca="false">1000*(1-(F514+288.9414)/(508929.2*(F514+68.12963))*(F514-3.9863)^2)</f>
        <v>997.176869854583</v>
      </c>
      <c r="L514" s="25" t="n">
        <f aca="false">0.824493 - 0.0040899*F514 + 0.000076438*F514^2 -0.00000082467*F514^3 + 0.0000000053675*F514^4</f>
        <v>0.759827549041788</v>
      </c>
      <c r="M514" s="25" t="n">
        <f aca="false">-0.005724 + 0.00010227*F514 - 0.0000016546*F514^2</f>
        <v>-0.004209455736</v>
      </c>
      <c r="N514" s="25" t="n">
        <f aca="false">K514 + (L514*G514) + M514*G514^(3/2) + 0.00048314*G514^2</f>
        <v>1022.05487586238</v>
      </c>
      <c r="O514" s="26" t="n">
        <f aca="false">I514*(1/     (1-   (0.001*N514/1.84)))</f>
        <v>11.4573554184098</v>
      </c>
      <c r="P514" s="4" t="n">
        <f aca="false">H514*(1/     (1-   (0.001*N514/4)))</f>
        <v>23.5297821413991</v>
      </c>
      <c r="Q514" s="50" t="n">
        <f aca="false">-5.28+5.5*I514</f>
        <v>22.7326</v>
      </c>
      <c r="R514" s="17"/>
      <c r="S514" s="18"/>
      <c r="T514" s="18"/>
      <c r="U514" s="18"/>
      <c r="V514" s="9"/>
      <c r="W514" s="9"/>
      <c r="X514" s="9"/>
      <c r="Y514" s="19"/>
      <c r="Z514" s="20"/>
    </row>
    <row r="515" s="15" customFormat="true" ht="13" hidden="false" customHeight="false" outlineLevel="0" collapsed="false">
      <c r="A515" s="1" t="n">
        <v>249</v>
      </c>
      <c r="B515" s="49" t="s">
        <v>30</v>
      </c>
      <c r="C515" s="22" t="s">
        <v>34</v>
      </c>
      <c r="D515" s="22" t="s">
        <v>28</v>
      </c>
      <c r="E515" s="23" t="n">
        <v>43055</v>
      </c>
      <c r="F515" s="22" t="n">
        <v>24.6</v>
      </c>
      <c r="G515" s="22" t="n">
        <v>33.1</v>
      </c>
      <c r="H515" s="22" t="n">
        <v>17.5176</v>
      </c>
      <c r="I515" s="24" t="n">
        <v>2.8837</v>
      </c>
      <c r="J515" s="24" t="n">
        <f aca="false">I515-I395</f>
        <v>0.0707</v>
      </c>
      <c r="K515" s="25" t="n">
        <f aca="false">1000*(1-(F515+288.9414)/(508929.2*(F515+68.12963))*(F515-3.9863)^2)</f>
        <v>997.176869854583</v>
      </c>
      <c r="L515" s="25" t="n">
        <f aca="false">0.824493 - 0.0040899*F515 + 0.000076438*F515^2 -0.00000082467*F515^3 + 0.0000000053675*F515^4</f>
        <v>0.759827549041788</v>
      </c>
      <c r="M515" s="25" t="n">
        <f aca="false">-0.005724 + 0.00010227*F515 - 0.0000016546*F515^2</f>
        <v>-0.004209455736</v>
      </c>
      <c r="N515" s="25" t="n">
        <f aca="false">K515 + (L515*G515) + M515*G515^(3/2) + 0.00048314*G515^2</f>
        <v>1022.05487586238</v>
      </c>
      <c r="O515" s="26" t="n">
        <f aca="false">I515*(1/     (1-   (0.001*N515/1.84)))</f>
        <v>6.48699753005345</v>
      </c>
      <c r="P515" s="4" t="n">
        <f aca="false">H515*(1/     (1-   (0.001*N515/4)))</f>
        <v>23.5297821413991</v>
      </c>
      <c r="Q515" s="50" t="n">
        <f aca="false">-5.28+5.5*I515</f>
        <v>10.58035</v>
      </c>
      <c r="R515" s="17"/>
      <c r="S515" s="18"/>
      <c r="T515" s="18"/>
      <c r="U515" s="18"/>
      <c r="V515" s="9"/>
      <c r="W515" s="9"/>
      <c r="X515" s="9"/>
      <c r="Y515" s="19"/>
      <c r="Z515" s="20"/>
    </row>
    <row r="516" s="15" customFormat="true" ht="13" hidden="false" customHeight="false" outlineLevel="0" collapsed="false">
      <c r="A516" s="1" t="n">
        <v>164</v>
      </c>
      <c r="B516" s="49" t="s">
        <v>31</v>
      </c>
      <c r="C516" s="22" t="s">
        <v>34</v>
      </c>
      <c r="D516" s="22" t="s">
        <v>28</v>
      </c>
      <c r="E516" s="23" t="n">
        <v>43055</v>
      </c>
      <c r="F516" s="22" t="n">
        <v>24.6</v>
      </c>
      <c r="G516" s="22" t="n">
        <v>33.1</v>
      </c>
      <c r="H516" s="22" t="n">
        <v>17.5176</v>
      </c>
      <c r="I516" s="24" t="n">
        <v>1.9601</v>
      </c>
      <c r="J516" s="24" t="n">
        <f aca="false">I516-I396</f>
        <v>0.0291999999999999</v>
      </c>
      <c r="K516" s="25" t="n">
        <f aca="false">1000*(1-(F516+288.9414)/(508929.2*(F516+68.12963))*(F516-3.9863)^2)</f>
        <v>997.176869854583</v>
      </c>
      <c r="L516" s="25" t="n">
        <f aca="false">0.824493 - 0.0040899*F516 + 0.000076438*F516^2 -0.00000082467*F516^3 + 0.0000000053675*F516^4</f>
        <v>0.759827549041788</v>
      </c>
      <c r="M516" s="25" t="n">
        <f aca="false">-0.005724 + 0.00010227*F516 - 0.0000016546*F516^2</f>
        <v>-0.004209455736</v>
      </c>
      <c r="N516" s="25" t="n">
        <f aca="false">K516 + (L516*G516) + M516*G516^(3/2) + 0.00048314*G516^2</f>
        <v>1022.05487586238</v>
      </c>
      <c r="O516" s="26" t="n">
        <f aca="false">I516*(1/     (1-   (0.001*N516/1.84)))</f>
        <v>4.40932269607025</v>
      </c>
      <c r="P516" s="4" t="n">
        <f aca="false">H516*(1/     (1-   (0.001*N516/4)))</f>
        <v>23.5297821413991</v>
      </c>
      <c r="Q516" s="50" t="n">
        <f aca="false">-5.28+5.5*I516</f>
        <v>5.50055</v>
      </c>
      <c r="R516" s="17"/>
      <c r="S516" s="18"/>
      <c r="T516" s="18"/>
      <c r="U516" s="18"/>
      <c r="V516" s="9"/>
      <c r="W516" s="9"/>
      <c r="X516" s="9"/>
      <c r="Y516" s="19"/>
      <c r="Z516" s="20"/>
    </row>
    <row r="517" s="15" customFormat="true" ht="13" hidden="false" customHeight="false" outlineLevel="0" collapsed="false">
      <c r="A517" s="1" t="n">
        <v>170</v>
      </c>
      <c r="B517" s="49" t="s">
        <v>31</v>
      </c>
      <c r="C517" s="22" t="s">
        <v>34</v>
      </c>
      <c r="D517" s="22" t="s">
        <v>28</v>
      </c>
      <c r="E517" s="23" t="n">
        <v>43055</v>
      </c>
      <c r="F517" s="22" t="n">
        <v>24.6</v>
      </c>
      <c r="G517" s="22" t="n">
        <v>33.1</v>
      </c>
      <c r="H517" s="22" t="n">
        <v>17.5176</v>
      </c>
      <c r="I517" s="24" t="n">
        <v>4.2283</v>
      </c>
      <c r="J517" s="24" t="n">
        <f aca="false">I517-I397</f>
        <v>0.0693999999999999</v>
      </c>
      <c r="K517" s="25" t="n">
        <f aca="false">1000*(1-(F517+288.9414)/(508929.2*(F517+68.12963))*(F517-3.9863)^2)</f>
        <v>997.176869854583</v>
      </c>
      <c r="L517" s="25" t="n">
        <f aca="false">0.824493 - 0.0040899*F517 + 0.000076438*F517^2 -0.00000082467*F517^3 + 0.0000000053675*F517^4</f>
        <v>0.759827549041788</v>
      </c>
      <c r="M517" s="25" t="n">
        <f aca="false">-0.005724 + 0.00010227*F517 - 0.0000016546*F517^2</f>
        <v>-0.004209455736</v>
      </c>
      <c r="N517" s="25" t="n">
        <f aca="false">K517 + (L517*G517) + M517*G517^(3/2) + 0.00048314*G517^2</f>
        <v>1022.05487586238</v>
      </c>
      <c r="O517" s="26" t="n">
        <f aca="false">I517*(1/     (1-   (0.001*N517/1.84)))</f>
        <v>9.51172856272324</v>
      </c>
      <c r="P517" s="4" t="n">
        <f aca="false">H517*(1/     (1-   (0.001*N517/4)))</f>
        <v>23.5297821413991</v>
      </c>
      <c r="Q517" s="50" t="n">
        <f aca="false">-5.28+5.5*I517</f>
        <v>17.97565</v>
      </c>
      <c r="R517" s="17"/>
      <c r="S517" s="18"/>
      <c r="T517" s="18"/>
      <c r="U517" s="18"/>
      <c r="V517" s="9"/>
      <c r="W517" s="9"/>
      <c r="X517" s="9"/>
      <c r="Y517" s="19"/>
      <c r="Z517" s="20"/>
    </row>
    <row r="518" s="15" customFormat="true" ht="13" hidden="false" customHeight="false" outlineLevel="0" collapsed="false">
      <c r="A518" s="1" t="n">
        <v>262</v>
      </c>
      <c r="B518" s="49" t="s">
        <v>31</v>
      </c>
      <c r="C518" s="22" t="s">
        <v>34</v>
      </c>
      <c r="D518" s="22" t="s">
        <v>28</v>
      </c>
      <c r="E518" s="23" t="n">
        <v>43055</v>
      </c>
      <c r="F518" s="22" t="n">
        <v>24.6</v>
      </c>
      <c r="G518" s="22" t="n">
        <v>33.1</v>
      </c>
      <c r="H518" s="22" t="n">
        <v>17.5176</v>
      </c>
      <c r="I518" s="24" t="n">
        <v>4.3435</v>
      </c>
      <c r="J518" s="24" t="n">
        <f aca="false">I518-I398</f>
        <v>0.0538999999999996</v>
      </c>
      <c r="K518" s="25" t="n">
        <f aca="false">1000*(1-(F518+288.9414)/(508929.2*(F518+68.12963))*(F518-3.9863)^2)</f>
        <v>997.176869854583</v>
      </c>
      <c r="L518" s="25" t="n">
        <f aca="false">0.824493 - 0.0040899*F518 + 0.000076438*F518^2 -0.00000082467*F518^3 + 0.0000000053675*F518^4</f>
        <v>0.759827549041788</v>
      </c>
      <c r="M518" s="25" t="n">
        <f aca="false">-0.005724 + 0.00010227*F518 - 0.0000016546*F518^2</f>
        <v>-0.004209455736</v>
      </c>
      <c r="N518" s="25" t="n">
        <f aca="false">K518 + (L518*G518) + M518*G518^(3/2) + 0.00048314*G518^2</f>
        <v>1022.05487586238</v>
      </c>
      <c r="O518" s="26" t="n">
        <f aca="false">I518*(1/     (1-   (0.001*N518/1.84)))</f>
        <v>9.77087553205506</v>
      </c>
      <c r="P518" s="4" t="n">
        <f aca="false">H518*(1/     (1-   (0.001*N518/4)))</f>
        <v>23.5297821413991</v>
      </c>
      <c r="Q518" s="50" t="n">
        <f aca="false">-5.28+5.5*I518</f>
        <v>18.60925</v>
      </c>
      <c r="R518" s="17"/>
      <c r="S518" s="18"/>
      <c r="T518" s="18"/>
      <c r="U518" s="18"/>
      <c r="V518" s="9"/>
      <c r="W518" s="9"/>
      <c r="X518" s="9"/>
      <c r="Y518" s="19"/>
      <c r="Z518" s="20"/>
    </row>
    <row r="519" s="15" customFormat="true" ht="13" hidden="false" customHeight="false" outlineLevel="0" collapsed="false">
      <c r="A519" s="1" t="n">
        <v>268</v>
      </c>
      <c r="B519" s="49" t="s">
        <v>31</v>
      </c>
      <c r="C519" s="22" t="s">
        <v>34</v>
      </c>
      <c r="D519" s="22" t="s">
        <v>28</v>
      </c>
      <c r="E519" s="23" t="n">
        <v>43055</v>
      </c>
      <c r="F519" s="22" t="n">
        <v>24.6</v>
      </c>
      <c r="G519" s="22" t="n">
        <v>33.1</v>
      </c>
      <c r="H519" s="22" t="n">
        <v>17.5176</v>
      </c>
      <c r="I519" s="24" t="n">
        <v>9.2608</v>
      </c>
      <c r="J519" s="24" t="n">
        <f aca="false">I519-I399</f>
        <v>0.1312</v>
      </c>
      <c r="K519" s="25" t="n">
        <f aca="false">1000*(1-(F519+288.9414)/(508929.2*(F519+68.12963))*(F519-3.9863)^2)</f>
        <v>997.176869854583</v>
      </c>
      <c r="L519" s="25" t="n">
        <f aca="false">0.824493 - 0.0040899*F519 + 0.000076438*F519^2 -0.00000082467*F519^3 + 0.0000000053675*F519^4</f>
        <v>0.759827549041788</v>
      </c>
      <c r="M519" s="25" t="n">
        <f aca="false">-0.005724 + 0.00010227*F519 - 0.0000016546*F519^2</f>
        <v>-0.004209455736</v>
      </c>
      <c r="N519" s="25" t="n">
        <f aca="false">K519 + (L519*G519) + M519*G519^(3/2) + 0.00048314*G519^2</f>
        <v>1022.05487586238</v>
      </c>
      <c r="O519" s="26" t="n">
        <f aca="false">I519*(1/     (1-   (0.001*N519/1.84)))</f>
        <v>20.8325369235077</v>
      </c>
      <c r="P519" s="4" t="n">
        <f aca="false">H519*(1/     (1-   (0.001*N519/4)))</f>
        <v>23.5297821413991</v>
      </c>
      <c r="Q519" s="50" t="n">
        <f aca="false">-5.28+5.5*I519</f>
        <v>45.6544</v>
      </c>
      <c r="R519" s="17"/>
      <c r="S519" s="18"/>
      <c r="T519" s="18"/>
      <c r="U519" s="18"/>
      <c r="V519" s="9"/>
      <c r="W519" s="9"/>
      <c r="X519" s="9"/>
      <c r="Y519" s="19"/>
      <c r="Z519" s="20"/>
    </row>
    <row r="520" s="15" customFormat="true" ht="13" hidden="false" customHeight="false" outlineLevel="0" collapsed="false">
      <c r="A520" s="1" t="n">
        <v>274</v>
      </c>
      <c r="B520" s="49" t="s">
        <v>31</v>
      </c>
      <c r="C520" s="22" t="s">
        <v>34</v>
      </c>
      <c r="D520" s="22" t="s">
        <v>28</v>
      </c>
      <c r="E520" s="23" t="n">
        <v>43055</v>
      </c>
      <c r="F520" s="22" t="n">
        <v>24.6</v>
      </c>
      <c r="G520" s="22" t="n">
        <v>33.1</v>
      </c>
      <c r="H520" s="22" t="n">
        <v>17.5176</v>
      </c>
      <c r="I520" s="24" t="n">
        <v>2.024</v>
      </c>
      <c r="J520" s="24" t="n">
        <f aca="false">I520-I400</f>
        <v>-0.00349999999999984</v>
      </c>
      <c r="K520" s="25" t="n">
        <f aca="false">1000*(1-(F520+288.9414)/(508929.2*(F520+68.12963))*(F520-3.9863)^2)</f>
        <v>997.176869854583</v>
      </c>
      <c r="L520" s="25" t="n">
        <f aca="false">0.824493 - 0.0040899*F520 + 0.000076438*F520^2 -0.00000082467*F520^3 + 0.0000000053675*F520^4</f>
        <v>0.759827549041788</v>
      </c>
      <c r="M520" s="25" t="n">
        <f aca="false">-0.005724 + 0.00010227*F520 - 0.0000016546*F520^2</f>
        <v>-0.004209455736</v>
      </c>
      <c r="N520" s="25" t="n">
        <f aca="false">K520 + (L520*G520) + M520*G520^(3/2) + 0.00048314*G520^2</f>
        <v>1022.05487586238</v>
      </c>
      <c r="O520" s="26" t="n">
        <f aca="false">I520*(1/     (1-   (0.001*N520/1.84)))</f>
        <v>4.55306828062149</v>
      </c>
      <c r="P520" s="4" t="n">
        <f aca="false">H520*(1/     (1-   (0.001*N520/4)))</f>
        <v>23.5297821413991</v>
      </c>
      <c r="Q520" s="50" t="n">
        <f aca="false">-5.28+5.5*I520</f>
        <v>5.852</v>
      </c>
      <c r="R520" s="17"/>
      <c r="S520" s="18"/>
      <c r="T520" s="18"/>
      <c r="U520" s="18"/>
      <c r="V520" s="9"/>
      <c r="W520" s="9"/>
      <c r="X520" s="9"/>
      <c r="Y520" s="19"/>
      <c r="Z520" s="20"/>
    </row>
    <row r="521" s="15" customFormat="true" ht="13" hidden="false" customHeight="false" outlineLevel="0" collapsed="false">
      <c r="A521" s="1" t="n">
        <v>106</v>
      </c>
      <c r="B521" s="49" t="s">
        <v>32</v>
      </c>
      <c r="C521" s="22" t="s">
        <v>34</v>
      </c>
      <c r="D521" s="22" t="s">
        <v>28</v>
      </c>
      <c r="E521" s="23" t="n">
        <v>43055</v>
      </c>
      <c r="F521" s="22" t="n">
        <v>23.9</v>
      </c>
      <c r="G521" s="22" t="n">
        <v>33.1</v>
      </c>
      <c r="H521" s="22" t="n">
        <v>17.5201</v>
      </c>
      <c r="I521" s="24" t="n">
        <v>2.9041</v>
      </c>
      <c r="J521" s="24" t="n">
        <f aca="false">I521-I401</f>
        <v>0.0552000000000001</v>
      </c>
      <c r="K521" s="25" t="n">
        <f aca="false">1000*(1-(F521+288.9414)/(508929.2*(F521+68.12963))*(F521-3.9863)^2)</f>
        <v>997.351237033334</v>
      </c>
      <c r="L521" s="25" t="n">
        <f aca="false">0.824493 - 0.0040899*F521 + 0.000076438*F521^2 -0.00000082467*F521^3 + 0.0000000053675*F521^4</f>
        <v>0.760899524476327</v>
      </c>
      <c r="M521" s="25" t="n">
        <f aca="false">-0.005724 + 0.00010227*F521 - 0.0000016546*F521^2</f>
        <v>-0.004224871066</v>
      </c>
      <c r="N521" s="25" t="n">
        <f aca="false">K521 + (L521*G521) + M521*G521^(3/2) + 0.00048314*G521^2</f>
        <v>1022.26178984195</v>
      </c>
      <c r="O521" s="26" t="n">
        <f aca="false">I521*(1/     (1-   (0.001*N521/1.84)))</f>
        <v>6.53454116931535</v>
      </c>
      <c r="P521" s="4" t="n">
        <f aca="false">H521*(1/     (1-   (0.001*N521/4)))</f>
        <v>23.5347754080371</v>
      </c>
      <c r="Q521" s="50" t="n">
        <f aca="false">-5.28+5.5*I521</f>
        <v>10.69255</v>
      </c>
      <c r="R521" s="17"/>
      <c r="S521" s="18"/>
      <c r="T521" s="18"/>
      <c r="U521" s="18"/>
      <c r="V521" s="9"/>
      <c r="W521" s="9"/>
      <c r="X521" s="9"/>
      <c r="Y521" s="19"/>
      <c r="Z521" s="20"/>
    </row>
    <row r="522" s="15" customFormat="true" ht="13" hidden="false" customHeight="false" outlineLevel="0" collapsed="false">
      <c r="A522" s="1" t="n">
        <v>206</v>
      </c>
      <c r="B522" s="49" t="s">
        <v>32</v>
      </c>
      <c r="C522" s="22" t="s">
        <v>34</v>
      </c>
      <c r="D522" s="22" t="s">
        <v>28</v>
      </c>
      <c r="E522" s="23" t="n">
        <v>43055</v>
      </c>
      <c r="F522" s="22" t="n">
        <v>23.9</v>
      </c>
      <c r="G522" s="22" t="n">
        <v>33.1</v>
      </c>
      <c r="H522" s="22" t="n">
        <v>17.5201</v>
      </c>
      <c r="I522" s="24" t="n">
        <v>2.223</v>
      </c>
      <c r="J522" s="24" t="n">
        <f aca="false">I522-I402</f>
        <v>0.0463999999999998</v>
      </c>
      <c r="K522" s="25" t="n">
        <f aca="false">1000*(1-(F522+288.9414)/(508929.2*(F522+68.12963))*(F522-3.9863)^2)</f>
        <v>997.351237033334</v>
      </c>
      <c r="L522" s="25" t="n">
        <f aca="false">0.824493 - 0.0040899*F522 + 0.000076438*F522^2 -0.00000082467*F522^3 + 0.0000000053675*F522^4</f>
        <v>0.760899524476327</v>
      </c>
      <c r="M522" s="25" t="n">
        <f aca="false">-0.005724 + 0.00010227*F522 - 0.0000016546*F522^2</f>
        <v>-0.004224871066</v>
      </c>
      <c r="N522" s="25" t="n">
        <f aca="false">K522 + (L522*G522) + M522*G522^(3/2) + 0.00048314*G522^2</f>
        <v>1022.26178984195</v>
      </c>
      <c r="O522" s="26" t="n">
        <f aca="false">I522*(1/     (1-   (0.001*N522/1.84)))</f>
        <v>5.00199201797046</v>
      </c>
      <c r="P522" s="4" t="n">
        <f aca="false">H522*(1/     (1-   (0.001*N522/4)))</f>
        <v>23.5347754080371</v>
      </c>
      <c r="Q522" s="50" t="n">
        <f aca="false">-5.28+5.5*I522</f>
        <v>6.9465</v>
      </c>
      <c r="R522" s="17"/>
      <c r="S522" s="18"/>
      <c r="T522" s="18"/>
      <c r="U522" s="18"/>
      <c r="V522" s="9"/>
      <c r="W522" s="9"/>
      <c r="X522" s="9"/>
      <c r="Y522" s="19"/>
      <c r="Z522" s="20"/>
    </row>
    <row r="523" s="15" customFormat="true" ht="13" hidden="false" customHeight="false" outlineLevel="0" collapsed="false">
      <c r="A523" s="1" t="n">
        <v>144</v>
      </c>
      <c r="B523" s="49" t="s">
        <v>33</v>
      </c>
      <c r="C523" s="22" t="s">
        <v>34</v>
      </c>
      <c r="D523" s="22" t="s">
        <v>28</v>
      </c>
      <c r="E523" s="23" t="n">
        <v>43055</v>
      </c>
      <c r="F523" s="22" t="n">
        <v>23.9</v>
      </c>
      <c r="G523" s="22" t="n">
        <v>33.1</v>
      </c>
      <c r="H523" s="22" t="n">
        <v>17.5201</v>
      </c>
      <c r="I523" s="24" t="n">
        <v>4.5289</v>
      </c>
      <c r="J523" s="24" t="n">
        <f aca="false">I523-I403</f>
        <v>0.0910000000000002</v>
      </c>
      <c r="K523" s="25" t="n">
        <f aca="false">1000*(1-(F523+288.9414)/(508929.2*(F523+68.12963))*(F523-3.9863)^2)</f>
        <v>997.351237033334</v>
      </c>
      <c r="L523" s="25" t="n">
        <f aca="false">0.824493 - 0.0040899*F523 + 0.000076438*F523^2 -0.00000082467*F523^3 + 0.0000000053675*F523^4</f>
        <v>0.760899524476327</v>
      </c>
      <c r="M523" s="25" t="n">
        <f aca="false">-0.005724 + 0.00010227*F523 - 0.0000016546*F523^2</f>
        <v>-0.004224871066</v>
      </c>
      <c r="N523" s="25" t="n">
        <f aca="false">K523 + (L523*G523) + M523*G523^(3/2) + 0.00048314*G523^2</f>
        <v>1022.26178984195</v>
      </c>
      <c r="O523" s="26" t="n">
        <f aca="false">I523*(1/     (1-   (0.001*N523/1.84)))</f>
        <v>10.1905180612625</v>
      </c>
      <c r="P523" s="4" t="n">
        <f aca="false">H523*(1/     (1-   (0.001*N523/4)))</f>
        <v>23.5347754080371</v>
      </c>
      <c r="Q523" s="50" t="n">
        <f aca="false">-5.28+5.5*I523</f>
        <v>19.62895</v>
      </c>
      <c r="R523" s="17"/>
      <c r="S523" s="18"/>
      <c r="T523" s="18"/>
      <c r="U523" s="18"/>
      <c r="V523" s="9"/>
      <c r="W523" s="9"/>
      <c r="X523" s="9"/>
      <c r="Y523" s="19"/>
      <c r="Z523" s="20"/>
    </row>
    <row r="524" s="15" customFormat="true" ht="13" hidden="false" customHeight="false" outlineLevel="0" collapsed="false">
      <c r="A524" s="1" t="n">
        <v>178</v>
      </c>
      <c r="B524" s="49" t="s">
        <v>26</v>
      </c>
      <c r="C524" s="22" t="s">
        <v>36</v>
      </c>
      <c r="D524" s="22" t="s">
        <v>28</v>
      </c>
      <c r="E524" s="23" t="n">
        <v>43055</v>
      </c>
      <c r="F524" s="22" t="n">
        <v>24.4</v>
      </c>
      <c r="G524" s="22" t="n">
        <v>33.2</v>
      </c>
      <c r="H524" s="22" t="n">
        <v>17.5129</v>
      </c>
      <c r="I524" s="24" t="n">
        <v>4.9959</v>
      </c>
      <c r="J524" s="24" t="n">
        <f aca="false">I524-I404</f>
        <v>0.0954999999999995</v>
      </c>
      <c r="K524" s="25" t="n">
        <f aca="false">1000*(1-(F524+288.9414)/(508929.2*(F524+68.12963))*(F524-3.9863)^2)</f>
        <v>997.227171298708</v>
      </c>
      <c r="L524" s="25" t="n">
        <f aca="false">0.824493 - 0.0040899*F524 + 0.000076438*F524^2 -0.00000082467*F524^3 + 0.0000000053675*F524^4</f>
        <v>0.760130294038848</v>
      </c>
      <c r="M524" s="25" t="n">
        <f aca="false">-0.005724 + 0.00010227*F524 - 0.0000016546*F524^2</f>
        <v>-0.004213694656</v>
      </c>
      <c r="N524" s="25" t="n">
        <f aca="false">K524 + (L524*G524) + M524*G524^(3/2) + 0.00048314*G524^2</f>
        <v>1022.18996806644</v>
      </c>
      <c r="O524" s="26" t="n">
        <f aca="false">I524*(1/     (1-   (0.001*N524/1.84)))</f>
        <v>11.240331667571</v>
      </c>
      <c r="P524" s="4" t="n">
        <f aca="false">H524*(1/     (1-   (0.001*N524/4)))</f>
        <v>23.5245362359512</v>
      </c>
      <c r="Q524" s="50" t="n">
        <f aca="false">-5.28+5.5*I524</f>
        <v>22.19745</v>
      </c>
      <c r="R524" s="17"/>
      <c r="S524" s="18"/>
      <c r="T524" s="18"/>
      <c r="U524" s="18"/>
      <c r="V524" s="9"/>
      <c r="W524" s="9"/>
      <c r="X524" s="9"/>
      <c r="Y524" s="19"/>
      <c r="Z524" s="20"/>
    </row>
    <row r="525" s="15" customFormat="true" ht="13" hidden="false" customHeight="false" outlineLevel="0" collapsed="false">
      <c r="A525" s="1" t="n">
        <v>184</v>
      </c>
      <c r="B525" s="49" t="s">
        <v>26</v>
      </c>
      <c r="C525" s="22" t="s">
        <v>36</v>
      </c>
      <c r="D525" s="22" t="s">
        <v>28</v>
      </c>
      <c r="E525" s="23" t="n">
        <v>43055</v>
      </c>
      <c r="F525" s="22" t="n">
        <v>24.4</v>
      </c>
      <c r="G525" s="22" t="n">
        <v>33.2</v>
      </c>
      <c r="H525" s="22" t="n">
        <v>17.5129</v>
      </c>
      <c r="I525" s="24" t="n">
        <v>2.7447</v>
      </c>
      <c r="J525" s="24" t="n">
        <f aca="false">I525-I405</f>
        <v>0.0272000000000001</v>
      </c>
      <c r="K525" s="25" t="n">
        <f aca="false">1000*(1-(F525+288.9414)/(508929.2*(F525+68.12963))*(F525-3.9863)^2)</f>
        <v>997.227171298708</v>
      </c>
      <c r="L525" s="25" t="n">
        <f aca="false">0.824493 - 0.0040899*F525 + 0.000076438*F525^2 -0.00000082467*F525^3 + 0.0000000053675*F525^4</f>
        <v>0.760130294038848</v>
      </c>
      <c r="M525" s="25" t="n">
        <f aca="false">-0.005724 + 0.00010227*F525 - 0.0000016546*F525^2</f>
        <v>-0.004213694656</v>
      </c>
      <c r="N525" s="25" t="n">
        <f aca="false">K525 + (L525*G525) + M525*G525^(3/2) + 0.00048314*G525^2</f>
        <v>1022.18996806644</v>
      </c>
      <c r="O525" s="26" t="n">
        <f aca="false">I525*(1/     (1-   (0.001*N525/1.84)))</f>
        <v>6.17533143737505</v>
      </c>
      <c r="P525" s="4" t="n">
        <f aca="false">H525*(1/     (1-   (0.001*N525/4)))</f>
        <v>23.5245362359512</v>
      </c>
      <c r="Q525" s="50" t="n">
        <f aca="false">-5.28+5.5*I525</f>
        <v>9.81585</v>
      </c>
      <c r="R525" s="17"/>
      <c r="S525" s="18"/>
      <c r="T525" s="18"/>
      <c r="U525" s="18"/>
      <c r="V525" s="9"/>
      <c r="W525" s="9"/>
      <c r="X525" s="9"/>
      <c r="Y525" s="19"/>
      <c r="Z525" s="20"/>
    </row>
    <row r="526" s="15" customFormat="true" ht="13" hidden="false" customHeight="false" outlineLevel="0" collapsed="false">
      <c r="A526" s="1" t="n">
        <v>276</v>
      </c>
      <c r="B526" s="49" t="s">
        <v>26</v>
      </c>
      <c r="C526" s="22" t="s">
        <v>36</v>
      </c>
      <c r="D526" s="22" t="s">
        <v>28</v>
      </c>
      <c r="E526" s="23" t="n">
        <v>43055</v>
      </c>
      <c r="F526" s="22" t="n">
        <v>24.4</v>
      </c>
      <c r="G526" s="22" t="n">
        <v>33.2</v>
      </c>
      <c r="H526" s="22" t="n">
        <v>17.5129</v>
      </c>
      <c r="I526" s="24" t="n">
        <v>4.1272</v>
      </c>
      <c r="J526" s="24" t="n">
        <f aca="false">I526-I406</f>
        <v>0.0537999999999999</v>
      </c>
      <c r="K526" s="25" t="n">
        <f aca="false">1000*(1-(F526+288.9414)/(508929.2*(F526+68.12963))*(F526-3.9863)^2)</f>
        <v>997.227171298708</v>
      </c>
      <c r="L526" s="25" t="n">
        <f aca="false">0.824493 - 0.0040899*F526 + 0.000076438*F526^2 -0.00000082467*F526^3 + 0.0000000053675*F526^4</f>
        <v>0.760130294038848</v>
      </c>
      <c r="M526" s="25" t="n">
        <f aca="false">-0.005724 + 0.00010227*F526 - 0.0000016546*F526^2</f>
        <v>-0.004213694656</v>
      </c>
      <c r="N526" s="25" t="n">
        <f aca="false">K526 + (L526*G526) + M526*G526^(3/2) + 0.00048314*G526^2</f>
        <v>1022.18996806644</v>
      </c>
      <c r="O526" s="26" t="n">
        <f aca="false">I526*(1/     (1-   (0.001*N526/1.84)))</f>
        <v>9.28583375535916</v>
      </c>
      <c r="P526" s="4" t="n">
        <f aca="false">H526*(1/     (1-   (0.001*N526/4)))</f>
        <v>23.5245362359512</v>
      </c>
      <c r="Q526" s="50" t="n">
        <f aca="false">-5.28+5.5*I526</f>
        <v>17.4196</v>
      </c>
      <c r="R526" s="17"/>
      <c r="S526" s="18"/>
      <c r="T526" s="18"/>
      <c r="U526" s="18"/>
      <c r="V526" s="9"/>
      <c r="W526" s="9"/>
      <c r="X526" s="9"/>
      <c r="Y526" s="19"/>
      <c r="Z526" s="20"/>
    </row>
    <row r="527" s="15" customFormat="true" ht="13" hidden="false" customHeight="false" outlineLevel="0" collapsed="false">
      <c r="A527" s="1" t="n">
        <v>283</v>
      </c>
      <c r="B527" s="49" t="s">
        <v>26</v>
      </c>
      <c r="C527" s="22" t="s">
        <v>36</v>
      </c>
      <c r="D527" s="22" t="s">
        <v>28</v>
      </c>
      <c r="E527" s="23" t="n">
        <v>43055</v>
      </c>
      <c r="F527" s="22" t="n">
        <v>24.4</v>
      </c>
      <c r="G527" s="22" t="n">
        <v>33.2</v>
      </c>
      <c r="H527" s="22" t="n">
        <v>17.5129</v>
      </c>
      <c r="I527" s="24" t="n">
        <v>4.4048</v>
      </c>
      <c r="J527" s="24" t="n">
        <f aca="false">I527-I407</f>
        <v>-0.0201000000000002</v>
      </c>
      <c r="K527" s="25" t="n">
        <f aca="false">1000*(1-(F527+288.9414)/(508929.2*(F527+68.12963))*(F527-3.9863)^2)</f>
        <v>997.227171298708</v>
      </c>
      <c r="L527" s="25" t="n">
        <f aca="false">0.824493 - 0.0040899*F527 + 0.000076438*F527^2 -0.00000082467*F527^3 + 0.0000000053675*F527^4</f>
        <v>0.760130294038848</v>
      </c>
      <c r="M527" s="25" t="n">
        <f aca="false">-0.005724 + 0.00010227*F527 - 0.0000016546*F527^2</f>
        <v>-0.004213694656</v>
      </c>
      <c r="N527" s="25" t="n">
        <f aca="false">K527 + (L527*G527) + M527*G527^(3/2) + 0.00048314*G527^2</f>
        <v>1022.18996806644</v>
      </c>
      <c r="O527" s="26" t="n">
        <f aca="false">I527*(1/     (1-   (0.001*N527/1.84)))</f>
        <v>9.91040912134281</v>
      </c>
      <c r="P527" s="4" t="n">
        <f aca="false">H527*(1/     (1-   (0.001*N527/4)))</f>
        <v>23.5245362359512</v>
      </c>
      <c r="Q527" s="50" t="n">
        <f aca="false">-5.28+5.5*I527</f>
        <v>18.9464</v>
      </c>
      <c r="R527" s="17"/>
      <c r="S527" s="18"/>
      <c r="T527" s="18"/>
      <c r="U527" s="18"/>
      <c r="V527" s="9"/>
      <c r="W527" s="9"/>
      <c r="X527" s="9"/>
      <c r="Y527" s="19"/>
      <c r="Z527" s="20"/>
    </row>
    <row r="528" s="15" customFormat="true" ht="13" hidden="false" customHeight="false" outlineLevel="0" collapsed="false">
      <c r="A528" s="1" t="n">
        <v>289</v>
      </c>
      <c r="B528" s="49" t="s">
        <v>26</v>
      </c>
      <c r="C528" s="22" t="s">
        <v>36</v>
      </c>
      <c r="D528" s="22" t="s">
        <v>28</v>
      </c>
      <c r="E528" s="23" t="n">
        <v>43055</v>
      </c>
      <c r="F528" s="22" t="n">
        <v>24.4</v>
      </c>
      <c r="G528" s="22" t="n">
        <v>33.2</v>
      </c>
      <c r="H528" s="22" t="n">
        <v>17.5129</v>
      </c>
      <c r="I528" s="24" t="n">
        <v>4.4001</v>
      </c>
      <c r="J528" s="24" t="n">
        <f aca="false">I528-I408</f>
        <v>0.0719000000000003</v>
      </c>
      <c r="K528" s="25" t="n">
        <f aca="false">1000*(1-(F528+288.9414)/(508929.2*(F528+68.12963))*(F528-3.9863)^2)</f>
        <v>997.227171298708</v>
      </c>
      <c r="L528" s="25" t="n">
        <f aca="false">0.824493 - 0.0040899*F528 + 0.000076438*F528^2 -0.00000082467*F528^3 + 0.0000000053675*F528^4</f>
        <v>0.760130294038848</v>
      </c>
      <c r="M528" s="25" t="n">
        <f aca="false">-0.005724 + 0.00010227*F528 - 0.0000016546*F528^2</f>
        <v>-0.004213694656</v>
      </c>
      <c r="N528" s="25" t="n">
        <f aca="false">K528 + (L528*G528) + M528*G528^(3/2) + 0.00048314*G528^2</f>
        <v>1022.18996806644</v>
      </c>
      <c r="O528" s="26" t="n">
        <f aca="false">I528*(1/     (1-   (0.001*N528/1.84)))</f>
        <v>9.89983453841729</v>
      </c>
      <c r="P528" s="4" t="n">
        <f aca="false">H528*(1/     (1-   (0.001*N528/4)))</f>
        <v>23.5245362359512</v>
      </c>
      <c r="Q528" s="50" t="n">
        <f aca="false">-5.28+5.5*I528</f>
        <v>18.92055</v>
      </c>
      <c r="R528" s="17"/>
      <c r="S528" s="18"/>
      <c r="T528" s="18"/>
      <c r="U528" s="18"/>
      <c r="V528" s="9"/>
      <c r="W528" s="9"/>
      <c r="X528" s="9"/>
      <c r="Y528" s="19"/>
      <c r="Z528" s="20"/>
    </row>
    <row r="529" s="15" customFormat="true" ht="13" hidden="false" customHeight="false" outlineLevel="0" collapsed="false">
      <c r="A529" s="1" t="n">
        <v>118</v>
      </c>
      <c r="B529" s="49" t="s">
        <v>29</v>
      </c>
      <c r="C529" s="22" t="s">
        <v>36</v>
      </c>
      <c r="D529" s="22" t="s">
        <v>28</v>
      </c>
      <c r="E529" s="23" t="n">
        <v>43055</v>
      </c>
      <c r="F529" s="22" t="n">
        <v>24.4</v>
      </c>
      <c r="G529" s="22" t="n">
        <v>33.2</v>
      </c>
      <c r="H529" s="22" t="n">
        <v>17.5129</v>
      </c>
      <c r="I529" s="24" t="n">
        <v>4.6282</v>
      </c>
      <c r="J529" s="24" t="n">
        <f aca="false">I529-I409</f>
        <v>0.0747</v>
      </c>
      <c r="K529" s="25" t="n">
        <f aca="false">1000*(1-(F529+288.9414)/(508929.2*(F529+68.12963))*(F529-3.9863)^2)</f>
        <v>997.227171298708</v>
      </c>
      <c r="L529" s="25" t="n">
        <f aca="false">0.824493 - 0.0040899*F529 + 0.000076438*F529^2 -0.00000082467*F529^3 + 0.0000000053675*F529^4</f>
        <v>0.760130294038848</v>
      </c>
      <c r="M529" s="25" t="n">
        <f aca="false">-0.005724 + 0.00010227*F529 - 0.0000016546*F529^2</f>
        <v>-0.004213694656</v>
      </c>
      <c r="N529" s="25" t="n">
        <f aca="false">K529 + (L529*G529) + M529*G529^(3/2) + 0.00048314*G529^2</f>
        <v>1022.18996806644</v>
      </c>
      <c r="O529" s="26" t="n">
        <f aca="false">I529*(1/     (1-   (0.001*N529/1.84)))</f>
        <v>10.4130392969939</v>
      </c>
      <c r="P529" s="4" t="n">
        <f aca="false">H529*(1/     (1-   (0.001*N529/4)))</f>
        <v>23.5245362359512</v>
      </c>
      <c r="Q529" s="50" t="n">
        <f aca="false">-5.28+5.5*I529</f>
        <v>20.1751</v>
      </c>
      <c r="R529" s="17"/>
      <c r="S529" s="18"/>
      <c r="T529" s="18"/>
      <c r="U529" s="18"/>
      <c r="V529" s="9"/>
      <c r="W529" s="9"/>
      <c r="X529" s="9"/>
      <c r="Y529" s="19"/>
      <c r="Z529" s="20"/>
    </row>
    <row r="530" s="15" customFormat="true" ht="13" hidden="false" customHeight="false" outlineLevel="0" collapsed="false">
      <c r="A530" s="1" t="n">
        <v>124</v>
      </c>
      <c r="B530" s="49" t="s">
        <v>29</v>
      </c>
      <c r="C530" s="22" t="s">
        <v>36</v>
      </c>
      <c r="D530" s="22" t="s">
        <v>28</v>
      </c>
      <c r="E530" s="23" t="n">
        <v>43055</v>
      </c>
      <c r="F530" s="22" t="n">
        <v>24.4</v>
      </c>
      <c r="G530" s="22" t="n">
        <v>33.2</v>
      </c>
      <c r="H530" s="22" t="n">
        <v>17.5129</v>
      </c>
      <c r="I530" s="24" t="n">
        <v>3.656</v>
      </c>
      <c r="J530" s="24" t="n">
        <f aca="false">I530-I410</f>
        <v>0.0615000000000001</v>
      </c>
      <c r="K530" s="25" t="n">
        <f aca="false">1000*(1-(F530+288.9414)/(508929.2*(F530+68.12963))*(F530-3.9863)^2)</f>
        <v>997.227171298708</v>
      </c>
      <c r="L530" s="25" t="n">
        <f aca="false">0.824493 - 0.0040899*F530 + 0.000076438*F530^2 -0.00000082467*F530^3 + 0.0000000053675*F530^4</f>
        <v>0.760130294038848</v>
      </c>
      <c r="M530" s="25" t="n">
        <f aca="false">-0.005724 + 0.00010227*F530 - 0.0000016546*F530^2</f>
        <v>-0.004213694656</v>
      </c>
      <c r="N530" s="25" t="n">
        <f aca="false">K530 + (L530*G530) + M530*G530^(3/2) + 0.00048314*G530^2</f>
        <v>1022.18996806644</v>
      </c>
      <c r="O530" s="26" t="n">
        <f aca="false">I530*(1/     (1-   (0.001*N530/1.84)))</f>
        <v>8.2256755692947</v>
      </c>
      <c r="P530" s="4" t="n">
        <f aca="false">H530*(1/     (1-   (0.001*N530/4)))</f>
        <v>23.5245362359512</v>
      </c>
      <c r="Q530" s="50" t="n">
        <f aca="false">-5.28+5.5*I530</f>
        <v>14.828</v>
      </c>
      <c r="R530" s="17"/>
      <c r="S530" s="18"/>
      <c r="T530" s="18"/>
      <c r="U530" s="18"/>
      <c r="V530" s="9"/>
      <c r="W530" s="9"/>
      <c r="X530" s="9"/>
      <c r="Y530" s="19"/>
      <c r="Z530" s="20"/>
    </row>
    <row r="531" s="15" customFormat="true" ht="13" hidden="false" customHeight="false" outlineLevel="0" collapsed="false">
      <c r="A531" s="1" t="n">
        <v>216</v>
      </c>
      <c r="B531" s="49" t="s">
        <v>29</v>
      </c>
      <c r="C531" s="22" t="s">
        <v>36</v>
      </c>
      <c r="D531" s="22" t="s">
        <v>28</v>
      </c>
      <c r="E531" s="23" t="n">
        <v>43055</v>
      </c>
      <c r="F531" s="22" t="n">
        <v>24.4</v>
      </c>
      <c r="G531" s="22" t="n">
        <v>33.2</v>
      </c>
      <c r="H531" s="22" t="n">
        <v>17.5129</v>
      </c>
      <c r="I531" s="24" t="n">
        <v>4.0409</v>
      </c>
      <c r="J531" s="24" t="n">
        <f aca="false">I531-I411</f>
        <v>0.0713999999999997</v>
      </c>
      <c r="K531" s="25" t="n">
        <f aca="false">1000*(1-(F531+288.9414)/(508929.2*(F531+68.12963))*(F531-3.9863)^2)</f>
        <v>997.227171298708</v>
      </c>
      <c r="L531" s="25" t="n">
        <f aca="false">0.824493 - 0.0040899*F531 + 0.000076438*F531^2 -0.00000082467*F531^3 + 0.0000000053675*F531^4</f>
        <v>0.760130294038848</v>
      </c>
      <c r="M531" s="25" t="n">
        <f aca="false">-0.005724 + 0.00010227*F531 - 0.0000016546*F531^2</f>
        <v>-0.004213694656</v>
      </c>
      <c r="N531" s="25" t="n">
        <f aca="false">K531 + (L531*G531) + M531*G531^(3/2) + 0.00048314*G531^2</f>
        <v>1022.18996806644</v>
      </c>
      <c r="O531" s="26" t="n">
        <f aca="false">I531*(1/     (1-   (0.001*N531/1.84)))</f>
        <v>9.09166641355661</v>
      </c>
      <c r="P531" s="4" t="n">
        <f aca="false">H531*(1/     (1-   (0.001*N531/4)))</f>
        <v>23.5245362359512</v>
      </c>
      <c r="Q531" s="50" t="n">
        <f aca="false">-5.28+5.5*I531</f>
        <v>16.94495</v>
      </c>
      <c r="R531" s="17"/>
      <c r="S531" s="18"/>
      <c r="T531" s="18"/>
      <c r="U531" s="18"/>
      <c r="V531" s="9"/>
      <c r="W531" s="9"/>
      <c r="X531" s="9"/>
      <c r="Y531" s="19"/>
      <c r="Z531" s="20"/>
    </row>
    <row r="532" s="15" customFormat="true" ht="13" hidden="false" customHeight="false" outlineLevel="0" collapsed="false">
      <c r="A532" s="1" t="n">
        <v>222</v>
      </c>
      <c r="B532" s="49" t="s">
        <v>29</v>
      </c>
      <c r="C532" s="22" t="s">
        <v>36</v>
      </c>
      <c r="D532" s="22" t="s">
        <v>28</v>
      </c>
      <c r="E532" s="23" t="n">
        <v>43055</v>
      </c>
      <c r="F532" s="22" t="n">
        <v>24.4</v>
      </c>
      <c r="G532" s="22" t="n">
        <v>33.2</v>
      </c>
      <c r="H532" s="22" t="n">
        <v>17.5129</v>
      </c>
      <c r="I532" s="24" t="n">
        <v>2.0258</v>
      </c>
      <c r="J532" s="24" t="n">
        <f aca="false">I532-I412</f>
        <v>0.0152999999999999</v>
      </c>
      <c r="K532" s="25" t="n">
        <f aca="false">1000*(1-(F532+288.9414)/(508929.2*(F532+68.12963))*(F532-3.9863)^2)</f>
        <v>997.227171298708</v>
      </c>
      <c r="L532" s="25" t="n">
        <f aca="false">0.824493 - 0.0040899*F532 + 0.000076438*F532^2 -0.00000082467*F532^3 + 0.0000000053675*F532^4</f>
        <v>0.760130294038848</v>
      </c>
      <c r="M532" s="25" t="n">
        <f aca="false">-0.005724 + 0.00010227*F532 - 0.0000016546*F532^2</f>
        <v>-0.004213694656</v>
      </c>
      <c r="N532" s="25" t="n">
        <f aca="false">K532 + (L532*G532) + M532*G532^(3/2) + 0.00048314*G532^2</f>
        <v>1022.18996806644</v>
      </c>
      <c r="O532" s="26" t="n">
        <f aca="false">I532*(1/     (1-   (0.001*N532/1.84)))</f>
        <v>4.55787023202331</v>
      </c>
      <c r="P532" s="4" t="n">
        <f aca="false">H532*(1/     (1-   (0.001*N532/4)))</f>
        <v>23.5245362359512</v>
      </c>
      <c r="Q532" s="50" t="n">
        <f aca="false">-5.28+5.5*I532</f>
        <v>5.8619</v>
      </c>
      <c r="R532" s="17"/>
      <c r="S532" s="18"/>
      <c r="T532" s="18"/>
      <c r="U532" s="18"/>
      <c r="V532" s="9"/>
      <c r="W532" s="9"/>
      <c r="X532" s="9"/>
      <c r="Y532" s="19"/>
      <c r="Z532" s="20"/>
    </row>
    <row r="533" s="15" customFormat="true" ht="13" hidden="false" customHeight="false" outlineLevel="0" collapsed="false">
      <c r="A533" s="1" t="n">
        <v>228</v>
      </c>
      <c r="B533" s="49" t="s">
        <v>29</v>
      </c>
      <c r="C533" s="22" t="s">
        <v>36</v>
      </c>
      <c r="D533" s="22" t="s">
        <v>28</v>
      </c>
      <c r="E533" s="23" t="n">
        <v>43055</v>
      </c>
      <c r="F533" s="22" t="n">
        <v>24.4</v>
      </c>
      <c r="G533" s="22" t="n">
        <v>33.2</v>
      </c>
      <c r="H533" s="22" t="n">
        <v>17.5129</v>
      </c>
      <c r="I533" s="24" t="n">
        <v>2.9449</v>
      </c>
      <c r="J533" s="24" t="n">
        <f aca="false">I533-I413</f>
        <v>0.0463</v>
      </c>
      <c r="K533" s="25" t="n">
        <f aca="false">1000*(1-(F533+288.9414)/(508929.2*(F533+68.12963))*(F533-3.9863)^2)</f>
        <v>997.227171298708</v>
      </c>
      <c r="L533" s="25" t="n">
        <f aca="false">0.824493 - 0.0040899*F533 + 0.000076438*F533^2 -0.00000082467*F533^3 + 0.0000000053675*F533^4</f>
        <v>0.760130294038848</v>
      </c>
      <c r="M533" s="25" t="n">
        <f aca="false">-0.005724 + 0.00010227*F533 - 0.0000016546*F533^2</f>
        <v>-0.004213694656</v>
      </c>
      <c r="N533" s="25" t="n">
        <f aca="false">K533 + (L533*G533) + M533*G533^(3/2) + 0.00048314*G533^2</f>
        <v>1022.18996806644</v>
      </c>
      <c r="O533" s="26" t="n">
        <f aca="false">I533*(1/     (1-   (0.001*N533/1.84)))</f>
        <v>6.6257636717768</v>
      </c>
      <c r="P533" s="4" t="n">
        <f aca="false">H533*(1/     (1-   (0.001*N533/4)))</f>
        <v>23.5245362359512</v>
      </c>
      <c r="Q533" s="50" t="n">
        <f aca="false">-5.28+5.5*I533</f>
        <v>10.91695</v>
      </c>
      <c r="R533" s="17"/>
      <c r="S533" s="18"/>
      <c r="T533" s="18"/>
      <c r="U533" s="18"/>
      <c r="V533" s="9"/>
      <c r="W533" s="9"/>
      <c r="X533" s="9"/>
      <c r="Y533" s="19"/>
      <c r="Z533" s="20"/>
    </row>
    <row r="534" s="15" customFormat="true" ht="13" hidden="false" customHeight="false" outlineLevel="0" collapsed="false">
      <c r="A534" s="1" t="n">
        <v>151</v>
      </c>
      <c r="B534" s="49" t="s">
        <v>30</v>
      </c>
      <c r="C534" s="22" t="s">
        <v>36</v>
      </c>
      <c r="D534" s="22" t="s">
        <v>28</v>
      </c>
      <c r="E534" s="23" t="n">
        <v>43055</v>
      </c>
      <c r="F534" s="22" t="n">
        <v>24.4</v>
      </c>
      <c r="G534" s="22" t="n">
        <v>33.2</v>
      </c>
      <c r="H534" s="22" t="n">
        <v>17.5129</v>
      </c>
      <c r="I534" s="24" t="n">
        <v>1.6517</v>
      </c>
      <c r="J534" s="24" t="n">
        <f aca="false">I534-I414</f>
        <v>0.0248999999999999</v>
      </c>
      <c r="K534" s="25" t="n">
        <f aca="false">1000*(1-(F534+288.9414)/(508929.2*(F534+68.12963))*(F534-3.9863)^2)</f>
        <v>997.227171298708</v>
      </c>
      <c r="L534" s="25" t="n">
        <f aca="false">0.824493 - 0.0040899*F534 + 0.000076438*F534^2 -0.00000082467*F534^3 + 0.0000000053675*F534^4</f>
        <v>0.760130294038848</v>
      </c>
      <c r="M534" s="25" t="n">
        <f aca="false">-0.005724 + 0.00010227*F534 - 0.0000016546*F534^2</f>
        <v>-0.004213694656</v>
      </c>
      <c r="N534" s="25" t="n">
        <f aca="false">K534 + (L534*G534) + M534*G534^(3/2) + 0.00048314*G534^2</f>
        <v>1022.18996806644</v>
      </c>
      <c r="O534" s="26" t="n">
        <f aca="false">I534*(1/     (1-   (0.001*N534/1.84)))</f>
        <v>3.71617842937748</v>
      </c>
      <c r="P534" s="4" t="n">
        <f aca="false">H534*(1/     (1-   (0.001*N534/4)))</f>
        <v>23.5245362359512</v>
      </c>
      <c r="Q534" s="50" t="n">
        <f aca="false">-5.28+5.5*I534</f>
        <v>3.80435</v>
      </c>
      <c r="R534" s="17"/>
      <c r="S534" s="18"/>
      <c r="T534" s="18"/>
      <c r="U534" s="18"/>
      <c r="V534" s="9"/>
      <c r="W534" s="9"/>
      <c r="X534" s="9"/>
      <c r="Y534" s="19"/>
      <c r="Z534" s="20"/>
    </row>
    <row r="535" s="15" customFormat="true" ht="13" hidden="false" customHeight="false" outlineLevel="0" collapsed="false">
      <c r="A535" s="1" t="n">
        <v>159</v>
      </c>
      <c r="B535" s="49" t="s">
        <v>30</v>
      </c>
      <c r="C535" s="22" t="s">
        <v>36</v>
      </c>
      <c r="D535" s="22" t="s">
        <v>28</v>
      </c>
      <c r="E535" s="23" t="n">
        <v>43055</v>
      </c>
      <c r="F535" s="22" t="n">
        <v>24.4</v>
      </c>
      <c r="G535" s="22" t="n">
        <v>33.2</v>
      </c>
      <c r="H535" s="22" t="n">
        <v>17.5129</v>
      </c>
      <c r="I535" s="24" t="n">
        <v>4.2019</v>
      </c>
      <c r="J535" s="24" t="n">
        <f aca="false">I535-I415</f>
        <v>0.0779000000000005</v>
      </c>
      <c r="K535" s="25" t="n">
        <f aca="false">1000*(1-(F535+288.9414)/(508929.2*(F535+68.12963))*(F535-3.9863)^2)</f>
        <v>997.227171298708</v>
      </c>
      <c r="L535" s="25" t="n">
        <f aca="false">0.824493 - 0.0040899*F535 + 0.000076438*F535^2 -0.00000082467*F535^3 + 0.0000000053675*F535^4</f>
        <v>0.760130294038848</v>
      </c>
      <c r="M535" s="25" t="n">
        <f aca="false">-0.005724 + 0.00010227*F535 - 0.0000016546*F535^2</f>
        <v>-0.004213694656</v>
      </c>
      <c r="N535" s="25" t="n">
        <f aca="false">K535 + (L535*G535) + M535*G535^(3/2) + 0.00048314*G535^2</f>
        <v>1022.18996806644</v>
      </c>
      <c r="O535" s="26" t="n">
        <f aca="false">I535*(1/     (1-   (0.001*N535/1.84)))</f>
        <v>9.45390212653704</v>
      </c>
      <c r="P535" s="4" t="n">
        <f aca="false">H535*(1/     (1-   (0.001*N535/4)))</f>
        <v>23.5245362359512</v>
      </c>
      <c r="Q535" s="50" t="n">
        <f aca="false">-5.28+5.5*I535</f>
        <v>17.83045</v>
      </c>
      <c r="R535" s="17"/>
      <c r="S535" s="18"/>
      <c r="T535" s="18"/>
      <c r="U535" s="18"/>
      <c r="V535" s="9"/>
      <c r="W535" s="9"/>
      <c r="X535" s="9"/>
      <c r="Y535" s="19"/>
      <c r="Z535" s="20"/>
    </row>
    <row r="536" s="15" customFormat="true" ht="13" hidden="false" customHeight="false" outlineLevel="0" collapsed="false">
      <c r="A536" s="1" t="n">
        <v>250</v>
      </c>
      <c r="B536" s="49" t="s">
        <v>30</v>
      </c>
      <c r="C536" s="22" t="s">
        <v>36</v>
      </c>
      <c r="D536" s="22" t="s">
        <v>28</v>
      </c>
      <c r="E536" s="23" t="n">
        <v>43055</v>
      </c>
      <c r="F536" s="22" t="n">
        <v>24.4</v>
      </c>
      <c r="G536" s="22" t="n">
        <v>33.2</v>
      </c>
      <c r="H536" s="22" t="n">
        <v>17.5129</v>
      </c>
      <c r="I536" s="24" t="n">
        <v>4.2429</v>
      </c>
      <c r="J536" s="24" t="n">
        <f aca="false">I536-I416</f>
        <v>0.1134</v>
      </c>
      <c r="K536" s="25" t="n">
        <f aca="false">1000*(1-(F536+288.9414)/(508929.2*(F536+68.12963))*(F536-3.9863)^2)</f>
        <v>997.227171298708</v>
      </c>
      <c r="L536" s="25" t="n">
        <f aca="false">0.824493 - 0.0040899*F536 + 0.000076438*F536^2 -0.00000082467*F536^3 + 0.0000000053675*F536^4</f>
        <v>0.760130294038848</v>
      </c>
      <c r="M536" s="25" t="n">
        <f aca="false">-0.005724 + 0.00010227*F536 - 0.0000016546*F536^2</f>
        <v>-0.004213694656</v>
      </c>
      <c r="N536" s="25" t="n">
        <f aca="false">K536 + (L536*G536) + M536*G536^(3/2) + 0.00048314*G536^2</f>
        <v>1022.18996806644</v>
      </c>
      <c r="O536" s="26" t="n">
        <f aca="false">I536*(1/     (1-   (0.001*N536/1.84)))</f>
        <v>9.5461484882277</v>
      </c>
      <c r="P536" s="4" t="n">
        <f aca="false">H536*(1/     (1-   (0.001*N536/4)))</f>
        <v>23.5245362359512</v>
      </c>
      <c r="Q536" s="50" t="n">
        <f aca="false">-5.28+5.5*I536</f>
        <v>18.05595</v>
      </c>
      <c r="R536" s="17"/>
      <c r="S536" s="18"/>
      <c r="T536" s="18"/>
      <c r="U536" s="18"/>
      <c r="V536" s="9"/>
      <c r="W536" s="9"/>
      <c r="X536" s="9"/>
      <c r="Y536" s="19"/>
      <c r="Z536" s="20"/>
    </row>
    <row r="537" s="15" customFormat="true" ht="13" hidden="false" customHeight="false" outlineLevel="0" collapsed="false">
      <c r="A537" s="1" t="n">
        <v>165</v>
      </c>
      <c r="B537" s="49" t="s">
        <v>31</v>
      </c>
      <c r="C537" s="22" t="s">
        <v>36</v>
      </c>
      <c r="D537" s="22" t="s">
        <v>28</v>
      </c>
      <c r="E537" s="23" t="n">
        <v>43055</v>
      </c>
      <c r="F537" s="22" t="n">
        <v>24.4</v>
      </c>
      <c r="G537" s="22" t="n">
        <v>33.2</v>
      </c>
      <c r="H537" s="22" t="n">
        <v>17.5129</v>
      </c>
      <c r="I537" s="24" t="n">
        <v>5.83</v>
      </c>
      <c r="J537" s="24" t="n">
        <f aca="false">I537-I417</f>
        <v>0.0937000000000001</v>
      </c>
      <c r="K537" s="25" t="n">
        <f aca="false">1000*(1-(F537+288.9414)/(508929.2*(F537+68.12963))*(F537-3.9863)^2)</f>
        <v>997.227171298708</v>
      </c>
      <c r="L537" s="25" t="n">
        <f aca="false">0.824493 - 0.0040899*F537 + 0.000076438*F537^2 -0.00000082467*F537^3 + 0.0000000053675*F537^4</f>
        <v>0.760130294038848</v>
      </c>
      <c r="M537" s="25" t="n">
        <f aca="false">-0.005724 + 0.00010227*F537 - 0.0000016546*F537^2</f>
        <v>-0.004213694656</v>
      </c>
      <c r="N537" s="25" t="n">
        <f aca="false">K537 + (L537*G537) + M537*G537^(3/2) + 0.00048314*G537^2</f>
        <v>1022.18996806644</v>
      </c>
      <c r="O537" s="26" t="n">
        <f aca="false">I537*(1/     (1-   (0.001*N537/1.84)))</f>
        <v>13.1169826501609</v>
      </c>
      <c r="P537" s="4" t="n">
        <f aca="false">H537*(1/     (1-   (0.001*N537/4)))</f>
        <v>23.5245362359512</v>
      </c>
      <c r="Q537" s="50" t="n">
        <f aca="false">-5.28+5.5*I537</f>
        <v>26.785</v>
      </c>
      <c r="R537" s="17"/>
      <c r="S537" s="18"/>
      <c r="T537" s="18"/>
      <c r="U537" s="18"/>
      <c r="V537" s="9"/>
      <c r="W537" s="9"/>
      <c r="X537" s="9"/>
      <c r="Y537" s="19"/>
      <c r="Z537" s="20"/>
    </row>
    <row r="538" s="15" customFormat="true" ht="13" hidden="false" customHeight="false" outlineLevel="0" collapsed="false">
      <c r="A538" s="1" t="n">
        <v>171</v>
      </c>
      <c r="B538" s="49" t="s">
        <v>31</v>
      </c>
      <c r="C538" s="22" t="s">
        <v>36</v>
      </c>
      <c r="D538" s="22" t="s">
        <v>28</v>
      </c>
      <c r="E538" s="23" t="n">
        <v>43055</v>
      </c>
      <c r="F538" s="22" t="n">
        <v>24.4</v>
      </c>
      <c r="G538" s="22" t="n">
        <v>33.2</v>
      </c>
      <c r="H538" s="22" t="n">
        <v>17.5129</v>
      </c>
      <c r="I538" s="24" t="n">
        <v>2.0061</v>
      </c>
      <c r="J538" s="24" t="n">
        <f aca="false">I538-I418</f>
        <v>0.0225</v>
      </c>
      <c r="K538" s="25" t="n">
        <f aca="false">1000*(1-(F538+288.9414)/(508929.2*(F538+68.12963))*(F538-3.9863)^2)</f>
        <v>997.227171298708</v>
      </c>
      <c r="L538" s="25" t="n">
        <f aca="false">0.824493 - 0.0040899*F538 + 0.000076438*F538^2 -0.00000082467*F538^3 + 0.0000000053675*F538^4</f>
        <v>0.760130294038848</v>
      </c>
      <c r="M538" s="25" t="n">
        <f aca="false">-0.005724 + 0.00010227*F538 - 0.0000016546*F538^2</f>
        <v>-0.004213694656</v>
      </c>
      <c r="N538" s="25" t="n">
        <f aca="false">K538 + (L538*G538) + M538*G538^(3/2) + 0.00048314*G538^2</f>
        <v>1022.18996806644</v>
      </c>
      <c r="O538" s="26" t="n">
        <f aca="false">I538*(1/     (1-   (0.001*N538/1.84)))</f>
        <v>4.51354698018657</v>
      </c>
      <c r="P538" s="4" t="n">
        <f aca="false">H538*(1/     (1-   (0.001*N538/4)))</f>
        <v>23.5245362359512</v>
      </c>
      <c r="Q538" s="50" t="n">
        <f aca="false">-5.28+5.5*I538</f>
        <v>5.75355</v>
      </c>
      <c r="R538" s="17"/>
      <c r="S538" s="18"/>
      <c r="T538" s="18"/>
      <c r="U538" s="18"/>
      <c r="V538" s="9"/>
      <c r="W538" s="9"/>
      <c r="X538" s="9"/>
      <c r="Y538" s="19"/>
      <c r="Z538" s="20"/>
    </row>
    <row r="539" s="15" customFormat="true" ht="13" hidden="false" customHeight="false" outlineLevel="0" collapsed="false">
      <c r="A539" s="1" t="n">
        <v>263</v>
      </c>
      <c r="B539" s="49" t="s">
        <v>31</v>
      </c>
      <c r="C539" s="22" t="s">
        <v>36</v>
      </c>
      <c r="D539" s="22" t="s">
        <v>28</v>
      </c>
      <c r="E539" s="23" t="n">
        <v>43055</v>
      </c>
      <c r="F539" s="22" t="n">
        <v>24.4</v>
      </c>
      <c r="G539" s="22" t="n">
        <v>33.2</v>
      </c>
      <c r="H539" s="22" t="n">
        <v>17.5129</v>
      </c>
      <c r="I539" s="24" t="n">
        <v>1.2317</v>
      </c>
      <c r="J539" s="24" t="n">
        <f aca="false">I539-I419</f>
        <v>0.0302</v>
      </c>
      <c r="K539" s="25" t="n">
        <f aca="false">1000*(1-(F539+288.9414)/(508929.2*(F539+68.12963))*(F539-3.9863)^2)</f>
        <v>997.227171298708</v>
      </c>
      <c r="L539" s="25" t="n">
        <f aca="false">0.824493 - 0.0040899*F539 + 0.000076438*F539^2 -0.00000082467*F539^3 + 0.0000000053675*F539^4</f>
        <v>0.760130294038848</v>
      </c>
      <c r="M539" s="25" t="n">
        <f aca="false">-0.005724 + 0.00010227*F539 - 0.0000016546*F539^2</f>
        <v>-0.004213694656</v>
      </c>
      <c r="N539" s="25" t="n">
        <f aca="false">K539 + (L539*G539) + M539*G539^(3/2) + 0.00048314*G539^2</f>
        <v>1022.18996806644</v>
      </c>
      <c r="O539" s="26" t="n">
        <f aca="false">I539*(1/     (1-   (0.001*N539/1.84)))</f>
        <v>2.77121569986332</v>
      </c>
      <c r="P539" s="4" t="n">
        <f aca="false">H539*(1/     (1-   (0.001*N539/4)))</f>
        <v>23.5245362359512</v>
      </c>
      <c r="Q539" s="50" t="n">
        <f aca="false">-5.28+5.5*I539</f>
        <v>1.49435</v>
      </c>
      <c r="R539" s="17"/>
      <c r="S539" s="18"/>
      <c r="T539" s="18"/>
      <c r="U539" s="18"/>
      <c r="V539" s="9"/>
      <c r="W539" s="9"/>
      <c r="X539" s="9"/>
      <c r="Y539" s="19"/>
      <c r="Z539" s="20"/>
    </row>
    <row r="540" s="15" customFormat="true" ht="13" hidden="false" customHeight="false" outlineLevel="0" collapsed="false">
      <c r="A540" s="1" t="n">
        <v>269</v>
      </c>
      <c r="B540" s="49" t="s">
        <v>31</v>
      </c>
      <c r="C540" s="22" t="s">
        <v>36</v>
      </c>
      <c r="D540" s="22" t="s">
        <v>28</v>
      </c>
      <c r="E540" s="23" t="n">
        <v>43055</v>
      </c>
      <c r="F540" s="22" t="n">
        <v>24.4</v>
      </c>
      <c r="G540" s="22" t="n">
        <v>33.2</v>
      </c>
      <c r="H540" s="22" t="n">
        <v>17.5129</v>
      </c>
      <c r="I540" s="24" t="n">
        <v>5.2197</v>
      </c>
      <c r="J540" s="24" t="n">
        <f aca="false">I540-I420</f>
        <v>0.0661999999999994</v>
      </c>
      <c r="K540" s="25" t="n">
        <f aca="false">1000*(1-(F540+288.9414)/(508929.2*(F540+68.12963))*(F540-3.9863)^2)</f>
        <v>997.227171298708</v>
      </c>
      <c r="L540" s="25" t="n">
        <f aca="false">0.824493 - 0.0040899*F540 + 0.000076438*F540^2 -0.00000082467*F540^3 + 0.0000000053675*F540^4</f>
        <v>0.760130294038848</v>
      </c>
      <c r="M540" s="25" t="n">
        <f aca="false">-0.005724 + 0.00010227*F540 - 0.0000016546*F540^2</f>
        <v>-0.004213694656</v>
      </c>
      <c r="N540" s="25" t="n">
        <f aca="false">K540 + (L540*G540) + M540*G540^(3/2) + 0.00048314*G540^2</f>
        <v>1022.18996806644</v>
      </c>
      <c r="O540" s="26" t="n">
        <f aca="false">I540*(1/     (1-   (0.001*N540/1.84)))</f>
        <v>11.7438618077264</v>
      </c>
      <c r="P540" s="4" t="n">
        <f aca="false">H540*(1/     (1-   (0.001*N540/4)))</f>
        <v>23.5245362359512</v>
      </c>
      <c r="Q540" s="50" t="n">
        <f aca="false">-5.28+5.5*I540</f>
        <v>23.42835</v>
      </c>
      <c r="R540" s="17"/>
      <c r="S540" s="18"/>
      <c r="T540" s="18"/>
      <c r="U540" s="18"/>
      <c r="V540" s="9"/>
      <c r="W540" s="9"/>
      <c r="X540" s="9"/>
      <c r="Y540" s="19"/>
      <c r="Z540" s="20"/>
    </row>
    <row r="541" s="15" customFormat="true" ht="13" hidden="false" customHeight="false" outlineLevel="0" collapsed="false">
      <c r="A541" s="1" t="n">
        <v>101</v>
      </c>
      <c r="B541" s="49" t="s">
        <v>32</v>
      </c>
      <c r="C541" s="22" t="s">
        <v>36</v>
      </c>
      <c r="D541" s="22" t="s">
        <v>28</v>
      </c>
      <c r="E541" s="23" t="n">
        <v>43055</v>
      </c>
      <c r="F541" s="22" t="n">
        <v>23.9</v>
      </c>
      <c r="G541" s="22" t="n">
        <v>33.1</v>
      </c>
      <c r="H541" s="22" t="n">
        <v>17.5201</v>
      </c>
      <c r="I541" s="24" t="n">
        <v>3.7018</v>
      </c>
      <c r="J541" s="24" t="n">
        <f aca="false">I541-I421</f>
        <v>0.0724999999999998</v>
      </c>
      <c r="K541" s="25" t="n">
        <f aca="false">1000*(1-(F541+288.9414)/(508929.2*(F541+68.12963))*(F541-3.9863)^2)</f>
        <v>997.351237033334</v>
      </c>
      <c r="L541" s="25" t="n">
        <f aca="false">0.824493 - 0.0040899*F541 + 0.000076438*F541^2 -0.00000082467*F541^3 + 0.0000000053675*F541^4</f>
        <v>0.760899524476327</v>
      </c>
      <c r="M541" s="25" t="n">
        <f aca="false">-0.005724 + 0.00010227*F541 - 0.0000016546*F541^2</f>
        <v>-0.004224871066</v>
      </c>
      <c r="N541" s="25" t="n">
        <f aca="false">K541 + (L541*G541) + M541*G541^(3/2) + 0.00048314*G541^2</f>
        <v>1022.26178984195</v>
      </c>
      <c r="O541" s="26" t="n">
        <f aca="false">I541*(1/     (1-   (0.001*N541/1.84)))</f>
        <v>8.32945301490017</v>
      </c>
      <c r="P541" s="4" t="n">
        <f aca="false">H541*(1/     (1-   (0.001*N541/4)))</f>
        <v>23.5347754080371</v>
      </c>
      <c r="Q541" s="50" t="n">
        <f aca="false">-5.28+5.5*I541</f>
        <v>15.0799</v>
      </c>
      <c r="R541" s="17"/>
      <c r="S541" s="18"/>
      <c r="T541" s="18"/>
      <c r="U541" s="18"/>
      <c r="V541" s="9"/>
      <c r="W541" s="9"/>
      <c r="X541" s="9"/>
      <c r="Y541" s="19"/>
      <c r="Z541" s="20"/>
    </row>
    <row r="542" s="15" customFormat="true" ht="13" hidden="false" customHeight="false" outlineLevel="0" collapsed="false">
      <c r="A542" s="1" t="n">
        <v>107</v>
      </c>
      <c r="B542" s="49" t="s">
        <v>32</v>
      </c>
      <c r="C542" s="22" t="s">
        <v>36</v>
      </c>
      <c r="D542" s="22" t="s">
        <v>28</v>
      </c>
      <c r="E542" s="23" t="n">
        <v>43055</v>
      </c>
      <c r="F542" s="22" t="n">
        <v>23.9</v>
      </c>
      <c r="G542" s="22" t="n">
        <v>33.1</v>
      </c>
      <c r="H542" s="22" t="n">
        <v>17.5201</v>
      </c>
      <c r="I542" s="24" t="n">
        <v>3.1594</v>
      </c>
      <c r="J542" s="24" t="n">
        <f aca="false">I542-I422</f>
        <v>0.0533000000000001</v>
      </c>
      <c r="K542" s="25" t="n">
        <f aca="false">1000*(1-(F542+288.9414)/(508929.2*(F542+68.12963))*(F542-3.9863)^2)</f>
        <v>997.351237033334</v>
      </c>
      <c r="L542" s="25" t="n">
        <f aca="false">0.824493 - 0.0040899*F542 + 0.000076438*F542^2 -0.00000082467*F542^3 + 0.0000000053675*F542^4</f>
        <v>0.760899524476327</v>
      </c>
      <c r="M542" s="25" t="n">
        <f aca="false">-0.005724 + 0.00010227*F542 - 0.0000016546*F542^2</f>
        <v>-0.004224871066</v>
      </c>
      <c r="N542" s="25" t="n">
        <f aca="false">K542 + (L542*G542) + M542*G542^(3/2) + 0.00048314*G542^2</f>
        <v>1022.26178984195</v>
      </c>
      <c r="O542" s="26" t="n">
        <f aca="false">I542*(1/     (1-   (0.001*N542/1.84)))</f>
        <v>7.10899396382181</v>
      </c>
      <c r="P542" s="4" t="n">
        <f aca="false">H542*(1/     (1-   (0.001*N542/4)))</f>
        <v>23.5347754080371</v>
      </c>
      <c r="Q542" s="50" t="n">
        <f aca="false">-5.28+5.5*I542</f>
        <v>12.0967</v>
      </c>
      <c r="R542" s="17"/>
      <c r="S542" s="18"/>
      <c r="T542" s="18"/>
      <c r="U542" s="18"/>
      <c r="V542" s="9"/>
      <c r="W542" s="9"/>
      <c r="X542" s="9"/>
      <c r="Y542" s="19"/>
      <c r="Z542" s="20"/>
    </row>
    <row r="543" s="15" customFormat="true" ht="13" hidden="false" customHeight="false" outlineLevel="0" collapsed="false">
      <c r="A543" s="1" t="n">
        <v>300</v>
      </c>
      <c r="B543" s="49" t="s">
        <v>32</v>
      </c>
      <c r="C543" s="22" t="s">
        <v>36</v>
      </c>
      <c r="D543" s="22" t="s">
        <v>28</v>
      </c>
      <c r="E543" s="23" t="n">
        <v>43055</v>
      </c>
      <c r="F543" s="22" t="n">
        <v>23.9</v>
      </c>
      <c r="G543" s="22" t="n">
        <v>33.1</v>
      </c>
      <c r="H543" s="22" t="n">
        <v>17.5201</v>
      </c>
      <c r="I543" s="24" t="n">
        <v>1.0399</v>
      </c>
      <c r="J543" s="24" t="n">
        <f aca="false">I543-I423</f>
        <v>0.00880000000000014</v>
      </c>
      <c r="K543" s="25" t="n">
        <f aca="false">1000*(1-(F543+288.9414)/(508929.2*(F543+68.12963))*(F543-3.9863)^2)</f>
        <v>997.351237033334</v>
      </c>
      <c r="L543" s="25" t="n">
        <f aca="false">0.824493 - 0.0040899*F543 + 0.000076438*F543^2 -0.00000082467*F543^3 + 0.0000000053675*F543^4</f>
        <v>0.760899524476327</v>
      </c>
      <c r="M543" s="25" t="n">
        <f aca="false">-0.005724 + 0.00010227*F543 - 0.0000016546*F543^2</f>
        <v>-0.004224871066</v>
      </c>
      <c r="N543" s="25" t="n">
        <f aca="false">K543 + (L543*G543) + M543*G543^(3/2) + 0.00048314*G543^2</f>
        <v>1022.26178984195</v>
      </c>
      <c r="O543" s="26" t="n">
        <f aca="false">I543*(1/     (1-   (0.001*N543/1.84)))</f>
        <v>2.33988821389451</v>
      </c>
      <c r="P543" s="4" t="n">
        <f aca="false">H543*(1/     (1-   (0.001*N543/4)))</f>
        <v>23.5347754080371</v>
      </c>
      <c r="Q543" s="50" t="n">
        <f aca="false">-5.28+5.5*I543</f>
        <v>0.43945</v>
      </c>
      <c r="R543" s="17"/>
      <c r="S543" s="18"/>
      <c r="T543" s="18"/>
      <c r="U543" s="18"/>
      <c r="V543" s="9"/>
      <c r="W543" s="9"/>
      <c r="X543" s="9"/>
      <c r="Y543" s="19"/>
      <c r="Z543" s="20"/>
    </row>
    <row r="544" s="15" customFormat="true" ht="13" hidden="false" customHeight="false" outlineLevel="0" collapsed="false">
      <c r="A544" s="1" t="n">
        <v>145</v>
      </c>
      <c r="B544" s="49" t="s">
        <v>33</v>
      </c>
      <c r="C544" s="22" t="s">
        <v>36</v>
      </c>
      <c r="D544" s="22" t="s">
        <v>28</v>
      </c>
      <c r="E544" s="23" t="n">
        <v>43055</v>
      </c>
      <c r="F544" s="22" t="n">
        <v>23.9</v>
      </c>
      <c r="G544" s="22" t="n">
        <v>33.1</v>
      </c>
      <c r="H544" s="22" t="n">
        <v>17.5201</v>
      </c>
      <c r="I544" s="24" t="n">
        <v>1.7307</v>
      </c>
      <c r="J544" s="24" t="n">
        <f aca="false">I544-I424</f>
        <v>0.0446</v>
      </c>
      <c r="K544" s="25" t="n">
        <f aca="false">1000*(1-(F544+288.9414)/(508929.2*(F544+68.12963))*(F544-3.9863)^2)</f>
        <v>997.351237033334</v>
      </c>
      <c r="L544" s="25" t="n">
        <f aca="false">0.824493 - 0.0040899*F544 + 0.000076438*F544^2 -0.00000082467*F544^3 + 0.0000000053675*F544^4</f>
        <v>0.760899524476327</v>
      </c>
      <c r="M544" s="25" t="n">
        <f aca="false">-0.005724 + 0.00010227*F544 - 0.0000016546*F544^2</f>
        <v>-0.004224871066</v>
      </c>
      <c r="N544" s="25" t="n">
        <f aca="false">K544 + (L544*G544) + M544*G544^(3/2) + 0.00048314*G544^2</f>
        <v>1022.26178984195</v>
      </c>
      <c r="O544" s="26" t="n">
        <f aca="false">I544*(1/     (1-   (0.001*N544/1.84)))</f>
        <v>3.89426342127822</v>
      </c>
      <c r="P544" s="4" t="n">
        <f aca="false">H544*(1/     (1-   (0.001*N544/4)))</f>
        <v>23.5347754080371</v>
      </c>
      <c r="Q544" s="50" t="n">
        <f aca="false">-5.28+5.5*I544</f>
        <v>4.23885</v>
      </c>
      <c r="R544" s="17"/>
      <c r="S544" s="18"/>
      <c r="T544" s="18"/>
      <c r="U544" s="18"/>
      <c r="V544" s="9"/>
      <c r="W544" s="9"/>
      <c r="X544" s="9"/>
      <c r="Y544" s="19"/>
      <c r="Z544" s="20"/>
    </row>
    <row r="545" s="15" customFormat="true" ht="13" hidden="false" customHeight="false" outlineLevel="0" collapsed="false">
      <c r="A545" s="1" t="n">
        <v>179</v>
      </c>
      <c r="B545" s="49" t="s">
        <v>26</v>
      </c>
      <c r="C545" s="22" t="s">
        <v>27</v>
      </c>
      <c r="D545" s="22" t="s">
        <v>37</v>
      </c>
      <c r="E545" s="23" t="n">
        <v>43055</v>
      </c>
      <c r="F545" s="22" t="n">
        <v>24.3</v>
      </c>
      <c r="G545" s="22" t="n">
        <v>33.2</v>
      </c>
      <c r="H545" s="22" t="n">
        <v>17.5191</v>
      </c>
      <c r="I545" s="24" t="n">
        <v>4.5348</v>
      </c>
      <c r="J545" s="24" t="n">
        <f aca="false">I545-I425</f>
        <v>0.0958999999999994</v>
      </c>
      <c r="K545" s="25" t="n">
        <f aca="false">1000*(1-(F545+288.9414)/(508929.2*(F545+68.12963))*(F545-3.9863)^2)</f>
        <v>997.252177716709</v>
      </c>
      <c r="L545" s="25" t="n">
        <f aca="false">0.824493 - 0.0040899*F545 + 0.000076438*F545^2 -0.00000082467*F545^3 + 0.0000000053675*F545^4</f>
        <v>0.760282723011547</v>
      </c>
      <c r="M545" s="25" t="n">
        <f aca="false">-0.005724 + 0.00010227*F545 - 0.0000016546*F545^2</f>
        <v>-0.004215863754</v>
      </c>
      <c r="N545" s="25" t="n">
        <f aca="false">K545 + (L545*G545) + M545*G545^(3/2) + 0.00048314*G545^2</f>
        <v>1022.21962018538</v>
      </c>
      <c r="O545" s="26" t="n">
        <f aca="false">I545*(1/     (1-   (0.001*N545/1.84)))</f>
        <v>10.2032675348503</v>
      </c>
      <c r="P545" s="4" t="n">
        <f aca="false">H545*(1/     (1-   (0.001*N545/4)))</f>
        <v>23.5330988393317</v>
      </c>
      <c r="Q545" s="50" t="n">
        <f aca="false">-5.28+5.5*I545</f>
        <v>19.6614</v>
      </c>
      <c r="R545" s="17"/>
      <c r="S545" s="18"/>
      <c r="T545" s="18"/>
      <c r="U545" s="18"/>
      <c r="V545" s="9"/>
      <c r="W545" s="9"/>
      <c r="X545" s="9"/>
      <c r="Y545" s="19"/>
      <c r="Z545" s="20"/>
    </row>
    <row r="546" s="15" customFormat="true" ht="13" hidden="false" customHeight="false" outlineLevel="0" collapsed="false">
      <c r="A546" s="1" t="n">
        <v>186</v>
      </c>
      <c r="B546" s="49" t="s">
        <v>26</v>
      </c>
      <c r="C546" s="22" t="s">
        <v>27</v>
      </c>
      <c r="D546" s="22" t="s">
        <v>37</v>
      </c>
      <c r="E546" s="23" t="n">
        <v>43055</v>
      </c>
      <c r="F546" s="22" t="n">
        <v>24.3</v>
      </c>
      <c r="G546" s="22" t="n">
        <v>33.2</v>
      </c>
      <c r="H546" s="22" t="n">
        <v>17.5191</v>
      </c>
      <c r="I546" s="24" t="n">
        <v>3.2346</v>
      </c>
      <c r="J546" s="24" t="n">
        <f aca="false">I546-I426</f>
        <v>0.0581</v>
      </c>
      <c r="K546" s="25" t="n">
        <f aca="false">1000*(1-(F546+288.9414)/(508929.2*(F546+68.12963))*(F546-3.9863)^2)</f>
        <v>997.252177716709</v>
      </c>
      <c r="L546" s="25" t="n">
        <f aca="false">0.824493 - 0.0040899*F546 + 0.000076438*F546^2 -0.00000082467*F546^3 + 0.0000000053675*F546^4</f>
        <v>0.760282723011547</v>
      </c>
      <c r="M546" s="25" t="n">
        <f aca="false">-0.005724 + 0.00010227*F546 - 0.0000016546*F546^2</f>
        <v>-0.004215863754</v>
      </c>
      <c r="N546" s="25" t="n">
        <f aca="false">K546 + (L546*G546) + M546*G546^(3/2) + 0.00048314*G546^2</f>
        <v>1022.21962018538</v>
      </c>
      <c r="O546" s="26" t="n">
        <f aca="false">I546*(1/     (1-   (0.001*N546/1.84)))</f>
        <v>7.27782684313016</v>
      </c>
      <c r="P546" s="4" t="n">
        <f aca="false">H546*(1/     (1-   (0.001*N546/4)))</f>
        <v>23.5330988393317</v>
      </c>
      <c r="Q546" s="50" t="n">
        <f aca="false">-5.28+5.5*I546</f>
        <v>12.5103</v>
      </c>
      <c r="R546" s="17"/>
      <c r="S546" s="18"/>
      <c r="T546" s="18"/>
      <c r="U546" s="18"/>
      <c r="V546" s="9"/>
      <c r="W546" s="9"/>
      <c r="X546" s="9"/>
      <c r="Y546" s="19"/>
      <c r="Z546" s="20"/>
    </row>
    <row r="547" s="15" customFormat="true" ht="13" hidden="false" customHeight="false" outlineLevel="0" collapsed="false">
      <c r="A547" s="1" t="n">
        <v>277</v>
      </c>
      <c r="B547" s="49" t="s">
        <v>26</v>
      </c>
      <c r="C547" s="22" t="s">
        <v>27</v>
      </c>
      <c r="D547" s="22" t="s">
        <v>37</v>
      </c>
      <c r="E547" s="23" t="n">
        <v>43055</v>
      </c>
      <c r="F547" s="22" t="n">
        <v>24.3</v>
      </c>
      <c r="G547" s="22" t="n">
        <v>33.2</v>
      </c>
      <c r="H547" s="22" t="n">
        <v>17.5191</v>
      </c>
      <c r="I547" s="24" t="n">
        <v>4.0116</v>
      </c>
      <c r="J547" s="24" t="n">
        <f aca="false">I547-I427</f>
        <v>0.0659999999999994</v>
      </c>
      <c r="K547" s="25" t="n">
        <f aca="false">1000*(1-(F547+288.9414)/(508929.2*(F547+68.12963))*(F547-3.9863)^2)</f>
        <v>997.252177716709</v>
      </c>
      <c r="L547" s="25" t="n">
        <f aca="false">0.824493 - 0.0040899*F547 + 0.000076438*F547^2 -0.00000082467*F547^3 + 0.0000000053675*F547^4</f>
        <v>0.760282723011547</v>
      </c>
      <c r="M547" s="25" t="n">
        <f aca="false">-0.005724 + 0.00010227*F547 - 0.0000016546*F547^2</f>
        <v>-0.004215863754</v>
      </c>
      <c r="N547" s="25" t="n">
        <f aca="false">K547 + (L547*G547) + M547*G547^(3/2) + 0.00048314*G547^2</f>
        <v>1022.21962018538</v>
      </c>
      <c r="O547" s="26" t="n">
        <f aca="false">I547*(1/     (1-   (0.001*N547/1.84)))</f>
        <v>9.02607128049865</v>
      </c>
      <c r="P547" s="4" t="n">
        <f aca="false">H547*(1/     (1-   (0.001*N547/4)))</f>
        <v>23.5330988393317</v>
      </c>
      <c r="Q547" s="50" t="n">
        <f aca="false">-5.28+5.5*I547</f>
        <v>16.7838</v>
      </c>
      <c r="R547" s="17"/>
      <c r="S547" s="18"/>
      <c r="T547" s="18"/>
      <c r="U547" s="18"/>
      <c r="V547" s="9"/>
      <c r="W547" s="9"/>
      <c r="X547" s="9"/>
      <c r="Y547" s="19"/>
      <c r="Z547" s="20"/>
    </row>
    <row r="548" s="15" customFormat="true" ht="13" hidden="false" customHeight="false" outlineLevel="0" collapsed="false">
      <c r="A548" s="1" t="n">
        <v>284</v>
      </c>
      <c r="B548" s="49" t="s">
        <v>26</v>
      </c>
      <c r="C548" s="22" t="s">
        <v>27</v>
      </c>
      <c r="D548" s="22" t="s">
        <v>37</v>
      </c>
      <c r="E548" s="23" t="n">
        <v>43055</v>
      </c>
      <c r="F548" s="22" t="n">
        <v>24.3</v>
      </c>
      <c r="G548" s="22" t="n">
        <v>33.2</v>
      </c>
      <c r="H548" s="22" t="n">
        <v>17.5191</v>
      </c>
      <c r="I548" s="24" t="n">
        <v>4.1223</v>
      </c>
      <c r="J548" s="24" t="n">
        <f aca="false">I548-I428</f>
        <v>0.0792999999999999</v>
      </c>
      <c r="K548" s="25" t="n">
        <f aca="false">1000*(1-(F548+288.9414)/(508929.2*(F548+68.12963))*(F548-3.9863)^2)</f>
        <v>997.252177716709</v>
      </c>
      <c r="L548" s="25" t="n">
        <f aca="false">0.824493 - 0.0040899*F548 + 0.000076438*F548^2 -0.00000082467*F548^3 + 0.0000000053675*F548^4</f>
        <v>0.760282723011547</v>
      </c>
      <c r="M548" s="25" t="n">
        <f aca="false">-0.005724 + 0.00010227*F548 - 0.0000016546*F548^2</f>
        <v>-0.004215863754</v>
      </c>
      <c r="N548" s="25" t="n">
        <f aca="false">K548 + (L548*G548) + M548*G548^(3/2) + 0.00048314*G548^2</f>
        <v>1022.21962018538</v>
      </c>
      <c r="O548" s="26" t="n">
        <f aca="false">I548*(1/     (1-   (0.001*N548/1.84)))</f>
        <v>9.27514548798474</v>
      </c>
      <c r="P548" s="4" t="n">
        <f aca="false">H548*(1/     (1-   (0.001*N548/4)))</f>
        <v>23.5330988393317</v>
      </c>
      <c r="Q548" s="50" t="n">
        <f aca="false">-5.28+5.5*I548</f>
        <v>17.39265</v>
      </c>
      <c r="R548" s="17"/>
      <c r="S548" s="18"/>
      <c r="T548" s="18"/>
      <c r="U548" s="18"/>
      <c r="V548" s="9"/>
      <c r="W548" s="9"/>
      <c r="X548" s="9"/>
      <c r="Y548" s="19"/>
      <c r="Z548" s="20"/>
    </row>
    <row r="549" s="15" customFormat="true" ht="13" hidden="false" customHeight="false" outlineLevel="0" collapsed="false">
      <c r="A549" s="1" t="n">
        <v>290</v>
      </c>
      <c r="B549" s="49" t="s">
        <v>26</v>
      </c>
      <c r="C549" s="22" t="s">
        <v>27</v>
      </c>
      <c r="D549" s="22" t="s">
        <v>37</v>
      </c>
      <c r="E549" s="23" t="n">
        <v>43055</v>
      </c>
      <c r="F549" s="22" t="n">
        <v>24.3</v>
      </c>
      <c r="G549" s="22" t="n">
        <v>33.2</v>
      </c>
      <c r="H549" s="22" t="n">
        <v>17.5191</v>
      </c>
      <c r="I549" s="24" t="n">
        <v>5.3134</v>
      </c>
      <c r="J549" s="24" t="n">
        <f aca="false">I549-I429</f>
        <v>0.0824999999999996</v>
      </c>
      <c r="K549" s="25" t="n">
        <f aca="false">1000*(1-(F549+288.9414)/(508929.2*(F549+68.12963))*(F549-3.9863)^2)</f>
        <v>997.252177716709</v>
      </c>
      <c r="L549" s="25" t="n">
        <f aca="false">0.824493 - 0.0040899*F549 + 0.000076438*F549^2 -0.00000082467*F549^3 + 0.0000000053675*F549^4</f>
        <v>0.760282723011547</v>
      </c>
      <c r="M549" s="25" t="n">
        <f aca="false">-0.005724 + 0.00010227*F549 - 0.0000016546*F549^2</f>
        <v>-0.004215863754</v>
      </c>
      <c r="N549" s="25" t="n">
        <f aca="false">K549 + (L549*G549) + M549*G549^(3/2) + 0.00048314*G549^2</f>
        <v>1022.21962018538</v>
      </c>
      <c r="O549" s="26" t="n">
        <f aca="false">I549*(1/     (1-   (0.001*N549/1.84)))</f>
        <v>11.9551119607642</v>
      </c>
      <c r="P549" s="4" t="n">
        <f aca="false">H549*(1/     (1-   (0.001*N549/4)))</f>
        <v>23.5330988393317</v>
      </c>
      <c r="Q549" s="50" t="n">
        <f aca="false">-5.28+5.5*I549</f>
        <v>23.9437</v>
      </c>
      <c r="R549" s="17"/>
      <c r="S549" s="18"/>
      <c r="T549" s="18"/>
      <c r="U549" s="18"/>
      <c r="V549" s="9"/>
      <c r="W549" s="9"/>
      <c r="X549" s="9"/>
      <c r="Y549" s="19"/>
      <c r="Z549" s="20"/>
    </row>
    <row r="550" s="15" customFormat="true" ht="13" hidden="false" customHeight="false" outlineLevel="0" collapsed="false">
      <c r="A550" s="1" t="n">
        <v>119</v>
      </c>
      <c r="B550" s="49" t="s">
        <v>29</v>
      </c>
      <c r="C550" s="22" t="s">
        <v>27</v>
      </c>
      <c r="D550" s="22" t="s">
        <v>37</v>
      </c>
      <c r="E550" s="23" t="n">
        <v>43055</v>
      </c>
      <c r="F550" s="22" t="n">
        <v>24.3</v>
      </c>
      <c r="G550" s="22" t="n">
        <v>33.2</v>
      </c>
      <c r="H550" s="22" t="n">
        <v>17.5191</v>
      </c>
      <c r="I550" s="24" t="n">
        <v>3.84</v>
      </c>
      <c r="J550" s="24" t="n">
        <f aca="false">I550-I430</f>
        <v>0.272</v>
      </c>
      <c r="K550" s="25" t="n">
        <f aca="false">1000*(1-(F550+288.9414)/(508929.2*(F550+68.12963))*(F550-3.9863)^2)</f>
        <v>997.252177716709</v>
      </c>
      <c r="L550" s="25" t="n">
        <f aca="false">0.824493 - 0.0040899*F550 + 0.000076438*F550^2 -0.00000082467*F550^3 + 0.0000000053675*F550^4</f>
        <v>0.760282723011547</v>
      </c>
      <c r="M550" s="25" t="n">
        <f aca="false">-0.005724 + 0.00010227*F550 - 0.0000016546*F550^2</f>
        <v>-0.004215863754</v>
      </c>
      <c r="N550" s="25" t="n">
        <f aca="false">K550 + (L550*G550) + M550*G550^(3/2) + 0.00048314*G550^2</f>
        <v>1022.21962018538</v>
      </c>
      <c r="O550" s="26" t="n">
        <f aca="false">I550*(1/     (1-   (0.001*N550/1.84)))</f>
        <v>8.6399725090026</v>
      </c>
      <c r="P550" s="4" t="n">
        <f aca="false">H550*(1/     (1-   (0.001*N550/4)))</f>
        <v>23.5330988393317</v>
      </c>
      <c r="Q550" s="50" t="n">
        <f aca="false">-5.28+5.5*I550</f>
        <v>15.84</v>
      </c>
      <c r="R550" s="17"/>
      <c r="S550" s="18"/>
      <c r="T550" s="18"/>
      <c r="U550" s="18"/>
      <c r="V550" s="9"/>
      <c r="W550" s="9"/>
      <c r="X550" s="9"/>
      <c r="Y550" s="19"/>
      <c r="Z550" s="20"/>
    </row>
    <row r="551" s="15" customFormat="true" ht="13" hidden="false" customHeight="false" outlineLevel="0" collapsed="false">
      <c r="A551" s="1" t="n">
        <v>125</v>
      </c>
      <c r="B551" s="49" t="s">
        <v>29</v>
      </c>
      <c r="C551" s="22" t="s">
        <v>27</v>
      </c>
      <c r="D551" s="22" t="s">
        <v>37</v>
      </c>
      <c r="E551" s="23" t="n">
        <v>43055</v>
      </c>
      <c r="F551" s="22" t="n">
        <v>24.3</v>
      </c>
      <c r="G551" s="22" t="n">
        <v>33.2</v>
      </c>
      <c r="H551" s="22" t="n">
        <v>17.5191</v>
      </c>
      <c r="I551" s="24" t="n">
        <v>3.1429</v>
      </c>
      <c r="J551" s="24" t="n">
        <f aca="false">I551-I431</f>
        <v>0.0547</v>
      </c>
      <c r="K551" s="25" t="n">
        <f aca="false">1000*(1-(F551+288.9414)/(508929.2*(F551+68.12963))*(F551-3.9863)^2)</f>
        <v>997.252177716709</v>
      </c>
      <c r="L551" s="25" t="n">
        <f aca="false">0.824493 - 0.0040899*F551 + 0.000076438*F551^2 -0.00000082467*F551^3 + 0.0000000053675*F551^4</f>
        <v>0.760282723011547</v>
      </c>
      <c r="M551" s="25" t="n">
        <f aca="false">-0.005724 + 0.00010227*F551 - 0.0000016546*F551^2</f>
        <v>-0.004215863754</v>
      </c>
      <c r="N551" s="25" t="n">
        <f aca="false">K551 + (L551*G551) + M551*G551^(3/2) + 0.00048314*G551^2</f>
        <v>1022.21962018538</v>
      </c>
      <c r="O551" s="26" t="n">
        <f aca="false">I551*(1/     (1-   (0.001*N551/1.84)))</f>
        <v>7.0715024996209</v>
      </c>
      <c r="P551" s="4" t="n">
        <f aca="false">H551*(1/     (1-   (0.001*N551/4)))</f>
        <v>23.5330988393317</v>
      </c>
      <c r="Q551" s="50" t="n">
        <f aca="false">-5.28+5.5*I551</f>
        <v>12.00595</v>
      </c>
      <c r="R551" s="17"/>
      <c r="S551" s="18"/>
      <c r="T551" s="18"/>
      <c r="U551" s="18"/>
      <c r="V551" s="9"/>
      <c r="W551" s="9"/>
      <c r="X551" s="9"/>
      <c r="Y551" s="19"/>
      <c r="Z551" s="20"/>
    </row>
    <row r="552" s="15" customFormat="true" ht="13" hidden="false" customHeight="false" outlineLevel="0" collapsed="false">
      <c r="A552" s="1" t="n">
        <v>217</v>
      </c>
      <c r="B552" s="49" t="s">
        <v>29</v>
      </c>
      <c r="C552" s="22" t="s">
        <v>27</v>
      </c>
      <c r="D552" s="22" t="s">
        <v>37</v>
      </c>
      <c r="E552" s="23" t="n">
        <v>43055</v>
      </c>
      <c r="F552" s="22" t="n">
        <v>24.3</v>
      </c>
      <c r="G552" s="22" t="n">
        <v>33.2</v>
      </c>
      <c r="H552" s="22" t="n">
        <v>17.5191</v>
      </c>
      <c r="I552" s="24" t="n">
        <v>5.046</v>
      </c>
      <c r="J552" s="24" t="n">
        <f aca="false">I552-I432</f>
        <v>0.0994000000000002</v>
      </c>
      <c r="K552" s="25" t="n">
        <f aca="false">1000*(1-(F552+288.9414)/(508929.2*(F552+68.12963))*(F552-3.9863)^2)</f>
        <v>997.252177716709</v>
      </c>
      <c r="L552" s="25" t="n">
        <f aca="false">0.824493 - 0.0040899*F552 + 0.000076438*F552^2 -0.00000082467*F552^3 + 0.0000000053675*F552^4</f>
        <v>0.760282723011547</v>
      </c>
      <c r="M552" s="25" t="n">
        <f aca="false">-0.005724 + 0.00010227*F552 - 0.0000016546*F552^2</f>
        <v>-0.004215863754</v>
      </c>
      <c r="N552" s="25" t="n">
        <f aca="false">K552 + (L552*G552) + M552*G552^(3/2) + 0.00048314*G552^2</f>
        <v>1022.21962018538</v>
      </c>
      <c r="O552" s="26" t="n">
        <f aca="false">I552*(1/     (1-   (0.001*N552/1.84)))</f>
        <v>11.3534638751112</v>
      </c>
      <c r="P552" s="4" t="n">
        <f aca="false">H552*(1/     (1-   (0.001*N552/4)))</f>
        <v>23.5330988393317</v>
      </c>
      <c r="Q552" s="50" t="n">
        <f aca="false">-5.28+5.5*I552</f>
        <v>22.473</v>
      </c>
      <c r="R552" s="17"/>
      <c r="S552" s="18"/>
      <c r="T552" s="18"/>
      <c r="U552" s="18"/>
      <c r="V552" s="9"/>
      <c r="W552" s="9"/>
      <c r="X552" s="9"/>
      <c r="Y552" s="19"/>
      <c r="Z552" s="20"/>
    </row>
    <row r="553" s="15" customFormat="true" ht="13" hidden="false" customHeight="false" outlineLevel="0" collapsed="false">
      <c r="A553" s="1" t="n">
        <v>223</v>
      </c>
      <c r="B553" s="49" t="s">
        <v>29</v>
      </c>
      <c r="C553" s="22" t="s">
        <v>27</v>
      </c>
      <c r="D553" s="22" t="s">
        <v>37</v>
      </c>
      <c r="E553" s="23" t="n">
        <v>43055</v>
      </c>
      <c r="F553" s="22" t="n">
        <v>24.3</v>
      </c>
      <c r="G553" s="22" t="n">
        <v>33.2</v>
      </c>
      <c r="H553" s="22" t="n">
        <v>17.5191</v>
      </c>
      <c r="I553" s="24" t="n">
        <v>3.6763</v>
      </c>
      <c r="J553" s="24" t="n">
        <f aca="false">I553-I433</f>
        <v>0.0945999999999998</v>
      </c>
      <c r="K553" s="25" t="n">
        <f aca="false">1000*(1-(F553+288.9414)/(508929.2*(F553+68.12963))*(F553-3.9863)^2)</f>
        <v>997.252177716709</v>
      </c>
      <c r="L553" s="25" t="n">
        <f aca="false">0.824493 - 0.0040899*F553 + 0.000076438*F553^2 -0.00000082467*F553^3 + 0.0000000053675*F553^4</f>
        <v>0.760282723011547</v>
      </c>
      <c r="M553" s="25" t="n">
        <f aca="false">-0.005724 + 0.00010227*F553 - 0.0000016546*F553^2</f>
        <v>-0.004215863754</v>
      </c>
      <c r="N553" s="25" t="n">
        <f aca="false">K553 + (L553*G553) + M553*G553^(3/2) + 0.00048314*G553^2</f>
        <v>1022.21962018538</v>
      </c>
      <c r="O553" s="26" t="n">
        <f aca="false">I553*(1/     (1-   (0.001*N553/1.84)))</f>
        <v>8.27164868094954</v>
      </c>
      <c r="P553" s="4" t="n">
        <f aca="false">H553*(1/     (1-   (0.001*N553/4)))</f>
        <v>23.5330988393317</v>
      </c>
      <c r="Q553" s="50" t="n">
        <f aca="false">-5.28+5.5*I553</f>
        <v>14.93965</v>
      </c>
      <c r="R553" s="17"/>
      <c r="S553" s="18"/>
      <c r="T553" s="18"/>
      <c r="U553" s="18"/>
      <c r="V553" s="9"/>
      <c r="W553" s="9"/>
      <c r="X553" s="9"/>
      <c r="Y553" s="19"/>
      <c r="Z553" s="20"/>
    </row>
    <row r="554" s="15" customFormat="true" ht="13" hidden="false" customHeight="false" outlineLevel="0" collapsed="false">
      <c r="A554" s="1" t="n">
        <v>152</v>
      </c>
      <c r="B554" s="49" t="s">
        <v>30</v>
      </c>
      <c r="C554" s="22" t="s">
        <v>27</v>
      </c>
      <c r="D554" s="22" t="s">
        <v>37</v>
      </c>
      <c r="E554" s="23" t="n">
        <v>43055</v>
      </c>
      <c r="F554" s="22" t="n">
        <v>24.3</v>
      </c>
      <c r="G554" s="22" t="n">
        <v>33.2</v>
      </c>
      <c r="H554" s="22" t="n">
        <v>17.5191</v>
      </c>
      <c r="I554" s="24" t="n">
        <v>5.1005</v>
      </c>
      <c r="J554" s="24" t="n">
        <f aca="false">I554-I434</f>
        <v>0.128900000000001</v>
      </c>
      <c r="K554" s="25" t="n">
        <f aca="false">1000*(1-(F554+288.9414)/(508929.2*(F554+68.12963))*(F554-3.9863)^2)</f>
        <v>997.252177716709</v>
      </c>
      <c r="L554" s="25" t="n">
        <f aca="false">0.824493 - 0.0040899*F554 + 0.000076438*F554^2 -0.00000082467*F554^3 + 0.0000000053675*F554^4</f>
        <v>0.760282723011547</v>
      </c>
      <c r="M554" s="25" t="n">
        <f aca="false">-0.005724 + 0.00010227*F554 - 0.0000016546*F554^2</f>
        <v>-0.004215863754</v>
      </c>
      <c r="N554" s="25" t="n">
        <f aca="false">K554 + (L554*G554) + M554*G554^(3/2) + 0.00048314*G554^2</f>
        <v>1022.21962018538</v>
      </c>
      <c r="O554" s="26" t="n">
        <f aca="false">I554*(1/     (1-   (0.001*N554/1.84)))</f>
        <v>11.4760884849395</v>
      </c>
      <c r="P554" s="4" t="n">
        <f aca="false">H554*(1/     (1-   (0.001*N554/4)))</f>
        <v>23.5330988393317</v>
      </c>
      <c r="Q554" s="50" t="n">
        <f aca="false">-5.28+5.5*I554</f>
        <v>22.77275</v>
      </c>
      <c r="R554" s="17"/>
      <c r="S554" s="18"/>
      <c r="T554" s="18"/>
      <c r="U554" s="18"/>
      <c r="V554" s="9"/>
      <c r="W554" s="9"/>
      <c r="X554" s="9"/>
      <c r="Y554" s="19"/>
      <c r="Z554" s="20"/>
    </row>
    <row r="555" s="15" customFormat="true" ht="13" hidden="false" customHeight="false" outlineLevel="0" collapsed="false">
      <c r="A555" s="1" t="n">
        <v>160</v>
      </c>
      <c r="B555" s="49" t="s">
        <v>30</v>
      </c>
      <c r="C555" s="22" t="s">
        <v>27</v>
      </c>
      <c r="D555" s="22" t="s">
        <v>37</v>
      </c>
      <c r="E555" s="23" t="n">
        <v>43055</v>
      </c>
      <c r="F555" s="22" t="n">
        <v>24.3</v>
      </c>
      <c r="G555" s="22" t="n">
        <v>33.2</v>
      </c>
      <c r="H555" s="22" t="n">
        <v>17.5191</v>
      </c>
      <c r="I555" s="24" t="n">
        <v>4.06</v>
      </c>
      <c r="J555" s="24" t="n">
        <f aca="false">I555-I435</f>
        <v>0.0762999999999998</v>
      </c>
      <c r="K555" s="25" t="n">
        <f aca="false">1000*(1-(F555+288.9414)/(508929.2*(F555+68.12963))*(F555-3.9863)^2)</f>
        <v>997.252177716709</v>
      </c>
      <c r="L555" s="25" t="n">
        <f aca="false">0.824493 - 0.0040899*F555 + 0.000076438*F555^2 -0.00000082467*F555^3 + 0.0000000053675*F555^4</f>
        <v>0.760282723011547</v>
      </c>
      <c r="M555" s="25" t="n">
        <f aca="false">-0.005724 + 0.00010227*F555 - 0.0000016546*F555^2</f>
        <v>-0.004215863754</v>
      </c>
      <c r="N555" s="25" t="n">
        <f aca="false">K555 + (L555*G555) + M555*G555^(3/2) + 0.00048314*G555^2</f>
        <v>1022.21962018538</v>
      </c>
      <c r="O555" s="26" t="n">
        <f aca="false">I555*(1/     (1-   (0.001*N555/1.84)))</f>
        <v>9.13497093399754</v>
      </c>
      <c r="P555" s="4" t="n">
        <f aca="false">H555*(1/     (1-   (0.001*N555/4)))</f>
        <v>23.5330988393317</v>
      </c>
      <c r="Q555" s="50" t="n">
        <f aca="false">-5.28+5.5*I555</f>
        <v>17.05</v>
      </c>
      <c r="R555" s="17"/>
      <c r="S555" s="18"/>
      <c r="T555" s="18"/>
      <c r="U555" s="18"/>
      <c r="V555" s="9"/>
      <c r="W555" s="9"/>
      <c r="X555" s="9"/>
      <c r="Y555" s="19"/>
      <c r="Z555" s="20"/>
    </row>
    <row r="556" s="15" customFormat="true" ht="13" hidden="false" customHeight="false" outlineLevel="0" collapsed="false">
      <c r="A556" s="1" t="n">
        <v>166</v>
      </c>
      <c r="B556" s="49" t="s">
        <v>31</v>
      </c>
      <c r="C556" s="22" t="s">
        <v>27</v>
      </c>
      <c r="D556" s="22" t="s">
        <v>37</v>
      </c>
      <c r="E556" s="23" t="n">
        <v>43055</v>
      </c>
      <c r="F556" s="22" t="n">
        <v>24.3</v>
      </c>
      <c r="G556" s="22" t="n">
        <v>33.2</v>
      </c>
      <c r="H556" s="22" t="n">
        <v>17.5191</v>
      </c>
      <c r="I556" s="24" t="n">
        <v>4.2508</v>
      </c>
      <c r="J556" s="24" t="n">
        <f aca="false">I556-I436</f>
        <v>0.0774999999999997</v>
      </c>
      <c r="K556" s="25" t="n">
        <f aca="false">1000*(1-(F556+288.9414)/(508929.2*(F556+68.12963))*(F556-3.9863)^2)</f>
        <v>997.252177716709</v>
      </c>
      <c r="L556" s="25" t="n">
        <f aca="false">0.824493 - 0.0040899*F556 + 0.000076438*F556^2 -0.00000082467*F556^3 + 0.0000000053675*F556^4</f>
        <v>0.760282723011547</v>
      </c>
      <c r="M556" s="25" t="n">
        <f aca="false">-0.005724 + 0.00010227*F556 - 0.0000016546*F556^2</f>
        <v>-0.004215863754</v>
      </c>
      <c r="N556" s="25" t="n">
        <f aca="false">K556 + (L556*G556) + M556*G556^(3/2) + 0.00048314*G556^2</f>
        <v>1022.21962018538</v>
      </c>
      <c r="O556" s="26" t="n">
        <f aca="false">I556*(1/     (1-   (0.001*N556/1.84)))</f>
        <v>9.5642695680386</v>
      </c>
      <c r="P556" s="4" t="n">
        <f aca="false">H556*(1/     (1-   (0.001*N556/4)))</f>
        <v>23.5330988393317</v>
      </c>
      <c r="Q556" s="50" t="n">
        <f aca="false">-5.28+5.5*I556</f>
        <v>18.0994</v>
      </c>
      <c r="R556" s="17"/>
      <c r="S556" s="18"/>
      <c r="T556" s="18"/>
      <c r="U556" s="18"/>
      <c r="V556" s="9"/>
      <c r="W556" s="9"/>
      <c r="X556" s="9"/>
      <c r="Y556" s="19"/>
      <c r="Z556" s="20"/>
    </row>
    <row r="557" s="15" customFormat="true" ht="13" hidden="false" customHeight="false" outlineLevel="0" collapsed="false">
      <c r="A557" s="1" t="n">
        <v>173</v>
      </c>
      <c r="B557" s="49" t="s">
        <v>31</v>
      </c>
      <c r="C557" s="22" t="s">
        <v>27</v>
      </c>
      <c r="D557" s="22" t="s">
        <v>37</v>
      </c>
      <c r="E557" s="23" t="n">
        <v>43055</v>
      </c>
      <c r="F557" s="22" t="n">
        <v>24.3</v>
      </c>
      <c r="G557" s="22" t="n">
        <v>33.2</v>
      </c>
      <c r="H557" s="22" t="n">
        <v>17.5191</v>
      </c>
      <c r="I557" s="24" t="n">
        <v>4.3815</v>
      </c>
      <c r="J557" s="24" t="n">
        <f aca="false">I557-I437</f>
        <v>0.0872000000000002</v>
      </c>
      <c r="K557" s="25" t="n">
        <f aca="false">1000*(1-(F557+288.9414)/(508929.2*(F557+68.12963))*(F557-3.9863)^2)</f>
        <v>997.252177716709</v>
      </c>
      <c r="L557" s="25" t="n">
        <f aca="false">0.824493 - 0.0040899*F557 + 0.000076438*F557^2 -0.00000082467*F557^3 + 0.0000000053675*F557^4</f>
        <v>0.760282723011547</v>
      </c>
      <c r="M557" s="25" t="n">
        <f aca="false">-0.005724 + 0.00010227*F557 - 0.0000016546*F557^2</f>
        <v>-0.004215863754</v>
      </c>
      <c r="N557" s="25" t="n">
        <f aca="false">K557 + (L557*G557) + M557*G557^(3/2) + 0.00048314*G557^2</f>
        <v>1022.21962018538</v>
      </c>
      <c r="O557" s="26" t="n">
        <f aca="false">I557*(1/     (1-   (0.001*N557/1.84)))</f>
        <v>9.85834363234242</v>
      </c>
      <c r="P557" s="4" t="n">
        <f aca="false">H557*(1/     (1-   (0.001*N557/4)))</f>
        <v>23.5330988393317</v>
      </c>
      <c r="Q557" s="50" t="n">
        <f aca="false">-5.28+5.5*I557</f>
        <v>18.81825</v>
      </c>
      <c r="R557" s="17"/>
      <c r="S557" s="18"/>
      <c r="T557" s="18"/>
      <c r="U557" s="18"/>
      <c r="V557" s="9"/>
      <c r="W557" s="9"/>
      <c r="X557" s="9"/>
      <c r="Y557" s="19"/>
      <c r="Z557" s="20"/>
    </row>
    <row r="558" s="15" customFormat="true" ht="13" hidden="false" customHeight="false" outlineLevel="0" collapsed="false">
      <c r="A558" s="1" t="n">
        <v>264</v>
      </c>
      <c r="B558" s="49" t="s">
        <v>31</v>
      </c>
      <c r="C558" s="22" t="s">
        <v>27</v>
      </c>
      <c r="D558" s="22" t="s">
        <v>37</v>
      </c>
      <c r="E558" s="23" t="n">
        <v>43055</v>
      </c>
      <c r="F558" s="22" t="n">
        <v>24.3</v>
      </c>
      <c r="G558" s="22" t="n">
        <v>33.2</v>
      </c>
      <c r="H558" s="22" t="n">
        <v>17.5191</v>
      </c>
      <c r="I558" s="24" t="n">
        <v>4.1837</v>
      </c>
      <c r="J558" s="24" t="n">
        <f aca="false">I558-I438</f>
        <v>0.0716999999999999</v>
      </c>
      <c r="K558" s="25" t="n">
        <f aca="false">1000*(1-(F558+288.9414)/(508929.2*(F558+68.12963))*(F558-3.9863)^2)</f>
        <v>997.252177716709</v>
      </c>
      <c r="L558" s="25" t="n">
        <f aca="false">0.824493 - 0.0040899*F558 + 0.000076438*F558^2 -0.00000082467*F558^3 + 0.0000000053675*F558^4</f>
        <v>0.760282723011547</v>
      </c>
      <c r="M558" s="25" t="n">
        <f aca="false">-0.005724 + 0.00010227*F558 - 0.0000016546*F558^2</f>
        <v>-0.004215863754</v>
      </c>
      <c r="N558" s="25" t="n">
        <f aca="false">K558 + (L558*G558) + M558*G558^(3/2) + 0.00048314*G558^2</f>
        <v>1022.21962018538</v>
      </c>
      <c r="O558" s="26" t="n">
        <f aca="false">I558*(1/     (1-   (0.001*N558/1.84)))</f>
        <v>9.41329504841515</v>
      </c>
      <c r="P558" s="4" t="n">
        <f aca="false">H558*(1/     (1-   (0.001*N558/4)))</f>
        <v>23.5330988393317</v>
      </c>
      <c r="Q558" s="50" t="n">
        <f aca="false">-5.28+5.5*I558</f>
        <v>17.73035</v>
      </c>
      <c r="R558" s="17"/>
      <c r="S558" s="18"/>
      <c r="T558" s="18"/>
      <c r="U558" s="18"/>
      <c r="V558" s="9"/>
      <c r="W558" s="9"/>
      <c r="X558" s="9"/>
      <c r="Y558" s="19"/>
      <c r="Z558" s="20"/>
    </row>
    <row r="559" s="15" customFormat="true" ht="13" hidden="false" customHeight="false" outlineLevel="0" collapsed="false">
      <c r="A559" s="1" t="n">
        <v>270</v>
      </c>
      <c r="B559" s="49" t="s">
        <v>31</v>
      </c>
      <c r="C559" s="22" t="s">
        <v>27</v>
      </c>
      <c r="D559" s="22" t="s">
        <v>37</v>
      </c>
      <c r="E559" s="23" t="n">
        <v>43055</v>
      </c>
      <c r="F559" s="22" t="n">
        <v>24.3</v>
      </c>
      <c r="G559" s="22" t="n">
        <v>33.2</v>
      </c>
      <c r="H559" s="22" t="n">
        <v>17.5191</v>
      </c>
      <c r="I559" s="24" t="n">
        <v>5.5417</v>
      </c>
      <c r="J559" s="24" t="n">
        <f aca="false">I559-I439</f>
        <v>0.103599999999999</v>
      </c>
      <c r="K559" s="25" t="n">
        <f aca="false">1000*(1-(F559+288.9414)/(508929.2*(F559+68.12963))*(F559-3.9863)^2)</f>
        <v>997.252177716709</v>
      </c>
      <c r="L559" s="25" t="n">
        <f aca="false">0.824493 - 0.0040899*F559 + 0.000076438*F559^2 -0.00000082467*F559^3 + 0.0000000053675*F559^4</f>
        <v>0.760282723011547</v>
      </c>
      <c r="M559" s="25" t="n">
        <f aca="false">-0.005724 + 0.00010227*F559 - 0.0000016546*F559^2</f>
        <v>-0.004215863754</v>
      </c>
      <c r="N559" s="25" t="n">
        <f aca="false">K559 + (L559*G559) + M559*G559^(3/2) + 0.00048314*G559^2</f>
        <v>1022.21962018538</v>
      </c>
      <c r="O559" s="26" t="n">
        <f aca="false">I559*(1/     (1-   (0.001*N559/1.84)))</f>
        <v>12.4687853263385</v>
      </c>
      <c r="P559" s="4" t="n">
        <f aca="false">H559*(1/     (1-   (0.001*N559/4)))</f>
        <v>23.5330988393317</v>
      </c>
      <c r="Q559" s="50" t="n">
        <f aca="false">-5.28+5.5*I559</f>
        <v>25.19935</v>
      </c>
      <c r="R559" s="17"/>
      <c r="S559" s="18"/>
      <c r="T559" s="18"/>
      <c r="U559" s="18"/>
      <c r="V559" s="9"/>
      <c r="W559" s="9"/>
      <c r="X559" s="9"/>
      <c r="Y559" s="19"/>
      <c r="Z559" s="20"/>
    </row>
    <row r="560" s="15" customFormat="true" ht="13" hidden="false" customHeight="false" outlineLevel="0" collapsed="false">
      <c r="A560" s="1" t="n">
        <v>102</v>
      </c>
      <c r="B560" s="49" t="s">
        <v>32</v>
      </c>
      <c r="C560" s="22" t="s">
        <v>27</v>
      </c>
      <c r="D560" s="22" t="s">
        <v>37</v>
      </c>
      <c r="E560" s="23" t="n">
        <v>43055</v>
      </c>
      <c r="F560" s="22" t="n">
        <v>24.3</v>
      </c>
      <c r="G560" s="22" t="n">
        <v>33.2</v>
      </c>
      <c r="H560" s="22" t="n">
        <v>17.5191</v>
      </c>
      <c r="I560" s="24" t="n">
        <v>3.5742</v>
      </c>
      <c r="J560" s="24" t="n">
        <f aca="false">I560-I440</f>
        <v>0.0719999999999996</v>
      </c>
      <c r="K560" s="25" t="n">
        <f aca="false">1000*(1-(F560+288.9414)/(508929.2*(F560+68.12963))*(F560-3.9863)^2)</f>
        <v>997.252177716709</v>
      </c>
      <c r="L560" s="25" t="n">
        <f aca="false">0.824493 - 0.0040899*F560 + 0.000076438*F560^2 -0.00000082467*F560^3 + 0.0000000053675*F560^4</f>
        <v>0.760282723011547</v>
      </c>
      <c r="M560" s="25" t="n">
        <f aca="false">-0.005724 + 0.00010227*F560 - 0.0000016546*F560^2</f>
        <v>-0.004215863754</v>
      </c>
      <c r="N560" s="25" t="n">
        <f aca="false">K560 + (L560*G560) + M560*G560^(3/2) + 0.00048314*G560^2</f>
        <v>1022.21962018538</v>
      </c>
      <c r="O560" s="26" t="n">
        <f aca="false">I560*(1/     (1-   (0.001*N560/1.84)))</f>
        <v>8.04192441189507</v>
      </c>
      <c r="P560" s="4" t="n">
        <f aca="false">H560*(1/     (1-   (0.001*N560/4)))</f>
        <v>23.5330988393317</v>
      </c>
      <c r="Q560" s="50" t="n">
        <f aca="false">-5.28+5.5*I560</f>
        <v>14.3781</v>
      </c>
      <c r="R560" s="17"/>
      <c r="S560" s="18"/>
      <c r="T560" s="18"/>
      <c r="U560" s="18"/>
      <c r="V560" s="9"/>
      <c r="W560" s="9"/>
      <c r="X560" s="9"/>
      <c r="Y560" s="19"/>
      <c r="Z560" s="20"/>
    </row>
    <row r="561" s="15" customFormat="true" ht="13" hidden="false" customHeight="false" outlineLevel="0" collapsed="false">
      <c r="A561" s="1" t="n">
        <v>108</v>
      </c>
      <c r="B561" s="49" t="s">
        <v>32</v>
      </c>
      <c r="C561" s="22" t="s">
        <v>27</v>
      </c>
      <c r="D561" s="22" t="s">
        <v>37</v>
      </c>
      <c r="E561" s="23" t="n">
        <v>43055</v>
      </c>
      <c r="F561" s="22" t="n">
        <v>24.3</v>
      </c>
      <c r="G561" s="22" t="n">
        <v>33.2</v>
      </c>
      <c r="H561" s="22" t="n">
        <v>17.5191</v>
      </c>
      <c r="I561" s="24" t="n">
        <v>3.7781</v>
      </c>
      <c r="J561" s="24" t="n">
        <f aca="false">I561-I441</f>
        <v>0.0755999999999997</v>
      </c>
      <c r="K561" s="25" t="n">
        <f aca="false">1000*(1-(F561+288.9414)/(508929.2*(F561+68.12963))*(F561-3.9863)^2)</f>
        <v>997.252177716709</v>
      </c>
      <c r="L561" s="25" t="n">
        <f aca="false">0.824493 - 0.0040899*F561 + 0.000076438*F561^2 -0.00000082467*F561^3 + 0.0000000053675*F561^4</f>
        <v>0.760282723011547</v>
      </c>
      <c r="M561" s="25" t="n">
        <f aca="false">-0.005724 + 0.00010227*F561 - 0.0000016546*F561^2</f>
        <v>-0.004215863754</v>
      </c>
      <c r="N561" s="25" t="n">
        <f aca="false">K561 + (L561*G561) + M561*G561^(3/2) + 0.00048314*G561^2</f>
        <v>1022.21962018538</v>
      </c>
      <c r="O561" s="26" t="n">
        <f aca="false">I561*(1/     (1-   (0.001*N561/1.84)))</f>
        <v>8.50069795215175</v>
      </c>
      <c r="P561" s="4" t="n">
        <f aca="false">H561*(1/     (1-   (0.001*N561/4)))</f>
        <v>23.5330988393317</v>
      </c>
      <c r="Q561" s="50" t="n">
        <f aca="false">-5.28+5.5*I561</f>
        <v>15.49955</v>
      </c>
      <c r="R561" s="17"/>
      <c r="S561" s="18"/>
      <c r="T561" s="18"/>
      <c r="U561" s="18"/>
      <c r="V561" s="9"/>
      <c r="W561" s="9"/>
      <c r="X561" s="9"/>
      <c r="Y561" s="19"/>
      <c r="Z561" s="20"/>
    </row>
    <row r="562" s="15" customFormat="true" ht="13" hidden="false" customHeight="false" outlineLevel="0" collapsed="false">
      <c r="A562" s="1" t="n">
        <v>231</v>
      </c>
      <c r="B562" s="49" t="s">
        <v>33</v>
      </c>
      <c r="C562" s="22" t="s">
        <v>27</v>
      </c>
      <c r="D562" s="22" t="s">
        <v>37</v>
      </c>
      <c r="E562" s="23" t="n">
        <v>43055</v>
      </c>
      <c r="F562" s="22" t="n">
        <v>23.9</v>
      </c>
      <c r="G562" s="22" t="n">
        <v>33.1</v>
      </c>
      <c r="H562" s="22" t="n">
        <v>17.5201</v>
      </c>
      <c r="I562" s="24" t="n">
        <v>2.7942</v>
      </c>
      <c r="J562" s="24" t="n">
        <f aca="false">I562-I442</f>
        <v>0.0489000000000002</v>
      </c>
      <c r="K562" s="25" t="n">
        <f aca="false">1000*(1-(F562+288.9414)/(508929.2*(F562+68.12963))*(F562-3.9863)^2)</f>
        <v>997.351237033334</v>
      </c>
      <c r="L562" s="25" t="n">
        <f aca="false">0.824493 - 0.0040899*F562 + 0.000076438*F562^2 -0.00000082467*F562^3 + 0.0000000053675*F562^4</f>
        <v>0.760899524476327</v>
      </c>
      <c r="M562" s="25" t="n">
        <f aca="false">-0.005724 + 0.00010227*F562 - 0.0000016546*F562^2</f>
        <v>-0.004224871066</v>
      </c>
      <c r="N562" s="25" t="n">
        <f aca="false">K562 + (L562*G562) + M562*G562^(3/2) + 0.00048314*G562^2</f>
        <v>1022.26178984195</v>
      </c>
      <c r="O562" s="26" t="n">
        <f aca="false">I562*(1/     (1-   (0.001*N562/1.84)))</f>
        <v>6.28725420450431</v>
      </c>
      <c r="P562" s="4" t="n">
        <f aca="false">H562*(1/     (1-   (0.001*N562/4)))</f>
        <v>23.5347754080371</v>
      </c>
      <c r="Q562" s="50" t="n">
        <f aca="false">-5.28+5.5*I562</f>
        <v>10.0881</v>
      </c>
      <c r="R562" s="17"/>
      <c r="S562" s="18"/>
      <c r="T562" s="18"/>
      <c r="U562" s="18"/>
      <c r="V562" s="9"/>
      <c r="W562" s="9"/>
      <c r="X562" s="9"/>
      <c r="Y562" s="19"/>
      <c r="Z562" s="20"/>
    </row>
    <row r="563" s="15" customFormat="true" ht="13" hidden="false" customHeight="false" outlineLevel="0" collapsed="false">
      <c r="A563" s="1" t="n">
        <v>180</v>
      </c>
      <c r="B563" s="49" t="s">
        <v>26</v>
      </c>
      <c r="C563" s="22" t="s">
        <v>34</v>
      </c>
      <c r="D563" s="22" t="s">
        <v>37</v>
      </c>
      <c r="E563" s="23" t="n">
        <v>43055</v>
      </c>
      <c r="F563" s="22" t="n">
        <v>24.1</v>
      </c>
      <c r="G563" s="22" t="n">
        <v>33.2</v>
      </c>
      <c r="H563" s="22" t="n">
        <v>17.5162</v>
      </c>
      <c r="I563" s="24" t="n">
        <v>3.1512</v>
      </c>
      <c r="J563" s="24" t="n">
        <f aca="false">I563-I443</f>
        <v>0.0829</v>
      </c>
      <c r="K563" s="25" t="n">
        <f aca="false">1000*(1-(F563+288.9414)/(508929.2*(F563+68.12963))*(F563-3.9863)^2)</f>
        <v>997.301901019105</v>
      </c>
      <c r="L563" s="25" t="n">
        <f aca="false">0.824493 - 0.0040899*F563 + 0.000076438*F563^2 -0.00000082467*F563^3 + 0.0000000053675*F563^4</f>
        <v>0.760589702961547</v>
      </c>
      <c r="M563" s="25" t="n">
        <f aca="false">-0.005724 + 0.00010227*F563 - 0.0000016546*F563^2</f>
        <v>-0.004220301226</v>
      </c>
      <c r="N563" s="25" t="n">
        <f aca="false">K563 + (L563*G563) + M563*G563^(3/2) + 0.00048314*G563^2</f>
        <v>1022.27868634906</v>
      </c>
      <c r="O563" s="26" t="n">
        <f aca="false">I563*(1/     (1-   (0.001*N563/1.84)))</f>
        <v>7.09068958238633</v>
      </c>
      <c r="P563" s="4" t="n">
        <f aca="false">H563*(1/     (1-   (0.001*N563/4)))</f>
        <v>23.529670046286</v>
      </c>
      <c r="Q563" s="50" t="n">
        <f aca="false">-5.28+5.5*I563</f>
        <v>12.0516</v>
      </c>
      <c r="R563" s="17"/>
      <c r="S563" s="18"/>
      <c r="T563" s="18"/>
      <c r="U563" s="18"/>
      <c r="V563" s="9"/>
      <c r="W563" s="9"/>
      <c r="X563" s="9"/>
      <c r="Y563" s="19"/>
      <c r="Z563" s="20"/>
    </row>
    <row r="564" s="15" customFormat="true" ht="13" hidden="false" customHeight="false" outlineLevel="0" collapsed="false">
      <c r="A564" s="1" t="n">
        <v>187</v>
      </c>
      <c r="B564" s="49" t="s">
        <v>26</v>
      </c>
      <c r="C564" s="22" t="s">
        <v>34</v>
      </c>
      <c r="D564" s="22" t="s">
        <v>37</v>
      </c>
      <c r="E564" s="23" t="n">
        <v>43055</v>
      </c>
      <c r="F564" s="22" t="n">
        <v>24.1</v>
      </c>
      <c r="G564" s="22" t="n">
        <v>33.2</v>
      </c>
      <c r="H564" s="22" t="n">
        <v>17.5162</v>
      </c>
      <c r="I564" s="24" t="n">
        <v>0.7721</v>
      </c>
      <c r="J564" s="24" t="n">
        <f aca="false">I564-I444</f>
        <v>0.0285</v>
      </c>
      <c r="K564" s="25" t="n">
        <f aca="false">1000*(1-(F564+288.9414)/(508929.2*(F564+68.12963))*(F564-3.9863)^2)</f>
        <v>997.301901019105</v>
      </c>
      <c r="L564" s="25" t="n">
        <f aca="false">0.824493 - 0.0040899*F564 + 0.000076438*F564^2 -0.00000082467*F564^3 + 0.0000000053675*F564^4</f>
        <v>0.760589702961547</v>
      </c>
      <c r="M564" s="25" t="n">
        <f aca="false">-0.005724 + 0.00010227*F564 - 0.0000016546*F564^2</f>
        <v>-0.004220301226</v>
      </c>
      <c r="N564" s="25" t="n">
        <f aca="false">K564 + (L564*G564) + M564*G564^(3/2) + 0.00048314*G564^2</f>
        <v>1022.27868634906</v>
      </c>
      <c r="O564" s="26" t="n">
        <f aca="false">I564*(1/     (1-   (0.001*N564/1.84)))</f>
        <v>1.73734495638502</v>
      </c>
      <c r="P564" s="4" t="n">
        <f aca="false">H564*(1/     (1-   (0.001*N564/4)))</f>
        <v>23.529670046286</v>
      </c>
      <c r="Q564" s="50" t="n">
        <f aca="false">-5.28+5.5*I564</f>
        <v>-1.03345</v>
      </c>
      <c r="R564" s="17"/>
      <c r="S564" s="18"/>
      <c r="T564" s="18"/>
      <c r="U564" s="18"/>
      <c r="V564" s="9"/>
      <c r="W564" s="9"/>
      <c r="X564" s="9"/>
      <c r="Y564" s="19"/>
      <c r="Z564" s="20"/>
    </row>
    <row r="565" s="15" customFormat="true" ht="13" hidden="false" customHeight="false" outlineLevel="0" collapsed="false">
      <c r="A565" s="1" t="n">
        <v>278</v>
      </c>
      <c r="B565" s="49" t="s">
        <v>26</v>
      </c>
      <c r="C565" s="22" t="s">
        <v>34</v>
      </c>
      <c r="D565" s="22" t="s">
        <v>37</v>
      </c>
      <c r="E565" s="23" t="n">
        <v>43055</v>
      </c>
      <c r="F565" s="22" t="n">
        <v>24.1</v>
      </c>
      <c r="G565" s="22" t="n">
        <v>33.2</v>
      </c>
      <c r="H565" s="22" t="n">
        <v>17.5162</v>
      </c>
      <c r="I565" s="24" t="n">
        <v>3.6657</v>
      </c>
      <c r="J565" s="24" t="n">
        <f aca="false">I565-I445</f>
        <v>0.0666000000000002</v>
      </c>
      <c r="K565" s="25" t="n">
        <f aca="false">1000*(1-(F565+288.9414)/(508929.2*(F565+68.12963))*(F565-3.9863)^2)</f>
        <v>997.301901019105</v>
      </c>
      <c r="L565" s="25" t="n">
        <f aca="false">0.824493 - 0.0040899*F565 + 0.000076438*F565^2 -0.00000082467*F565^3 + 0.0000000053675*F565^4</f>
        <v>0.760589702961547</v>
      </c>
      <c r="M565" s="25" t="n">
        <f aca="false">-0.005724 + 0.00010227*F565 - 0.0000016546*F565^2</f>
        <v>-0.004220301226</v>
      </c>
      <c r="N565" s="25" t="n">
        <f aca="false">K565 + (L565*G565) + M565*G565^(3/2) + 0.00048314*G565^2</f>
        <v>1022.27868634906</v>
      </c>
      <c r="O565" s="26" t="n">
        <f aca="false">I565*(1/     (1-   (0.001*N565/1.84)))</f>
        <v>8.24839451705813</v>
      </c>
      <c r="P565" s="4" t="n">
        <f aca="false">H565*(1/     (1-   (0.001*N565/4)))</f>
        <v>23.529670046286</v>
      </c>
      <c r="Q565" s="50" t="n">
        <f aca="false">-5.28+5.5*I565</f>
        <v>14.88135</v>
      </c>
      <c r="R565" s="17"/>
      <c r="S565" s="18"/>
      <c r="T565" s="18"/>
      <c r="U565" s="18"/>
      <c r="V565" s="9"/>
      <c r="W565" s="9"/>
      <c r="X565" s="9"/>
      <c r="Y565" s="19"/>
      <c r="Z565" s="20"/>
    </row>
    <row r="566" s="15" customFormat="true" ht="13" hidden="false" customHeight="false" outlineLevel="0" collapsed="false">
      <c r="A566" s="1" t="n">
        <v>285</v>
      </c>
      <c r="B566" s="49" t="s">
        <v>26</v>
      </c>
      <c r="C566" s="22" t="s">
        <v>34</v>
      </c>
      <c r="D566" s="22" t="s">
        <v>37</v>
      </c>
      <c r="E566" s="23" t="n">
        <v>43055</v>
      </c>
      <c r="F566" s="22" t="n">
        <v>24.1</v>
      </c>
      <c r="G566" s="22" t="n">
        <v>33.2</v>
      </c>
      <c r="H566" s="22" t="n">
        <v>17.5162</v>
      </c>
      <c r="I566" s="24" t="n">
        <v>2.2649</v>
      </c>
      <c r="J566" s="24" t="n">
        <f aca="false">I566-I446</f>
        <v>0.0316000000000001</v>
      </c>
      <c r="K566" s="25" t="n">
        <f aca="false">1000*(1-(F566+288.9414)/(508929.2*(F566+68.12963))*(F566-3.9863)^2)</f>
        <v>997.301901019105</v>
      </c>
      <c r="L566" s="25" t="n">
        <f aca="false">0.824493 - 0.0040899*F566 + 0.000076438*F566^2 -0.00000082467*F566^3 + 0.0000000053675*F566^4</f>
        <v>0.760589702961547</v>
      </c>
      <c r="M566" s="25" t="n">
        <f aca="false">-0.005724 + 0.00010227*F566 - 0.0000016546*F566^2</f>
        <v>-0.004220301226</v>
      </c>
      <c r="N566" s="25" t="n">
        <f aca="false">K566 + (L566*G566) + M566*G566^(3/2) + 0.00048314*G566^2</f>
        <v>1022.27868634906</v>
      </c>
      <c r="O566" s="26" t="n">
        <f aca="false">I566*(1/     (1-   (0.001*N566/1.84)))</f>
        <v>5.09637688345608</v>
      </c>
      <c r="P566" s="4" t="n">
        <f aca="false">H566*(1/     (1-   (0.001*N566/4)))</f>
        <v>23.529670046286</v>
      </c>
      <c r="Q566" s="50" t="n">
        <f aca="false">-5.28+5.5*I566</f>
        <v>7.17695</v>
      </c>
      <c r="R566" s="17"/>
      <c r="S566" s="18"/>
      <c r="T566" s="18"/>
      <c r="U566" s="18"/>
      <c r="V566" s="9"/>
      <c r="W566" s="9"/>
      <c r="X566" s="9"/>
      <c r="Y566" s="19"/>
      <c r="Z566" s="20"/>
    </row>
    <row r="567" s="15" customFormat="true" ht="13" hidden="false" customHeight="false" outlineLevel="0" collapsed="false">
      <c r="A567" s="1" t="n">
        <v>120</v>
      </c>
      <c r="B567" s="49" t="s">
        <v>29</v>
      </c>
      <c r="C567" s="22" t="s">
        <v>34</v>
      </c>
      <c r="D567" s="22" t="s">
        <v>37</v>
      </c>
      <c r="E567" s="23" t="n">
        <v>43055</v>
      </c>
      <c r="F567" s="22" t="n">
        <v>24.1</v>
      </c>
      <c r="G567" s="22" t="n">
        <v>33.2</v>
      </c>
      <c r="H567" s="22" t="n">
        <v>17.5162</v>
      </c>
      <c r="I567" s="24" t="n">
        <v>4.5696</v>
      </c>
      <c r="J567" s="24" t="n">
        <f aca="false">I567-I447</f>
        <v>0.0827</v>
      </c>
      <c r="K567" s="25" t="n">
        <f aca="false">1000*(1-(F567+288.9414)/(508929.2*(F567+68.12963))*(F567-3.9863)^2)</f>
        <v>997.301901019105</v>
      </c>
      <c r="L567" s="25" t="n">
        <f aca="false">0.824493 - 0.0040899*F567 + 0.000076438*F567^2 -0.00000082467*F567^3 + 0.0000000053675*F567^4</f>
        <v>0.760589702961547</v>
      </c>
      <c r="M567" s="25" t="n">
        <f aca="false">-0.005724 + 0.00010227*F567 - 0.0000016546*F567^2</f>
        <v>-0.004220301226</v>
      </c>
      <c r="N567" s="25" t="n">
        <f aca="false">K567 + (L567*G567) + M567*G567^(3/2) + 0.00048314*G567^2</f>
        <v>1022.27868634906</v>
      </c>
      <c r="O567" s="26" t="n">
        <f aca="false">I567*(1/     (1-   (0.001*N567/1.84)))</f>
        <v>10.2823099503911</v>
      </c>
      <c r="P567" s="4" t="n">
        <f aca="false">H567*(1/     (1-   (0.001*N567/4)))</f>
        <v>23.529670046286</v>
      </c>
      <c r="Q567" s="50" t="n">
        <f aca="false">-5.28+5.5*I567</f>
        <v>19.8528</v>
      </c>
      <c r="R567" s="17"/>
      <c r="S567" s="18"/>
      <c r="T567" s="18"/>
      <c r="U567" s="18"/>
      <c r="V567" s="9"/>
      <c r="W567" s="9"/>
      <c r="X567" s="9"/>
      <c r="Y567" s="19"/>
      <c r="Z567" s="20"/>
    </row>
    <row r="568" s="15" customFormat="true" ht="13" hidden="false" customHeight="false" outlineLevel="0" collapsed="false">
      <c r="A568" s="1" t="n">
        <v>126</v>
      </c>
      <c r="B568" s="49" t="s">
        <v>29</v>
      </c>
      <c r="C568" s="22" t="s">
        <v>34</v>
      </c>
      <c r="D568" s="22" t="s">
        <v>37</v>
      </c>
      <c r="E568" s="23" t="n">
        <v>43055</v>
      </c>
      <c r="F568" s="22" t="n">
        <v>24.1</v>
      </c>
      <c r="G568" s="22" t="n">
        <v>33.2</v>
      </c>
      <c r="H568" s="22" t="n">
        <v>17.5162</v>
      </c>
      <c r="I568" s="24" t="n">
        <v>1.9185</v>
      </c>
      <c r="J568" s="24" t="n">
        <f aca="false">I568-I448</f>
        <v>0.0196000000000001</v>
      </c>
      <c r="K568" s="25" t="n">
        <f aca="false">1000*(1-(F568+288.9414)/(508929.2*(F568+68.12963))*(F568-3.9863)^2)</f>
        <v>997.301901019105</v>
      </c>
      <c r="L568" s="25" t="n">
        <f aca="false">0.824493 - 0.0040899*F568 + 0.000076438*F568^2 -0.00000082467*F568^3 + 0.0000000053675*F568^4</f>
        <v>0.760589702961547</v>
      </c>
      <c r="M568" s="25" t="n">
        <f aca="false">-0.005724 + 0.00010227*F568 - 0.0000016546*F568^2</f>
        <v>-0.004220301226</v>
      </c>
      <c r="N568" s="25" t="n">
        <f aca="false">K568 + (L568*G568) + M568*G568^(3/2) + 0.00048314*G568^2</f>
        <v>1022.27868634906</v>
      </c>
      <c r="O568" s="26" t="n">
        <f aca="false">I568*(1/     (1-   (0.001*N568/1.84)))</f>
        <v>4.31692306543798</v>
      </c>
      <c r="P568" s="4" t="n">
        <f aca="false">H568*(1/     (1-   (0.001*N568/4)))</f>
        <v>23.529670046286</v>
      </c>
      <c r="Q568" s="50" t="n">
        <f aca="false">-5.28+5.5*I568</f>
        <v>5.27175</v>
      </c>
      <c r="R568" s="17"/>
      <c r="S568" s="18"/>
      <c r="T568" s="18"/>
      <c r="U568" s="18"/>
      <c r="V568" s="9"/>
      <c r="W568" s="9"/>
      <c r="X568" s="9"/>
      <c r="Y568" s="19"/>
      <c r="Z568" s="20"/>
    </row>
    <row r="569" s="15" customFormat="true" ht="13" hidden="false" customHeight="false" outlineLevel="0" collapsed="false">
      <c r="A569" s="1" t="n">
        <v>218</v>
      </c>
      <c r="B569" s="49" t="s">
        <v>29</v>
      </c>
      <c r="C569" s="22" t="s">
        <v>34</v>
      </c>
      <c r="D569" s="22" t="s">
        <v>37</v>
      </c>
      <c r="E569" s="23" t="n">
        <v>43055</v>
      </c>
      <c r="F569" s="22" t="n">
        <v>24.1</v>
      </c>
      <c r="G569" s="22" t="n">
        <v>33.2</v>
      </c>
      <c r="H569" s="22" t="n">
        <v>17.5162</v>
      </c>
      <c r="I569" s="24" t="n">
        <v>4.4202</v>
      </c>
      <c r="J569" s="24" t="n">
        <f aca="false">I569-I449</f>
        <v>0.0665000000000005</v>
      </c>
      <c r="K569" s="25" t="n">
        <f aca="false">1000*(1-(F569+288.9414)/(508929.2*(F569+68.12963))*(F569-3.9863)^2)</f>
        <v>997.301901019105</v>
      </c>
      <c r="L569" s="25" t="n">
        <f aca="false">0.824493 - 0.0040899*F569 + 0.000076438*F569^2 -0.00000082467*F569^3 + 0.0000000053675*F569^4</f>
        <v>0.760589702961547</v>
      </c>
      <c r="M569" s="25" t="n">
        <f aca="false">-0.005724 + 0.00010227*F569 - 0.0000016546*F569^2</f>
        <v>-0.004220301226</v>
      </c>
      <c r="N569" s="25" t="n">
        <f aca="false">K569 + (L569*G569) + M569*G569^(3/2) + 0.00048314*G569^2</f>
        <v>1022.27868634906</v>
      </c>
      <c r="O569" s="26" t="n">
        <f aca="false">I569*(1/     (1-   (0.001*N569/1.84)))</f>
        <v>9.94613673904038</v>
      </c>
      <c r="P569" s="4" t="n">
        <f aca="false">H569*(1/     (1-   (0.001*N569/4)))</f>
        <v>23.529670046286</v>
      </c>
      <c r="Q569" s="50" t="n">
        <f aca="false">-5.28+5.5*I569</f>
        <v>19.0311</v>
      </c>
      <c r="R569" s="17"/>
      <c r="S569" s="18"/>
      <c r="T569" s="18"/>
      <c r="U569" s="18"/>
      <c r="V569" s="9"/>
      <c r="W569" s="9"/>
      <c r="X569" s="9"/>
      <c r="Y569" s="19"/>
      <c r="Z569" s="20"/>
    </row>
    <row r="570" s="15" customFormat="true" ht="13" hidden="false" customHeight="false" outlineLevel="0" collapsed="false">
      <c r="A570" s="1" t="n">
        <v>224</v>
      </c>
      <c r="B570" s="49" t="s">
        <v>29</v>
      </c>
      <c r="C570" s="22" t="s">
        <v>34</v>
      </c>
      <c r="D570" s="22" t="s">
        <v>37</v>
      </c>
      <c r="E570" s="23" t="n">
        <v>43055</v>
      </c>
      <c r="F570" s="22" t="n">
        <v>24.1</v>
      </c>
      <c r="G570" s="22" t="n">
        <v>33.2</v>
      </c>
      <c r="H570" s="22" t="n">
        <v>17.5162</v>
      </c>
      <c r="I570" s="24" t="n">
        <v>3.7817</v>
      </c>
      <c r="J570" s="24" t="n">
        <f aca="false">I570-I450</f>
        <v>0.1054</v>
      </c>
      <c r="K570" s="25" t="n">
        <f aca="false">1000*(1-(F570+288.9414)/(508929.2*(F570+68.12963))*(F570-3.9863)^2)</f>
        <v>997.301901019105</v>
      </c>
      <c r="L570" s="25" t="n">
        <f aca="false">0.824493 - 0.0040899*F570 + 0.000076438*F570^2 -0.00000082467*F570^3 + 0.0000000053675*F570^4</f>
        <v>0.760589702961547</v>
      </c>
      <c r="M570" s="25" t="n">
        <f aca="false">-0.005724 + 0.00010227*F570 - 0.0000016546*F570^2</f>
        <v>-0.004220301226</v>
      </c>
      <c r="N570" s="25" t="n">
        <f aca="false">K570 + (L570*G570) + M570*G570^(3/2) + 0.00048314*G570^2</f>
        <v>1022.27868634906</v>
      </c>
      <c r="O570" s="26" t="n">
        <f aca="false">I570*(1/     (1-   (0.001*N570/1.84)))</f>
        <v>8.50941253925818</v>
      </c>
      <c r="P570" s="4" t="n">
        <f aca="false">H570*(1/     (1-   (0.001*N570/4)))</f>
        <v>23.529670046286</v>
      </c>
      <c r="Q570" s="50" t="n">
        <f aca="false">-5.28+5.5*I570</f>
        <v>15.51935</v>
      </c>
      <c r="R570" s="17"/>
      <c r="S570" s="18"/>
      <c r="T570" s="18"/>
      <c r="U570" s="18"/>
      <c r="V570" s="9"/>
      <c r="W570" s="9"/>
      <c r="X570" s="9"/>
      <c r="Y570" s="19"/>
      <c r="Z570" s="20"/>
    </row>
    <row r="571" s="15" customFormat="true" ht="13" hidden="false" customHeight="false" outlineLevel="0" collapsed="false">
      <c r="A571" s="1" t="n">
        <v>230</v>
      </c>
      <c r="B571" s="49" t="s">
        <v>29</v>
      </c>
      <c r="C571" s="22" t="s">
        <v>34</v>
      </c>
      <c r="D571" s="22" t="s">
        <v>37</v>
      </c>
      <c r="E571" s="23" t="n">
        <v>43055</v>
      </c>
      <c r="F571" s="22" t="n">
        <v>24.1</v>
      </c>
      <c r="G571" s="22" t="n">
        <v>33.2</v>
      </c>
      <c r="H571" s="22" t="n">
        <v>17.5162</v>
      </c>
      <c r="I571" s="24" t="n">
        <v>2.2975</v>
      </c>
      <c r="J571" s="24" t="n">
        <f aca="false">I571-I451</f>
        <v>0.0406999999999997</v>
      </c>
      <c r="K571" s="25" t="n">
        <f aca="false">1000*(1-(F571+288.9414)/(508929.2*(F571+68.12963))*(F571-3.9863)^2)</f>
        <v>997.301901019105</v>
      </c>
      <c r="L571" s="25" t="n">
        <f aca="false">0.824493 - 0.0040899*F571 + 0.000076438*F571^2 -0.00000082467*F571^3 + 0.0000000053675*F571^4</f>
        <v>0.760589702961547</v>
      </c>
      <c r="M571" s="25" t="n">
        <f aca="false">-0.005724 + 0.00010227*F571 - 0.0000016546*F571^2</f>
        <v>-0.004220301226</v>
      </c>
      <c r="N571" s="25" t="n">
        <f aca="false">K571 + (L571*G571) + M571*G571^(3/2) + 0.00048314*G571^2</f>
        <v>1022.27868634906</v>
      </c>
      <c r="O571" s="26" t="n">
        <f aca="false">I571*(1/     (1-   (0.001*N571/1.84)))</f>
        <v>5.16973194831575</v>
      </c>
      <c r="P571" s="4" t="n">
        <f aca="false">H571*(1/     (1-   (0.001*N571/4)))</f>
        <v>23.529670046286</v>
      </c>
      <c r="Q571" s="50" t="n">
        <f aca="false">-5.28+5.5*I571</f>
        <v>7.35625</v>
      </c>
      <c r="R571" s="17"/>
      <c r="S571" s="18"/>
      <c r="T571" s="18"/>
      <c r="U571" s="18"/>
      <c r="V571" s="9"/>
      <c r="W571" s="9"/>
      <c r="X571" s="9"/>
      <c r="Y571" s="19"/>
      <c r="Z571" s="20"/>
    </row>
    <row r="572" s="15" customFormat="true" ht="13" hidden="false" customHeight="false" outlineLevel="0" collapsed="false">
      <c r="A572" s="1" t="n">
        <v>154</v>
      </c>
      <c r="B572" s="49" t="s">
        <v>30</v>
      </c>
      <c r="C572" s="22" t="s">
        <v>34</v>
      </c>
      <c r="D572" s="22" t="s">
        <v>37</v>
      </c>
      <c r="E572" s="23" t="n">
        <v>43055</v>
      </c>
      <c r="F572" s="22" t="n">
        <v>24.1</v>
      </c>
      <c r="G572" s="22" t="n">
        <v>33.2</v>
      </c>
      <c r="H572" s="22" t="n">
        <v>17.5162</v>
      </c>
      <c r="I572" s="24" t="n">
        <v>3.6333</v>
      </c>
      <c r="J572" s="24" t="n">
        <f aca="false">I572-I452</f>
        <v>0.1042</v>
      </c>
      <c r="K572" s="25" t="n">
        <f aca="false">1000*(1-(F572+288.9414)/(508929.2*(F572+68.12963))*(F572-3.9863)^2)</f>
        <v>997.301901019105</v>
      </c>
      <c r="L572" s="25" t="n">
        <f aca="false">0.824493 - 0.0040899*F572 + 0.000076438*F572^2 -0.00000082467*F572^3 + 0.0000000053675*F572^4</f>
        <v>0.760589702961547</v>
      </c>
      <c r="M572" s="25" t="n">
        <f aca="false">-0.005724 + 0.00010227*F572 - 0.0000016546*F572^2</f>
        <v>-0.004220301226</v>
      </c>
      <c r="N572" s="25" t="n">
        <f aca="false">K572 + (L572*G572) + M572*G572^(3/2) + 0.00048314*G572^2</f>
        <v>1022.27868634906</v>
      </c>
      <c r="O572" s="26" t="n">
        <f aca="false">I572*(1/     (1-   (0.001*N572/1.84)))</f>
        <v>8.17548948327122</v>
      </c>
      <c r="P572" s="4" t="n">
        <f aca="false">H572*(1/     (1-   (0.001*N572/4)))</f>
        <v>23.529670046286</v>
      </c>
      <c r="Q572" s="50" t="n">
        <f aca="false">-5.28+5.5*I572</f>
        <v>14.70315</v>
      </c>
      <c r="R572" s="17"/>
      <c r="S572" s="18"/>
      <c r="T572" s="18"/>
      <c r="U572" s="18"/>
      <c r="V572" s="9"/>
      <c r="W572" s="9"/>
      <c r="X572" s="9"/>
      <c r="Y572" s="19"/>
      <c r="Z572" s="20"/>
    </row>
    <row r="573" s="15" customFormat="true" ht="13" hidden="false" customHeight="false" outlineLevel="0" collapsed="false">
      <c r="A573" s="1" t="n">
        <v>246</v>
      </c>
      <c r="B573" s="49" t="s">
        <v>30</v>
      </c>
      <c r="C573" s="22" t="s">
        <v>34</v>
      </c>
      <c r="D573" s="22" t="s">
        <v>37</v>
      </c>
      <c r="E573" s="23" t="n">
        <v>43055</v>
      </c>
      <c r="F573" s="22" t="n">
        <v>24.1</v>
      </c>
      <c r="G573" s="22" t="n">
        <v>33.2</v>
      </c>
      <c r="H573" s="22" t="n">
        <v>17.5162</v>
      </c>
      <c r="I573" s="24" t="n">
        <v>4.2202</v>
      </c>
      <c r="J573" s="24" t="n">
        <f aca="false">I573-I453</f>
        <v>0.1135</v>
      </c>
      <c r="K573" s="25" t="n">
        <f aca="false">1000*(1-(F573+288.9414)/(508929.2*(F573+68.12963))*(F573-3.9863)^2)</f>
        <v>997.301901019105</v>
      </c>
      <c r="L573" s="25" t="n">
        <f aca="false">0.824493 - 0.0040899*F573 + 0.000076438*F573^2 -0.00000082467*F573^3 + 0.0000000053675*F573^4</f>
        <v>0.760589702961547</v>
      </c>
      <c r="M573" s="25" t="n">
        <f aca="false">-0.005724 + 0.00010227*F573 - 0.0000016546*F573^2</f>
        <v>-0.004220301226</v>
      </c>
      <c r="N573" s="25" t="n">
        <f aca="false">K573 + (L573*G573) + M573*G573^(3/2) + 0.00048314*G573^2</f>
        <v>1022.27868634906</v>
      </c>
      <c r="O573" s="26" t="n">
        <f aca="false">I573*(1/     (1-   (0.001*N573/1.84)))</f>
        <v>9.49610566628167</v>
      </c>
      <c r="P573" s="4" t="n">
        <f aca="false">H573*(1/     (1-   (0.001*N573/4)))</f>
        <v>23.529670046286</v>
      </c>
      <c r="Q573" s="50" t="n">
        <f aca="false">-5.28+5.5*I573</f>
        <v>17.9311</v>
      </c>
      <c r="R573" s="17"/>
      <c r="S573" s="18"/>
      <c r="T573" s="18"/>
      <c r="U573" s="18"/>
      <c r="V573" s="9"/>
      <c r="W573" s="9"/>
      <c r="X573" s="9"/>
      <c r="Y573" s="19"/>
      <c r="Z573" s="20"/>
    </row>
    <row r="574" s="15" customFormat="true" ht="13" hidden="false" customHeight="false" outlineLevel="0" collapsed="false">
      <c r="A574" s="1" t="n">
        <v>299</v>
      </c>
      <c r="B574" s="49" t="s">
        <v>30</v>
      </c>
      <c r="C574" s="22" t="s">
        <v>34</v>
      </c>
      <c r="D574" s="22" t="s">
        <v>37</v>
      </c>
      <c r="E574" s="23" t="n">
        <v>43055</v>
      </c>
      <c r="F574" s="22" t="n">
        <v>24.1</v>
      </c>
      <c r="G574" s="22" t="n">
        <v>33.2</v>
      </c>
      <c r="H574" s="22" t="n">
        <v>17.5162</v>
      </c>
      <c r="I574" s="24" t="n">
        <v>0.71</v>
      </c>
      <c r="J574" s="24" t="n">
        <f aca="false">I574-I454</f>
        <v>0.0223</v>
      </c>
      <c r="K574" s="25" t="n">
        <f aca="false">1000*(1-(F574+288.9414)/(508929.2*(F574+68.12963))*(F574-3.9863)^2)</f>
        <v>997.301901019105</v>
      </c>
      <c r="L574" s="25" t="n">
        <f aca="false">0.824493 - 0.0040899*F574 + 0.000076438*F574^2 -0.00000082467*F574^3 + 0.0000000053675*F574^4</f>
        <v>0.760589702961547</v>
      </c>
      <c r="M574" s="25" t="n">
        <f aca="false">-0.005724 + 0.00010227*F574 - 0.0000016546*F574^2</f>
        <v>-0.004220301226</v>
      </c>
      <c r="N574" s="25" t="n">
        <f aca="false">K574 + (L574*G574) + M574*G574^(3/2) + 0.00048314*G574^2</f>
        <v>1022.27868634906</v>
      </c>
      <c r="O574" s="26" t="n">
        <f aca="false">I574*(1/     (1-   (0.001*N574/1.84)))</f>
        <v>1.59761030829344</v>
      </c>
      <c r="P574" s="4" t="n">
        <f aca="false">H574*(1/     (1-   (0.001*N574/4)))</f>
        <v>23.529670046286</v>
      </c>
      <c r="Q574" s="50" t="n">
        <f aca="false">-5.28+5.5*I574</f>
        <v>-1.375</v>
      </c>
      <c r="R574" s="17"/>
      <c r="S574" s="18"/>
      <c r="T574" s="18"/>
      <c r="U574" s="18"/>
      <c r="V574" s="9"/>
      <c r="W574" s="9"/>
      <c r="X574" s="9"/>
      <c r="Y574" s="19"/>
      <c r="Z574" s="20"/>
    </row>
    <row r="575" s="15" customFormat="true" ht="13" hidden="false" customHeight="false" outlineLevel="0" collapsed="false">
      <c r="A575" s="1" t="n">
        <v>167</v>
      </c>
      <c r="B575" s="49" t="s">
        <v>31</v>
      </c>
      <c r="C575" s="22" t="s">
        <v>34</v>
      </c>
      <c r="D575" s="22" t="s">
        <v>37</v>
      </c>
      <c r="E575" s="23" t="n">
        <v>43055</v>
      </c>
      <c r="F575" s="22" t="n">
        <v>24.1</v>
      </c>
      <c r="G575" s="22" t="n">
        <v>33.2</v>
      </c>
      <c r="H575" s="22" t="n">
        <v>17.5162</v>
      </c>
      <c r="I575" s="24" t="n">
        <v>3.7757</v>
      </c>
      <c r="J575" s="24" t="n">
        <f aca="false">I575-I455</f>
        <v>0.0745</v>
      </c>
      <c r="K575" s="25" t="n">
        <f aca="false">1000*(1-(F575+288.9414)/(508929.2*(F575+68.12963))*(F575-3.9863)^2)</f>
        <v>997.301901019105</v>
      </c>
      <c r="L575" s="25" t="n">
        <f aca="false">0.824493 - 0.0040899*F575 + 0.000076438*F575^2 -0.00000082467*F575^3 + 0.0000000053675*F575^4</f>
        <v>0.760589702961547</v>
      </c>
      <c r="M575" s="25" t="n">
        <f aca="false">-0.005724 + 0.00010227*F575 - 0.0000016546*F575^2</f>
        <v>-0.004220301226</v>
      </c>
      <c r="N575" s="25" t="n">
        <f aca="false">K575 + (L575*G575) + M575*G575^(3/2) + 0.00048314*G575^2</f>
        <v>1022.27868634906</v>
      </c>
      <c r="O575" s="26" t="n">
        <f aca="false">I575*(1/     (1-   (0.001*N575/1.84)))</f>
        <v>8.49591160707542</v>
      </c>
      <c r="P575" s="4" t="n">
        <f aca="false">H575*(1/     (1-   (0.001*N575/4)))</f>
        <v>23.529670046286</v>
      </c>
      <c r="Q575" s="50" t="n">
        <f aca="false">-5.28+5.5*I575</f>
        <v>15.48635</v>
      </c>
      <c r="R575" s="17"/>
      <c r="S575" s="18"/>
      <c r="T575" s="18"/>
      <c r="U575" s="18"/>
      <c r="V575" s="9"/>
      <c r="W575" s="9"/>
      <c r="X575" s="9"/>
      <c r="Y575" s="19"/>
      <c r="Z575" s="20"/>
    </row>
    <row r="576" s="15" customFormat="true" ht="13" hidden="false" customHeight="false" outlineLevel="0" collapsed="false">
      <c r="A576" s="1" t="n">
        <v>174</v>
      </c>
      <c r="B576" s="49" t="s">
        <v>31</v>
      </c>
      <c r="C576" s="22" t="s">
        <v>34</v>
      </c>
      <c r="D576" s="22" t="s">
        <v>37</v>
      </c>
      <c r="E576" s="23" t="n">
        <v>43055</v>
      </c>
      <c r="F576" s="22" t="n">
        <v>24.1</v>
      </c>
      <c r="G576" s="22" t="n">
        <v>33.2</v>
      </c>
      <c r="H576" s="22" t="n">
        <v>17.5162</v>
      </c>
      <c r="I576" s="24" t="n">
        <v>3.017</v>
      </c>
      <c r="J576" s="24" t="n">
        <f aca="false">I576-I456</f>
        <v>0.0655999999999999</v>
      </c>
      <c r="K576" s="25" t="n">
        <f aca="false">1000*(1-(F576+288.9414)/(508929.2*(F576+68.12963))*(F576-3.9863)^2)</f>
        <v>997.301901019105</v>
      </c>
      <c r="L576" s="25" t="n">
        <f aca="false">0.824493 - 0.0040899*F576 + 0.000076438*F576^2 -0.00000082467*F576^3 + 0.0000000053675*F576^4</f>
        <v>0.760589702961547</v>
      </c>
      <c r="M576" s="25" t="n">
        <f aca="false">-0.005724 + 0.00010227*F576 - 0.0000016546*F576^2</f>
        <v>-0.004220301226</v>
      </c>
      <c r="N576" s="25" t="n">
        <f aca="false">K576 + (L576*G576) + M576*G576^(3/2) + 0.00048314*G576^2</f>
        <v>1022.27868634906</v>
      </c>
      <c r="O576" s="26" t="n">
        <f aca="false">I576*(1/     (1-   (0.001*N576/1.84)))</f>
        <v>6.78871873256523</v>
      </c>
      <c r="P576" s="4" t="n">
        <f aca="false">H576*(1/     (1-   (0.001*N576/4)))</f>
        <v>23.529670046286</v>
      </c>
      <c r="Q576" s="50" t="n">
        <f aca="false">-5.28+5.5*I576</f>
        <v>11.3135</v>
      </c>
      <c r="R576" s="17"/>
      <c r="S576" s="18"/>
      <c r="T576" s="18"/>
      <c r="U576" s="18"/>
      <c r="V576" s="9"/>
      <c r="W576" s="9"/>
      <c r="X576" s="9"/>
      <c r="Y576" s="19"/>
      <c r="Z576" s="20"/>
    </row>
    <row r="577" s="15" customFormat="true" ht="13" hidden="false" customHeight="false" outlineLevel="0" collapsed="false">
      <c r="A577" s="1" t="n">
        <v>265</v>
      </c>
      <c r="B577" s="49" t="s">
        <v>31</v>
      </c>
      <c r="C577" s="22" t="s">
        <v>34</v>
      </c>
      <c r="D577" s="22" t="s">
        <v>37</v>
      </c>
      <c r="E577" s="23" t="n">
        <v>43055</v>
      </c>
      <c r="F577" s="22" t="n">
        <v>24.1</v>
      </c>
      <c r="G577" s="22" t="n">
        <v>33.2</v>
      </c>
      <c r="H577" s="22" t="n">
        <v>17.5162</v>
      </c>
      <c r="I577" s="24" t="n">
        <v>3.7889</v>
      </c>
      <c r="J577" s="24" t="n">
        <f aca="false">I577-I457</f>
        <v>0.0661999999999998</v>
      </c>
      <c r="K577" s="25" t="n">
        <f aca="false">1000*(1-(F577+288.9414)/(508929.2*(F577+68.12963))*(F577-3.9863)^2)</f>
        <v>997.301901019105</v>
      </c>
      <c r="L577" s="25" t="n">
        <f aca="false">0.824493 - 0.0040899*F577 + 0.000076438*F577^2 -0.00000082467*F577^3 + 0.0000000053675*F577^4</f>
        <v>0.760589702961547</v>
      </c>
      <c r="M577" s="25" t="n">
        <f aca="false">-0.005724 + 0.00010227*F577 - 0.0000016546*F577^2</f>
        <v>-0.004220301226</v>
      </c>
      <c r="N577" s="25" t="n">
        <f aca="false">K577 + (L577*G577) + M577*G577^(3/2) + 0.00048314*G577^2</f>
        <v>1022.27868634906</v>
      </c>
      <c r="O577" s="26" t="n">
        <f aca="false">I577*(1/     (1-   (0.001*N577/1.84)))</f>
        <v>8.52561365787749</v>
      </c>
      <c r="P577" s="4" t="n">
        <f aca="false">H577*(1/     (1-   (0.001*N577/4)))</f>
        <v>23.529670046286</v>
      </c>
      <c r="Q577" s="50" t="n">
        <f aca="false">-5.28+5.5*I577</f>
        <v>15.55895</v>
      </c>
      <c r="R577" s="17"/>
      <c r="S577" s="18"/>
      <c r="T577" s="18"/>
      <c r="U577" s="18"/>
      <c r="V577" s="9"/>
      <c r="W577" s="9"/>
      <c r="X577" s="9"/>
      <c r="Y577" s="19"/>
      <c r="Z577" s="20"/>
    </row>
    <row r="578" s="15" customFormat="true" ht="13" hidden="false" customHeight="false" outlineLevel="0" collapsed="false">
      <c r="A578" s="1" t="n">
        <v>271</v>
      </c>
      <c r="B578" s="49" t="s">
        <v>31</v>
      </c>
      <c r="C578" s="22" t="s">
        <v>34</v>
      </c>
      <c r="D578" s="22" t="s">
        <v>37</v>
      </c>
      <c r="E578" s="23" t="n">
        <v>43055</v>
      </c>
      <c r="F578" s="22" t="n">
        <v>24.1</v>
      </c>
      <c r="G578" s="22" t="n">
        <v>33.2</v>
      </c>
      <c r="H578" s="22" t="n">
        <v>17.5162</v>
      </c>
      <c r="I578" s="24" t="n">
        <v>7.7085</v>
      </c>
      <c r="J578" s="24" t="n">
        <f aca="false">I578-I458</f>
        <v>0.1342</v>
      </c>
      <c r="K578" s="25" t="n">
        <f aca="false">1000*(1-(F578+288.9414)/(508929.2*(F578+68.12963))*(F578-3.9863)^2)</f>
        <v>997.301901019105</v>
      </c>
      <c r="L578" s="25" t="n">
        <f aca="false">0.824493 - 0.0040899*F578 + 0.000076438*F578^2 -0.00000082467*F578^3 + 0.0000000053675*F578^4</f>
        <v>0.760589702961547</v>
      </c>
      <c r="M578" s="25" t="n">
        <f aca="false">-0.005724 + 0.00010227*F578 - 0.0000016546*F578^2</f>
        <v>-0.004220301226</v>
      </c>
      <c r="N578" s="25" t="n">
        <f aca="false">K578 + (L578*G578) + M578*G578^(3/2) + 0.00048314*G578^2</f>
        <v>1022.27868634906</v>
      </c>
      <c r="O578" s="26" t="n">
        <f aca="false">I578*(1/     (1-   (0.001*N578/1.84)))</f>
        <v>17.3453226218028</v>
      </c>
      <c r="P578" s="4" t="n">
        <f aca="false">H578*(1/     (1-   (0.001*N578/4)))</f>
        <v>23.529670046286</v>
      </c>
      <c r="Q578" s="50" t="n">
        <f aca="false">-5.28+5.5*I578</f>
        <v>37.11675</v>
      </c>
      <c r="R578" s="17"/>
      <c r="S578" s="18"/>
      <c r="T578" s="18"/>
      <c r="U578" s="18"/>
      <c r="V578" s="9"/>
      <c r="W578" s="9"/>
      <c r="X578" s="9"/>
      <c r="Y578" s="19"/>
      <c r="Z578" s="20"/>
    </row>
    <row r="579" s="15" customFormat="true" ht="13" hidden="false" customHeight="false" outlineLevel="0" collapsed="false">
      <c r="A579" s="1" t="n">
        <v>103</v>
      </c>
      <c r="B579" s="49" t="s">
        <v>32</v>
      </c>
      <c r="C579" s="22" t="s">
        <v>34</v>
      </c>
      <c r="D579" s="22" t="s">
        <v>37</v>
      </c>
      <c r="E579" s="23" t="n">
        <v>43055</v>
      </c>
      <c r="F579" s="22" t="n">
        <v>24.1</v>
      </c>
      <c r="G579" s="22" t="n">
        <v>33.2</v>
      </c>
      <c r="H579" s="22" t="n">
        <v>17.5162</v>
      </c>
      <c r="I579" s="24" t="n">
        <v>2.978</v>
      </c>
      <c r="J579" s="24" t="n">
        <f aca="false">I579-I459</f>
        <v>0.0356000000000001</v>
      </c>
      <c r="K579" s="25" t="n">
        <f aca="false">1000*(1-(F579+288.9414)/(508929.2*(F579+68.12963))*(F579-3.9863)^2)</f>
        <v>997.301901019105</v>
      </c>
      <c r="L579" s="25" t="n">
        <f aca="false">0.824493 - 0.0040899*F579 + 0.000076438*F579^2 -0.00000082467*F579^3 + 0.0000000053675*F579^4</f>
        <v>0.760589702961547</v>
      </c>
      <c r="M579" s="25" t="n">
        <f aca="false">-0.005724 + 0.00010227*F579 - 0.0000016546*F579^2</f>
        <v>-0.004220301226</v>
      </c>
      <c r="N579" s="25" t="n">
        <f aca="false">K579 + (L579*G579) + M579*G579^(3/2) + 0.00048314*G579^2</f>
        <v>1022.27868634906</v>
      </c>
      <c r="O579" s="26" t="n">
        <f aca="false">I579*(1/     (1-   (0.001*N579/1.84)))</f>
        <v>6.70096267337728</v>
      </c>
      <c r="P579" s="4" t="n">
        <f aca="false">H579*(1/     (1-   (0.001*N579/4)))</f>
        <v>23.529670046286</v>
      </c>
      <c r="Q579" s="50" t="n">
        <f aca="false">-5.28+5.5*I579</f>
        <v>11.099</v>
      </c>
      <c r="R579" s="17"/>
      <c r="S579" s="18"/>
      <c r="T579" s="18"/>
      <c r="U579" s="18"/>
      <c r="V579" s="9"/>
      <c r="W579" s="9"/>
      <c r="X579" s="9"/>
      <c r="Y579" s="19"/>
      <c r="Z579" s="20"/>
    </row>
    <row r="580" s="15" customFormat="true" ht="13" hidden="false" customHeight="false" outlineLevel="0" collapsed="false">
      <c r="A580" s="1" t="n">
        <v>109</v>
      </c>
      <c r="B580" s="49" t="s">
        <v>32</v>
      </c>
      <c r="C580" s="22" t="s">
        <v>34</v>
      </c>
      <c r="D580" s="22" t="s">
        <v>37</v>
      </c>
      <c r="E580" s="23" t="n">
        <v>43055</v>
      </c>
      <c r="F580" s="22" t="n">
        <v>24.1</v>
      </c>
      <c r="G580" s="22" t="n">
        <v>33.2</v>
      </c>
      <c r="H580" s="22" t="n">
        <v>17.5162</v>
      </c>
      <c r="I580" s="24" t="n">
        <v>3.4419</v>
      </c>
      <c r="J580" s="24" t="n">
        <f aca="false">I580-I460</f>
        <v>0.0623999999999998</v>
      </c>
      <c r="K580" s="25" t="n">
        <f aca="false">1000*(1-(F580+288.9414)/(508929.2*(F580+68.12963))*(F580-3.9863)^2)</f>
        <v>997.301901019105</v>
      </c>
      <c r="L580" s="25" t="n">
        <f aca="false">0.824493 - 0.0040899*F580 + 0.000076438*F580^2 -0.00000082467*F580^3 + 0.0000000053675*F580^4</f>
        <v>0.760589702961547</v>
      </c>
      <c r="M580" s="25" t="n">
        <f aca="false">-0.005724 + 0.00010227*F580 - 0.0000016546*F580^2</f>
        <v>-0.004220301226</v>
      </c>
      <c r="N580" s="25" t="n">
        <f aca="false">K580 + (L580*G580) + M580*G580^(3/2) + 0.00048314*G580^2</f>
        <v>1022.27868634906</v>
      </c>
      <c r="O580" s="26" t="n">
        <f aca="false">I580*(1/     (1-   (0.001*N580/1.84)))</f>
        <v>7.74480974664112</v>
      </c>
      <c r="P580" s="4" t="n">
        <f aca="false">H580*(1/     (1-   (0.001*N580/4)))</f>
        <v>23.529670046286</v>
      </c>
      <c r="Q580" s="50" t="n">
        <f aca="false">-5.28+5.5*I580</f>
        <v>13.65045</v>
      </c>
      <c r="R580" s="17"/>
      <c r="S580" s="18"/>
      <c r="T580" s="18"/>
      <c r="U580" s="18"/>
      <c r="V580" s="9"/>
      <c r="W580" s="9"/>
      <c r="X580" s="9"/>
      <c r="Y580" s="19"/>
      <c r="Z580" s="20"/>
    </row>
    <row r="581" s="15" customFormat="true" ht="13" hidden="false" customHeight="false" outlineLevel="0" collapsed="false">
      <c r="A581" s="1" t="n">
        <v>232</v>
      </c>
      <c r="B581" s="49" t="s">
        <v>33</v>
      </c>
      <c r="C581" s="22" t="s">
        <v>34</v>
      </c>
      <c r="D581" s="22" t="s">
        <v>37</v>
      </c>
      <c r="E581" s="23" t="n">
        <v>43055</v>
      </c>
      <c r="F581" s="22" t="n">
        <v>23.9</v>
      </c>
      <c r="G581" s="22" t="n">
        <v>33.1</v>
      </c>
      <c r="H581" s="22" t="n">
        <v>17.5201</v>
      </c>
      <c r="I581" s="24" t="n">
        <v>4.3645</v>
      </c>
      <c r="J581" s="24" t="n">
        <f aca="false">I581-I461</f>
        <v>0.0743999999999998</v>
      </c>
      <c r="K581" s="25" t="n">
        <f aca="false">1000*(1-(F581+288.9414)/(508929.2*(F581+68.12963))*(F581-3.9863)^2)</f>
        <v>997.351237033334</v>
      </c>
      <c r="L581" s="25" t="n">
        <f aca="false">0.824493 - 0.0040899*F581 + 0.000076438*F581^2 -0.00000082467*F581^3 + 0.0000000053675*F581^4</f>
        <v>0.760899524476327</v>
      </c>
      <c r="M581" s="25" t="n">
        <f aca="false">-0.005724 + 0.00010227*F581 - 0.0000016546*F581^2</f>
        <v>-0.004224871066</v>
      </c>
      <c r="N581" s="25" t="n">
        <f aca="false">K581 + (L581*G581) + M581*G581^(3/2) + 0.00048314*G581^2</f>
        <v>1022.26178984195</v>
      </c>
      <c r="O581" s="26" t="n">
        <f aca="false">I581*(1/     (1-   (0.001*N581/1.84)))</f>
        <v>9.82060016303738</v>
      </c>
      <c r="P581" s="4" t="n">
        <f aca="false">H581*(1/     (1-   (0.001*N581/4)))</f>
        <v>23.5347754080371</v>
      </c>
      <c r="Q581" s="50" t="n">
        <f aca="false">-5.28+5.5*I581</f>
        <v>18.72475</v>
      </c>
      <c r="R581" s="17"/>
      <c r="S581" s="18"/>
      <c r="T581" s="18"/>
      <c r="U581" s="18"/>
      <c r="V581" s="9"/>
      <c r="W581" s="9"/>
      <c r="X581" s="9"/>
      <c r="Y581" s="19"/>
      <c r="Z581" s="20"/>
    </row>
    <row r="582" s="15" customFormat="true" ht="13" hidden="false" customHeight="false" outlineLevel="0" collapsed="false">
      <c r="A582" s="1" t="n">
        <v>234</v>
      </c>
      <c r="B582" s="49" t="s">
        <v>33</v>
      </c>
      <c r="C582" s="22" t="s">
        <v>34</v>
      </c>
      <c r="D582" s="22" t="s">
        <v>37</v>
      </c>
      <c r="E582" s="23" t="n">
        <v>43055</v>
      </c>
      <c r="F582" s="22" t="n">
        <v>23.9</v>
      </c>
      <c r="G582" s="22" t="n">
        <v>33.1</v>
      </c>
      <c r="H582" s="22" t="n">
        <v>17.5201</v>
      </c>
      <c r="I582" s="24" t="n">
        <v>4.7538</v>
      </c>
      <c r="J582" s="24" t="n">
        <f aca="false">I582-I462</f>
        <v>0.0891999999999999</v>
      </c>
      <c r="K582" s="25" t="n">
        <f aca="false">1000*(1-(F582+288.9414)/(508929.2*(F582+68.12963))*(F582-3.9863)^2)</f>
        <v>997.351237033334</v>
      </c>
      <c r="L582" s="25" t="n">
        <f aca="false">0.824493 - 0.0040899*F582 + 0.000076438*F582^2 -0.00000082467*F582^3 + 0.0000000053675*F582^4</f>
        <v>0.760899524476327</v>
      </c>
      <c r="M582" s="25" t="n">
        <f aca="false">-0.005724 + 0.00010227*F582 - 0.0000016546*F582^2</f>
        <v>-0.004224871066</v>
      </c>
      <c r="N582" s="25" t="n">
        <f aca="false">K582 + (L582*G582) + M582*G582^(3/2) + 0.00048314*G582^2</f>
        <v>1022.26178984195</v>
      </c>
      <c r="O582" s="26" t="n">
        <f aca="false">I582*(1/     (1-   (0.001*N582/1.84)))</f>
        <v>10.6965675461215</v>
      </c>
      <c r="P582" s="4" t="n">
        <f aca="false">H582*(1/     (1-   (0.001*N582/4)))</f>
        <v>23.5347754080371</v>
      </c>
      <c r="Q582" s="50" t="n">
        <f aca="false">-5.28+5.5*I582</f>
        <v>20.8659</v>
      </c>
      <c r="R582" s="17"/>
      <c r="S582" s="18"/>
      <c r="T582" s="18"/>
      <c r="U582" s="18"/>
      <c r="V582" s="9"/>
      <c r="W582" s="9"/>
      <c r="X582" s="9"/>
      <c r="Y582" s="19"/>
      <c r="Z582" s="20"/>
    </row>
    <row r="583" s="15" customFormat="true" ht="13" hidden="false" customHeight="false" outlineLevel="0" collapsed="false">
      <c r="A583" s="1" t="n">
        <v>181</v>
      </c>
      <c r="B583" s="49" t="s">
        <v>26</v>
      </c>
      <c r="C583" s="22" t="s">
        <v>36</v>
      </c>
      <c r="D583" s="22" t="s">
        <v>37</v>
      </c>
      <c r="E583" s="23" t="n">
        <v>43055</v>
      </c>
      <c r="F583" s="22" t="n">
        <v>24</v>
      </c>
      <c r="G583" s="22" t="n">
        <v>33</v>
      </c>
      <c r="H583" s="22" t="n">
        <v>17.5145</v>
      </c>
      <c r="I583" s="24" t="n">
        <v>3.2686</v>
      </c>
      <c r="J583" s="24" t="n">
        <f aca="false">I583-I463</f>
        <v>0.0495000000000001</v>
      </c>
      <c r="K583" s="25" t="n">
        <f aca="false">1000*(1-(F583+288.9414)/(508929.2*(F583+68.12963))*(F583-3.9863)^2)</f>
        <v>997.326617530897</v>
      </c>
      <c r="L583" s="25" t="n">
        <f aca="false">0.824493 - 0.0040899*F583 + 0.000076438*F583^2 -0.00000082467*F583^3 + 0.0000000053675*F583^4</f>
        <v>0.7607442576</v>
      </c>
      <c r="M583" s="25" t="n">
        <f aca="false">-0.005724 + 0.00010227*F583 - 0.0000016546*F583^2</f>
        <v>-0.0042225696</v>
      </c>
      <c r="N583" s="25" t="n">
        <f aca="false">K583 + (L583*G583) + M583*G583^(3/2) + 0.00048314*G583^2</f>
        <v>1022.15684257701</v>
      </c>
      <c r="O583" s="26" t="n">
        <f aca="false">I583*(1/     (1-   (0.001*N583/1.84)))</f>
        <v>7.35376208190177</v>
      </c>
      <c r="P583" s="4" t="n">
        <f aca="false">H583*(1/     (1-   (0.001*N583/4)))</f>
        <v>23.5264237558528</v>
      </c>
      <c r="Q583" s="50" t="n">
        <f aca="false">-5.28+5.5*I583</f>
        <v>12.6973</v>
      </c>
      <c r="R583" s="17"/>
      <c r="S583" s="18"/>
      <c r="T583" s="18"/>
      <c r="U583" s="18"/>
      <c r="V583" s="9"/>
      <c r="W583" s="9"/>
      <c r="X583" s="9"/>
      <c r="Y583" s="19"/>
      <c r="Z583" s="20"/>
    </row>
    <row r="584" s="15" customFormat="true" ht="13" hidden="false" customHeight="false" outlineLevel="0" collapsed="false">
      <c r="A584" s="1" t="n">
        <v>188</v>
      </c>
      <c r="B584" s="49" t="s">
        <v>26</v>
      </c>
      <c r="C584" s="22" t="s">
        <v>36</v>
      </c>
      <c r="D584" s="22" t="s">
        <v>37</v>
      </c>
      <c r="E584" s="23" t="n">
        <v>43055</v>
      </c>
      <c r="F584" s="22" t="n">
        <v>24</v>
      </c>
      <c r="G584" s="22" t="n">
        <v>33</v>
      </c>
      <c r="H584" s="22" t="n">
        <v>17.5145</v>
      </c>
      <c r="I584" s="24" t="n">
        <v>9.4205</v>
      </c>
      <c r="J584" s="24" t="n">
        <f aca="false">I584-I464</f>
        <v>0.187100000000001</v>
      </c>
      <c r="K584" s="25" t="n">
        <f aca="false">1000*(1-(F584+288.9414)/(508929.2*(F584+68.12963))*(F584-3.9863)^2)</f>
        <v>997.326617530897</v>
      </c>
      <c r="L584" s="25" t="n">
        <f aca="false">0.824493 - 0.0040899*F584 + 0.000076438*F584^2 -0.00000082467*F584^3 + 0.0000000053675*F584^4</f>
        <v>0.7607442576</v>
      </c>
      <c r="M584" s="25" t="n">
        <f aca="false">-0.005724 + 0.00010227*F584 - 0.0000016546*F584^2</f>
        <v>-0.0042225696</v>
      </c>
      <c r="N584" s="25" t="n">
        <f aca="false">K584 + (L584*G584) + M584*G584^(3/2) + 0.00048314*G584^2</f>
        <v>1022.15684257701</v>
      </c>
      <c r="O584" s="26" t="n">
        <f aca="false">I584*(1/     (1-   (0.001*N584/1.84)))</f>
        <v>21.1944305490288</v>
      </c>
      <c r="P584" s="4" t="n">
        <f aca="false">H584*(1/     (1-   (0.001*N584/4)))</f>
        <v>23.5264237558528</v>
      </c>
      <c r="Q584" s="50" t="n">
        <f aca="false">-5.28+5.5*I584</f>
        <v>46.53275</v>
      </c>
      <c r="R584" s="17"/>
      <c r="S584" s="18"/>
      <c r="T584" s="18"/>
      <c r="U584" s="18"/>
      <c r="V584" s="9"/>
      <c r="W584" s="9"/>
      <c r="X584" s="9"/>
      <c r="Y584" s="19"/>
      <c r="Z584" s="20"/>
    </row>
    <row r="585" s="15" customFormat="true" ht="13" hidden="false" customHeight="false" outlineLevel="0" collapsed="false">
      <c r="A585" s="1" t="n">
        <v>280</v>
      </c>
      <c r="B585" s="49" t="s">
        <v>26</v>
      </c>
      <c r="C585" s="22" t="s">
        <v>36</v>
      </c>
      <c r="D585" s="22" t="s">
        <v>37</v>
      </c>
      <c r="E585" s="23" t="n">
        <v>43055</v>
      </c>
      <c r="F585" s="22" t="n">
        <v>24</v>
      </c>
      <c r="G585" s="22" t="n">
        <v>33</v>
      </c>
      <c r="H585" s="22" t="n">
        <v>17.5145</v>
      </c>
      <c r="I585" s="24" t="n">
        <v>3.4954</v>
      </c>
      <c r="J585" s="24" t="n">
        <f aca="false">I585-I465</f>
        <v>0.0775999999999999</v>
      </c>
      <c r="K585" s="25" t="n">
        <f aca="false">1000*(1-(F585+288.9414)/(508929.2*(F585+68.12963))*(F585-3.9863)^2)</f>
        <v>997.326617530897</v>
      </c>
      <c r="L585" s="25" t="n">
        <f aca="false">0.824493 - 0.0040899*F585 + 0.000076438*F585^2 -0.00000082467*F585^3 + 0.0000000053675*F585^4</f>
        <v>0.7607442576</v>
      </c>
      <c r="M585" s="25" t="n">
        <f aca="false">-0.005724 + 0.00010227*F585 - 0.0000016546*F585^2</f>
        <v>-0.0042225696</v>
      </c>
      <c r="N585" s="25" t="n">
        <f aca="false">K585 + (L585*G585) + M585*G585^(3/2) + 0.00048314*G585^2</f>
        <v>1022.15684257701</v>
      </c>
      <c r="O585" s="26" t="n">
        <f aca="false">I585*(1/     (1-   (0.001*N585/1.84)))</f>
        <v>7.86402128773158</v>
      </c>
      <c r="P585" s="4" t="n">
        <f aca="false">H585*(1/     (1-   (0.001*N585/4)))</f>
        <v>23.5264237558528</v>
      </c>
      <c r="Q585" s="50" t="n">
        <f aca="false">-5.28+5.5*I585</f>
        <v>13.9447</v>
      </c>
      <c r="R585" s="17"/>
      <c r="S585" s="18"/>
      <c r="T585" s="18"/>
      <c r="U585" s="18"/>
      <c r="V585" s="9"/>
      <c r="W585" s="9"/>
      <c r="X585" s="9"/>
      <c r="Y585" s="19"/>
      <c r="Z585" s="20"/>
    </row>
    <row r="586" s="15" customFormat="true" ht="13" hidden="false" customHeight="false" outlineLevel="0" collapsed="false">
      <c r="A586" s="1" t="n">
        <v>286</v>
      </c>
      <c r="B586" s="49" t="s">
        <v>26</v>
      </c>
      <c r="C586" s="22" t="s">
        <v>36</v>
      </c>
      <c r="D586" s="22" t="s">
        <v>37</v>
      </c>
      <c r="E586" s="23" t="n">
        <v>43055</v>
      </c>
      <c r="F586" s="22" t="n">
        <v>24</v>
      </c>
      <c r="G586" s="22" t="n">
        <v>33</v>
      </c>
      <c r="H586" s="22" t="n">
        <v>17.5145</v>
      </c>
      <c r="I586" s="24" t="n">
        <v>2.9272</v>
      </c>
      <c r="J586" s="24" t="n">
        <f aca="false">I586-I466</f>
        <v>0.0687000000000002</v>
      </c>
      <c r="K586" s="25" t="n">
        <f aca="false">1000*(1-(F586+288.9414)/(508929.2*(F586+68.12963))*(F586-3.9863)^2)</f>
        <v>997.326617530897</v>
      </c>
      <c r="L586" s="25" t="n">
        <f aca="false">0.824493 - 0.0040899*F586 + 0.000076438*F586^2 -0.00000082467*F586^3 + 0.0000000053675*F586^4</f>
        <v>0.7607442576</v>
      </c>
      <c r="M586" s="25" t="n">
        <f aca="false">-0.005724 + 0.00010227*F586 - 0.0000016546*F586^2</f>
        <v>-0.0042225696</v>
      </c>
      <c r="N586" s="25" t="n">
        <f aca="false">K586 + (L586*G586) + M586*G586^(3/2) + 0.00048314*G586^2</f>
        <v>1022.15684257701</v>
      </c>
      <c r="O586" s="26" t="n">
        <f aca="false">I586*(1/     (1-   (0.001*N586/1.84)))</f>
        <v>6.58567348899922</v>
      </c>
      <c r="P586" s="4" t="n">
        <f aca="false">H586*(1/     (1-   (0.001*N586/4)))</f>
        <v>23.5264237558528</v>
      </c>
      <c r="Q586" s="50" t="n">
        <f aca="false">-5.28+5.5*I586</f>
        <v>10.8196</v>
      </c>
      <c r="R586" s="17"/>
      <c r="S586" s="18"/>
      <c r="T586" s="18"/>
      <c r="U586" s="18"/>
      <c r="V586" s="9"/>
      <c r="W586" s="9"/>
      <c r="X586" s="9"/>
      <c r="Y586" s="19"/>
      <c r="Z586" s="20"/>
    </row>
    <row r="587" s="15" customFormat="true" ht="13" hidden="false" customHeight="false" outlineLevel="0" collapsed="false">
      <c r="A587" s="1" t="n">
        <v>121</v>
      </c>
      <c r="B587" s="49" t="s">
        <v>29</v>
      </c>
      <c r="C587" s="22" t="s">
        <v>36</v>
      </c>
      <c r="D587" s="22" t="s">
        <v>37</v>
      </c>
      <c r="E587" s="23" t="n">
        <v>43055</v>
      </c>
      <c r="F587" s="22" t="n">
        <v>24</v>
      </c>
      <c r="G587" s="22" t="n">
        <v>33</v>
      </c>
      <c r="H587" s="22" t="n">
        <v>17.5145</v>
      </c>
      <c r="I587" s="24" t="n">
        <v>5.2424</v>
      </c>
      <c r="J587" s="24" t="n">
        <f aca="false">I587-I467</f>
        <v>0.1139</v>
      </c>
      <c r="K587" s="25" t="n">
        <f aca="false">1000*(1-(F587+288.9414)/(508929.2*(F587+68.12963))*(F587-3.9863)^2)</f>
        <v>997.326617530897</v>
      </c>
      <c r="L587" s="25" t="n">
        <f aca="false">0.824493 - 0.0040899*F587 + 0.000076438*F587^2 -0.00000082467*F587^3 + 0.0000000053675*F587^4</f>
        <v>0.7607442576</v>
      </c>
      <c r="M587" s="25" t="n">
        <f aca="false">-0.005724 + 0.00010227*F587 - 0.0000016546*F587^2</f>
        <v>-0.0042225696</v>
      </c>
      <c r="N587" s="25" t="n">
        <f aca="false">K587 + (L587*G587) + M587*G587^(3/2) + 0.00048314*G587^2</f>
        <v>1022.15684257701</v>
      </c>
      <c r="O587" s="26" t="n">
        <f aca="false">I587*(1/     (1-   (0.001*N587/1.84)))</f>
        <v>11.7944570575053</v>
      </c>
      <c r="P587" s="4" t="n">
        <f aca="false">H587*(1/     (1-   (0.001*N587/4)))</f>
        <v>23.5264237558528</v>
      </c>
      <c r="Q587" s="50" t="n">
        <f aca="false">-5.28+5.5*I587</f>
        <v>23.5532</v>
      </c>
      <c r="R587" s="17"/>
      <c r="S587" s="18"/>
      <c r="T587" s="18"/>
      <c r="U587" s="18"/>
      <c r="V587" s="9"/>
      <c r="W587" s="9"/>
      <c r="X587" s="9"/>
      <c r="Y587" s="19"/>
      <c r="Z587" s="20"/>
    </row>
    <row r="588" s="15" customFormat="true" ht="13" hidden="false" customHeight="false" outlineLevel="0" collapsed="false">
      <c r="A588" s="1" t="n">
        <v>128</v>
      </c>
      <c r="B588" s="49" t="s">
        <v>29</v>
      </c>
      <c r="C588" s="22" t="s">
        <v>36</v>
      </c>
      <c r="D588" s="22" t="s">
        <v>37</v>
      </c>
      <c r="E588" s="23" t="n">
        <v>43055</v>
      </c>
      <c r="F588" s="22" t="n">
        <v>24</v>
      </c>
      <c r="G588" s="22" t="n">
        <v>33</v>
      </c>
      <c r="H588" s="22" t="n">
        <v>17.5145</v>
      </c>
      <c r="I588" s="24" t="n">
        <v>3.2279</v>
      </c>
      <c r="J588" s="24" t="n">
        <f aca="false">I588-I468</f>
        <v>0.0777999999999999</v>
      </c>
      <c r="K588" s="25" t="n">
        <f aca="false">1000*(1-(F588+288.9414)/(508929.2*(F588+68.12963))*(F588-3.9863)^2)</f>
        <v>997.326617530897</v>
      </c>
      <c r="L588" s="25" t="n">
        <f aca="false">0.824493 - 0.0040899*F588 + 0.000076438*F588^2 -0.00000082467*F588^3 + 0.0000000053675*F588^4</f>
        <v>0.7607442576</v>
      </c>
      <c r="M588" s="25" t="n">
        <f aca="false">-0.005724 + 0.00010227*F588 - 0.0000016546*F588^2</f>
        <v>-0.0042225696</v>
      </c>
      <c r="N588" s="25" t="n">
        <f aca="false">K588 + (L588*G588) + M588*G588^(3/2) + 0.00048314*G588^2</f>
        <v>1022.15684257701</v>
      </c>
      <c r="O588" s="26" t="n">
        <f aca="false">I588*(1/     (1-   (0.001*N588/1.84)))</f>
        <v>7.26219440254871</v>
      </c>
      <c r="P588" s="4" t="n">
        <f aca="false">H588*(1/     (1-   (0.001*N588/4)))</f>
        <v>23.5264237558528</v>
      </c>
      <c r="Q588" s="50" t="n">
        <f aca="false">-5.28+5.5*I588</f>
        <v>12.47345</v>
      </c>
      <c r="R588" s="17"/>
      <c r="S588" s="18"/>
      <c r="T588" s="18"/>
      <c r="U588" s="18"/>
      <c r="V588" s="9"/>
      <c r="W588" s="9"/>
      <c r="X588" s="9"/>
      <c r="Y588" s="19"/>
      <c r="Z588" s="20"/>
    </row>
    <row r="589" s="15" customFormat="true" ht="13" hidden="false" customHeight="false" outlineLevel="0" collapsed="false">
      <c r="A589" s="1" t="n">
        <v>219</v>
      </c>
      <c r="B589" s="49" t="s">
        <v>29</v>
      </c>
      <c r="C589" s="22" t="s">
        <v>36</v>
      </c>
      <c r="D589" s="22" t="s">
        <v>37</v>
      </c>
      <c r="E589" s="23" t="n">
        <v>43055</v>
      </c>
      <c r="F589" s="22" t="n">
        <v>24</v>
      </c>
      <c r="G589" s="22" t="n">
        <v>33</v>
      </c>
      <c r="H589" s="22" t="n">
        <v>17.5145</v>
      </c>
      <c r="I589" s="24" t="n">
        <v>4.6378</v>
      </c>
      <c r="J589" s="24" t="n">
        <f aca="false">I589-I469</f>
        <v>0.0884</v>
      </c>
      <c r="K589" s="25" t="n">
        <f aca="false">1000*(1-(F589+288.9414)/(508929.2*(F589+68.12963))*(F589-3.9863)^2)</f>
        <v>997.326617530897</v>
      </c>
      <c r="L589" s="25" t="n">
        <f aca="false">0.824493 - 0.0040899*F589 + 0.000076438*F589^2 -0.00000082467*F589^3 + 0.0000000053675*F589^4</f>
        <v>0.7607442576</v>
      </c>
      <c r="M589" s="25" t="n">
        <f aca="false">-0.005724 + 0.00010227*F589 - 0.0000016546*F589^2</f>
        <v>-0.0042225696</v>
      </c>
      <c r="N589" s="25" t="n">
        <f aca="false">K589 + (L589*G589) + M589*G589^(3/2) + 0.00048314*G589^2</f>
        <v>1022.15684257701</v>
      </c>
      <c r="O589" s="26" t="n">
        <f aca="false">I589*(1/     (1-   (0.001*N589/1.84)))</f>
        <v>10.4342158059854</v>
      </c>
      <c r="P589" s="4" t="n">
        <f aca="false">H589*(1/     (1-   (0.001*N589/4)))</f>
        <v>23.5264237558528</v>
      </c>
      <c r="Q589" s="50" t="n">
        <f aca="false">-5.28+5.5*I589</f>
        <v>20.2279</v>
      </c>
      <c r="R589" s="17"/>
      <c r="S589" s="18"/>
      <c r="T589" s="18"/>
      <c r="U589" s="18"/>
      <c r="V589" s="9"/>
      <c r="W589" s="9"/>
      <c r="X589" s="9"/>
      <c r="Y589" s="19"/>
      <c r="Z589" s="20"/>
    </row>
    <row r="590" s="15" customFormat="true" ht="13" hidden="false" customHeight="false" outlineLevel="0" collapsed="false">
      <c r="A590" s="1" t="n">
        <v>225</v>
      </c>
      <c r="B590" s="49" t="s">
        <v>29</v>
      </c>
      <c r="C590" s="22" t="s">
        <v>36</v>
      </c>
      <c r="D590" s="22" t="s">
        <v>37</v>
      </c>
      <c r="E590" s="23" t="n">
        <v>43055</v>
      </c>
      <c r="F590" s="22" t="n">
        <v>24</v>
      </c>
      <c r="G590" s="22" t="n">
        <v>33</v>
      </c>
      <c r="H590" s="22" t="n">
        <v>17.5145</v>
      </c>
      <c r="I590" s="24" t="n">
        <v>2.4966</v>
      </c>
      <c r="J590" s="24" t="n">
        <f aca="false">I590-I470</f>
        <v>0.0564999999999998</v>
      </c>
      <c r="K590" s="25" t="n">
        <f aca="false">1000*(1-(F590+288.9414)/(508929.2*(F590+68.12963))*(F590-3.9863)^2)</f>
        <v>997.326617530897</v>
      </c>
      <c r="L590" s="25" t="n">
        <f aca="false">0.824493 - 0.0040899*F590 + 0.000076438*F590^2 -0.00000082467*F590^3 + 0.0000000053675*F590^4</f>
        <v>0.7607442576</v>
      </c>
      <c r="M590" s="25" t="n">
        <f aca="false">-0.005724 + 0.00010227*F590 - 0.0000016546*F590^2</f>
        <v>-0.0042225696</v>
      </c>
      <c r="N590" s="25" t="n">
        <f aca="false">K590 + (L590*G590) + M590*G590^(3/2) + 0.00048314*G590^2</f>
        <v>1022.15684257701</v>
      </c>
      <c r="O590" s="26" t="n">
        <f aca="false">I590*(1/     (1-   (0.001*N590/1.84)))</f>
        <v>5.61690094036467</v>
      </c>
      <c r="P590" s="4" t="n">
        <f aca="false">H590*(1/     (1-   (0.001*N590/4)))</f>
        <v>23.5264237558528</v>
      </c>
      <c r="Q590" s="50" t="n">
        <f aca="false">-5.28+5.5*I590</f>
        <v>8.4513</v>
      </c>
      <c r="R590" s="17"/>
      <c r="S590" s="18"/>
      <c r="T590" s="18"/>
      <c r="U590" s="18"/>
      <c r="V590" s="9"/>
      <c r="W590" s="9"/>
      <c r="X590" s="9"/>
      <c r="Y590" s="19"/>
      <c r="Z590" s="20"/>
    </row>
    <row r="591" s="15" customFormat="true" ht="13" hidden="false" customHeight="false" outlineLevel="0" collapsed="false">
      <c r="A591" s="1" t="n">
        <v>229</v>
      </c>
      <c r="B591" s="49" t="s">
        <v>29</v>
      </c>
      <c r="C591" s="22" t="s">
        <v>36</v>
      </c>
      <c r="D591" s="22" t="s">
        <v>37</v>
      </c>
      <c r="E591" s="23" t="n">
        <v>43055</v>
      </c>
      <c r="F591" s="22" t="n">
        <v>24</v>
      </c>
      <c r="G591" s="22" t="n">
        <v>33</v>
      </c>
      <c r="H591" s="22" t="n">
        <v>17.5145</v>
      </c>
      <c r="I591" s="24" t="n">
        <v>2.4219</v>
      </c>
      <c r="J591" s="24" t="n">
        <f aca="false">I591-I471</f>
        <v>0.0427999999999997</v>
      </c>
      <c r="K591" s="25" t="n">
        <f aca="false">1000*(1-(F591+288.9414)/(508929.2*(F591+68.12963))*(F591-3.9863)^2)</f>
        <v>997.326617530897</v>
      </c>
      <c r="L591" s="25" t="n">
        <f aca="false">0.824493 - 0.0040899*F591 + 0.000076438*F591^2 -0.00000082467*F591^3 + 0.0000000053675*F591^4</f>
        <v>0.7607442576</v>
      </c>
      <c r="M591" s="25" t="n">
        <f aca="false">-0.005724 + 0.00010227*F591 - 0.0000016546*F591^2</f>
        <v>-0.0042225696</v>
      </c>
      <c r="N591" s="25" t="n">
        <f aca="false">K591 + (L591*G591) + M591*G591^(3/2) + 0.00048314*G591^2</f>
        <v>1022.15684257701</v>
      </c>
      <c r="O591" s="26" t="n">
        <f aca="false">I591*(1/     (1-   (0.001*N591/1.84)))</f>
        <v>5.44883937653977</v>
      </c>
      <c r="P591" s="4" t="n">
        <f aca="false">H591*(1/     (1-   (0.001*N591/4)))</f>
        <v>23.5264237558528</v>
      </c>
      <c r="Q591" s="50" t="n">
        <f aca="false">-5.28+5.5*I591</f>
        <v>8.04045</v>
      </c>
      <c r="R591" s="17"/>
      <c r="S591" s="18"/>
      <c r="T591" s="18"/>
      <c r="U591" s="18"/>
      <c r="V591" s="9"/>
      <c r="W591" s="9"/>
      <c r="X591" s="9"/>
      <c r="Y591" s="19"/>
      <c r="Z591" s="20"/>
    </row>
    <row r="592" s="15" customFormat="true" ht="13" hidden="false" customHeight="false" outlineLevel="0" collapsed="false">
      <c r="A592" s="1" t="n">
        <v>155</v>
      </c>
      <c r="B592" s="49" t="s">
        <v>30</v>
      </c>
      <c r="C592" s="22" t="s">
        <v>36</v>
      </c>
      <c r="D592" s="22" t="s">
        <v>37</v>
      </c>
      <c r="E592" s="23" t="n">
        <v>43055</v>
      </c>
      <c r="F592" s="22" t="n">
        <v>24</v>
      </c>
      <c r="G592" s="22" t="n">
        <v>33</v>
      </c>
      <c r="H592" s="22" t="n">
        <v>17.5145</v>
      </c>
      <c r="I592" s="24" t="n">
        <v>1.1753</v>
      </c>
      <c r="J592" s="24" t="n">
        <f aca="false">I592-I472</f>
        <v>0.0618000000000001</v>
      </c>
      <c r="K592" s="25" t="n">
        <f aca="false">1000*(1-(F592+288.9414)/(508929.2*(F592+68.12963))*(F592-3.9863)^2)</f>
        <v>997.326617530897</v>
      </c>
      <c r="L592" s="25" t="n">
        <f aca="false">0.824493 - 0.0040899*F592 + 0.000076438*F592^2 -0.00000082467*F592^3 + 0.0000000053675*F592^4</f>
        <v>0.7607442576</v>
      </c>
      <c r="M592" s="25" t="n">
        <f aca="false">-0.005724 + 0.00010227*F592 - 0.0000016546*F592^2</f>
        <v>-0.0042225696</v>
      </c>
      <c r="N592" s="25" t="n">
        <f aca="false">K592 + (L592*G592) + M592*G592^(3/2) + 0.00048314*G592^2</f>
        <v>1022.15684257701</v>
      </c>
      <c r="O592" s="26" t="n">
        <f aca="false">I592*(1/     (1-   (0.001*N592/1.84)))</f>
        <v>2.64421360058103</v>
      </c>
      <c r="P592" s="4" t="n">
        <f aca="false">H592*(1/     (1-   (0.001*N592/4)))</f>
        <v>23.5264237558528</v>
      </c>
      <c r="Q592" s="50" t="n">
        <f aca="false">-5.28+5.5*I592</f>
        <v>1.18415</v>
      </c>
      <c r="R592" s="17"/>
      <c r="S592" s="18"/>
      <c r="T592" s="18"/>
      <c r="U592" s="18"/>
      <c r="V592" s="9"/>
      <c r="W592" s="9"/>
      <c r="X592" s="9"/>
      <c r="Y592" s="19"/>
      <c r="Z592" s="20"/>
    </row>
    <row r="593" s="15" customFormat="true" ht="13" hidden="false" customHeight="false" outlineLevel="0" collapsed="false">
      <c r="A593" s="1" t="n">
        <v>247</v>
      </c>
      <c r="B593" s="49" t="s">
        <v>30</v>
      </c>
      <c r="C593" s="22" t="s">
        <v>36</v>
      </c>
      <c r="D593" s="22" t="s">
        <v>37</v>
      </c>
      <c r="E593" s="23" t="n">
        <v>43055</v>
      </c>
      <c r="F593" s="22" t="n">
        <v>24</v>
      </c>
      <c r="G593" s="22" t="n">
        <v>33</v>
      </c>
      <c r="H593" s="22" t="n">
        <v>17.5145</v>
      </c>
      <c r="I593" s="24" t="n">
        <v>4.5705</v>
      </c>
      <c r="J593" s="24" t="n">
        <f aca="false">I593-I473</f>
        <v>0.1195</v>
      </c>
      <c r="K593" s="25" t="n">
        <f aca="false">1000*(1-(F593+288.9414)/(508929.2*(F593+68.12963))*(F593-3.9863)^2)</f>
        <v>997.326617530897</v>
      </c>
      <c r="L593" s="25" t="n">
        <f aca="false">0.824493 - 0.0040899*F593 + 0.000076438*F593^2 -0.00000082467*F593^3 + 0.0000000053675*F593^4</f>
        <v>0.7607442576</v>
      </c>
      <c r="M593" s="25" t="n">
        <f aca="false">-0.005724 + 0.00010227*F593 - 0.0000016546*F593^2</f>
        <v>-0.0042225696</v>
      </c>
      <c r="N593" s="25" t="n">
        <f aca="false">K593 + (L593*G593) + M593*G593^(3/2) + 0.00048314*G593^2</f>
        <v>1022.15684257701</v>
      </c>
      <c r="O593" s="26" t="n">
        <f aca="false">I593*(1/     (1-   (0.001*N593/1.84)))</f>
        <v>10.2828029111338</v>
      </c>
      <c r="P593" s="4" t="n">
        <f aca="false">H593*(1/     (1-   (0.001*N593/4)))</f>
        <v>23.5264237558528</v>
      </c>
      <c r="Q593" s="50" t="n">
        <f aca="false">-5.28+5.5*I593</f>
        <v>19.85775</v>
      </c>
      <c r="R593" s="17"/>
      <c r="S593" s="18"/>
      <c r="T593" s="18"/>
      <c r="U593" s="18"/>
      <c r="V593" s="9"/>
      <c r="W593" s="9"/>
      <c r="X593" s="9"/>
      <c r="Y593" s="19"/>
      <c r="Z593" s="20"/>
    </row>
    <row r="594" s="15" customFormat="true" ht="13" hidden="false" customHeight="false" outlineLevel="0" collapsed="false">
      <c r="A594" s="1" t="n">
        <v>168</v>
      </c>
      <c r="B594" s="49" t="s">
        <v>31</v>
      </c>
      <c r="C594" s="22" t="s">
        <v>36</v>
      </c>
      <c r="D594" s="22" t="s">
        <v>37</v>
      </c>
      <c r="E594" s="23" t="n">
        <v>43055</v>
      </c>
      <c r="F594" s="22" t="n">
        <v>24</v>
      </c>
      <c r="G594" s="22" t="n">
        <v>33</v>
      </c>
      <c r="H594" s="22" t="n">
        <v>17.5145</v>
      </c>
      <c r="I594" s="24" t="n">
        <v>2.6954</v>
      </c>
      <c r="J594" s="24" t="n">
        <f aca="false">I594-I474</f>
        <v>0.0417999999999998</v>
      </c>
      <c r="K594" s="25" t="n">
        <f aca="false">1000*(1-(F594+288.9414)/(508929.2*(F594+68.12963))*(F594-3.9863)^2)</f>
        <v>997.326617530897</v>
      </c>
      <c r="L594" s="25" t="n">
        <f aca="false">0.824493 - 0.0040899*F594 + 0.000076438*F594^2 -0.00000082467*F594^3 + 0.0000000053675*F594^4</f>
        <v>0.7607442576</v>
      </c>
      <c r="M594" s="25" t="n">
        <f aca="false">-0.005724 + 0.00010227*F594 - 0.0000016546*F594^2</f>
        <v>-0.0042225696</v>
      </c>
      <c r="N594" s="25" t="n">
        <f aca="false">K594 + (L594*G594) + M594*G594^(3/2) + 0.00048314*G594^2</f>
        <v>1022.15684257701</v>
      </c>
      <c r="O594" s="26" t="n">
        <f aca="false">I594*(1/     (1-   (0.001*N594/1.84)))</f>
        <v>6.06416518251179</v>
      </c>
      <c r="P594" s="4" t="n">
        <f aca="false">H594*(1/     (1-   (0.001*N594/4)))</f>
        <v>23.5264237558528</v>
      </c>
      <c r="Q594" s="50" t="n">
        <f aca="false">-5.28+5.5*I594</f>
        <v>9.5447</v>
      </c>
      <c r="R594" s="17"/>
      <c r="S594" s="18"/>
      <c r="T594" s="18"/>
      <c r="U594" s="18"/>
      <c r="V594" s="9"/>
      <c r="W594" s="9"/>
      <c r="X594" s="9"/>
      <c r="Y594" s="19"/>
      <c r="Z594" s="20"/>
    </row>
    <row r="595" s="15" customFormat="true" ht="13" hidden="false" customHeight="false" outlineLevel="0" collapsed="false">
      <c r="A595" s="1" t="n">
        <v>175</v>
      </c>
      <c r="B595" s="49" t="s">
        <v>31</v>
      </c>
      <c r="C595" s="22" t="s">
        <v>36</v>
      </c>
      <c r="D595" s="22" t="s">
        <v>37</v>
      </c>
      <c r="E595" s="23" t="n">
        <v>43055</v>
      </c>
      <c r="F595" s="22" t="n">
        <v>24</v>
      </c>
      <c r="G595" s="22" t="n">
        <v>33</v>
      </c>
      <c r="H595" s="22" t="n">
        <v>17.5145</v>
      </c>
      <c r="I595" s="24" t="n">
        <v>2.4581</v>
      </c>
      <c r="J595" s="24" t="n">
        <f aca="false">I595-I475</f>
        <v>0.0568</v>
      </c>
      <c r="K595" s="25" t="n">
        <f aca="false">1000*(1-(F595+288.9414)/(508929.2*(F595+68.12963))*(F595-3.9863)^2)</f>
        <v>997.326617530897</v>
      </c>
      <c r="L595" s="25" t="n">
        <f aca="false">0.824493 - 0.0040899*F595 + 0.000076438*F595^2 -0.00000082467*F595^3 + 0.0000000053675*F595^4</f>
        <v>0.7607442576</v>
      </c>
      <c r="M595" s="25" t="n">
        <f aca="false">-0.005724 + 0.00010227*F595 - 0.0000016546*F595^2</f>
        <v>-0.0042225696</v>
      </c>
      <c r="N595" s="25" t="n">
        <f aca="false">K595 + (L595*G595) + M595*G595^(3/2) + 0.00048314*G595^2</f>
        <v>1022.15684257701</v>
      </c>
      <c r="O595" s="26" t="n">
        <f aca="false">I595*(1/     (1-   (0.001*N595/1.84)))</f>
        <v>5.53028286530097</v>
      </c>
      <c r="P595" s="4" t="n">
        <f aca="false">H595*(1/     (1-   (0.001*N595/4)))</f>
        <v>23.5264237558528</v>
      </c>
      <c r="Q595" s="50" t="n">
        <f aca="false">-5.28+5.5*I595</f>
        <v>8.23955</v>
      </c>
      <c r="R595" s="17"/>
      <c r="S595" s="18"/>
      <c r="T595" s="18"/>
      <c r="U595" s="18"/>
      <c r="V595" s="9"/>
      <c r="W595" s="9"/>
      <c r="X595" s="9"/>
      <c r="Y595" s="19"/>
      <c r="Z595" s="20"/>
    </row>
    <row r="596" s="15" customFormat="true" ht="13" hidden="false" customHeight="false" outlineLevel="0" collapsed="false">
      <c r="A596" s="1" t="n">
        <v>266</v>
      </c>
      <c r="B596" s="49" t="s">
        <v>31</v>
      </c>
      <c r="C596" s="22" t="s">
        <v>36</v>
      </c>
      <c r="D596" s="22" t="s">
        <v>37</v>
      </c>
      <c r="E596" s="23" t="n">
        <v>43055</v>
      </c>
      <c r="F596" s="22" t="n">
        <v>24</v>
      </c>
      <c r="G596" s="22" t="n">
        <v>33</v>
      </c>
      <c r="H596" s="22" t="n">
        <v>17.5145</v>
      </c>
      <c r="I596" s="24" t="n">
        <v>4.7307</v>
      </c>
      <c r="J596" s="24" t="n">
        <f aca="false">I596-I476</f>
        <v>0.0804999999999998</v>
      </c>
      <c r="K596" s="25" t="n">
        <f aca="false">1000*(1-(F596+288.9414)/(508929.2*(F596+68.12963))*(F596-3.9863)^2)</f>
        <v>997.326617530897</v>
      </c>
      <c r="L596" s="25" t="n">
        <f aca="false">0.824493 - 0.0040899*F596 + 0.000076438*F596^2 -0.00000082467*F596^3 + 0.0000000053675*F596^4</f>
        <v>0.7607442576</v>
      </c>
      <c r="M596" s="25" t="n">
        <f aca="false">-0.005724 + 0.00010227*F596 - 0.0000016546*F596^2</f>
        <v>-0.0042225696</v>
      </c>
      <c r="N596" s="25" t="n">
        <f aca="false">K596 + (L596*G596) + M596*G596^(3/2) + 0.00048314*G596^2</f>
        <v>1022.15684257701</v>
      </c>
      <c r="O596" s="26" t="n">
        <f aca="false">I596*(1/     (1-   (0.001*N596/1.84)))</f>
        <v>10.6432240962041</v>
      </c>
      <c r="P596" s="4" t="n">
        <f aca="false">H596*(1/     (1-   (0.001*N596/4)))</f>
        <v>23.5264237558528</v>
      </c>
      <c r="Q596" s="50" t="n">
        <f aca="false">-5.28+5.5*I596</f>
        <v>20.73885</v>
      </c>
      <c r="R596" s="17"/>
      <c r="S596" s="18"/>
      <c r="T596" s="18"/>
      <c r="U596" s="18"/>
      <c r="V596" s="9"/>
      <c r="W596" s="9"/>
      <c r="X596" s="9"/>
      <c r="Y596" s="19"/>
      <c r="Z596" s="20"/>
    </row>
    <row r="597" s="15" customFormat="true" ht="13" hidden="false" customHeight="false" outlineLevel="0" collapsed="false">
      <c r="A597" s="1" t="n">
        <v>272</v>
      </c>
      <c r="B597" s="49" t="s">
        <v>31</v>
      </c>
      <c r="C597" s="22" t="s">
        <v>36</v>
      </c>
      <c r="D597" s="22" t="s">
        <v>37</v>
      </c>
      <c r="E597" s="23" t="n">
        <v>43055</v>
      </c>
      <c r="F597" s="22" t="n">
        <v>24</v>
      </c>
      <c r="G597" s="22" t="n">
        <v>33</v>
      </c>
      <c r="H597" s="22" t="n">
        <v>17.5145</v>
      </c>
      <c r="I597" s="24" t="n">
        <v>2.2638</v>
      </c>
      <c r="J597" s="24" t="n">
        <f aca="false">I597-I477</f>
        <v>0.0427</v>
      </c>
      <c r="K597" s="25" t="n">
        <f aca="false">1000*(1-(F597+288.9414)/(508929.2*(F597+68.12963))*(F597-3.9863)^2)</f>
        <v>997.326617530897</v>
      </c>
      <c r="L597" s="25" t="n">
        <f aca="false">0.824493 - 0.0040899*F597 + 0.000076438*F597^2 -0.00000082467*F597^3 + 0.0000000053675*F597^4</f>
        <v>0.7607442576</v>
      </c>
      <c r="M597" s="25" t="n">
        <f aca="false">-0.005724 + 0.00010227*F597 - 0.0000016546*F597^2</f>
        <v>-0.0042225696</v>
      </c>
      <c r="N597" s="25" t="n">
        <f aca="false">K597 + (L597*G597) + M597*G597^(3/2) + 0.00048314*G597^2</f>
        <v>1022.15684257701</v>
      </c>
      <c r="O597" s="26" t="n">
        <f aca="false">I597*(1/     (1-   (0.001*N597/1.84)))</f>
        <v>5.09314281374571</v>
      </c>
      <c r="P597" s="4" t="n">
        <f aca="false">H597*(1/     (1-   (0.001*N597/4)))</f>
        <v>23.5264237558528</v>
      </c>
      <c r="Q597" s="50" t="n">
        <f aca="false">-5.28+5.5*I597</f>
        <v>7.1709</v>
      </c>
      <c r="R597" s="17"/>
      <c r="S597" s="18"/>
      <c r="T597" s="18"/>
      <c r="U597" s="18"/>
      <c r="V597" s="9"/>
      <c r="W597" s="9"/>
      <c r="X597" s="9"/>
      <c r="Y597" s="19"/>
      <c r="Z597" s="20"/>
    </row>
    <row r="598" s="15" customFormat="true" ht="13" hidden="false" customHeight="false" outlineLevel="0" collapsed="false">
      <c r="A598" s="1" t="n">
        <v>104</v>
      </c>
      <c r="B598" s="49" t="s">
        <v>32</v>
      </c>
      <c r="C598" s="22" t="s">
        <v>36</v>
      </c>
      <c r="D598" s="22" t="s">
        <v>37</v>
      </c>
      <c r="E598" s="23" t="n">
        <v>43055</v>
      </c>
      <c r="F598" s="22" t="n">
        <v>24</v>
      </c>
      <c r="G598" s="22" t="n">
        <v>33</v>
      </c>
      <c r="H598" s="22" t="n">
        <v>17.5145</v>
      </c>
      <c r="I598" s="24" t="n">
        <v>3.4067</v>
      </c>
      <c r="J598" s="24" t="n">
        <f aca="false">I598-I478</f>
        <v>0.0514999999999999</v>
      </c>
      <c r="K598" s="25" t="n">
        <f aca="false">1000*(1-(F598+288.9414)/(508929.2*(F598+68.12963))*(F598-3.9863)^2)</f>
        <v>997.326617530897</v>
      </c>
      <c r="L598" s="25" t="n">
        <f aca="false">0.824493 - 0.0040899*F598 + 0.000076438*F598^2 -0.00000082467*F598^3 + 0.0000000053675*F598^4</f>
        <v>0.7607442576</v>
      </c>
      <c r="M598" s="25" t="n">
        <f aca="false">-0.005724 + 0.00010227*F598 - 0.0000016546*F598^2</f>
        <v>-0.0042225696</v>
      </c>
      <c r="N598" s="25" t="n">
        <f aca="false">K598 + (L598*G598) + M598*G598^(3/2) + 0.00048314*G598^2</f>
        <v>1022.15684257701</v>
      </c>
      <c r="O598" s="26" t="n">
        <f aca="false">I598*(1/     (1-   (0.001*N598/1.84)))</f>
        <v>7.66446224206534</v>
      </c>
      <c r="P598" s="4" t="n">
        <f aca="false">H598*(1/     (1-   (0.001*N598/4)))</f>
        <v>23.5264237558528</v>
      </c>
      <c r="Q598" s="50" t="n">
        <f aca="false">-5.28+5.5*I598</f>
        <v>13.45685</v>
      </c>
      <c r="R598" s="17"/>
      <c r="S598" s="18"/>
      <c r="T598" s="18"/>
      <c r="U598" s="18"/>
      <c r="V598" s="9"/>
      <c r="W598" s="9"/>
      <c r="X598" s="9"/>
      <c r="Y598" s="19"/>
      <c r="Z598" s="20"/>
    </row>
    <row r="599" s="15" customFormat="true" ht="13" hidden="false" customHeight="false" outlineLevel="0" collapsed="false">
      <c r="A599" s="1" t="n">
        <v>110</v>
      </c>
      <c r="B599" s="49" t="s">
        <v>32</v>
      </c>
      <c r="C599" s="22" t="s">
        <v>36</v>
      </c>
      <c r="D599" s="22" t="s">
        <v>37</v>
      </c>
      <c r="E599" s="23" t="n">
        <v>43055</v>
      </c>
      <c r="F599" s="22" t="n">
        <v>24</v>
      </c>
      <c r="G599" s="22" t="n">
        <v>33</v>
      </c>
      <c r="H599" s="22" t="n">
        <v>17.5145</v>
      </c>
      <c r="I599" s="24" t="n">
        <v>4.5733</v>
      </c>
      <c r="J599" s="24" t="n">
        <f aca="false">I599-I479</f>
        <v>0.0998999999999999</v>
      </c>
      <c r="K599" s="25" t="n">
        <f aca="false">1000*(1-(F599+288.9414)/(508929.2*(F599+68.12963))*(F599-3.9863)^2)</f>
        <v>997.326617530897</v>
      </c>
      <c r="L599" s="25" t="n">
        <f aca="false">0.824493 - 0.0040899*F599 + 0.000076438*F599^2 -0.00000082467*F599^3 + 0.0000000053675*F599^4</f>
        <v>0.7607442576</v>
      </c>
      <c r="M599" s="25" t="n">
        <f aca="false">-0.005724 + 0.00010227*F599 - 0.0000016546*F599^2</f>
        <v>-0.0042225696</v>
      </c>
      <c r="N599" s="25" t="n">
        <f aca="false">K599 + (L599*G599) + M599*G599^(3/2) + 0.00048314*G599^2</f>
        <v>1022.15684257701</v>
      </c>
      <c r="O599" s="26" t="n">
        <f aca="false">I599*(1/     (1-   (0.001*N599/1.84)))</f>
        <v>10.2891024075021</v>
      </c>
      <c r="P599" s="4" t="n">
        <f aca="false">H599*(1/     (1-   (0.001*N599/4)))</f>
        <v>23.5264237558528</v>
      </c>
      <c r="Q599" s="50" t="n">
        <f aca="false">-5.28+5.5*I599</f>
        <v>19.87315</v>
      </c>
      <c r="R599" s="17"/>
      <c r="S599" s="18"/>
      <c r="T599" s="18"/>
      <c r="U599" s="18"/>
      <c r="V599" s="9"/>
      <c r="W599" s="9"/>
      <c r="X599" s="9"/>
      <c r="Y599" s="19"/>
      <c r="Z599" s="20"/>
    </row>
    <row r="600" s="15" customFormat="true" ht="13" hidden="false" customHeight="false" outlineLevel="0" collapsed="false">
      <c r="A600" s="1" t="n">
        <v>233</v>
      </c>
      <c r="B600" s="49" t="s">
        <v>33</v>
      </c>
      <c r="C600" s="22" t="s">
        <v>36</v>
      </c>
      <c r="D600" s="22" t="s">
        <v>37</v>
      </c>
      <c r="E600" s="23" t="n">
        <v>43055</v>
      </c>
      <c r="F600" s="22" t="n">
        <v>24</v>
      </c>
      <c r="G600" s="22" t="n">
        <v>33</v>
      </c>
      <c r="H600" s="22" t="n">
        <v>17.5145</v>
      </c>
      <c r="I600" s="24" t="n">
        <v>4.4627</v>
      </c>
      <c r="J600" s="24" t="n">
        <f aca="false">I600-I480</f>
        <v>0.0823</v>
      </c>
      <c r="K600" s="25" t="n">
        <f aca="false">1000*(1-(F600+288.9414)/(508929.2*(F600+68.12963))*(F600-3.9863)^2)</f>
        <v>997.326617530897</v>
      </c>
      <c r="L600" s="25" t="n">
        <f aca="false">0.824493 - 0.0040899*F600 + 0.000076438*F600^2 -0.00000082467*F600^3 + 0.0000000053675*F600^4</f>
        <v>0.7607442576</v>
      </c>
      <c r="M600" s="25" t="n">
        <f aca="false">-0.005724 + 0.00010227*F600 - 0.0000016546*F600^2</f>
        <v>-0.0042225696</v>
      </c>
      <c r="N600" s="25" t="n">
        <f aca="false">K600 + (L600*G600) + M600*G600^(3/2) + 0.00048314*G600^2</f>
        <v>1022.15684257701</v>
      </c>
      <c r="O600" s="26" t="n">
        <f aca="false">I600*(1/     (1-   (0.001*N600/1.84)))</f>
        <v>10.0402723009555</v>
      </c>
      <c r="P600" s="4" t="n">
        <f aca="false">H600*(1/     (1-   (0.001*N600/4)))</f>
        <v>23.5264237558528</v>
      </c>
      <c r="Q600" s="50" t="n">
        <f aca="false">-5.28+5.5*I600</f>
        <v>19.26485</v>
      </c>
      <c r="R600" s="17"/>
      <c r="S600" s="18"/>
      <c r="T600" s="18"/>
      <c r="U600" s="18"/>
      <c r="V600" s="9"/>
      <c r="W600" s="9"/>
      <c r="X600" s="9"/>
      <c r="Y600" s="19"/>
      <c r="Z600" s="20"/>
    </row>
    <row r="601" s="15" customFormat="true" ht="13" hidden="false" customHeight="false" outlineLevel="0" collapsed="false">
      <c r="A601" s="1" t="n">
        <v>235</v>
      </c>
      <c r="B601" s="64" t="s">
        <v>33</v>
      </c>
      <c r="C601" s="65" t="s">
        <v>36</v>
      </c>
      <c r="D601" s="65" t="s">
        <v>37</v>
      </c>
      <c r="E601" s="66" t="n">
        <v>43055</v>
      </c>
      <c r="F601" s="65" t="n">
        <v>23.9</v>
      </c>
      <c r="G601" s="65" t="n">
        <v>33.1</v>
      </c>
      <c r="H601" s="65" t="n">
        <v>17.5201</v>
      </c>
      <c r="I601" s="67" t="n">
        <v>2.751</v>
      </c>
      <c r="J601" s="67" t="n">
        <f aca="false">I601-I481</f>
        <v>0.0648</v>
      </c>
      <c r="K601" s="68" t="n">
        <f aca="false">1000*(1-(F601+288.9414)/(508929.2*(F601+68.12963))*(F601-3.9863)^2)</f>
        <v>997.351237033334</v>
      </c>
      <c r="L601" s="68" t="n">
        <f aca="false">0.824493 - 0.0040899*F601 + 0.000076438*F601^2 -0.00000082467*F601^3 + 0.0000000053675*F601^4</f>
        <v>0.760899524476327</v>
      </c>
      <c r="M601" s="68" t="n">
        <f aca="false">-0.005724 + 0.00010227*F601 - 0.0000016546*F601^2</f>
        <v>-0.004224871066</v>
      </c>
      <c r="N601" s="68" t="n">
        <f aca="false">K601 + (L601*G601) + M601*G601^(3/2) + 0.00048314*G601^2</f>
        <v>1022.26178984195</v>
      </c>
      <c r="O601" s="69" t="n">
        <f aca="false">I601*(1/     (1-   (0.001*N601/1.84)))</f>
        <v>6.19004950132107</v>
      </c>
      <c r="P601" s="4" t="n">
        <f aca="false">H601*(1/     (1-   (0.001*N601/4)))</f>
        <v>23.5347754080371</v>
      </c>
      <c r="Q601" s="70" t="n">
        <f aca="false">-5.28+5.5*I601</f>
        <v>9.8505</v>
      </c>
      <c r="R601" s="17"/>
      <c r="S601" s="18"/>
      <c r="T601" s="18"/>
      <c r="U601" s="18"/>
      <c r="V601" s="9"/>
      <c r="W601" s="9"/>
      <c r="X601" s="9"/>
      <c r="Y601" s="19"/>
      <c r="Z601" s="20"/>
    </row>
    <row r="602" s="15" customFormat="true" ht="13" hidden="false" customHeight="false" outlineLevel="0" collapsed="false">
      <c r="A602" s="21" t="n">
        <v>176</v>
      </c>
      <c r="B602" s="22" t="s">
        <v>26</v>
      </c>
      <c r="C602" s="22" t="s">
        <v>27</v>
      </c>
      <c r="D602" s="22" t="s">
        <v>28</v>
      </c>
      <c r="E602" s="23" t="n">
        <v>43082</v>
      </c>
      <c r="F602" s="22" t="n">
        <v>22</v>
      </c>
      <c r="G602" s="22" t="n">
        <v>33.7</v>
      </c>
      <c r="H602" s="22" t="n">
        <v>17.5133</v>
      </c>
      <c r="I602" s="24" t="n">
        <v>1.8412</v>
      </c>
      <c r="J602" s="71" t="n">
        <v>2.0261</v>
      </c>
      <c r="K602" s="25" t="n">
        <f aca="false">1000*(1-(F602+288.9414)/(508929.2*(F602+68.12963))*(F602-3.9863)^2)</f>
        <v>997.800320317239</v>
      </c>
      <c r="L602" s="25" t="n">
        <f aca="false">0.824493 - 0.0040899*F602 + 0.000076438*F602^2 -0.00000082467*F602^3 + 0.0000000053675*F602^4</f>
        <v>0.76398747492</v>
      </c>
      <c r="M602" s="25" t="n">
        <f aca="false">-0.005724 + 0.00010227*F602 - 0.0000016546*F602^2</f>
        <v>-0.0042748864</v>
      </c>
      <c r="N602" s="25" t="n">
        <f aca="false">K602 + (L602*G602) + M602*G602^(3/2) + 0.00048314*G602^2</f>
        <v>1023.25908136794</v>
      </c>
      <c r="O602" s="26" t="n">
        <f aca="false">I602*(1/     (1-   (0.001*N602/1.84)))</f>
        <v>4.14795919087068</v>
      </c>
      <c r="P602" s="4" t="n">
        <f aca="false">H602*(1/     (1-   (0.001*N602/4)))</f>
        <v>23.5335227065016</v>
      </c>
      <c r="Q602" s="27" t="n">
        <f aca="false">-5.28+5.5*I602</f>
        <v>4.8466</v>
      </c>
      <c r="R602" s="28" t="n">
        <f aca="false">E602-E482</f>
        <v>27</v>
      </c>
      <c r="S602" s="29" t="n">
        <f aca="false">I602-I482</f>
        <v>0.0954999999999999</v>
      </c>
      <c r="T602" s="29" t="n">
        <f aca="false">(S602/I482)*100</f>
        <v>5.47058486566993</v>
      </c>
      <c r="U602" s="29" t="n">
        <f aca="false">(S602/R602)/I482*1000</f>
        <v>2.02614254284071</v>
      </c>
      <c r="V602" s="30" t="n">
        <f aca="false">O602-O482</f>
        <v>0.221443811662481</v>
      </c>
      <c r="W602" s="30" t="n">
        <f aca="false">(V602/O482)*100</f>
        <v>5.63970315346471</v>
      </c>
      <c r="X602" s="30" t="n">
        <f aca="false">1000*(V602/R602)/O482</f>
        <v>2.08877894572767</v>
      </c>
      <c r="Y602" s="31" t="n">
        <f aca="false">1000*(V602/R602)/Q482</f>
        <v>1.89793065920742</v>
      </c>
      <c r="Z602" s="32" t="n">
        <f aca="false">X602-U602</f>
        <v>0.0626364028869557</v>
      </c>
    </row>
    <row r="603" s="15" customFormat="true" ht="13" hidden="false" customHeight="false" outlineLevel="0" collapsed="false">
      <c r="A603" s="21" t="n">
        <v>182</v>
      </c>
      <c r="B603" s="22" t="s">
        <v>26</v>
      </c>
      <c r="C603" s="22" t="s">
        <v>27</v>
      </c>
      <c r="D603" s="22" t="s">
        <v>28</v>
      </c>
      <c r="E603" s="23" t="n">
        <v>43082</v>
      </c>
      <c r="F603" s="22" t="n">
        <v>22</v>
      </c>
      <c r="G603" s="22" t="n">
        <v>33.7</v>
      </c>
      <c r="H603" s="22" t="n">
        <v>17.5133</v>
      </c>
      <c r="I603" s="24" t="n">
        <v>3.7324</v>
      </c>
      <c r="J603" s="71" t="n">
        <v>4.0316</v>
      </c>
      <c r="K603" s="25" t="n">
        <f aca="false">1000*(1-(F603+288.9414)/(508929.2*(F603+68.12963))*(F603-3.9863)^2)</f>
        <v>997.800320317239</v>
      </c>
      <c r="L603" s="25" t="n">
        <f aca="false">0.824493 - 0.0040899*F603 + 0.000076438*F603^2 -0.00000082467*F603^3 + 0.0000000053675*F603^4</f>
        <v>0.76398747492</v>
      </c>
      <c r="M603" s="25" t="n">
        <f aca="false">-0.005724 + 0.00010227*F603 - 0.0000016546*F603^2</f>
        <v>-0.0042748864</v>
      </c>
      <c r="N603" s="25" t="n">
        <f aca="false">K603 + (L603*G603) + M603*G603^(3/2) + 0.00048314*G603^2</f>
        <v>1023.25908136794</v>
      </c>
      <c r="O603" s="26" t="n">
        <f aca="false">I603*(1/     (1-   (0.001*N603/1.84)))</f>
        <v>8.40856120139351</v>
      </c>
      <c r="P603" s="4" t="n">
        <f aca="false">H603*(1/     (1-   (0.001*N603/4)))</f>
        <v>23.5335227065016</v>
      </c>
      <c r="Q603" s="27" t="n">
        <f aca="false">-5.28+5.5*I603</f>
        <v>15.2482</v>
      </c>
      <c r="R603" s="28" t="n">
        <f aca="false">E603-E483</f>
        <v>27</v>
      </c>
      <c r="S603" s="29" t="n">
        <f aca="false">I603-I483</f>
        <v>0.3664</v>
      </c>
      <c r="T603" s="29" t="n">
        <f aca="false">(S603/I483)*100</f>
        <v>10.8853238265003</v>
      </c>
      <c r="U603" s="29" t="n">
        <f aca="false">(S603/R603)/I483*1000</f>
        <v>4.03160141722233</v>
      </c>
      <c r="V603" s="30" t="n">
        <f aca="false">O603-O483</f>
        <v>0.837586368137624</v>
      </c>
      <c r="W603" s="30" t="n">
        <f aca="false">(V603/O483)*100</f>
        <v>11.0631244533859</v>
      </c>
      <c r="X603" s="30" t="n">
        <f aca="false">1000*(V603/R603)/O483</f>
        <v>4.09745350125404</v>
      </c>
      <c r="Y603" s="31" t="n">
        <f aca="false">1000*(V603/R603)/Q483</f>
        <v>2.34426942782669</v>
      </c>
      <c r="Z603" s="32" t="n">
        <f aca="false">X603-U603</f>
        <v>0.0658520840317047</v>
      </c>
    </row>
    <row r="604" s="15" customFormat="true" ht="13" hidden="false" customHeight="false" outlineLevel="0" collapsed="false">
      <c r="A604" s="21" t="n">
        <v>189</v>
      </c>
      <c r="B604" s="22" t="s">
        <v>26</v>
      </c>
      <c r="C604" s="22" t="s">
        <v>27</v>
      </c>
      <c r="D604" s="22" t="s">
        <v>28</v>
      </c>
      <c r="E604" s="23" t="n">
        <v>43082</v>
      </c>
      <c r="F604" s="22" t="n">
        <v>22</v>
      </c>
      <c r="G604" s="22" t="n">
        <v>33.7</v>
      </c>
      <c r="H604" s="22" t="n">
        <v>17.5133</v>
      </c>
      <c r="I604" s="24" t="n">
        <v>3.5377</v>
      </c>
      <c r="J604" s="71" t="n">
        <v>3.571</v>
      </c>
      <c r="K604" s="25" t="n">
        <f aca="false">1000*(1-(F604+288.9414)/(508929.2*(F604+68.12963))*(F604-3.9863)^2)</f>
        <v>997.800320317239</v>
      </c>
      <c r="L604" s="25" t="n">
        <f aca="false">0.824493 - 0.0040899*F604 + 0.000076438*F604^2 -0.00000082467*F604^3 + 0.0000000053675*F604^4</f>
        <v>0.76398747492</v>
      </c>
      <c r="M604" s="25" t="n">
        <f aca="false">-0.005724 + 0.00010227*F604 - 0.0000016546*F604^2</f>
        <v>-0.0042748864</v>
      </c>
      <c r="N604" s="25" t="n">
        <f aca="false">K604 + (L604*G604) + M604*G604^(3/2) + 0.00048314*G604^2</f>
        <v>1023.25908136794</v>
      </c>
      <c r="O604" s="26" t="n">
        <f aca="false">I604*(1/     (1-   (0.001*N604/1.84)))</f>
        <v>7.96993006166805</v>
      </c>
      <c r="P604" s="4" t="n">
        <f aca="false">H604*(1/     (1-   (0.001*N604/4)))</f>
        <v>23.5335227065016</v>
      </c>
      <c r="Q604" s="27" t="n">
        <f aca="false">-5.28+5.5*I604</f>
        <v>14.17735</v>
      </c>
      <c r="R604" s="28" t="n">
        <f aca="false">E604-E484</f>
        <v>27</v>
      </c>
      <c r="S604" s="29" t="n">
        <f aca="false">I604-I484</f>
        <v>0.3111</v>
      </c>
      <c r="T604" s="29" t="n">
        <f aca="false">(S604/I484)*100</f>
        <v>9.64172813487883</v>
      </c>
      <c r="U604" s="29" t="n">
        <f aca="false">(S604/R604)/I484*1000</f>
        <v>3.57101042032549</v>
      </c>
      <c r="V604" s="30" t="n">
        <f aca="false">O604-O484</f>
        <v>0.712500650799528</v>
      </c>
      <c r="W604" s="30" t="n">
        <f aca="false">(V604/O484)*100</f>
        <v>9.81753470081992</v>
      </c>
      <c r="X604" s="30" t="n">
        <f aca="false">1000*(V604/R604)/O484</f>
        <v>3.63612396326664</v>
      </c>
      <c r="Y604" s="31" t="n">
        <f aca="false">1000*(V604/R604)/Q484</f>
        <v>2.1168199860885</v>
      </c>
      <c r="Z604" s="32" t="n">
        <f aca="false">X604-U604</f>
        <v>0.0651135429411465</v>
      </c>
    </row>
    <row r="605" s="15" customFormat="true" ht="13" hidden="false" customHeight="false" outlineLevel="0" collapsed="false">
      <c r="A605" s="21" t="n">
        <v>281</v>
      </c>
      <c r="B605" s="22" t="s">
        <v>26</v>
      </c>
      <c r="C605" s="22" t="s">
        <v>27</v>
      </c>
      <c r="D605" s="22" t="s">
        <v>28</v>
      </c>
      <c r="E605" s="23" t="n">
        <v>43082</v>
      </c>
      <c r="F605" s="22" t="n">
        <v>22</v>
      </c>
      <c r="G605" s="22" t="n">
        <v>33.7</v>
      </c>
      <c r="H605" s="22" t="n">
        <v>17.5133</v>
      </c>
      <c r="I605" s="24" t="n">
        <v>3.4568</v>
      </c>
      <c r="J605" s="71" t="n">
        <v>3.4594</v>
      </c>
      <c r="K605" s="25" t="n">
        <f aca="false">1000*(1-(F605+288.9414)/(508929.2*(F605+68.12963))*(F605-3.9863)^2)</f>
        <v>997.800320317239</v>
      </c>
      <c r="L605" s="25" t="n">
        <f aca="false">0.824493 - 0.0040899*F605 + 0.000076438*F605^2 -0.00000082467*F605^3 + 0.0000000053675*F605^4</f>
        <v>0.76398747492</v>
      </c>
      <c r="M605" s="25" t="n">
        <f aca="false">-0.005724 + 0.00010227*F605 - 0.0000016546*F605^2</f>
        <v>-0.0042748864</v>
      </c>
      <c r="N605" s="25" t="n">
        <f aca="false">K605 + (L605*G605) + M605*G605^(3/2) + 0.00048314*G605^2</f>
        <v>1023.25908136794</v>
      </c>
      <c r="O605" s="26" t="n">
        <f aca="false">I605*(1/     (1-   (0.001*N605/1.84)))</f>
        <v>7.78767397947087</v>
      </c>
      <c r="P605" s="4" t="n">
        <f aca="false">H605*(1/     (1-   (0.001*N605/4)))</f>
        <v>23.5335227065016</v>
      </c>
      <c r="Q605" s="27" t="n">
        <f aca="false">-5.28+5.5*I605</f>
        <v>13.7324</v>
      </c>
      <c r="R605" s="28" t="n">
        <f aca="false">E605-E485</f>
        <v>27</v>
      </c>
      <c r="S605" s="29" t="n">
        <f aca="false">I605-I485</f>
        <v>0.2953</v>
      </c>
      <c r="T605" s="29" t="n">
        <f aca="false">(S605/I485)*100</f>
        <v>9.34050292582634</v>
      </c>
      <c r="U605" s="29" t="n">
        <f aca="false">(S605/R605)/I485*1000</f>
        <v>3.45944552808383</v>
      </c>
      <c r="V605" s="30" t="n">
        <f aca="false">O605-O485</f>
        <v>0.676670730707212</v>
      </c>
      <c r="W605" s="30" t="n">
        <f aca="false">(V605/O485)*100</f>
        <v>9.51582648798339</v>
      </c>
      <c r="X605" s="30" t="n">
        <f aca="false">1000*(V605/R605)/O485</f>
        <v>3.52438018073459</v>
      </c>
      <c r="Y605" s="31" t="n">
        <f aca="false">1000*(V605/R605)/Q485</f>
        <v>2.06981842256989</v>
      </c>
      <c r="Z605" s="32" t="n">
        <f aca="false">X605-U605</f>
        <v>0.0649346526507602</v>
      </c>
    </row>
    <row r="606" s="15" customFormat="true" ht="13" hidden="false" customHeight="false" outlineLevel="0" collapsed="false">
      <c r="A606" s="21" t="n">
        <v>287</v>
      </c>
      <c r="B606" s="22" t="s">
        <v>26</v>
      </c>
      <c r="C606" s="22" t="s">
        <v>27</v>
      </c>
      <c r="D606" s="22" t="s">
        <v>28</v>
      </c>
      <c r="E606" s="23" t="n">
        <v>43082</v>
      </c>
      <c r="F606" s="22" t="n">
        <v>22</v>
      </c>
      <c r="G606" s="22" t="n">
        <v>33.7</v>
      </c>
      <c r="H606" s="22" t="n">
        <v>17.5133</v>
      </c>
      <c r="I606" s="24" t="n">
        <v>2.3548</v>
      </c>
      <c r="J606" s="71" t="n">
        <v>2.8162</v>
      </c>
      <c r="K606" s="25" t="n">
        <f aca="false">1000*(1-(F606+288.9414)/(508929.2*(F606+68.12963))*(F606-3.9863)^2)</f>
        <v>997.800320317239</v>
      </c>
      <c r="L606" s="25" t="n">
        <f aca="false">0.824493 - 0.0040899*F606 + 0.000076438*F606^2 -0.00000082467*F606^3 + 0.0000000053675*F606^4</f>
        <v>0.76398747492</v>
      </c>
      <c r="M606" s="25" t="n">
        <f aca="false">-0.005724 + 0.00010227*F606 - 0.0000016546*F606^2</f>
        <v>-0.0042748864</v>
      </c>
      <c r="N606" s="25" t="n">
        <f aca="false">K606 + (L606*G606) + M606*G606^(3/2) + 0.00048314*G606^2</f>
        <v>1023.25908136794</v>
      </c>
      <c r="O606" s="26" t="n">
        <f aca="false">I606*(1/     (1-   (0.001*N606/1.84)))</f>
        <v>5.30502623433754</v>
      </c>
      <c r="P606" s="4" t="n">
        <f aca="false">H606*(1/     (1-   (0.001*N606/4)))</f>
        <v>23.5335227065016</v>
      </c>
      <c r="Q606" s="27" t="n">
        <f aca="false">-5.28+5.5*I606</f>
        <v>7.6714</v>
      </c>
      <c r="R606" s="28" t="n">
        <f aca="false">E606-E486</f>
        <v>27</v>
      </c>
      <c r="S606" s="29" t="n">
        <f aca="false">I606-I486</f>
        <v>0.1664</v>
      </c>
      <c r="T606" s="29" t="n">
        <f aca="false">(S606/I486)*100</f>
        <v>7.60372875159934</v>
      </c>
      <c r="U606" s="29" t="n">
        <f aca="false">(S606/R606)/I486*1000</f>
        <v>2.81619583392568</v>
      </c>
      <c r="V606" s="30" t="n">
        <f aca="false">O606-O486</f>
        <v>0.382767967820256</v>
      </c>
      <c r="W606" s="30" t="n">
        <f aca="false">(V606/O486)*100</f>
        <v>7.77626745886054</v>
      </c>
      <c r="X606" s="30" t="n">
        <f aca="false">1000*(V606/R606)/O486</f>
        <v>2.88009905883724</v>
      </c>
      <c r="Y606" s="31" t="n">
        <f aca="false">1000*(V606/R606)/Q486</f>
        <v>2.09830842792549</v>
      </c>
      <c r="Z606" s="32" t="n">
        <f aca="false">X606-U606</f>
        <v>0.063903224911555</v>
      </c>
    </row>
    <row r="607" s="15" customFormat="true" ht="13" hidden="false" customHeight="false" outlineLevel="0" collapsed="false">
      <c r="A607" s="21" t="n">
        <v>116</v>
      </c>
      <c r="B607" s="22" t="s">
        <v>29</v>
      </c>
      <c r="C607" s="22" t="s">
        <v>27</v>
      </c>
      <c r="D607" s="22" t="s">
        <v>28</v>
      </c>
      <c r="E607" s="23" t="n">
        <v>43082</v>
      </c>
      <c r="F607" s="22" t="n">
        <v>22</v>
      </c>
      <c r="G607" s="22" t="n">
        <v>33.7</v>
      </c>
      <c r="H607" s="22" t="n">
        <v>17.5133</v>
      </c>
      <c r="I607" s="24" t="n">
        <v>4.694</v>
      </c>
      <c r="J607" s="71" t="n">
        <v>4.0355</v>
      </c>
      <c r="K607" s="25" t="n">
        <f aca="false">1000*(1-(F607+288.9414)/(508929.2*(F607+68.12963))*(F607-3.9863)^2)</f>
        <v>997.800320317239</v>
      </c>
      <c r="L607" s="25" t="n">
        <f aca="false">0.824493 - 0.0040899*F607 + 0.000076438*F607^2 -0.00000082467*F607^3 + 0.0000000053675*F607^4</f>
        <v>0.76398747492</v>
      </c>
      <c r="M607" s="25" t="n">
        <f aca="false">-0.005724 + 0.00010227*F607 - 0.0000016546*F607^2</f>
        <v>-0.0042748864</v>
      </c>
      <c r="N607" s="25" t="n">
        <f aca="false">K607 + (L607*G607) + M607*G607^(3/2) + 0.00048314*G607^2</f>
        <v>1023.25908136794</v>
      </c>
      <c r="O607" s="26" t="n">
        <f aca="false">I607*(1/     (1-   (0.001*N607/1.84)))</f>
        <v>10.5749079089436</v>
      </c>
      <c r="P607" s="4" t="n">
        <f aca="false">H607*(1/     (1-   (0.001*N607/4)))</f>
        <v>23.5335227065016</v>
      </c>
      <c r="Q607" s="27" t="n">
        <f aca="false">-5.28+5.5*I607</f>
        <v>20.537</v>
      </c>
      <c r="R607" s="28" t="n">
        <f aca="false">E607-E487</f>
        <v>27</v>
      </c>
      <c r="S607" s="29" t="n">
        <f aca="false">I607-I487</f>
        <v>0.4612</v>
      </c>
      <c r="T607" s="29" t="n">
        <f aca="false">(S607/I487)*100</f>
        <v>10.8958608958609</v>
      </c>
      <c r="U607" s="29" t="n">
        <f aca="false">(S607/R607)/I487*1000</f>
        <v>4.03550403550403</v>
      </c>
      <c r="V607" s="30" t="n">
        <f aca="false">O607-O487</f>
        <v>1.05428334738523</v>
      </c>
      <c r="W607" s="30" t="n">
        <f aca="false">(V607/O487)*100</f>
        <v>11.0736784185581</v>
      </c>
      <c r="X607" s="30" t="n">
        <f aca="false">1000*(V607/R607)/O487</f>
        <v>4.10136237724373</v>
      </c>
      <c r="Y607" s="31" t="n">
        <f aca="false">1000*(V607/R607)/Q487</f>
        <v>2.16925909338893</v>
      </c>
      <c r="Z607" s="32" t="n">
        <f aca="false">X607-U607</f>
        <v>0.0658583417396974</v>
      </c>
    </row>
    <row r="608" s="15" customFormat="true" ht="13" hidden="false" customHeight="false" outlineLevel="0" collapsed="false">
      <c r="A608" s="21" t="n">
        <v>122</v>
      </c>
      <c r="B608" s="22" t="s">
        <v>29</v>
      </c>
      <c r="C608" s="22" t="s">
        <v>27</v>
      </c>
      <c r="D608" s="22" t="s">
        <v>28</v>
      </c>
      <c r="E608" s="23" t="n">
        <v>43082</v>
      </c>
      <c r="F608" s="22" t="n">
        <v>22</v>
      </c>
      <c r="G608" s="22" t="n">
        <v>33.7</v>
      </c>
      <c r="H608" s="22" t="n">
        <v>17.5133</v>
      </c>
      <c r="I608" s="24" t="n">
        <v>5.945</v>
      </c>
      <c r="J608" s="71" t="n">
        <v>3.1655</v>
      </c>
      <c r="K608" s="25" t="n">
        <f aca="false">1000*(1-(F608+288.9414)/(508929.2*(F608+68.12963))*(F608-3.9863)^2)</f>
        <v>997.800320317239</v>
      </c>
      <c r="L608" s="25" t="n">
        <f aca="false">0.824493 - 0.0040899*F608 + 0.000076438*F608^2 -0.00000082467*F608^3 + 0.0000000053675*F608^4</f>
        <v>0.76398747492</v>
      </c>
      <c r="M608" s="25" t="n">
        <f aca="false">-0.005724 + 0.00010227*F608 - 0.0000016546*F608^2</f>
        <v>-0.0042748864</v>
      </c>
      <c r="N608" s="25" t="n">
        <f aca="false">K608 + (L608*G608) + M608*G608^(3/2) + 0.00048314*G608^2</f>
        <v>1023.25908136794</v>
      </c>
      <c r="O608" s="26" t="n">
        <f aca="false">I608*(1/     (1-   (0.001*N608/1.84)))</f>
        <v>13.3932312566403</v>
      </c>
      <c r="P608" s="4" t="n">
        <f aca="false">H608*(1/     (1-   (0.001*N608/4)))</f>
        <v>23.5335227065016</v>
      </c>
      <c r="Q608" s="27" t="n">
        <f aca="false">-5.28+5.5*I608</f>
        <v>27.4175</v>
      </c>
      <c r="R608" s="28" t="n">
        <f aca="false">E608-E488</f>
        <v>27</v>
      </c>
      <c r="S608" s="29" t="n">
        <f aca="false">I608-I488</f>
        <v>0.468100000000001</v>
      </c>
      <c r="T608" s="29" t="n">
        <f aca="false">(S608/I488)*100</f>
        <v>8.54680567474302</v>
      </c>
      <c r="U608" s="29" t="n">
        <f aca="false">(S608/R608)/I488*1000</f>
        <v>3.16548358323816</v>
      </c>
      <c r="V608" s="30" t="n">
        <f aca="false">O608-O488</f>
        <v>1.07431501651582</v>
      </c>
      <c r="W608" s="30" t="n">
        <f aca="false">(V608/O488)*100</f>
        <v>8.72085657191673</v>
      </c>
      <c r="X608" s="30" t="n">
        <f aca="false">1000*(V608/R608)/O488</f>
        <v>3.22994687848768</v>
      </c>
      <c r="Y608" s="31" t="n">
        <f aca="false">1000*(V608/R608)/Q488</f>
        <v>1.60163930033033</v>
      </c>
      <c r="Z608" s="32" t="n">
        <f aca="false">X608-U608</f>
        <v>0.0644632952495199</v>
      </c>
    </row>
    <row r="609" s="15" customFormat="true" ht="13" hidden="false" customHeight="false" outlineLevel="0" collapsed="false">
      <c r="A609" s="21" t="n">
        <v>129</v>
      </c>
      <c r="B609" s="22" t="s">
        <v>29</v>
      </c>
      <c r="C609" s="22" t="s">
        <v>27</v>
      </c>
      <c r="D609" s="22" t="s">
        <v>28</v>
      </c>
      <c r="E609" s="23" t="n">
        <v>43082</v>
      </c>
      <c r="F609" s="22" t="n">
        <v>22</v>
      </c>
      <c r="G609" s="22" t="n">
        <v>33.7</v>
      </c>
      <c r="H609" s="22" t="n">
        <v>17.5133</v>
      </c>
      <c r="I609" s="24" t="n">
        <v>5.7695</v>
      </c>
      <c r="J609" s="71" t="n">
        <v>3.0337</v>
      </c>
      <c r="K609" s="25" t="n">
        <f aca="false">1000*(1-(F609+288.9414)/(508929.2*(F609+68.12963))*(F609-3.9863)^2)</f>
        <v>997.800320317239</v>
      </c>
      <c r="L609" s="25" t="n">
        <f aca="false">0.824493 - 0.0040899*F609 + 0.000076438*F609^2 -0.00000082467*F609^3 + 0.0000000053675*F609^4</f>
        <v>0.76398747492</v>
      </c>
      <c r="M609" s="25" t="n">
        <f aca="false">-0.005724 + 0.00010227*F609 - 0.0000016546*F609^2</f>
        <v>-0.0042748864</v>
      </c>
      <c r="N609" s="25" t="n">
        <f aca="false">K609 + (L609*G609) + M609*G609^(3/2) + 0.00048314*G609^2</f>
        <v>1023.25908136794</v>
      </c>
      <c r="O609" s="26" t="n">
        <f aca="false">I609*(1/     (1-   (0.001*N609/1.84)))</f>
        <v>12.9978549596613</v>
      </c>
      <c r="P609" s="4" t="n">
        <f aca="false">H609*(1/     (1-   (0.001*N609/4)))</f>
        <v>23.5335227065016</v>
      </c>
      <c r="Q609" s="27" t="n">
        <f aca="false">-5.28+5.5*I609</f>
        <v>26.45225</v>
      </c>
      <c r="R609" s="28" t="n">
        <f aca="false">E609-E489</f>
        <v>27</v>
      </c>
      <c r="S609" s="29" t="n">
        <f aca="false">I609-I489</f>
        <v>0.4368</v>
      </c>
      <c r="T609" s="29" t="n">
        <f aca="false">(S609/I489)*100</f>
        <v>8.19097267800551</v>
      </c>
      <c r="U609" s="29" t="n">
        <f aca="false">(S609/R609)/I489*1000</f>
        <v>3.03369358444649</v>
      </c>
      <c r="V609" s="30" t="n">
        <f aca="false">O609-O489</f>
        <v>1.00328054097335</v>
      </c>
      <c r="W609" s="30" t="n">
        <f aca="false">(V609/O489)*100</f>
        <v>8.36445300977253</v>
      </c>
      <c r="X609" s="30" t="n">
        <f aca="false">1000*(V609/R609)/O489</f>
        <v>3.09794555917501</v>
      </c>
      <c r="Y609" s="31" t="n">
        <f aca="false">1000*(V609/R609)/Q489</f>
        <v>1.54506321472144</v>
      </c>
      <c r="Z609" s="32" t="n">
        <f aca="false">X609-U609</f>
        <v>0.0642519747285237</v>
      </c>
    </row>
    <row r="610" s="15" customFormat="true" ht="13" hidden="false" customHeight="false" outlineLevel="0" collapsed="false">
      <c r="A610" s="21" t="n">
        <v>220</v>
      </c>
      <c r="B610" s="22" t="s">
        <v>29</v>
      </c>
      <c r="C610" s="22" t="s">
        <v>27</v>
      </c>
      <c r="D610" s="22" t="s">
        <v>28</v>
      </c>
      <c r="E610" s="23" t="n">
        <v>43082</v>
      </c>
      <c r="F610" s="22" t="n">
        <v>22</v>
      </c>
      <c r="G610" s="22" t="n">
        <v>33.7</v>
      </c>
      <c r="H610" s="22" t="n">
        <v>17.5133</v>
      </c>
      <c r="I610" s="24" t="n">
        <v>3.768</v>
      </c>
      <c r="J610" s="71" t="n">
        <v>4.1577</v>
      </c>
      <c r="K610" s="25" t="n">
        <f aca="false">1000*(1-(F610+288.9414)/(508929.2*(F610+68.12963))*(F610-3.9863)^2)</f>
        <v>997.800320317239</v>
      </c>
      <c r="L610" s="25" t="n">
        <f aca="false">0.824493 - 0.0040899*F610 + 0.000076438*F610^2 -0.00000082467*F610^3 + 0.0000000053675*F610^4</f>
        <v>0.76398747492</v>
      </c>
      <c r="M610" s="25" t="n">
        <f aca="false">-0.005724 + 0.00010227*F610 - 0.0000016546*F610^2</f>
        <v>-0.0042748864</v>
      </c>
      <c r="N610" s="25" t="n">
        <f aca="false">K610 + (L610*G610) + M610*G610^(3/2) + 0.00048314*G610^2</f>
        <v>1023.25908136794</v>
      </c>
      <c r="O610" s="26" t="n">
        <f aca="false">I610*(1/     (1-   (0.001*N610/1.84)))</f>
        <v>8.48876288898584</v>
      </c>
      <c r="P610" s="4" t="n">
        <f aca="false">H610*(1/     (1-   (0.001*N610/4)))</f>
        <v>23.5335227065016</v>
      </c>
      <c r="Q610" s="27" t="n">
        <f aca="false">-5.28+5.5*I610</f>
        <v>15.444</v>
      </c>
      <c r="R610" s="28" t="n">
        <f aca="false">E610-E490</f>
        <v>27</v>
      </c>
      <c r="S610" s="29" t="n">
        <f aca="false">I610-I490</f>
        <v>0.3803</v>
      </c>
      <c r="T610" s="29" t="n">
        <f aca="false">(S610/I490)*100</f>
        <v>11.2259054815952</v>
      </c>
      <c r="U610" s="29" t="n">
        <f aca="false">(S610/R610)/I490*1000</f>
        <v>4.15774277096117</v>
      </c>
      <c r="V610" s="30" t="n">
        <f aca="false">O610-O490</f>
        <v>0.868979335028333</v>
      </c>
      <c r="W610" s="30" t="n">
        <f aca="false">(V610/O490)*100</f>
        <v>11.4042522189099</v>
      </c>
      <c r="X610" s="30" t="n">
        <f aca="false">1000*(V610/R610)/O490</f>
        <v>4.22379711811479</v>
      </c>
      <c r="Y610" s="31" t="n">
        <f aca="false">1000*(V610/R610)/Q490</f>
        <v>2.41039366222906</v>
      </c>
      <c r="Z610" s="32" t="n">
        <f aca="false">X610-U610</f>
        <v>0.0660543471536146</v>
      </c>
    </row>
    <row r="611" s="15" customFormat="true" ht="13" hidden="false" customHeight="false" outlineLevel="0" collapsed="false">
      <c r="A611" s="21" t="n">
        <v>226</v>
      </c>
      <c r="B611" s="22" t="s">
        <v>29</v>
      </c>
      <c r="C611" s="22" t="s">
        <v>27</v>
      </c>
      <c r="D611" s="22" t="s">
        <v>28</v>
      </c>
      <c r="E611" s="23" t="n">
        <v>43082</v>
      </c>
      <c r="F611" s="22" t="n">
        <v>22</v>
      </c>
      <c r="G611" s="22" t="n">
        <v>33.7</v>
      </c>
      <c r="H611" s="22" t="n">
        <v>17.5133</v>
      </c>
      <c r="I611" s="24" t="n">
        <v>3.6705</v>
      </c>
      <c r="J611" s="71" t="n">
        <v>3.2225</v>
      </c>
      <c r="K611" s="25" t="n">
        <f aca="false">1000*(1-(F611+288.9414)/(508929.2*(F611+68.12963))*(F611-3.9863)^2)</f>
        <v>997.800320317239</v>
      </c>
      <c r="L611" s="25" t="n">
        <f aca="false">0.824493 - 0.0040899*F611 + 0.000076438*F611^2 -0.00000082467*F611^3 + 0.0000000053675*F611^4</f>
        <v>0.76398747492</v>
      </c>
      <c r="M611" s="25" t="n">
        <f aca="false">-0.005724 + 0.00010227*F611 - 0.0000016546*F611^2</f>
        <v>-0.0042748864</v>
      </c>
      <c r="N611" s="25" t="n">
        <f aca="false">K611 + (L611*G611) + M611*G611^(3/2) + 0.00048314*G611^2</f>
        <v>1023.25908136794</v>
      </c>
      <c r="O611" s="26" t="n">
        <f aca="false">I611*(1/     (1-   (0.001*N611/1.84)))</f>
        <v>8.26910939066415</v>
      </c>
      <c r="P611" s="4" t="n">
        <f aca="false">H611*(1/     (1-   (0.001*N611/4)))</f>
        <v>23.5335227065016</v>
      </c>
      <c r="Q611" s="27" t="n">
        <f aca="false">-5.28+5.5*I611</f>
        <v>14.90775</v>
      </c>
      <c r="R611" s="28" t="n">
        <f aca="false">E611-E491</f>
        <v>27</v>
      </c>
      <c r="S611" s="29" t="n">
        <f aca="false">I611-I491</f>
        <v>0.2938</v>
      </c>
      <c r="T611" s="29" t="n">
        <f aca="false">(S611/I491)*100</f>
        <v>8.70080255871117</v>
      </c>
      <c r="U611" s="29" t="n">
        <f aca="false">(S611/R611)/I491*1000</f>
        <v>3.22251946618932</v>
      </c>
      <c r="V611" s="30" t="n">
        <f aca="false">O611-O491</f>
        <v>0.674067584527744</v>
      </c>
      <c r="W611" s="30" t="n">
        <f aca="false">(V611/O491)*100</f>
        <v>8.87510038434721</v>
      </c>
      <c r="X611" s="30" t="n">
        <f aca="false">1000*(V611/R611)/O491</f>
        <v>3.28707421642489</v>
      </c>
      <c r="Y611" s="31" t="n">
        <f aca="false">1000*(V611/R611)/Q491</f>
        <v>1.87825367376401</v>
      </c>
      <c r="Z611" s="32" t="n">
        <f aca="false">X611-U611</f>
        <v>0.0645547502355708</v>
      </c>
    </row>
    <row r="612" s="15" customFormat="true" ht="13" hidden="false" customHeight="false" outlineLevel="0" collapsed="false">
      <c r="A612" s="21" t="n">
        <v>149</v>
      </c>
      <c r="B612" s="22" t="s">
        <v>30</v>
      </c>
      <c r="C612" s="22" t="s">
        <v>27</v>
      </c>
      <c r="D612" s="22" t="s">
        <v>28</v>
      </c>
      <c r="E612" s="23" t="n">
        <v>43082</v>
      </c>
      <c r="F612" s="22" t="n">
        <v>22</v>
      </c>
      <c r="G612" s="22" t="n">
        <v>33.7</v>
      </c>
      <c r="H612" s="22" t="n">
        <v>17.5133</v>
      </c>
      <c r="I612" s="24" t="n">
        <v>2.1495</v>
      </c>
      <c r="J612" s="71" t="n">
        <v>5.0585</v>
      </c>
      <c r="K612" s="25" t="n">
        <f aca="false">1000*(1-(F612+288.9414)/(508929.2*(F612+68.12963))*(F612-3.9863)^2)</f>
        <v>997.800320317239</v>
      </c>
      <c r="L612" s="25" t="n">
        <f aca="false">0.824493 - 0.0040899*F612 + 0.000076438*F612^2 -0.00000082467*F612^3 + 0.0000000053675*F612^4</f>
        <v>0.76398747492</v>
      </c>
      <c r="M612" s="25" t="n">
        <f aca="false">-0.005724 + 0.00010227*F612 - 0.0000016546*F612^2</f>
        <v>-0.0042748864</v>
      </c>
      <c r="N612" s="25" t="n">
        <f aca="false">K612 + (L612*G612) + M612*G612^(3/2) + 0.00048314*G612^2</f>
        <v>1023.25908136794</v>
      </c>
      <c r="O612" s="26" t="n">
        <f aca="false">I612*(1/     (1-   (0.001*N612/1.84)))</f>
        <v>4.84251481684582</v>
      </c>
      <c r="P612" s="4" t="n">
        <f aca="false">H612*(1/     (1-   (0.001*N612/4)))</f>
        <v>23.5335227065016</v>
      </c>
      <c r="Q612" s="27" t="n">
        <f aca="false">-5.28+5.5*I612</f>
        <v>6.54225</v>
      </c>
      <c r="R612" s="28" t="n">
        <f aca="false">E612-E492</f>
        <v>27</v>
      </c>
      <c r="S612" s="29" t="n">
        <f aca="false">I612-I492</f>
        <v>0.2583</v>
      </c>
      <c r="T612" s="29" t="n">
        <f aca="false">(S612/I492)*100</f>
        <v>13.6579949238579</v>
      </c>
      <c r="U612" s="29" t="n">
        <f aca="false">(S612/R612)/I492*1000</f>
        <v>5.05851663846588</v>
      </c>
      <c r="V612" s="30" t="n">
        <f aca="false">O612-O492</f>
        <v>0.588733591458559</v>
      </c>
      <c r="W612" s="30" t="n">
        <f aca="false">(V612/O492)*100</f>
        <v>13.840241429082</v>
      </c>
      <c r="X612" s="30" t="n">
        <f aca="false">1000*(V612/R612)/O492</f>
        <v>5.12601534410444</v>
      </c>
      <c r="Y612" s="31" t="n">
        <f aca="false">1000*(V612/R612)/Q492</f>
        <v>4.25744842076665</v>
      </c>
      <c r="Z612" s="32" t="n">
        <f aca="false">X612-U612</f>
        <v>0.0674987056385534</v>
      </c>
    </row>
    <row r="613" s="15" customFormat="true" ht="13" hidden="false" customHeight="false" outlineLevel="0" collapsed="false">
      <c r="A613" s="21" t="n">
        <v>157</v>
      </c>
      <c r="B613" s="22" t="s">
        <v>30</v>
      </c>
      <c r="C613" s="22" t="s">
        <v>27</v>
      </c>
      <c r="D613" s="22" t="s">
        <v>28</v>
      </c>
      <c r="E613" s="23" t="n">
        <v>43082</v>
      </c>
      <c r="F613" s="22" t="n">
        <v>22</v>
      </c>
      <c r="G613" s="22" t="n">
        <v>33.7</v>
      </c>
      <c r="H613" s="22" t="n">
        <v>17.5133</v>
      </c>
      <c r="I613" s="24" t="n">
        <v>2.0607</v>
      </c>
      <c r="J613" s="71" t="n">
        <v>4.3435</v>
      </c>
      <c r="K613" s="25" t="n">
        <f aca="false">1000*(1-(F613+288.9414)/(508929.2*(F613+68.12963))*(F613-3.9863)^2)</f>
        <v>997.800320317239</v>
      </c>
      <c r="L613" s="25" t="n">
        <f aca="false">0.824493 - 0.0040899*F613 + 0.000076438*F613^2 -0.00000082467*F613^3 + 0.0000000053675*F613^4</f>
        <v>0.76398747492</v>
      </c>
      <c r="M613" s="25" t="n">
        <f aca="false">-0.005724 + 0.00010227*F613 - 0.0000016546*F613^2</f>
        <v>-0.0042748864</v>
      </c>
      <c r="N613" s="25" t="n">
        <f aca="false">K613 + (L613*G613) + M613*G613^(3/2) + 0.00048314*G613^2</f>
        <v>1023.25908136794</v>
      </c>
      <c r="O613" s="26" t="n">
        <f aca="false">I613*(1/     (1-   (0.001*N613/1.84)))</f>
        <v>4.64246116914361</v>
      </c>
      <c r="P613" s="4" t="n">
        <f aca="false">H613*(1/     (1-   (0.001*N613/4)))</f>
        <v>23.5335227065016</v>
      </c>
      <c r="Q613" s="27" t="n">
        <f aca="false">-5.28+5.5*I613</f>
        <v>6.05385</v>
      </c>
      <c r="R613" s="28" t="n">
        <f aca="false">E613-E493</f>
        <v>27</v>
      </c>
      <c r="S613" s="29" t="n">
        <f aca="false">I613-I493</f>
        <v>0.2163</v>
      </c>
      <c r="T613" s="29" t="n">
        <f aca="false">(S613/I493)*100</f>
        <v>11.7273910214704</v>
      </c>
      <c r="U613" s="29" t="n">
        <f aca="false">(S613/R613)/I493*1000</f>
        <v>4.34347815610015</v>
      </c>
      <c r="V613" s="30" t="n">
        <f aca="false">O613-O493</f>
        <v>0.493944834486106</v>
      </c>
      <c r="W613" s="30" t="n">
        <f aca="false">(V613/O493)*100</f>
        <v>11.9065418728039</v>
      </c>
      <c r="X613" s="30" t="n">
        <f aca="false">1000*(V613/R613)/O493</f>
        <v>4.40983032326071</v>
      </c>
      <c r="Y613" s="31" t="n">
        <f aca="false">1000*(V613/R613)/Q493</f>
        <v>3.76099936867625</v>
      </c>
      <c r="Z613" s="32" t="n">
        <f aca="false">X613-U613</f>
        <v>0.0663521671605611</v>
      </c>
    </row>
    <row r="614" s="15" customFormat="true" ht="13" hidden="false" customHeight="false" outlineLevel="0" collapsed="false">
      <c r="A614" s="21" t="n">
        <v>248</v>
      </c>
      <c r="B614" s="22" t="s">
        <v>30</v>
      </c>
      <c r="C614" s="22" t="s">
        <v>27</v>
      </c>
      <c r="D614" s="22" t="s">
        <v>28</v>
      </c>
      <c r="E614" s="23" t="n">
        <v>43082</v>
      </c>
      <c r="F614" s="22" t="n">
        <v>22</v>
      </c>
      <c r="G614" s="22" t="n">
        <v>33.7</v>
      </c>
      <c r="H614" s="22" t="n">
        <v>17.5133</v>
      </c>
      <c r="I614" s="24" t="n">
        <v>3.4867</v>
      </c>
      <c r="J614" s="71" t="n">
        <v>4.2498</v>
      </c>
      <c r="K614" s="25" t="n">
        <f aca="false">1000*(1-(F614+288.9414)/(508929.2*(F614+68.12963))*(F614-3.9863)^2)</f>
        <v>997.800320317239</v>
      </c>
      <c r="L614" s="25" t="n">
        <f aca="false">0.824493 - 0.0040899*F614 + 0.000076438*F614^2 -0.00000082467*F614^3 + 0.0000000053675*F614^4</f>
        <v>0.76398747492</v>
      </c>
      <c r="M614" s="25" t="n">
        <f aca="false">-0.005724 + 0.00010227*F614 - 0.0000016546*F614^2</f>
        <v>-0.0042748864</v>
      </c>
      <c r="N614" s="25" t="n">
        <f aca="false">K614 + (L614*G614) + M614*G614^(3/2) + 0.00048314*G614^2</f>
        <v>1023.25908136794</v>
      </c>
      <c r="O614" s="26" t="n">
        <f aca="false">I614*(1/     (1-   (0.001*N614/1.84)))</f>
        <v>7.85503438562286</v>
      </c>
      <c r="P614" s="4" t="n">
        <f aca="false">H614*(1/     (1-   (0.001*N614/4)))</f>
        <v>23.5335227065016</v>
      </c>
      <c r="Q614" s="27" t="n">
        <f aca="false">-5.28+5.5*I614</f>
        <v>13.89685</v>
      </c>
      <c r="R614" s="28" t="n">
        <f aca="false">E614-E494</f>
        <v>27</v>
      </c>
      <c r="S614" s="29" t="n">
        <f aca="false">I614-I494</f>
        <v>0.3589</v>
      </c>
      <c r="T614" s="29" t="n">
        <f aca="false">(S614/I494)*100</f>
        <v>11.4745188311273</v>
      </c>
      <c r="U614" s="29" t="n">
        <f aca="false">(S614/R614)/I494*1000</f>
        <v>4.24982178930641</v>
      </c>
      <c r="V614" s="30" t="n">
        <f aca="false">O614-O494</f>
        <v>0.819830855183831</v>
      </c>
      <c r="W614" s="30" t="n">
        <f aca="false">(V614/O494)*100</f>
        <v>11.6532642110024</v>
      </c>
      <c r="X614" s="30" t="n">
        <f aca="false">1000*(V614/R614)/O494</f>
        <v>4.31602378185276</v>
      </c>
      <c r="Y614" s="31" t="n">
        <f aca="false">1000*(V614/R614)/Q494</f>
        <v>2.54670472347745</v>
      </c>
      <c r="Z614" s="32" t="n">
        <f aca="false">X614-U614</f>
        <v>0.0662019925463468</v>
      </c>
    </row>
    <row r="615" s="15" customFormat="true" ht="13" hidden="false" customHeight="false" outlineLevel="0" collapsed="false">
      <c r="A615" s="21" t="n">
        <v>162</v>
      </c>
      <c r="B615" s="22" t="s">
        <v>31</v>
      </c>
      <c r="C615" s="22" t="s">
        <v>27</v>
      </c>
      <c r="D615" s="22" t="s">
        <v>28</v>
      </c>
      <c r="E615" s="23" t="n">
        <v>43082</v>
      </c>
      <c r="F615" s="22" t="n">
        <v>22</v>
      </c>
      <c r="G615" s="22" t="n">
        <v>33.7</v>
      </c>
      <c r="H615" s="22" t="n">
        <v>17.5133</v>
      </c>
      <c r="I615" s="24" t="n">
        <v>6.56</v>
      </c>
      <c r="J615" s="71" t="n">
        <v>3.4608</v>
      </c>
      <c r="K615" s="25" t="n">
        <f aca="false">1000*(1-(F615+288.9414)/(508929.2*(F615+68.12963))*(F615-3.9863)^2)</f>
        <v>997.800320317239</v>
      </c>
      <c r="L615" s="25" t="n">
        <f aca="false">0.824493 - 0.0040899*F615 + 0.000076438*F615^2 -0.00000082467*F615^3 + 0.0000000053675*F615^4</f>
        <v>0.76398747492</v>
      </c>
      <c r="M615" s="25" t="n">
        <f aca="false">-0.005724 + 0.00010227*F615 - 0.0000016546*F615^2</f>
        <v>-0.0042748864</v>
      </c>
      <c r="N615" s="25" t="n">
        <f aca="false">K615 + (L615*G615) + M615*G615^(3/2) + 0.00048314*G615^2</f>
        <v>1023.25908136794</v>
      </c>
      <c r="O615" s="26" t="n">
        <f aca="false">I615*(1/     (1-   (0.001*N615/1.84)))</f>
        <v>14.7787379383618</v>
      </c>
      <c r="P615" s="4" t="n">
        <f aca="false">H615*(1/     (1-   (0.001*N615/4)))</f>
        <v>23.5335227065016</v>
      </c>
      <c r="Q615" s="27" t="n">
        <f aca="false">-5.28+5.5*I615</f>
        <v>30.8</v>
      </c>
      <c r="R615" s="28" t="n">
        <f aca="false">E615-E495</f>
        <v>27</v>
      </c>
      <c r="S615" s="29" t="n">
        <f aca="false">I615-I495</f>
        <v>0.5606</v>
      </c>
      <c r="T615" s="29" t="n">
        <f aca="false">(S615/I495)*100</f>
        <v>9.34426776010935</v>
      </c>
      <c r="U615" s="29" t="n">
        <f aca="false">(S615/R615)/I495*1000</f>
        <v>3.46083991115161</v>
      </c>
      <c r="V615" s="30" t="n">
        <f aca="false">O615-O495</f>
        <v>1.28458867673509</v>
      </c>
      <c r="W615" s="30" t="n">
        <f aca="false">(V615/O495)*100</f>
        <v>9.5195973590427</v>
      </c>
      <c r="X615" s="30" t="n">
        <f aca="false">1000*(V615/R615)/O495</f>
        <v>3.52577679964545</v>
      </c>
      <c r="Y615" s="31" t="n">
        <f aca="false">1000*(V615/R615)/Q495</f>
        <v>1.71655927284258</v>
      </c>
      <c r="Z615" s="32" t="n">
        <f aca="false">X615-U615</f>
        <v>0.0649368884938366</v>
      </c>
    </row>
    <row r="616" s="15" customFormat="true" ht="13" hidden="false" customHeight="false" outlineLevel="0" collapsed="false">
      <c r="A616" s="21" t="n">
        <v>169</v>
      </c>
      <c r="B616" s="22" t="s">
        <v>31</v>
      </c>
      <c r="C616" s="22" t="s">
        <v>27</v>
      </c>
      <c r="D616" s="22" t="s">
        <v>28</v>
      </c>
      <c r="E616" s="23" t="n">
        <v>43082</v>
      </c>
      <c r="F616" s="22" t="n">
        <v>22</v>
      </c>
      <c r="G616" s="22" t="n">
        <v>33.7</v>
      </c>
      <c r="H616" s="22" t="n">
        <v>17.5133</v>
      </c>
      <c r="I616" s="24" t="n">
        <v>4.1451</v>
      </c>
      <c r="J616" s="71" t="n">
        <v>2.8689</v>
      </c>
      <c r="K616" s="25" t="n">
        <f aca="false">1000*(1-(F616+288.9414)/(508929.2*(F616+68.12963))*(F616-3.9863)^2)</f>
        <v>997.800320317239</v>
      </c>
      <c r="L616" s="25" t="n">
        <f aca="false">0.824493 - 0.0040899*F616 + 0.000076438*F616^2 -0.00000082467*F616^3 + 0.0000000053675*F616^4</f>
        <v>0.76398747492</v>
      </c>
      <c r="M616" s="25" t="n">
        <f aca="false">-0.005724 + 0.00010227*F616 - 0.0000016546*F616^2</f>
        <v>-0.0042748864</v>
      </c>
      <c r="N616" s="25" t="n">
        <f aca="false">K616 + (L616*G616) + M616*G616^(3/2) + 0.00048314*G616^2</f>
        <v>1023.25908136794</v>
      </c>
      <c r="O616" s="26" t="n">
        <f aca="false">I616*(1/     (1-   (0.001*N616/1.84)))</f>
        <v>9.33831503480234</v>
      </c>
      <c r="P616" s="4" t="n">
        <f aca="false">H616*(1/     (1-   (0.001*N616/4)))</f>
        <v>23.5335227065016</v>
      </c>
      <c r="Q616" s="27" t="n">
        <f aca="false">-5.28+5.5*I616</f>
        <v>17.51805</v>
      </c>
      <c r="R616" s="28" t="n">
        <f aca="false">E616-E496</f>
        <v>27</v>
      </c>
      <c r="S616" s="29" t="n">
        <f aca="false">I616-I496</f>
        <v>0.298</v>
      </c>
      <c r="T616" s="29" t="n">
        <f aca="false">(S616/I496)*100</f>
        <v>7.74609446076265</v>
      </c>
      <c r="U616" s="29" t="n">
        <f aca="false">(S616/R616)/I496*1000</f>
        <v>2.86892387435654</v>
      </c>
      <c r="V616" s="30" t="n">
        <f aca="false">O616-O496</f>
        <v>0.685226121843716</v>
      </c>
      <c r="W616" s="30" t="n">
        <f aca="false">(V616/O496)*100</f>
        <v>7.9188614463159</v>
      </c>
      <c r="X616" s="30" t="n">
        <f aca="false">1000*(V616/R616)/O496</f>
        <v>2.93291164678367</v>
      </c>
      <c r="Y616" s="31" t="n">
        <f aca="false">1000*(V616/R616)/Q496</f>
        <v>1.59825337494818</v>
      </c>
      <c r="Z616" s="32" t="n">
        <f aca="false">X616-U616</f>
        <v>0.0639877724271285</v>
      </c>
    </row>
    <row r="617" s="15" customFormat="true" ht="13" hidden="false" customHeight="false" outlineLevel="0" collapsed="false">
      <c r="A617" s="21" t="n">
        <v>261</v>
      </c>
      <c r="B617" s="22" t="s">
        <v>31</v>
      </c>
      <c r="C617" s="22" t="s">
        <v>27</v>
      </c>
      <c r="D617" s="22" t="s">
        <v>28</v>
      </c>
      <c r="E617" s="23" t="n">
        <v>43082</v>
      </c>
      <c r="F617" s="22" t="n">
        <v>22</v>
      </c>
      <c r="G617" s="22" t="n">
        <v>33.7</v>
      </c>
      <c r="H617" s="22" t="n">
        <v>17.5133</v>
      </c>
      <c r="I617" s="24" t="n">
        <v>4.452</v>
      </c>
      <c r="J617" s="71" t="n">
        <v>2.9952</v>
      </c>
      <c r="K617" s="25" t="n">
        <f aca="false">1000*(1-(F617+288.9414)/(508929.2*(F617+68.12963))*(F617-3.9863)^2)</f>
        <v>997.800320317239</v>
      </c>
      <c r="L617" s="25" t="n">
        <f aca="false">0.824493 - 0.0040899*F617 + 0.000076438*F617^2 -0.00000082467*F617^3 + 0.0000000053675*F617^4</f>
        <v>0.76398747492</v>
      </c>
      <c r="M617" s="25" t="n">
        <f aca="false">-0.005724 + 0.00010227*F617 - 0.0000016546*F617^2</f>
        <v>-0.0042748864</v>
      </c>
      <c r="N617" s="25" t="n">
        <f aca="false">K617 + (L617*G617) + M617*G617^(3/2) + 0.00048314*G617^2</f>
        <v>1023.25908136794</v>
      </c>
      <c r="O617" s="26" t="n">
        <f aca="false">I617*(1/     (1-   (0.001*N617/1.84)))</f>
        <v>10.0297166618272</v>
      </c>
      <c r="P617" s="4" t="n">
        <f aca="false">H617*(1/     (1-   (0.001*N617/4)))</f>
        <v>23.5335227065016</v>
      </c>
      <c r="Q617" s="27" t="n">
        <f aca="false">-5.28+5.5*I617</f>
        <v>19.206</v>
      </c>
      <c r="R617" s="28" t="n">
        <f aca="false">E617-E497</f>
        <v>27</v>
      </c>
      <c r="S617" s="29" t="n">
        <f aca="false">I617-I497</f>
        <v>0.3331</v>
      </c>
      <c r="T617" s="29" t="n">
        <f aca="false">(S617/I497)*100</f>
        <v>8.08711063633494</v>
      </c>
      <c r="U617" s="29" t="n">
        <f aca="false">(S617/R617)/I497*1000</f>
        <v>2.99522616160553</v>
      </c>
      <c r="V617" s="30" t="n">
        <f aca="false">O617-O497</f>
        <v>0.765281652707293</v>
      </c>
      <c r="W617" s="30" t="n">
        <f aca="false">(V617/O497)*100</f>
        <v>8.26042442905529</v>
      </c>
      <c r="X617" s="30" t="n">
        <f aca="false">1000*(V617/R617)/O497</f>
        <v>3.05941645520566</v>
      </c>
      <c r="Y617" s="31" t="n">
        <f aca="false">1000*(V617/R617)/Q497</f>
        <v>1.63139441031457</v>
      </c>
      <c r="Z617" s="32" t="n">
        <f aca="false">X617-U617</f>
        <v>0.0641902936001277</v>
      </c>
    </row>
    <row r="618" s="15" customFormat="true" ht="13" hidden="false" customHeight="false" outlineLevel="0" collapsed="false">
      <c r="A618" s="21" t="n">
        <v>267</v>
      </c>
      <c r="B618" s="22" t="s">
        <v>31</v>
      </c>
      <c r="C618" s="22" t="s">
        <v>27</v>
      </c>
      <c r="D618" s="22" t="s">
        <v>28</v>
      </c>
      <c r="E618" s="23" t="n">
        <v>43082</v>
      </c>
      <c r="F618" s="22" t="n">
        <v>22</v>
      </c>
      <c r="G618" s="22" t="n">
        <v>33.7</v>
      </c>
      <c r="H618" s="22" t="n">
        <v>17.5133</v>
      </c>
      <c r="I618" s="24" t="n">
        <v>5.3988</v>
      </c>
      <c r="J618" s="71" t="n">
        <v>2.2392</v>
      </c>
      <c r="K618" s="25" t="n">
        <f aca="false">1000*(1-(F618+288.9414)/(508929.2*(F618+68.12963))*(F618-3.9863)^2)</f>
        <v>997.800320317239</v>
      </c>
      <c r="L618" s="25" t="n">
        <f aca="false">0.824493 - 0.0040899*F618 + 0.000076438*F618^2 -0.00000082467*F618^3 + 0.0000000053675*F618^4</f>
        <v>0.76398747492</v>
      </c>
      <c r="M618" s="25" t="n">
        <f aca="false">-0.005724 + 0.00010227*F618 - 0.0000016546*F618^2</f>
        <v>-0.0042748864</v>
      </c>
      <c r="N618" s="25" t="n">
        <f aca="false">K618 + (L618*G618) + M618*G618^(3/2) + 0.00048314*G618^2</f>
        <v>1023.25908136794</v>
      </c>
      <c r="O618" s="26" t="n">
        <f aca="false">I618*(1/     (1-   (0.001*N618/1.84)))</f>
        <v>12.1627210947603</v>
      </c>
      <c r="P618" s="4" t="n">
        <f aca="false">H618*(1/     (1-   (0.001*N618/4)))</f>
        <v>23.5335227065016</v>
      </c>
      <c r="Q618" s="27" t="n">
        <f aca="false">-5.28+5.5*I618</f>
        <v>24.4134</v>
      </c>
      <c r="R618" s="28" t="n">
        <f aca="false">E618-E498</f>
        <v>27</v>
      </c>
      <c r="S618" s="29" t="n">
        <f aca="false">I618-I498</f>
        <v>0.307799999999999</v>
      </c>
      <c r="T618" s="29" t="n">
        <f aca="false">(S618/I498)*100</f>
        <v>6.04596346493811</v>
      </c>
      <c r="U618" s="29" t="n">
        <f aca="false">(S618/R618)/I498*1000</f>
        <v>2.23924572775486</v>
      </c>
      <c r="V618" s="30" t="n">
        <f aca="false">O618-O498</f>
        <v>0.7117903531959</v>
      </c>
      <c r="W618" s="30" t="n">
        <f aca="false">(V618/O498)*100</f>
        <v>6.21600435161359</v>
      </c>
      <c r="X618" s="30" t="n">
        <f aca="false">1000*(V618/R618)/O498</f>
        <v>2.30222383393096</v>
      </c>
      <c r="Y618" s="31" t="n">
        <f aca="false">1000*(V618/R618)/Q498</f>
        <v>1.16030041917749</v>
      </c>
      <c r="Z618" s="32" t="n">
        <f aca="false">X618-U618</f>
        <v>0.0629781061761006</v>
      </c>
    </row>
    <row r="619" s="15" customFormat="true" ht="13" hidden="false" customHeight="false" outlineLevel="0" collapsed="false">
      <c r="A619" s="21" t="n">
        <v>273</v>
      </c>
      <c r="B619" s="22" t="s">
        <v>31</v>
      </c>
      <c r="C619" s="22" t="s">
        <v>27</v>
      </c>
      <c r="D619" s="22" t="s">
        <v>28</v>
      </c>
      <c r="E619" s="23" t="n">
        <v>43082</v>
      </c>
      <c r="F619" s="22" t="n">
        <v>22</v>
      </c>
      <c r="G619" s="22" t="n">
        <v>33.7</v>
      </c>
      <c r="H619" s="22" t="n">
        <v>17.5133</v>
      </c>
      <c r="I619" s="24" t="n">
        <v>5.2412</v>
      </c>
      <c r="J619" s="71" t="n">
        <v>2.8779</v>
      </c>
      <c r="K619" s="25" t="n">
        <f aca="false">1000*(1-(F619+288.9414)/(508929.2*(F619+68.12963))*(F619-3.9863)^2)</f>
        <v>997.800320317239</v>
      </c>
      <c r="L619" s="25" t="n">
        <f aca="false">0.824493 - 0.0040899*F619 + 0.000076438*F619^2 -0.00000082467*F619^3 + 0.0000000053675*F619^4</f>
        <v>0.76398747492</v>
      </c>
      <c r="M619" s="25" t="n">
        <f aca="false">-0.005724 + 0.00010227*F619 - 0.0000016546*F619^2</f>
        <v>-0.0042748864</v>
      </c>
      <c r="N619" s="25" t="n">
        <f aca="false">K619 + (L619*G619) + M619*G619^(3/2) + 0.00048314*G619^2</f>
        <v>1023.25908136794</v>
      </c>
      <c r="O619" s="26" t="n">
        <f aca="false">I619*(1/     (1-   (0.001*N619/1.84)))</f>
        <v>11.8076709272167</v>
      </c>
      <c r="P619" s="4" t="n">
        <f aca="false">H619*(1/     (1-   (0.001*N619/4)))</f>
        <v>23.5335227065016</v>
      </c>
      <c r="Q619" s="27" t="n">
        <f aca="false">-5.28+5.5*I619</f>
        <v>23.5466</v>
      </c>
      <c r="R619" s="28" t="n">
        <f aca="false">E619-E499</f>
        <v>27</v>
      </c>
      <c r="S619" s="29" t="n">
        <f aca="false">I619-I499</f>
        <v>0.3779</v>
      </c>
      <c r="T619" s="29" t="n">
        <f aca="false">(S619/I499)*100</f>
        <v>7.77044393724427</v>
      </c>
      <c r="U619" s="29" t="n">
        <f aca="false">(S619/R619)/I499*1000</f>
        <v>2.87794219897936</v>
      </c>
      <c r="V619" s="30" t="n">
        <f aca="false">O619-O499</f>
        <v>0.868894365549053</v>
      </c>
      <c r="W619" s="30" t="n">
        <f aca="false">(V619/O499)*100</f>
        <v>7.9432499663069</v>
      </c>
      <c r="X619" s="30" t="n">
        <f aca="false">1000*(V619/R619)/O499</f>
        <v>2.94194443196552</v>
      </c>
      <c r="Y619" s="31" t="n">
        <f aca="false">1000*(V619/R619)/Q499</f>
        <v>1.49902403318931</v>
      </c>
      <c r="Z619" s="32" t="n">
        <f aca="false">X619-U619</f>
        <v>0.0640022329861609</v>
      </c>
    </row>
    <row r="620" s="15" customFormat="true" ht="13" hidden="false" customHeight="false" outlineLevel="0" collapsed="false">
      <c r="A620" s="21" t="n">
        <v>105</v>
      </c>
      <c r="B620" s="22" t="s">
        <v>32</v>
      </c>
      <c r="C620" s="22" t="s">
        <v>27</v>
      </c>
      <c r="D620" s="22" t="s">
        <v>28</v>
      </c>
      <c r="E620" s="23" t="n">
        <v>43082</v>
      </c>
      <c r="F620" s="22" t="n">
        <v>22</v>
      </c>
      <c r="G620" s="22" t="n">
        <v>33.7</v>
      </c>
      <c r="H620" s="22" t="n">
        <v>17.5133</v>
      </c>
      <c r="I620" s="24" t="n">
        <v>3.9501</v>
      </c>
      <c r="J620" s="71" t="n">
        <v>3.5951</v>
      </c>
      <c r="K620" s="25" t="n">
        <f aca="false">1000*(1-(F620+288.9414)/(508929.2*(F620+68.12963))*(F620-3.9863)^2)</f>
        <v>997.800320317239</v>
      </c>
      <c r="L620" s="25" t="n">
        <f aca="false">0.824493 - 0.0040899*F620 + 0.000076438*F620^2 -0.00000082467*F620^3 + 0.0000000053675*F620^4</f>
        <v>0.76398747492</v>
      </c>
      <c r="M620" s="25" t="n">
        <f aca="false">-0.005724 + 0.00010227*F620 - 0.0000016546*F620^2</f>
        <v>-0.0042748864</v>
      </c>
      <c r="N620" s="25" t="n">
        <f aca="false">K620 + (L620*G620) + M620*G620^(3/2) + 0.00048314*G620^2</f>
        <v>1023.25908136794</v>
      </c>
      <c r="O620" s="26" t="n">
        <f aca="false">I620*(1/     (1-   (0.001*N620/1.84)))</f>
        <v>8.89900803815896</v>
      </c>
      <c r="P620" s="4" t="n">
        <f aca="false">H620*(1/     (1-   (0.001*N620/4)))</f>
        <v>23.5335227065016</v>
      </c>
      <c r="Q620" s="27" t="n">
        <f aca="false">-5.28+5.5*I620</f>
        <v>16.44555</v>
      </c>
      <c r="R620" s="28" t="n">
        <f aca="false">E620-E500</f>
        <v>27</v>
      </c>
      <c r="S620" s="29" t="n">
        <f aca="false">I620-I500</f>
        <v>0.3495</v>
      </c>
      <c r="T620" s="29" t="n">
        <f aca="false">(S620/I500)*100</f>
        <v>9.70671554740876</v>
      </c>
      <c r="U620" s="29" t="n">
        <f aca="false">(S620/R620)/I500*1000</f>
        <v>3.59507983237362</v>
      </c>
      <c r="V620" s="30" t="n">
        <f aca="false">O620-O500</f>
        <v>0.797266040900993</v>
      </c>
      <c r="W620" s="30" t="n">
        <f aca="false">(V620/O500)*100</f>
        <v>9.84067427931953</v>
      </c>
      <c r="X620" s="30" t="n">
        <f aca="false">1000*(V620/R620)/O500</f>
        <v>3.64469417752575</v>
      </c>
      <c r="Y620" s="31" t="n">
        <f aca="false">1000*(V620/R620)/Q500</f>
        <v>2.03317234273354</v>
      </c>
      <c r="Z620" s="32" t="n">
        <f aca="false">X620-U620</f>
        <v>0.0496143451521376</v>
      </c>
    </row>
    <row r="621" s="15" customFormat="true" ht="13" hidden="false" customHeight="false" outlineLevel="0" collapsed="false">
      <c r="A621" s="21" t="n">
        <v>204</v>
      </c>
      <c r="B621" s="22" t="s">
        <v>32</v>
      </c>
      <c r="C621" s="22" t="s">
        <v>27</v>
      </c>
      <c r="D621" s="22" t="s">
        <v>28</v>
      </c>
      <c r="E621" s="23" t="n">
        <v>43082</v>
      </c>
      <c r="F621" s="22" t="n">
        <v>22</v>
      </c>
      <c r="G621" s="22" t="n">
        <v>33.7</v>
      </c>
      <c r="H621" s="22" t="n">
        <v>17.5133</v>
      </c>
      <c r="I621" s="24" t="n">
        <v>4.4944</v>
      </c>
      <c r="J621" s="71" t="n">
        <v>3.9648</v>
      </c>
      <c r="K621" s="25" t="n">
        <f aca="false">1000*(1-(F621+288.9414)/(508929.2*(F621+68.12963))*(F621-3.9863)^2)</f>
        <v>997.800320317239</v>
      </c>
      <c r="L621" s="25" t="n">
        <f aca="false">0.824493 - 0.0040899*F621 + 0.000076438*F621^2 -0.00000082467*F621^3 + 0.0000000053675*F621^4</f>
        <v>0.76398747492</v>
      </c>
      <c r="M621" s="25" t="n">
        <f aca="false">-0.005724 + 0.00010227*F621 - 0.0000016546*F621^2</f>
        <v>-0.0042748864</v>
      </c>
      <c r="N621" s="25" t="n">
        <f aca="false">K621 + (L621*G621) + M621*G621^(3/2) + 0.00048314*G621^2</f>
        <v>1023.25908136794</v>
      </c>
      <c r="O621" s="26" t="n">
        <f aca="false">I621*(1/     (1-   (0.001*N621/1.84)))</f>
        <v>10.1252377728922</v>
      </c>
      <c r="P621" s="4" t="n">
        <f aca="false">H621*(1/     (1-   (0.001*N621/4)))</f>
        <v>23.5335227065016</v>
      </c>
      <c r="Q621" s="27" t="n">
        <f aca="false">-5.28+5.5*I621</f>
        <v>19.4392</v>
      </c>
      <c r="R621" s="28" t="n">
        <f aca="false">E621-E501</f>
        <v>27</v>
      </c>
      <c r="S621" s="29" t="n">
        <f aca="false">I621-I501</f>
        <v>0.4346</v>
      </c>
      <c r="T621" s="29" t="n">
        <f aca="false">(S621/I501)*100</f>
        <v>10.7049608355091</v>
      </c>
      <c r="U621" s="29" t="n">
        <f aca="false">(S621/R621)/I501*1000</f>
        <v>3.96480030944782</v>
      </c>
      <c r="V621" s="30" t="n">
        <f aca="false">O621-O501</f>
        <v>0.990245782538437</v>
      </c>
      <c r="W621" s="30" t="n">
        <f aca="false">(V621/O501)*100</f>
        <v>10.8401384870846</v>
      </c>
      <c r="X621" s="30" t="n">
        <f aca="false">1000*(V621/R621)/O501</f>
        <v>4.01486610632763</v>
      </c>
      <c r="Y621" s="31" t="n">
        <f aca="false">1000*(V621/R621)/Q501</f>
        <v>2.1512103258067</v>
      </c>
      <c r="Z621" s="32" t="n">
        <f aca="false">X621-U621</f>
        <v>0.050065796879804</v>
      </c>
    </row>
    <row r="622" s="15" customFormat="true" ht="13" hidden="false" customHeight="false" outlineLevel="0" collapsed="false">
      <c r="A622" s="21" t="n">
        <v>143</v>
      </c>
      <c r="B622" s="22" t="s">
        <v>33</v>
      </c>
      <c r="C622" s="22" t="s">
        <v>27</v>
      </c>
      <c r="D622" s="22" t="s">
        <v>28</v>
      </c>
      <c r="E622" s="23" t="n">
        <v>43082</v>
      </c>
      <c r="F622" s="22" t="n">
        <v>22</v>
      </c>
      <c r="G622" s="22" t="n">
        <v>33.7</v>
      </c>
      <c r="H622" s="22" t="n">
        <v>17.5133</v>
      </c>
      <c r="I622" s="24" t="n">
        <v>4.9065</v>
      </c>
      <c r="J622" s="71" t="n">
        <v>2.1374</v>
      </c>
      <c r="K622" s="25" t="n">
        <f aca="false">1000*(1-(F622+288.9414)/(508929.2*(F622+68.12963))*(F622-3.9863)^2)</f>
        <v>997.800320317239</v>
      </c>
      <c r="L622" s="25" t="n">
        <f aca="false">0.824493 - 0.0040899*F622 + 0.000076438*F622^2 -0.00000082467*F622^3 + 0.0000000053675*F622^4</f>
        <v>0.76398747492</v>
      </c>
      <c r="M622" s="25" t="n">
        <f aca="false">-0.005724 + 0.00010227*F622 - 0.0000016546*F622^2</f>
        <v>-0.0042748864</v>
      </c>
      <c r="N622" s="25" t="n">
        <f aca="false">K622 + (L622*G622) + M622*G622^(3/2) + 0.00048314*G622^2</f>
        <v>1023.25908136794</v>
      </c>
      <c r="O622" s="26" t="n">
        <f aca="false">I622*(1/     (1-   (0.001*N622/1.84)))</f>
        <v>11.0536398924652</v>
      </c>
      <c r="P622" s="4" t="n">
        <f aca="false">H622*(1/     (1-   (0.001*N622/4)))</f>
        <v>23.5335227065016</v>
      </c>
      <c r="Q622" s="27" t="n">
        <f aca="false">-5.28+5.5*I622</f>
        <v>21.70575</v>
      </c>
      <c r="R622" s="28" t="n">
        <f aca="false">E622-E502</f>
        <v>27</v>
      </c>
      <c r="S622" s="29" t="n">
        <f aca="false">I622-I502</f>
        <v>0.2677</v>
      </c>
      <c r="T622" s="29" t="n">
        <f aca="false">(S622/I502)*100</f>
        <v>5.77088902302321</v>
      </c>
      <c r="U622" s="29" t="n">
        <f aca="false">(S622/R622)/I502*1000</f>
        <v>2.13736630482341</v>
      </c>
      <c r="V622" s="30" t="n">
        <f aca="false">O622-O502</f>
        <v>0.615834866391737</v>
      </c>
      <c r="W622" s="30" t="n">
        <f aca="false">(V622/O502)*100</f>
        <v>5.90004186563544</v>
      </c>
      <c r="X622" s="30" t="n">
        <f aca="false">1000*(V622/R622)/O502</f>
        <v>2.18520069097609</v>
      </c>
      <c r="Y622" s="31" t="n">
        <f aca="false">1000*(V622/R622)/Q502</f>
        <v>1.12727958500546</v>
      </c>
      <c r="Z622" s="32" t="n">
        <f aca="false">X622-U622</f>
        <v>0.0478343861526787</v>
      </c>
    </row>
    <row r="623" s="15" customFormat="true" ht="13" hidden="false" customHeight="false" outlineLevel="0" collapsed="false">
      <c r="A623" s="21" t="n">
        <v>177</v>
      </c>
      <c r="B623" s="22" t="s">
        <v>26</v>
      </c>
      <c r="C623" s="22" t="s">
        <v>34</v>
      </c>
      <c r="D623" s="22" t="s">
        <v>28</v>
      </c>
      <c r="E623" s="23" t="n">
        <v>43082</v>
      </c>
      <c r="F623" s="22" t="n">
        <v>22.1</v>
      </c>
      <c r="G623" s="22" t="n">
        <v>34.2</v>
      </c>
      <c r="H623" s="22" t="n">
        <v>17.3592</v>
      </c>
      <c r="I623" s="24" t="n">
        <v>5.3338</v>
      </c>
      <c r="J623" s="71" t="n">
        <v>3.1804</v>
      </c>
      <c r="K623" s="25" t="n">
        <f aca="false">1000*(1-(F623+288.9414)/(508929.2*(F623+68.12963))*(F623-3.9863)^2)</f>
        <v>997.77758073309</v>
      </c>
      <c r="L623" s="25" t="n">
        <f aca="false">0.824493 - 0.0040899*F623 + 0.000076438*F623^2 -0.00000082467*F623^3 + 0.0000000053675*F623^4</f>
        <v>0.763818306910207</v>
      </c>
      <c r="M623" s="25" t="n">
        <f aca="false">-0.005724 + 0.00010227*F623 - 0.0000016546*F623^2</f>
        <v>-0.004271956186</v>
      </c>
      <c r="N623" s="25" t="n">
        <f aca="false">K623 + (L623*G623) + M623*G623^(3/2) + 0.00048314*G623^2</f>
        <v>1023.61085743435</v>
      </c>
      <c r="O623" s="26" t="n">
        <f aca="false">I623*(1/     (1-   (0.001*N623/1.84)))</f>
        <v>12.0214631580685</v>
      </c>
      <c r="P623" s="4" t="n">
        <f aca="false">H623*(1/     (1-   (0.001*N623/4)))</f>
        <v>23.3292075310238</v>
      </c>
      <c r="Q623" s="27" t="n">
        <f aca="false">-5.28+5.5*I623</f>
        <v>24.0559</v>
      </c>
      <c r="R623" s="28" t="n">
        <f aca="false">E623-E503</f>
        <v>27</v>
      </c>
      <c r="S623" s="29" t="n">
        <f aca="false">I623-I503</f>
        <v>0.4218</v>
      </c>
      <c r="T623" s="29" t="n">
        <f aca="false">(S623/I503)*100</f>
        <v>8.5871335504886</v>
      </c>
      <c r="U623" s="29" t="n">
        <f aca="false">(S623/R623)/I503*1000</f>
        <v>3.1804198335143</v>
      </c>
      <c r="V623" s="30" t="n">
        <f aca="false">O623-O503</f>
        <v>0.971724326836849</v>
      </c>
      <c r="W623" s="30" t="n">
        <f aca="false">(V623/O503)*100</f>
        <v>8.79409316073891</v>
      </c>
      <c r="X623" s="30" t="n">
        <f aca="false">1000*(V623/R623)/O503</f>
        <v>3.25707154101441</v>
      </c>
      <c r="Y623" s="31" t="n">
        <f aca="false">1000*(V623/R623)/Q503</f>
        <v>1.65576876531313</v>
      </c>
      <c r="Z623" s="32" t="n">
        <f aca="false">X623-U623</f>
        <v>0.0766517075001123</v>
      </c>
    </row>
    <row r="624" s="15" customFormat="true" ht="13" hidden="false" customHeight="false" outlineLevel="0" collapsed="false">
      <c r="A624" s="21" t="n">
        <v>183</v>
      </c>
      <c r="B624" s="22" t="s">
        <v>26</v>
      </c>
      <c r="C624" s="22" t="s">
        <v>34</v>
      </c>
      <c r="D624" s="22" t="s">
        <v>28</v>
      </c>
      <c r="E624" s="23" t="n">
        <v>43082</v>
      </c>
      <c r="F624" s="22" t="n">
        <v>22.1</v>
      </c>
      <c r="G624" s="22" t="n">
        <v>34.2</v>
      </c>
      <c r="H624" s="22" t="n">
        <v>17.3592</v>
      </c>
      <c r="I624" s="24" t="n">
        <v>4.0645</v>
      </c>
      <c r="J624" s="71" t="n">
        <v>3.2092</v>
      </c>
      <c r="K624" s="25" t="n">
        <f aca="false">1000*(1-(F624+288.9414)/(508929.2*(F624+68.12963))*(F624-3.9863)^2)</f>
        <v>997.77758073309</v>
      </c>
      <c r="L624" s="25" t="n">
        <f aca="false">0.824493 - 0.0040899*F624 + 0.000076438*F624^2 -0.00000082467*F624^3 + 0.0000000053675*F624^4</f>
        <v>0.763818306910207</v>
      </c>
      <c r="M624" s="25" t="n">
        <f aca="false">-0.005724 + 0.00010227*F624 - 0.0000016546*F624^2</f>
        <v>-0.004271956186</v>
      </c>
      <c r="N624" s="25" t="n">
        <f aca="false">K624 + (L624*G624) + M624*G624^(3/2) + 0.00048314*G624^2</f>
        <v>1023.61085743435</v>
      </c>
      <c r="O624" s="26" t="n">
        <f aca="false">I624*(1/     (1-   (0.001*N624/1.84)))</f>
        <v>9.16068037908606</v>
      </c>
      <c r="P624" s="4" t="n">
        <f aca="false">H624*(1/     (1-   (0.001*N624/4)))</f>
        <v>23.3292075310238</v>
      </c>
      <c r="Q624" s="27" t="n">
        <f aca="false">-5.28+5.5*I624</f>
        <v>17.07475</v>
      </c>
      <c r="R624" s="28" t="n">
        <f aca="false">E624-E504</f>
        <v>27</v>
      </c>
      <c r="S624" s="29" t="n">
        <f aca="false">I624-I504</f>
        <v>0.3241</v>
      </c>
      <c r="T624" s="29" t="n">
        <f aca="false">(S624/I504)*100</f>
        <v>8.66484867928563</v>
      </c>
      <c r="U624" s="29" t="n">
        <f aca="false">(S624/R624)/I504*1000</f>
        <v>3.20920321455023</v>
      </c>
      <c r="V624" s="30" t="n">
        <f aca="false">O624-O504</f>
        <v>0.746502218593655</v>
      </c>
      <c r="W624" s="30" t="n">
        <f aca="false">(V624/O504)*100</f>
        <v>8.87195640922784</v>
      </c>
      <c r="X624" s="30" t="n">
        <f aca="false">1000*(V624/R624)/O504</f>
        <v>3.2859097811955</v>
      </c>
      <c r="Y624" s="31" t="n">
        <f aca="false">1000*(V624/R624)/Q504</f>
        <v>1.80799560025918</v>
      </c>
      <c r="Z624" s="32" t="n">
        <f aca="false">X624-U624</f>
        <v>0.0767065666452647</v>
      </c>
    </row>
    <row r="625" s="15" customFormat="true" ht="13" hidden="false" customHeight="false" outlineLevel="0" collapsed="false">
      <c r="A625" s="21" t="n">
        <v>190</v>
      </c>
      <c r="B625" s="22" t="s">
        <v>26</v>
      </c>
      <c r="C625" s="22" t="s">
        <v>34</v>
      </c>
      <c r="D625" s="22" t="s">
        <v>28</v>
      </c>
      <c r="E625" s="23" t="n">
        <v>43082</v>
      </c>
      <c r="F625" s="22" t="n">
        <v>22.1</v>
      </c>
      <c r="G625" s="22" t="n">
        <v>34.2</v>
      </c>
      <c r="H625" s="22" t="n">
        <v>17.3592</v>
      </c>
      <c r="I625" s="24" t="n">
        <v>4.236</v>
      </c>
      <c r="J625" s="71" t="n">
        <v>2.6696</v>
      </c>
      <c r="K625" s="25" t="n">
        <f aca="false">1000*(1-(F625+288.9414)/(508929.2*(F625+68.12963))*(F625-3.9863)^2)</f>
        <v>997.77758073309</v>
      </c>
      <c r="L625" s="25" t="n">
        <f aca="false">0.824493 - 0.0040899*F625 + 0.000076438*F625^2 -0.00000082467*F625^3 + 0.0000000053675*F625^4</f>
        <v>0.763818306910207</v>
      </c>
      <c r="M625" s="25" t="n">
        <f aca="false">-0.005724 + 0.00010227*F625 - 0.0000016546*F625^2</f>
        <v>-0.004271956186</v>
      </c>
      <c r="N625" s="25" t="n">
        <f aca="false">K625 + (L625*G625) + M625*G625^(3/2) + 0.00048314*G625^2</f>
        <v>1023.61085743435</v>
      </c>
      <c r="O625" s="26" t="n">
        <f aca="false">I625*(1/     (1-   (0.001*N625/1.84)))</f>
        <v>9.54721173226929</v>
      </c>
      <c r="P625" s="4" t="n">
        <f aca="false">H625*(1/     (1-   (0.001*N625/4)))</f>
        <v>23.3292075310238</v>
      </c>
      <c r="Q625" s="27" t="n">
        <f aca="false">-5.28+5.5*I625</f>
        <v>18.018</v>
      </c>
      <c r="R625" s="28" t="n">
        <f aca="false">E625-E505</f>
        <v>27</v>
      </c>
      <c r="S625" s="29" t="n">
        <f aca="false">I625-I505</f>
        <v>0.2848</v>
      </c>
      <c r="T625" s="29" t="n">
        <f aca="false">(S625/I505)*100</f>
        <v>7.20793682931767</v>
      </c>
      <c r="U625" s="29" t="n">
        <f aca="false">(S625/R625)/I505*1000</f>
        <v>2.66960623308062</v>
      </c>
      <c r="V625" s="30" t="n">
        <f aca="false">O625-O505</f>
        <v>0.658830610534297</v>
      </c>
      <c r="W625" s="30" t="n">
        <f aca="false">(V625/O505)*100</f>
        <v>7.41226778544904</v>
      </c>
      <c r="X625" s="30" t="n">
        <f aca="false">1000*(V625/R625)/O505</f>
        <v>2.74528436498113</v>
      </c>
      <c r="Y625" s="31" t="n">
        <f aca="false">1000*(V625/R625)/Q505</f>
        <v>1.48320733080627</v>
      </c>
      <c r="Z625" s="32" t="n">
        <f aca="false">X625-U625</f>
        <v>0.0756781319005082</v>
      </c>
    </row>
    <row r="626" s="15" customFormat="true" ht="13" hidden="false" customHeight="false" outlineLevel="0" collapsed="false">
      <c r="A626" s="21" t="n">
        <v>282</v>
      </c>
      <c r="B626" s="22" t="s">
        <v>26</v>
      </c>
      <c r="C626" s="22" t="s">
        <v>34</v>
      </c>
      <c r="D626" s="22" t="s">
        <v>28</v>
      </c>
      <c r="E626" s="23" t="n">
        <v>43082</v>
      </c>
      <c r="F626" s="22" t="n">
        <v>22.1</v>
      </c>
      <c r="G626" s="22" t="n">
        <v>34.2</v>
      </c>
      <c r="H626" s="22" t="n">
        <v>17.3592</v>
      </c>
      <c r="I626" s="24" t="n">
        <v>1.9052</v>
      </c>
      <c r="J626" s="71" t="n">
        <v>2.8877</v>
      </c>
      <c r="K626" s="25" t="n">
        <f aca="false">1000*(1-(F626+288.9414)/(508929.2*(F626+68.12963))*(F626-3.9863)^2)</f>
        <v>997.77758073309</v>
      </c>
      <c r="L626" s="25" t="n">
        <f aca="false">0.824493 - 0.0040899*F626 + 0.000076438*F626^2 -0.00000082467*F626^3 + 0.0000000053675*F626^4</f>
        <v>0.763818306910207</v>
      </c>
      <c r="M626" s="25" t="n">
        <f aca="false">-0.005724 + 0.00010227*F626 - 0.0000016546*F626^2</f>
        <v>-0.004271956186</v>
      </c>
      <c r="N626" s="25" t="n">
        <f aca="false">K626 + (L626*G626) + M626*G626^(3/2) + 0.00048314*G626^2</f>
        <v>1023.61085743435</v>
      </c>
      <c r="O626" s="26" t="n">
        <f aca="false">I626*(1/     (1-   (0.001*N626/1.84)))</f>
        <v>4.29399145238892</v>
      </c>
      <c r="P626" s="4" t="n">
        <f aca="false">H626*(1/     (1-   (0.001*N626/4)))</f>
        <v>23.3292075310238</v>
      </c>
      <c r="Q626" s="27" t="n">
        <f aca="false">-5.28+5.5*I626</f>
        <v>5.1986</v>
      </c>
      <c r="R626" s="28" t="n">
        <f aca="false">E626-E506</f>
        <v>27</v>
      </c>
      <c r="S626" s="29" t="n">
        <f aca="false">I626-I506</f>
        <v>0.1378</v>
      </c>
      <c r="T626" s="29" t="n">
        <f aca="false">(S626/I506)*100</f>
        <v>7.79676360755912</v>
      </c>
      <c r="U626" s="29" t="n">
        <f aca="false">(S626/R626)/I506*1000</f>
        <v>2.8876902250219</v>
      </c>
      <c r="V626" s="30" t="n">
        <f aca="false">O626-O506</f>
        <v>0.318155049636733</v>
      </c>
      <c r="W626" s="30" t="n">
        <f aca="false">(V626/O506)*100</f>
        <v>8.00221682704293</v>
      </c>
      <c r="X626" s="30" t="n">
        <f aca="false">1000*(V626/R626)/O506</f>
        <v>2.9637840100159</v>
      </c>
      <c r="Y626" s="31" t="n">
        <f aca="false">1000*(V626/R626)/Q506</f>
        <v>2.6535276773743</v>
      </c>
      <c r="Z626" s="32" t="n">
        <f aca="false">X626-U626</f>
        <v>0.076093784994002</v>
      </c>
    </row>
    <row r="627" s="15" customFormat="true" ht="13" hidden="false" customHeight="false" outlineLevel="0" collapsed="false">
      <c r="A627" s="21" t="n">
        <v>288</v>
      </c>
      <c r="B627" s="22" t="s">
        <v>26</v>
      </c>
      <c r="C627" s="22" t="s">
        <v>34</v>
      </c>
      <c r="D627" s="22" t="s">
        <v>28</v>
      </c>
      <c r="E627" s="23" t="n">
        <v>43082</v>
      </c>
      <c r="F627" s="22" t="n">
        <v>22.1</v>
      </c>
      <c r="G627" s="22" t="n">
        <v>34.2</v>
      </c>
      <c r="H627" s="22" t="n">
        <v>17.3592</v>
      </c>
      <c r="I627" s="24" t="n">
        <v>6.681</v>
      </c>
      <c r="J627" s="71" t="n">
        <v>2.6621</v>
      </c>
      <c r="K627" s="25" t="n">
        <f aca="false">1000*(1-(F627+288.9414)/(508929.2*(F627+68.12963))*(F627-3.9863)^2)</f>
        <v>997.77758073309</v>
      </c>
      <c r="L627" s="25" t="n">
        <f aca="false">0.824493 - 0.0040899*F627 + 0.000076438*F627^2 -0.00000082467*F627^3 + 0.0000000053675*F627^4</f>
        <v>0.763818306910207</v>
      </c>
      <c r="M627" s="25" t="n">
        <f aca="false">-0.005724 + 0.00010227*F627 - 0.0000016546*F627^2</f>
        <v>-0.004271956186</v>
      </c>
      <c r="N627" s="25" t="n">
        <f aca="false">K627 + (L627*G627) + M627*G627^(3/2) + 0.00048314*G627^2</f>
        <v>1023.61085743435</v>
      </c>
      <c r="O627" s="26" t="n">
        <f aca="false">I627*(1/     (1-   (0.001*N627/1.84)))</f>
        <v>15.0578190706542</v>
      </c>
      <c r="P627" s="4" t="n">
        <f aca="false">H627*(1/     (1-   (0.001*N627/4)))</f>
        <v>23.3292075310238</v>
      </c>
      <c r="Q627" s="27" t="n">
        <f aca="false">-5.28+5.5*I627</f>
        <v>31.4655</v>
      </c>
      <c r="R627" s="28" t="n">
        <f aca="false">E627-E507</f>
        <v>27</v>
      </c>
      <c r="S627" s="29" t="n">
        <f aca="false">I627-I507</f>
        <v>0.448</v>
      </c>
      <c r="T627" s="29" t="n">
        <f aca="false">(S627/I507)*100</f>
        <v>7.18755013637094</v>
      </c>
      <c r="U627" s="29" t="n">
        <f aca="false">(S627/R627)/I507*1000</f>
        <v>2.66205560606331</v>
      </c>
      <c r="V627" s="30" t="n">
        <f aca="false">O627-O507</f>
        <v>1.03643834283119</v>
      </c>
      <c r="W627" s="30" t="n">
        <f aca="false">(V627/O507)*100</f>
        <v>7.39184223686731</v>
      </c>
      <c r="X627" s="30" t="n">
        <f aca="false">1000*(V627/R627)/O507</f>
        <v>2.73771934698789</v>
      </c>
      <c r="Y627" s="31" t="n">
        <f aca="false">1000*(V627/R627)/Q507</f>
        <v>1.32360758202314</v>
      </c>
      <c r="Z627" s="32" t="n">
        <f aca="false">X627-U627</f>
        <v>0.0756637409245839</v>
      </c>
    </row>
    <row r="628" s="15" customFormat="true" ht="13" hidden="false" customHeight="false" outlineLevel="0" collapsed="false">
      <c r="A628" s="21" t="n">
        <v>117</v>
      </c>
      <c r="B628" s="22" t="s">
        <v>29</v>
      </c>
      <c r="C628" s="22" t="s">
        <v>34</v>
      </c>
      <c r="D628" s="22" t="s">
        <v>28</v>
      </c>
      <c r="E628" s="23" t="n">
        <v>43082</v>
      </c>
      <c r="F628" s="22" t="n">
        <v>22.1</v>
      </c>
      <c r="G628" s="22" t="n">
        <v>34.2</v>
      </c>
      <c r="H628" s="22" t="n">
        <v>17.3592</v>
      </c>
      <c r="I628" s="24" t="n">
        <v>3.0749</v>
      </c>
      <c r="J628" s="71" t="n">
        <v>2.7343</v>
      </c>
      <c r="K628" s="25" t="n">
        <f aca="false">1000*(1-(F628+288.9414)/(508929.2*(F628+68.12963))*(F628-3.9863)^2)</f>
        <v>997.77758073309</v>
      </c>
      <c r="L628" s="25" t="n">
        <f aca="false">0.824493 - 0.0040899*F628 + 0.000076438*F628^2 -0.00000082467*F628^3 + 0.0000000053675*F628^4</f>
        <v>0.763818306910207</v>
      </c>
      <c r="M628" s="25" t="n">
        <f aca="false">-0.005724 + 0.00010227*F628 - 0.0000016546*F628^2</f>
        <v>-0.004271956186</v>
      </c>
      <c r="N628" s="25" t="n">
        <f aca="false">K628 + (L628*G628) + M628*G628^(3/2) + 0.00048314*G628^2</f>
        <v>1023.61085743435</v>
      </c>
      <c r="O628" s="26" t="n">
        <f aca="false">I628*(1/     (1-   (0.001*N628/1.84)))</f>
        <v>6.93029304899784</v>
      </c>
      <c r="P628" s="4" t="n">
        <f aca="false">H628*(1/     (1-   (0.001*N628/4)))</f>
        <v>23.3292075310238</v>
      </c>
      <c r="Q628" s="27" t="n">
        <f aca="false">-5.28+5.5*I628</f>
        <v>11.63195</v>
      </c>
      <c r="R628" s="28" t="n">
        <f aca="false">E628-E508</f>
        <v>27</v>
      </c>
      <c r="S628" s="29" t="n">
        <f aca="false">I628-I508</f>
        <v>0.2114</v>
      </c>
      <c r="T628" s="29" t="n">
        <f aca="false">(S628/I508)*100</f>
        <v>7.38257377335428</v>
      </c>
      <c r="U628" s="29" t="n">
        <f aca="false">(S628/R628)/I508*1000</f>
        <v>2.73428658272381</v>
      </c>
      <c r="V628" s="30" t="n">
        <f aca="false">O628-O508</f>
        <v>0.488736220164027</v>
      </c>
      <c r="W628" s="30" t="n">
        <f aca="false">(V628/O508)*100</f>
        <v>7.5872375754932</v>
      </c>
      <c r="X628" s="30" t="n">
        <f aca="false">1000*(V628/R628)/O508</f>
        <v>2.81008799092341</v>
      </c>
      <c r="Y628" s="31" t="n">
        <f aca="false">1000*(V628/R628)/Q508</f>
        <v>1.72900078683349</v>
      </c>
      <c r="Z628" s="32" t="n">
        <f aca="false">X628-U628</f>
        <v>0.0758014081995988</v>
      </c>
    </row>
    <row r="629" s="15" customFormat="true" ht="13" hidden="false" customHeight="false" outlineLevel="0" collapsed="false">
      <c r="A629" s="21" t="n">
        <v>123</v>
      </c>
      <c r="B629" s="22" t="s">
        <v>29</v>
      </c>
      <c r="C629" s="22" t="s">
        <v>34</v>
      </c>
      <c r="D629" s="22" t="s">
        <v>28</v>
      </c>
      <c r="E629" s="23" t="n">
        <v>43082</v>
      </c>
      <c r="F629" s="22" t="n">
        <v>22.1</v>
      </c>
      <c r="G629" s="22" t="n">
        <v>34.2</v>
      </c>
      <c r="H629" s="22" t="n">
        <v>17.3592</v>
      </c>
      <c r="I629" s="24" t="n">
        <v>5.4169</v>
      </c>
      <c r="J629" s="71" t="n">
        <v>2.8639</v>
      </c>
      <c r="K629" s="25" t="n">
        <f aca="false">1000*(1-(F629+288.9414)/(508929.2*(F629+68.12963))*(F629-3.9863)^2)</f>
        <v>997.77758073309</v>
      </c>
      <c r="L629" s="25" t="n">
        <f aca="false">0.824493 - 0.0040899*F629 + 0.000076438*F629^2 -0.00000082467*F629^3 + 0.0000000053675*F629^4</f>
        <v>0.763818306910207</v>
      </c>
      <c r="M629" s="25" t="n">
        <f aca="false">-0.005724 + 0.00010227*F629 - 0.0000016546*F629^2</f>
        <v>-0.004271956186</v>
      </c>
      <c r="N629" s="25" t="n">
        <f aca="false">K629 + (L629*G629) + M629*G629^(3/2) + 0.00048314*G629^2</f>
        <v>1023.61085743435</v>
      </c>
      <c r="O629" s="26" t="n">
        <f aca="false">I629*(1/     (1-   (0.001*N629/1.84)))</f>
        <v>12.2087561927596</v>
      </c>
      <c r="P629" s="4" t="n">
        <f aca="false">H629*(1/     (1-   (0.001*N629/4)))</f>
        <v>23.3292075310238</v>
      </c>
      <c r="Q629" s="27" t="n">
        <f aca="false">-5.28+5.5*I629</f>
        <v>24.51295</v>
      </c>
      <c r="R629" s="28" t="n">
        <f aca="false">E629-E509</f>
        <v>27</v>
      </c>
      <c r="S629" s="29" t="n">
        <f aca="false">I629-I509</f>
        <v>0.3888</v>
      </c>
      <c r="T629" s="29" t="n">
        <f aca="false">(S629/I509)*100</f>
        <v>7.73254310773453</v>
      </c>
      <c r="U629" s="29" t="n">
        <f aca="false">(S629/R629)/I509*1000</f>
        <v>2.86390485471649</v>
      </c>
      <c r="V629" s="30" t="n">
        <f aca="false">O629-O509</f>
        <v>0.897845806498248</v>
      </c>
      <c r="W629" s="30" t="n">
        <f aca="false">(V629/O509)*100</f>
        <v>7.93787392736139</v>
      </c>
      <c r="X629" s="30" t="n">
        <f aca="false">1000*(V629/R629)/O509</f>
        <v>2.93995330643014</v>
      </c>
      <c r="Y629" s="31" t="n">
        <f aca="false">1000*(V629/R629)/Q509</f>
        <v>1.48622199726135</v>
      </c>
      <c r="Z629" s="32" t="n">
        <f aca="false">X629-U629</f>
        <v>0.076048451713651</v>
      </c>
    </row>
    <row r="630" s="15" customFormat="true" ht="13" hidden="false" customHeight="false" outlineLevel="0" collapsed="false">
      <c r="A630" s="21" t="n">
        <v>130</v>
      </c>
      <c r="B630" s="22" t="s">
        <v>29</v>
      </c>
      <c r="C630" s="22" t="s">
        <v>34</v>
      </c>
      <c r="D630" s="22" t="s">
        <v>28</v>
      </c>
      <c r="E630" s="23" t="n">
        <v>43082</v>
      </c>
      <c r="F630" s="22" t="n">
        <v>22.1</v>
      </c>
      <c r="G630" s="22" t="n">
        <v>34.2</v>
      </c>
      <c r="H630" s="22" t="n">
        <v>17.3592</v>
      </c>
      <c r="I630" s="24" t="n">
        <v>4.7532</v>
      </c>
      <c r="J630" s="71" t="n">
        <v>2.1179</v>
      </c>
      <c r="K630" s="25" t="n">
        <f aca="false">1000*(1-(F630+288.9414)/(508929.2*(F630+68.12963))*(F630-3.9863)^2)</f>
        <v>997.77758073309</v>
      </c>
      <c r="L630" s="25" t="n">
        <f aca="false">0.824493 - 0.0040899*F630 + 0.000076438*F630^2 -0.00000082467*F630^3 + 0.0000000053675*F630^4</f>
        <v>0.763818306910207</v>
      </c>
      <c r="M630" s="25" t="n">
        <f aca="false">-0.005724 + 0.00010227*F630 - 0.0000016546*F630^2</f>
        <v>-0.004271956186</v>
      </c>
      <c r="N630" s="25" t="n">
        <f aca="false">K630 + (L630*G630) + M630*G630^(3/2) + 0.00048314*G630^2</f>
        <v>1023.61085743435</v>
      </c>
      <c r="O630" s="26" t="n">
        <f aca="false">I630*(1/     (1-   (0.001*N630/1.84)))</f>
        <v>10.7128911250761</v>
      </c>
      <c r="P630" s="4" t="n">
        <f aca="false">H630*(1/     (1-   (0.001*N630/4)))</f>
        <v>23.3292075310238</v>
      </c>
      <c r="Q630" s="27" t="n">
        <f aca="false">-5.28+5.5*I630</f>
        <v>20.8626</v>
      </c>
      <c r="R630" s="28" t="n">
        <f aca="false">E630-E510</f>
        <v>27</v>
      </c>
      <c r="S630" s="29" t="n">
        <f aca="false">I630-I510</f>
        <v>0.257099999999999</v>
      </c>
      <c r="T630" s="29" t="n">
        <f aca="false">(S630/I510)*100</f>
        <v>5.71828918395942</v>
      </c>
      <c r="U630" s="29" t="n">
        <f aca="false">(S630/R630)/I510*1000</f>
        <v>2.11788488294793</v>
      </c>
      <c r="V630" s="30" t="n">
        <f aca="false">O630-O510</f>
        <v>0.598735840242966</v>
      </c>
      <c r="W630" s="30" t="n">
        <f aca="false">(V630/O510)*100</f>
        <v>5.91978097410479</v>
      </c>
      <c r="X630" s="30" t="n">
        <f aca="false">1000*(V630/R630)/O510</f>
        <v>2.19251147189066</v>
      </c>
      <c r="Y630" s="31" t="n">
        <f aca="false">1000*(V630/R630)/Q510</f>
        <v>1.14020847263576</v>
      </c>
      <c r="Z630" s="32" t="n">
        <f aca="false">X630-U630</f>
        <v>0.07462658894273</v>
      </c>
    </row>
    <row r="631" s="15" customFormat="true" ht="13" hidden="false" customHeight="false" outlineLevel="0" collapsed="false">
      <c r="A631" s="21" t="n">
        <v>221</v>
      </c>
      <c r="B631" s="22" t="s">
        <v>29</v>
      </c>
      <c r="C631" s="22" t="s">
        <v>34</v>
      </c>
      <c r="D631" s="22" t="s">
        <v>28</v>
      </c>
      <c r="E631" s="23" t="n">
        <v>43082</v>
      </c>
      <c r="F631" s="22" t="n">
        <v>22.1</v>
      </c>
      <c r="G631" s="22" t="n">
        <v>34.2</v>
      </c>
      <c r="H631" s="22" t="n">
        <v>17.3592</v>
      </c>
      <c r="I631" s="24" t="n">
        <v>4.7063</v>
      </c>
      <c r="J631" s="71" t="n">
        <v>2.4983</v>
      </c>
      <c r="K631" s="25" t="n">
        <f aca="false">1000*(1-(F631+288.9414)/(508929.2*(F631+68.12963))*(F631-3.9863)^2)</f>
        <v>997.77758073309</v>
      </c>
      <c r="L631" s="25" t="n">
        <f aca="false">0.824493 - 0.0040899*F631 + 0.000076438*F631^2 -0.00000082467*F631^3 + 0.0000000053675*F631^4</f>
        <v>0.763818306910207</v>
      </c>
      <c r="M631" s="25" t="n">
        <f aca="false">-0.005724 + 0.00010227*F631 - 0.0000016546*F631^2</f>
        <v>-0.004271956186</v>
      </c>
      <c r="N631" s="25" t="n">
        <f aca="false">K631 + (L631*G631) + M631*G631^(3/2) + 0.00048314*G631^2</f>
        <v>1023.61085743435</v>
      </c>
      <c r="O631" s="26" t="n">
        <f aca="false">I631*(1/     (1-   (0.001*N631/1.84)))</f>
        <v>10.6071866325729</v>
      </c>
      <c r="P631" s="4" t="n">
        <f aca="false">H631*(1/     (1-   (0.001*N631/4)))</f>
        <v>23.3292075310238</v>
      </c>
      <c r="Q631" s="27" t="n">
        <f aca="false">-5.28+5.5*I631</f>
        <v>20.60465</v>
      </c>
      <c r="R631" s="28" t="n">
        <f aca="false">E631-E511</f>
        <v>27</v>
      </c>
      <c r="S631" s="29" t="n">
        <f aca="false">I631-I511</f>
        <v>0.2974</v>
      </c>
      <c r="T631" s="29" t="n">
        <f aca="false">(S631/I511)*100</f>
        <v>6.74544671006373</v>
      </c>
      <c r="U631" s="29" t="n">
        <f aca="false">(S631/R631)/I511*1000</f>
        <v>2.4983135963199</v>
      </c>
      <c r="V631" s="30" t="n">
        <f aca="false">O631-O511</f>
        <v>0.689191206470131</v>
      </c>
      <c r="W631" s="30" t="n">
        <f aca="false">(V631/O511)*100</f>
        <v>6.94889619182798</v>
      </c>
      <c r="X631" s="30" t="n">
        <f aca="false">1000*(V631/R631)/O511</f>
        <v>2.57366525623258</v>
      </c>
      <c r="Y631" s="31" t="n">
        <f aca="false">1000*(V631/R631)/Q511</f>
        <v>1.34565172240079</v>
      </c>
      <c r="Z631" s="32" t="n">
        <f aca="false">X631-U631</f>
        <v>0.0753516599126858</v>
      </c>
    </row>
    <row r="632" s="15" customFormat="true" ht="13" hidden="false" customHeight="false" outlineLevel="0" collapsed="false">
      <c r="A632" s="21" t="n">
        <v>227</v>
      </c>
      <c r="B632" s="22" t="s">
        <v>29</v>
      </c>
      <c r="C632" s="22" t="s">
        <v>34</v>
      </c>
      <c r="D632" s="22" t="s">
        <v>28</v>
      </c>
      <c r="E632" s="23" t="n">
        <v>43082</v>
      </c>
      <c r="F632" s="22" t="n">
        <v>22.1</v>
      </c>
      <c r="G632" s="22" t="n">
        <v>34.2</v>
      </c>
      <c r="H632" s="22" t="n">
        <v>17.3592</v>
      </c>
      <c r="I632" s="24" t="n">
        <v>5.2038</v>
      </c>
      <c r="J632" s="71" t="n">
        <v>2.2634</v>
      </c>
      <c r="K632" s="25" t="n">
        <f aca="false">1000*(1-(F632+288.9414)/(508929.2*(F632+68.12963))*(F632-3.9863)^2)</f>
        <v>997.77758073309</v>
      </c>
      <c r="L632" s="25" t="n">
        <f aca="false">0.824493 - 0.0040899*F632 + 0.000076438*F632^2 -0.00000082467*F632^3 + 0.0000000053675*F632^4</f>
        <v>0.763818306910207</v>
      </c>
      <c r="M632" s="25" t="n">
        <f aca="false">-0.005724 + 0.00010227*F632 - 0.0000016546*F632^2</f>
        <v>-0.004271956186</v>
      </c>
      <c r="N632" s="25" t="n">
        <f aca="false">K632 + (L632*G632) + M632*G632^(3/2) + 0.00048314*G632^2</f>
        <v>1023.61085743435</v>
      </c>
      <c r="O632" s="26" t="n">
        <f aca="false">I632*(1/     (1-   (0.001*N632/1.84)))</f>
        <v>11.7284656308742</v>
      </c>
      <c r="P632" s="4" t="n">
        <f aca="false">H632*(1/     (1-   (0.001*N632/4)))</f>
        <v>23.3292075310238</v>
      </c>
      <c r="Q632" s="27" t="n">
        <f aca="false">-5.28+5.5*I632</f>
        <v>23.3409</v>
      </c>
      <c r="R632" s="28" t="n">
        <f aca="false">E632-E512</f>
        <v>27</v>
      </c>
      <c r="S632" s="29" t="n">
        <f aca="false">I632-I512</f>
        <v>0.299700000000001</v>
      </c>
      <c r="T632" s="29" t="n">
        <f aca="false">(S632/I512)*100</f>
        <v>6.11121306661774</v>
      </c>
      <c r="U632" s="29" t="n">
        <f aca="false">(S632/R632)/I512*1000</f>
        <v>2.26341224689546</v>
      </c>
      <c r="V632" s="30" t="n">
        <f aca="false">O632-O512</f>
        <v>0.696498162990839</v>
      </c>
      <c r="W632" s="30" t="n">
        <f aca="false">(V632/O512)*100</f>
        <v>6.31345374266658</v>
      </c>
      <c r="X632" s="30" t="n">
        <f aca="false">1000*(V632/R632)/O512</f>
        <v>2.33831620098762</v>
      </c>
      <c r="Y632" s="31" t="n">
        <f aca="false">1000*(V632/R632)/Q512</f>
        <v>1.18917454420619</v>
      </c>
      <c r="Z632" s="32" t="n">
        <f aca="false">X632-U632</f>
        <v>0.0749039540921617</v>
      </c>
    </row>
    <row r="633" s="15" customFormat="true" ht="13" hidden="false" customHeight="false" outlineLevel="0" collapsed="false">
      <c r="A633" s="21" t="n">
        <v>150</v>
      </c>
      <c r="B633" s="22" t="s">
        <v>30</v>
      </c>
      <c r="C633" s="22" t="s">
        <v>34</v>
      </c>
      <c r="D633" s="22" t="s">
        <v>28</v>
      </c>
      <c r="E633" s="23" t="n">
        <v>43082</v>
      </c>
      <c r="F633" s="22" t="n">
        <v>22.1</v>
      </c>
      <c r="G633" s="22" t="n">
        <v>34.2</v>
      </c>
      <c r="H633" s="22" t="n">
        <v>17.3592</v>
      </c>
      <c r="I633" s="24" t="n">
        <v>1.7602</v>
      </c>
      <c r="J633" s="71" t="n">
        <v>3.5738</v>
      </c>
      <c r="K633" s="25" t="n">
        <f aca="false">1000*(1-(F633+288.9414)/(508929.2*(F633+68.12963))*(F633-3.9863)^2)</f>
        <v>997.77758073309</v>
      </c>
      <c r="L633" s="25" t="n">
        <f aca="false">0.824493 - 0.0040899*F633 + 0.000076438*F633^2 -0.00000082467*F633^3 + 0.0000000053675*F633^4</f>
        <v>0.763818306910207</v>
      </c>
      <c r="M633" s="25" t="n">
        <f aca="false">-0.005724 + 0.00010227*F633 - 0.0000016546*F633^2</f>
        <v>-0.004271956186</v>
      </c>
      <c r="N633" s="25" t="n">
        <f aca="false">K633 + (L633*G633) + M633*G633^(3/2) + 0.00048314*G633^2</f>
        <v>1023.61085743435</v>
      </c>
      <c r="O633" s="26" t="n">
        <f aca="false">I633*(1/     (1-   (0.001*N633/1.84)))</f>
        <v>3.96718651821067</v>
      </c>
      <c r="P633" s="4" t="n">
        <f aca="false">H633*(1/     (1-   (0.001*N633/4)))</f>
        <v>23.3292075310238</v>
      </c>
      <c r="Q633" s="27" t="n">
        <f aca="false">-5.28+5.5*I633</f>
        <v>4.4011</v>
      </c>
      <c r="R633" s="28" t="n">
        <f aca="false">E633-E513</f>
        <v>27</v>
      </c>
      <c r="S633" s="29" t="n">
        <f aca="false">I633-I513</f>
        <v>0.1549</v>
      </c>
      <c r="T633" s="29" t="n">
        <f aca="false">(S633/I513)*100</f>
        <v>9.64928673768143</v>
      </c>
      <c r="U633" s="29" t="n">
        <f aca="false">(S633/R633)/I513*1000</f>
        <v>3.57380990284498</v>
      </c>
      <c r="V633" s="30" t="n">
        <f aca="false">O633-O513</f>
        <v>0.356000495047789</v>
      </c>
      <c r="W633" s="30" t="n">
        <f aca="false">(V633/O513)*100</f>
        <v>9.85827073887441</v>
      </c>
      <c r="X633" s="30" t="n">
        <f aca="false">1000*(V633/R633)/O513</f>
        <v>3.6512113847683</v>
      </c>
      <c r="Y633" s="31" t="n">
        <f aca="false">1000*(V633/R633)/Q513</f>
        <v>3.71503135124987</v>
      </c>
      <c r="Z633" s="32" t="n">
        <f aca="false">X633-U633</f>
        <v>0.077401481923324</v>
      </c>
    </row>
    <row r="634" s="15" customFormat="true" ht="13" hidden="false" customHeight="false" outlineLevel="0" collapsed="false">
      <c r="A634" s="21" t="n">
        <v>158</v>
      </c>
      <c r="B634" s="22" t="s">
        <v>30</v>
      </c>
      <c r="C634" s="22" t="s">
        <v>34</v>
      </c>
      <c r="D634" s="22" t="s">
        <v>28</v>
      </c>
      <c r="E634" s="23" t="n">
        <v>43082</v>
      </c>
      <c r="F634" s="22" t="n">
        <v>22.1</v>
      </c>
      <c r="G634" s="22" t="n">
        <v>34.2</v>
      </c>
      <c r="H634" s="22" t="n">
        <v>17.3592</v>
      </c>
      <c r="I634" s="24" t="n">
        <v>5.4915</v>
      </c>
      <c r="J634" s="71" t="n">
        <v>2.8964</v>
      </c>
      <c r="K634" s="25" t="n">
        <f aca="false">1000*(1-(F634+288.9414)/(508929.2*(F634+68.12963))*(F634-3.9863)^2)</f>
        <v>997.77758073309</v>
      </c>
      <c r="L634" s="25" t="n">
        <f aca="false">0.824493 - 0.0040899*F634 + 0.000076438*F634^2 -0.00000082467*F634^3 + 0.0000000053675*F634^4</f>
        <v>0.763818306910207</v>
      </c>
      <c r="M634" s="25" t="n">
        <f aca="false">-0.005724 + 0.00010227*F634 - 0.0000016546*F634^2</f>
        <v>-0.004271956186</v>
      </c>
      <c r="N634" s="25" t="n">
        <f aca="false">K634 + (L634*G634) + M634*G634^(3/2) + 0.00048314*G634^2</f>
        <v>1023.61085743435</v>
      </c>
      <c r="O634" s="26" t="n">
        <f aca="false">I634*(1/     (1-   (0.001*N634/1.84)))</f>
        <v>12.3768916968264</v>
      </c>
      <c r="P634" s="4" t="n">
        <f aca="false">H634*(1/     (1-   (0.001*N634/4)))</f>
        <v>23.3292075310238</v>
      </c>
      <c r="Q634" s="27" t="n">
        <f aca="false">-5.28+5.5*I634</f>
        <v>24.92325</v>
      </c>
      <c r="R634" s="28" t="n">
        <f aca="false">E634-E514</f>
        <v>27</v>
      </c>
      <c r="S634" s="29" t="n">
        <f aca="false">I634-I514</f>
        <v>0.3983</v>
      </c>
      <c r="T634" s="29" t="n">
        <f aca="false">(S634/I514)*100</f>
        <v>7.82023089609675</v>
      </c>
      <c r="U634" s="29" t="n">
        <f aca="false">(S634/R634)/I514*1000</f>
        <v>2.89638181336917</v>
      </c>
      <c r="V634" s="30" t="n">
        <f aca="false">O634-O514</f>
        <v>0.919536278416677</v>
      </c>
      <c r="W634" s="30" t="n">
        <f aca="false">(V634/O514)*100</f>
        <v>8.02572884261895</v>
      </c>
      <c r="X634" s="30" t="n">
        <f aca="false">1000*(V634/R634)/O514</f>
        <v>2.97249216393294</v>
      </c>
      <c r="Y634" s="31" t="n">
        <f aca="false">1000*(V634/R634)/Q514</f>
        <v>1.49815239790511</v>
      </c>
      <c r="Z634" s="32" t="n">
        <f aca="false">X634-U634</f>
        <v>0.0761103505637748</v>
      </c>
    </row>
    <row r="635" s="15" customFormat="true" ht="13" hidden="false" customHeight="false" outlineLevel="0" collapsed="false">
      <c r="A635" s="21" t="n">
        <v>249</v>
      </c>
      <c r="B635" s="22" t="s">
        <v>30</v>
      </c>
      <c r="C635" s="22" t="s">
        <v>34</v>
      </c>
      <c r="D635" s="22" t="s">
        <v>28</v>
      </c>
      <c r="E635" s="23" t="n">
        <v>43082</v>
      </c>
      <c r="F635" s="22" t="n">
        <v>22.1</v>
      </c>
      <c r="G635" s="22" t="n">
        <v>34.2</v>
      </c>
      <c r="H635" s="22" t="n">
        <v>17.3592</v>
      </c>
      <c r="I635" s="24" t="n">
        <v>3.1759</v>
      </c>
      <c r="J635" s="71" t="n">
        <v>3.7529</v>
      </c>
      <c r="K635" s="25" t="n">
        <f aca="false">1000*(1-(F635+288.9414)/(508929.2*(F635+68.12963))*(F635-3.9863)^2)</f>
        <v>997.77758073309</v>
      </c>
      <c r="L635" s="25" t="n">
        <f aca="false">0.824493 - 0.0040899*F635 + 0.000076438*F635^2 -0.00000082467*F635^3 + 0.0000000053675*F635^4</f>
        <v>0.763818306910207</v>
      </c>
      <c r="M635" s="25" t="n">
        <f aca="false">-0.005724 + 0.00010227*F635 - 0.0000016546*F635^2</f>
        <v>-0.004271956186</v>
      </c>
      <c r="N635" s="25" t="n">
        <f aca="false">K635 + (L635*G635) + M635*G635^(3/2) + 0.00048314*G635^2</f>
        <v>1023.61085743435</v>
      </c>
      <c r="O635" s="26" t="n">
        <f aca="false">I635*(1/     (1-   (0.001*N635/1.84)))</f>
        <v>7.15792958935648</v>
      </c>
      <c r="P635" s="4" t="n">
        <f aca="false">H635*(1/     (1-   (0.001*N635/4)))</f>
        <v>23.3292075310238</v>
      </c>
      <c r="Q635" s="27" t="n">
        <f aca="false">-5.28+5.5*I635</f>
        <v>12.18745</v>
      </c>
      <c r="R635" s="28" t="n">
        <f aca="false">E635-E515</f>
        <v>27</v>
      </c>
      <c r="S635" s="29" t="n">
        <f aca="false">I635-I515</f>
        <v>0.2922</v>
      </c>
      <c r="T635" s="29" t="n">
        <f aca="false">(S635/I515)*100</f>
        <v>10.1328154801123</v>
      </c>
      <c r="U635" s="29" t="n">
        <f aca="false">(S635/R635)/I515*1000</f>
        <v>3.75289462226383</v>
      </c>
      <c r="V635" s="30" t="n">
        <f aca="false">O635-O515</f>
        <v>0.670932059303025</v>
      </c>
      <c r="W635" s="30" t="n">
        <f aca="false">(V635/O515)*100</f>
        <v>10.3427210538416</v>
      </c>
      <c r="X635" s="30" t="n">
        <f aca="false">1000*(V635/R635)/O515</f>
        <v>3.83063742734875</v>
      </c>
      <c r="Y635" s="31" t="n">
        <f aca="false">1000*(V635/R635)/Q515</f>
        <v>2.34863076644361</v>
      </c>
      <c r="Z635" s="32" t="n">
        <f aca="false">X635-U635</f>
        <v>0.0777428050849207</v>
      </c>
    </row>
    <row r="636" s="15" customFormat="true" ht="13" hidden="false" customHeight="false" outlineLevel="0" collapsed="false">
      <c r="A636" s="21" t="n">
        <v>164</v>
      </c>
      <c r="B636" s="22" t="s">
        <v>31</v>
      </c>
      <c r="C636" s="22" t="s">
        <v>34</v>
      </c>
      <c r="D636" s="22" t="s">
        <v>28</v>
      </c>
      <c r="E636" s="23" t="n">
        <v>43082</v>
      </c>
      <c r="F636" s="22" t="n">
        <v>22.1</v>
      </c>
      <c r="G636" s="22" t="n">
        <v>34.2</v>
      </c>
      <c r="H636" s="22" t="n">
        <v>17.3592</v>
      </c>
      <c r="I636" s="24" t="n">
        <v>2.0433</v>
      </c>
      <c r="J636" s="71" t="n">
        <v>1.5721</v>
      </c>
      <c r="K636" s="25" t="n">
        <f aca="false">1000*(1-(F636+288.9414)/(508929.2*(F636+68.12963))*(F636-3.9863)^2)</f>
        <v>997.77758073309</v>
      </c>
      <c r="L636" s="25" t="n">
        <f aca="false">0.824493 - 0.0040899*F636 + 0.000076438*F636^2 -0.00000082467*F636^3 + 0.0000000053675*F636^4</f>
        <v>0.763818306910207</v>
      </c>
      <c r="M636" s="25" t="n">
        <f aca="false">-0.005724 + 0.00010227*F636 - 0.0000016546*F636^2</f>
        <v>-0.004271956186</v>
      </c>
      <c r="N636" s="25" t="n">
        <f aca="false">K636 + (L636*G636) + M636*G636^(3/2) + 0.00048314*G636^2</f>
        <v>1023.61085743435</v>
      </c>
      <c r="O636" s="26" t="n">
        <f aca="false">I636*(1/     (1-   (0.001*N636/1.84)))</f>
        <v>4.60524497935454</v>
      </c>
      <c r="P636" s="4" t="n">
        <f aca="false">H636*(1/     (1-   (0.001*N636/4)))</f>
        <v>23.3292075310238</v>
      </c>
      <c r="Q636" s="27" t="n">
        <f aca="false">-5.28+5.5*I636</f>
        <v>5.95815</v>
      </c>
      <c r="R636" s="28" t="n">
        <f aca="false">E636-E516</f>
        <v>27</v>
      </c>
      <c r="S636" s="29" t="n">
        <f aca="false">I636-I516</f>
        <v>0.0831999999999999</v>
      </c>
      <c r="T636" s="29" t="n">
        <f aca="false">(S636/I516)*100</f>
        <v>4.24468139380644</v>
      </c>
      <c r="U636" s="29" t="n">
        <f aca="false">(S636/R636)/I516*1000</f>
        <v>1.57210421992831</v>
      </c>
      <c r="V636" s="30" t="n">
        <f aca="false">O636-O516</f>
        <v>0.195922283284296</v>
      </c>
      <c r="W636" s="30" t="n">
        <f aca="false">(V636/O516)*100</f>
        <v>4.44336458882697</v>
      </c>
      <c r="X636" s="30" t="n">
        <f aca="false">1000*(V636/R636)/O516</f>
        <v>1.64569058845443</v>
      </c>
      <c r="Y636" s="31" t="n">
        <f aca="false">1000*(V636/R636)/Q516</f>
        <v>1.31921005397303</v>
      </c>
      <c r="Z636" s="32" t="n">
        <f aca="false">X636-U636</f>
        <v>0.0735863685261238</v>
      </c>
    </row>
    <row r="637" s="15" customFormat="true" ht="13" hidden="false" customHeight="false" outlineLevel="0" collapsed="false">
      <c r="A637" s="21" t="n">
        <v>170</v>
      </c>
      <c r="B637" s="22" t="s">
        <v>31</v>
      </c>
      <c r="C637" s="22" t="s">
        <v>34</v>
      </c>
      <c r="D637" s="22" t="s">
        <v>28</v>
      </c>
      <c r="E637" s="23" t="n">
        <v>43082</v>
      </c>
      <c r="F637" s="22" t="n">
        <v>22.1</v>
      </c>
      <c r="G637" s="22" t="n">
        <v>34.2</v>
      </c>
      <c r="H637" s="22" t="n">
        <v>17.3592</v>
      </c>
      <c r="I637" s="24" t="n">
        <v>4.4324</v>
      </c>
      <c r="J637" s="71" t="n">
        <v>1.7878</v>
      </c>
      <c r="K637" s="25" t="n">
        <f aca="false">1000*(1-(F637+288.9414)/(508929.2*(F637+68.12963))*(F637-3.9863)^2)</f>
        <v>997.77758073309</v>
      </c>
      <c r="L637" s="25" t="n">
        <f aca="false">0.824493 - 0.0040899*F637 + 0.000076438*F637^2 -0.00000082467*F637^3 + 0.0000000053675*F637^4</f>
        <v>0.763818306910207</v>
      </c>
      <c r="M637" s="25" t="n">
        <f aca="false">-0.005724 + 0.00010227*F637 - 0.0000016546*F637^2</f>
        <v>-0.004271956186</v>
      </c>
      <c r="N637" s="25" t="n">
        <f aca="false">K637 + (L637*G637) + M637*G637^(3/2) + 0.00048314*G637^2</f>
        <v>1023.61085743435</v>
      </c>
      <c r="O637" s="26" t="n">
        <f aca="false">I637*(1/     (1-   (0.001*N637/1.84)))</f>
        <v>9.9898633810459</v>
      </c>
      <c r="P637" s="4" t="n">
        <f aca="false">H637*(1/     (1-   (0.001*N637/4)))</f>
        <v>23.3292075310238</v>
      </c>
      <c r="Q637" s="27" t="n">
        <f aca="false">-5.28+5.5*I637</f>
        <v>19.0982</v>
      </c>
      <c r="R637" s="28" t="n">
        <f aca="false">E637-E517</f>
        <v>27</v>
      </c>
      <c r="S637" s="29" t="n">
        <f aca="false">I637-I517</f>
        <v>0.2041</v>
      </c>
      <c r="T637" s="29" t="n">
        <f aca="false">(S637/I517)*100</f>
        <v>4.82699903034317</v>
      </c>
      <c r="U637" s="29" t="n">
        <f aca="false">(S637/R637)/I517*1000</f>
        <v>1.78777741864562</v>
      </c>
      <c r="V637" s="30" t="n">
        <f aca="false">O637-O517</f>
        <v>0.478134818322653</v>
      </c>
      <c r="W637" s="30" t="n">
        <f aca="false">(V637/O517)*100</f>
        <v>5.0267920827396</v>
      </c>
      <c r="X637" s="30" t="n">
        <f aca="false">1000*(V637/R637)/O517</f>
        <v>1.86177484545911</v>
      </c>
      <c r="Y637" s="31" t="n">
        <f aca="false">1000*(V637/R637)/Q517</f>
        <v>0.985149186533621</v>
      </c>
      <c r="Z637" s="32" t="n">
        <f aca="false">X637-U637</f>
        <v>0.073997426813492</v>
      </c>
    </row>
    <row r="638" s="15" customFormat="true" ht="13" hidden="false" customHeight="false" outlineLevel="0" collapsed="false">
      <c r="A638" s="21" t="n">
        <v>262</v>
      </c>
      <c r="B638" s="22" t="s">
        <v>31</v>
      </c>
      <c r="C638" s="22" t="s">
        <v>34</v>
      </c>
      <c r="D638" s="22" t="s">
        <v>28</v>
      </c>
      <c r="E638" s="23" t="n">
        <v>43082</v>
      </c>
      <c r="F638" s="22" t="n">
        <v>22.1</v>
      </c>
      <c r="G638" s="22" t="n">
        <v>34.2</v>
      </c>
      <c r="H638" s="22" t="n">
        <v>17.3592</v>
      </c>
      <c r="I638" s="24" t="n">
        <v>4.5236</v>
      </c>
      <c r="J638" s="71" t="n">
        <v>1.5357</v>
      </c>
      <c r="K638" s="25" t="n">
        <f aca="false">1000*(1-(F638+288.9414)/(508929.2*(F638+68.12963))*(F638-3.9863)^2)</f>
        <v>997.77758073309</v>
      </c>
      <c r="L638" s="25" t="n">
        <f aca="false">0.824493 - 0.0040899*F638 + 0.000076438*F638^2 -0.00000082467*F638^3 + 0.0000000053675*F638^4</f>
        <v>0.763818306910207</v>
      </c>
      <c r="M638" s="25" t="n">
        <f aca="false">-0.005724 + 0.00010227*F638 - 0.0000016546*F638^2</f>
        <v>-0.004271956186</v>
      </c>
      <c r="N638" s="25" t="n">
        <f aca="false">K638 + (L638*G638) + M638*G638^(3/2) + 0.00048314*G638^2</f>
        <v>1023.61085743435</v>
      </c>
      <c r="O638" s="26" t="n">
        <f aca="false">I638*(1/     (1-   (0.001*N638/1.84)))</f>
        <v>10.1954124155084</v>
      </c>
      <c r="P638" s="4" t="n">
        <f aca="false">H638*(1/     (1-   (0.001*N638/4)))</f>
        <v>23.3292075310238</v>
      </c>
      <c r="Q638" s="27" t="n">
        <f aca="false">-5.28+5.5*I638</f>
        <v>19.5998</v>
      </c>
      <c r="R638" s="28" t="n">
        <f aca="false">E638-E518</f>
        <v>27</v>
      </c>
      <c r="S638" s="29" t="n">
        <f aca="false">I638-I518</f>
        <v>0.1801</v>
      </c>
      <c r="T638" s="29" t="n">
        <f aca="false">(S638/I518)*100</f>
        <v>4.14642569356511</v>
      </c>
      <c r="U638" s="29" t="n">
        <f aca="false">(S638/R638)/I518*1000</f>
        <v>1.53571321983893</v>
      </c>
      <c r="V638" s="30" t="n">
        <f aca="false">O638-O518</f>
        <v>0.424536883453291</v>
      </c>
      <c r="W638" s="30" t="n">
        <f aca="false">(V638/O518)*100</f>
        <v>4.34492161997688</v>
      </c>
      <c r="X638" s="30" t="n">
        <f aca="false">1000*(V638/R638)/O518</f>
        <v>1.60923022962107</v>
      </c>
      <c r="Y638" s="31" t="n">
        <f aca="false">1000*(V638/R638)/Q518</f>
        <v>0.844934012711303</v>
      </c>
      <c r="Z638" s="32" t="n">
        <f aca="false">X638-U638</f>
        <v>0.0735170097821372</v>
      </c>
    </row>
    <row r="639" s="15" customFormat="true" ht="13" hidden="false" customHeight="false" outlineLevel="0" collapsed="false">
      <c r="A639" s="21" t="n">
        <v>268</v>
      </c>
      <c r="B639" s="22" t="s">
        <v>31</v>
      </c>
      <c r="C639" s="22" t="s">
        <v>34</v>
      </c>
      <c r="D639" s="22" t="s">
        <v>28</v>
      </c>
      <c r="E639" s="23" t="n">
        <v>43082</v>
      </c>
      <c r="F639" s="22" t="n">
        <v>22.1</v>
      </c>
      <c r="G639" s="22" t="n">
        <v>34.2</v>
      </c>
      <c r="H639" s="22" t="n">
        <v>17.3592</v>
      </c>
      <c r="I639" s="24" t="n">
        <v>9.7123</v>
      </c>
      <c r="J639" s="71" t="n">
        <v>1.8057</v>
      </c>
      <c r="K639" s="25" t="n">
        <f aca="false">1000*(1-(F639+288.9414)/(508929.2*(F639+68.12963))*(F639-3.9863)^2)</f>
        <v>997.77758073309</v>
      </c>
      <c r="L639" s="25" t="n">
        <f aca="false">0.824493 - 0.0040899*F639 + 0.000076438*F639^2 -0.00000082467*F639^3 + 0.0000000053675*F639^4</f>
        <v>0.763818306910207</v>
      </c>
      <c r="M639" s="25" t="n">
        <f aca="false">-0.005724 + 0.00010227*F639 - 0.0000016546*F639^2</f>
        <v>-0.004271956186</v>
      </c>
      <c r="N639" s="25" t="n">
        <f aca="false">K639 + (L639*G639) + M639*G639^(3/2) + 0.00048314*G639^2</f>
        <v>1023.61085743435</v>
      </c>
      <c r="O639" s="26" t="n">
        <f aca="false">I639*(1/     (1-   (0.001*N639/1.84)))</f>
        <v>21.8898452566853</v>
      </c>
      <c r="P639" s="4" t="n">
        <f aca="false">H639*(1/     (1-   (0.001*N639/4)))</f>
        <v>23.3292075310238</v>
      </c>
      <c r="Q639" s="27" t="n">
        <f aca="false">-5.28+5.5*I639</f>
        <v>48.13765</v>
      </c>
      <c r="R639" s="28" t="n">
        <f aca="false">E639-E519</f>
        <v>27</v>
      </c>
      <c r="S639" s="29" t="n">
        <f aca="false">I639-I519</f>
        <v>0.451500000000001</v>
      </c>
      <c r="T639" s="29" t="n">
        <f aca="false">(S639/I519)*100</f>
        <v>4.87538873531446</v>
      </c>
      <c r="U639" s="29" t="n">
        <f aca="false">(S639/R639)/I519*1000</f>
        <v>1.80569953159795</v>
      </c>
      <c r="V639" s="30" t="n">
        <f aca="false">O639-O519</f>
        <v>1.05730833317768</v>
      </c>
      <c r="W639" s="30" t="n">
        <f aca="false">(V639/O519)*100</f>
        <v>5.07527401516135</v>
      </c>
      <c r="X639" s="30" t="n">
        <f aca="false">1000*(V639/R639)/O519</f>
        <v>1.87973111672642</v>
      </c>
      <c r="Y639" s="31" t="n">
        <f aca="false">1000*(V639/R639)/Q519</f>
        <v>0.857739186047117</v>
      </c>
      <c r="Z639" s="32" t="n">
        <f aca="false">X639-U639</f>
        <v>0.0740315851284774</v>
      </c>
    </row>
    <row r="640" s="15" customFormat="true" ht="13" hidden="false" customHeight="false" outlineLevel="0" collapsed="false">
      <c r="A640" s="21" t="n">
        <v>274</v>
      </c>
      <c r="B640" s="22" t="s">
        <v>31</v>
      </c>
      <c r="C640" s="22" t="s">
        <v>34</v>
      </c>
      <c r="D640" s="22" t="s">
        <v>28</v>
      </c>
      <c r="E640" s="23" t="n">
        <v>43082</v>
      </c>
      <c r="F640" s="22" t="n">
        <v>22.1</v>
      </c>
      <c r="G640" s="22" t="n">
        <v>34.2</v>
      </c>
      <c r="H640" s="22" t="n">
        <v>17.3592</v>
      </c>
      <c r="I640" s="24" t="n">
        <v>2.1382</v>
      </c>
      <c r="J640" s="71" t="n">
        <v>2.0897</v>
      </c>
      <c r="K640" s="25" t="n">
        <f aca="false">1000*(1-(F640+288.9414)/(508929.2*(F640+68.12963))*(F640-3.9863)^2)</f>
        <v>997.77758073309</v>
      </c>
      <c r="L640" s="25" t="n">
        <f aca="false">0.824493 - 0.0040899*F640 + 0.000076438*F640^2 -0.00000082467*F640^3 + 0.0000000053675*F640^4</f>
        <v>0.763818306910207</v>
      </c>
      <c r="M640" s="25" t="n">
        <f aca="false">-0.005724 + 0.00010227*F640 - 0.0000016546*F640^2</f>
        <v>-0.004271956186</v>
      </c>
      <c r="N640" s="25" t="n">
        <f aca="false">K640 + (L640*G640) + M640*G640^(3/2) + 0.00048314*G640^2</f>
        <v>1023.61085743435</v>
      </c>
      <c r="O640" s="26" t="n">
        <f aca="false">I640*(1/     (1-   (0.001*N640/1.84)))</f>
        <v>4.81913317420637</v>
      </c>
      <c r="P640" s="4" t="n">
        <f aca="false">H640*(1/     (1-   (0.001*N640/4)))</f>
        <v>23.3292075310238</v>
      </c>
      <c r="Q640" s="27" t="n">
        <f aca="false">-5.28+5.5*I640</f>
        <v>6.4801</v>
      </c>
      <c r="R640" s="28" t="n">
        <f aca="false">E640-E520</f>
        <v>27</v>
      </c>
      <c r="S640" s="29" t="n">
        <f aca="false">I640-I520</f>
        <v>0.1142</v>
      </c>
      <c r="T640" s="29" t="n">
        <f aca="false">(S640/I520)*100</f>
        <v>5.64229249011857</v>
      </c>
      <c r="U640" s="29" t="n">
        <f aca="false">(S640/R640)/I520*1000</f>
        <v>2.08973795930317</v>
      </c>
      <c r="V640" s="30" t="n">
        <f aca="false">O640-O520</f>
        <v>0.266064893584884</v>
      </c>
      <c r="W640" s="30" t="n">
        <f aca="false">(V640/O520)*100</f>
        <v>5.84363943579091</v>
      </c>
      <c r="X640" s="30" t="n">
        <f aca="false">1000*(V640/R640)/O520</f>
        <v>2.16431090214478</v>
      </c>
      <c r="Y640" s="31" t="n">
        <f aca="false">1000*(V640/R640)/Q520</f>
        <v>1.68391239199567</v>
      </c>
      <c r="Z640" s="32" t="n">
        <f aca="false">X640-U640</f>
        <v>0.0745729428416078</v>
      </c>
    </row>
    <row r="641" s="15" customFormat="true" ht="13" hidden="false" customHeight="false" outlineLevel="0" collapsed="false">
      <c r="A641" s="21" t="n">
        <v>106</v>
      </c>
      <c r="B641" s="22" t="s">
        <v>32</v>
      </c>
      <c r="C641" s="22" t="s">
        <v>34</v>
      </c>
      <c r="D641" s="22" t="s">
        <v>28</v>
      </c>
      <c r="E641" s="23" t="n">
        <v>43082</v>
      </c>
      <c r="F641" s="22" t="n">
        <v>22.1</v>
      </c>
      <c r="G641" s="22" t="n">
        <v>34.2</v>
      </c>
      <c r="H641" s="22" t="n">
        <v>17.3592</v>
      </c>
      <c r="I641" s="24" t="n">
        <v>3.1506</v>
      </c>
      <c r="J641" s="71" t="n">
        <v>3.1437</v>
      </c>
      <c r="K641" s="25" t="n">
        <f aca="false">1000*(1-(F641+288.9414)/(508929.2*(F641+68.12963))*(F641-3.9863)^2)</f>
        <v>997.77758073309</v>
      </c>
      <c r="L641" s="25" t="n">
        <f aca="false">0.824493 - 0.0040899*F641 + 0.000076438*F641^2 -0.00000082467*F641^3 + 0.0000000053675*F641^4</f>
        <v>0.763818306910207</v>
      </c>
      <c r="M641" s="25" t="n">
        <f aca="false">-0.005724 + 0.00010227*F641 - 0.0000016546*F641^2</f>
        <v>-0.004271956186</v>
      </c>
      <c r="N641" s="25" t="n">
        <f aca="false">K641 + (L641*G641) + M641*G641^(3/2) + 0.00048314*G641^2</f>
        <v>1023.61085743435</v>
      </c>
      <c r="O641" s="26" t="n">
        <f aca="false">I641*(1/     (1-   (0.001*N641/1.84)))</f>
        <v>7.10090776291021</v>
      </c>
      <c r="P641" s="4" t="n">
        <f aca="false">H641*(1/     (1-   (0.001*N641/4)))</f>
        <v>23.3292075310238</v>
      </c>
      <c r="Q641" s="27" t="n">
        <f aca="false">-5.28+5.5*I641</f>
        <v>12.0483</v>
      </c>
      <c r="R641" s="28" t="n">
        <f aca="false">E641-E521</f>
        <v>27</v>
      </c>
      <c r="S641" s="29" t="n">
        <f aca="false">I641-I521</f>
        <v>0.2465</v>
      </c>
      <c r="T641" s="29" t="n">
        <f aca="false">(S641/I521)*100</f>
        <v>8.48799972452738</v>
      </c>
      <c r="U641" s="29" t="n">
        <f aca="false">(S641/R641)/I521*1000</f>
        <v>3.14370360167681</v>
      </c>
      <c r="V641" s="30" t="n">
        <f aca="false">O641-O521</f>
        <v>0.566366593594851</v>
      </c>
      <c r="W641" s="30" t="n">
        <f aca="false">(V641/O521)*100</f>
        <v>8.66727408887365</v>
      </c>
      <c r="X641" s="30" t="n">
        <f aca="false">1000*(V641/R641)/O521</f>
        <v>3.21010151439765</v>
      </c>
      <c r="Y641" s="31" t="n">
        <f aca="false">1000*(V641/R641)/Q521</f>
        <v>1.96179026551318</v>
      </c>
      <c r="Z641" s="32" t="n">
        <f aca="false">X641-U641</f>
        <v>0.0663979127208409</v>
      </c>
    </row>
    <row r="642" s="15" customFormat="true" ht="13" hidden="false" customHeight="false" outlineLevel="0" collapsed="false">
      <c r="A642" s="21" t="n">
        <v>206</v>
      </c>
      <c r="B642" s="22" t="s">
        <v>32</v>
      </c>
      <c r="C642" s="22" t="s">
        <v>34</v>
      </c>
      <c r="D642" s="22" t="s">
        <v>28</v>
      </c>
      <c r="E642" s="23" t="n">
        <v>43082</v>
      </c>
      <c r="F642" s="22" t="n">
        <v>22.1</v>
      </c>
      <c r="G642" s="22" t="n">
        <v>34.2</v>
      </c>
      <c r="H642" s="22" t="n">
        <v>17.3592</v>
      </c>
      <c r="I642" s="24" t="n">
        <v>2.3899</v>
      </c>
      <c r="J642" s="71" t="n">
        <v>2.7807</v>
      </c>
      <c r="K642" s="25" t="n">
        <f aca="false">1000*(1-(F642+288.9414)/(508929.2*(F642+68.12963))*(F642-3.9863)^2)</f>
        <v>997.77758073309</v>
      </c>
      <c r="L642" s="25" t="n">
        <f aca="false">0.824493 - 0.0040899*F642 + 0.000076438*F642^2 -0.00000082467*F642^3 + 0.0000000053675*F642^4</f>
        <v>0.763818306910207</v>
      </c>
      <c r="M642" s="25" t="n">
        <f aca="false">-0.005724 + 0.00010227*F642 - 0.0000016546*F642^2</f>
        <v>-0.004271956186</v>
      </c>
      <c r="N642" s="25" t="n">
        <f aca="false">K642 + (L642*G642) + M642*G642^(3/2) + 0.00048314*G642^2</f>
        <v>1023.61085743435</v>
      </c>
      <c r="O642" s="26" t="n">
        <f aca="false">I642*(1/     (1-   (0.001*N642/1.84)))</f>
        <v>5.38642146339716</v>
      </c>
      <c r="P642" s="4" t="n">
        <f aca="false">H642*(1/     (1-   (0.001*N642/4)))</f>
        <v>23.3292075310238</v>
      </c>
      <c r="Q642" s="27" t="n">
        <f aca="false">-5.28+5.5*I642</f>
        <v>7.86445</v>
      </c>
      <c r="R642" s="28" t="n">
        <f aca="false">E642-E522</f>
        <v>27</v>
      </c>
      <c r="S642" s="29" t="n">
        <f aca="false">I642-I522</f>
        <v>0.1669</v>
      </c>
      <c r="T642" s="29" t="n">
        <f aca="false">(S642/I522)*100</f>
        <v>7.50787224471435</v>
      </c>
      <c r="U642" s="29" t="n">
        <f aca="false">(S642/R642)/I522*1000</f>
        <v>2.78069342396828</v>
      </c>
      <c r="V642" s="30" t="n">
        <f aca="false">O642-O522</f>
        <v>0.384429445426696</v>
      </c>
      <c r="W642" s="30" t="n">
        <f aca="false">(V642/O522)*100</f>
        <v>7.68552696696779</v>
      </c>
      <c r="X642" s="30" t="n">
        <f aca="false">1000*(V642/R642)/O522</f>
        <v>2.84649146924733</v>
      </c>
      <c r="Y642" s="31" t="n">
        <f aca="false">1000*(V642/R642)/Q522</f>
        <v>2.04968366924295</v>
      </c>
      <c r="Z642" s="32" t="n">
        <f aca="false">X642-U642</f>
        <v>0.0657980452790503</v>
      </c>
    </row>
    <row r="643" s="15" customFormat="true" ht="13" hidden="false" customHeight="false" outlineLevel="0" collapsed="false">
      <c r="A643" s="21" t="n">
        <v>144</v>
      </c>
      <c r="B643" s="22" t="s">
        <v>33</v>
      </c>
      <c r="C643" s="22" t="s">
        <v>34</v>
      </c>
      <c r="D643" s="22" t="s">
        <v>28</v>
      </c>
      <c r="E643" s="23" t="n">
        <v>43082</v>
      </c>
      <c r="F643" s="22" t="n">
        <v>22.1</v>
      </c>
      <c r="G643" s="22" t="n">
        <v>34.2</v>
      </c>
      <c r="H643" s="22" t="n">
        <v>17.3592</v>
      </c>
      <c r="I643" s="24" t="n">
        <v>4.816</v>
      </c>
      <c r="J643" s="71" t="n">
        <v>2.3479</v>
      </c>
      <c r="K643" s="25" t="n">
        <f aca="false">1000*(1-(F643+288.9414)/(508929.2*(F643+68.12963))*(F643-3.9863)^2)</f>
        <v>997.77758073309</v>
      </c>
      <c r="L643" s="25" t="n">
        <f aca="false">0.824493 - 0.0040899*F643 + 0.000076438*F643^2 -0.00000082467*F643^3 + 0.0000000053675*F643^4</f>
        <v>0.763818306910207</v>
      </c>
      <c r="M643" s="25" t="n">
        <f aca="false">-0.005724 + 0.00010227*F643 - 0.0000016546*F643^2</f>
        <v>-0.004271956186</v>
      </c>
      <c r="N643" s="25" t="n">
        <f aca="false">K643 + (L643*G643) + M643*G643^(3/2) + 0.00048314*G643^2</f>
        <v>1023.61085743435</v>
      </c>
      <c r="O643" s="26" t="n">
        <f aca="false">I643*(1/     (1-   (0.001*N643/1.84)))</f>
        <v>10.8544314689823</v>
      </c>
      <c r="P643" s="4" t="n">
        <f aca="false">H643*(1/     (1-   (0.001*N643/4)))</f>
        <v>23.3292075310238</v>
      </c>
      <c r="Q643" s="27" t="n">
        <f aca="false">-5.28+5.5*I643</f>
        <v>21.208</v>
      </c>
      <c r="R643" s="28" t="n">
        <f aca="false">E643-E523</f>
        <v>27</v>
      </c>
      <c r="S643" s="29" t="n">
        <f aca="false">I643-I523</f>
        <v>0.2871</v>
      </c>
      <c r="T643" s="29" t="n">
        <f aca="false">(S643/I523)*100</f>
        <v>6.3392876857515</v>
      </c>
      <c r="U643" s="29" t="n">
        <f aca="false">(S643/R643)/I523*1000</f>
        <v>2.34788432805611</v>
      </c>
      <c r="V643" s="30" t="n">
        <f aca="false">O643-O523</f>
        <v>0.663913407719814</v>
      </c>
      <c r="W643" s="30" t="n">
        <f aca="false">(V643/O523)*100</f>
        <v>6.51501134415894</v>
      </c>
      <c r="X643" s="30" t="n">
        <f aca="false">1000*(V643/R643)/O523</f>
        <v>2.41296716450331</v>
      </c>
      <c r="Y643" s="31" t="n">
        <f aca="false">1000*(V643/R643)/Q523</f>
        <v>1.25271017915397</v>
      </c>
      <c r="Z643" s="32" t="n">
        <f aca="false">X643-U643</f>
        <v>0.065082836447198</v>
      </c>
    </row>
    <row r="644" s="15" customFormat="true" ht="13" hidden="false" customHeight="false" outlineLevel="0" collapsed="false">
      <c r="A644" s="21" t="n">
        <v>178</v>
      </c>
      <c r="B644" s="22" t="s">
        <v>26</v>
      </c>
      <c r="C644" s="22" t="s">
        <v>36</v>
      </c>
      <c r="D644" s="22" t="s">
        <v>28</v>
      </c>
      <c r="E644" s="23" t="n">
        <v>43082</v>
      </c>
      <c r="F644" s="22" t="n">
        <v>21.9</v>
      </c>
      <c r="G644" s="22" t="n">
        <v>33.6</v>
      </c>
      <c r="H644" s="22" t="n">
        <v>17.5154</v>
      </c>
      <c r="I644" s="24" t="n">
        <v>5.5605</v>
      </c>
      <c r="J644" s="71" t="n">
        <v>4.1857</v>
      </c>
      <c r="K644" s="25" t="n">
        <f aca="false">1000*(1-(F644+288.9414)/(508929.2*(F644+68.12963))*(F644-3.9863)^2)</f>
        <v>997.822958964268</v>
      </c>
      <c r="L644" s="25" t="n">
        <f aca="false">0.824493 - 0.0040899*F644 + 0.000076438*F644^2 -0.00000082467*F644^3 + 0.0000000053675*F644^4</f>
        <v>0.764157394870867</v>
      </c>
      <c r="M644" s="25" t="n">
        <f aca="false">-0.005724 + 0.00010227*F644 - 0.0000016546*F644^2</f>
        <v>-0.004277849706</v>
      </c>
      <c r="N644" s="25" t="n">
        <f aca="false">K644 + (L644*G644) + M644*G644^(3/2) + 0.00048314*G644^2</f>
        <v>1023.21092160357</v>
      </c>
      <c r="O644" s="26" t="n">
        <f aca="false">I644*(1/     (1-   (0.001*N644/1.84)))</f>
        <v>12.526269352287</v>
      </c>
      <c r="P644" s="4" t="n">
        <f aca="false">H644*(1/     (1-   (0.001*N644/4)))</f>
        <v>23.5359638035697</v>
      </c>
      <c r="Q644" s="27" t="n">
        <f aca="false">-5.28+5.5*I644</f>
        <v>25.30275</v>
      </c>
      <c r="R644" s="28" t="n">
        <f aca="false">E644-E524</f>
        <v>27</v>
      </c>
      <c r="S644" s="29" t="n">
        <f aca="false">I644-I524</f>
        <v>0.5646</v>
      </c>
      <c r="T644" s="29" t="n">
        <f aca="false">(S644/I524)*100</f>
        <v>11.301267038972</v>
      </c>
      <c r="U644" s="29" t="n">
        <f aca="false">(S644/R644)/I524*1000</f>
        <v>4.18565445887851</v>
      </c>
      <c r="V644" s="30" t="n">
        <f aca="false">O644-O524</f>
        <v>1.28593768471606</v>
      </c>
      <c r="W644" s="30" t="n">
        <f aca="false">(V644/O524)*100</f>
        <v>11.4403891517371</v>
      </c>
      <c r="X644" s="30" t="n">
        <f aca="false">1000*(V644/R644)/O524</f>
        <v>4.23718116731004</v>
      </c>
      <c r="Y644" s="31" t="n">
        <f aca="false">1000*(V644/R644)/Q524</f>
        <v>2.14562130587749</v>
      </c>
      <c r="Z644" s="32" t="n">
        <f aca="false">X644-U644</f>
        <v>0.0515267084315374</v>
      </c>
    </row>
    <row r="645" s="15" customFormat="true" ht="13" hidden="false" customHeight="false" outlineLevel="0" collapsed="false">
      <c r="A645" s="21" t="n">
        <v>184</v>
      </c>
      <c r="B645" s="22" t="s">
        <v>26</v>
      </c>
      <c r="C645" s="22" t="s">
        <v>36</v>
      </c>
      <c r="D645" s="22" t="s">
        <v>28</v>
      </c>
      <c r="E645" s="23" t="n">
        <v>43082</v>
      </c>
      <c r="F645" s="22" t="n">
        <v>21.9</v>
      </c>
      <c r="G645" s="22" t="n">
        <v>33.6</v>
      </c>
      <c r="H645" s="22" t="n">
        <v>17.5154</v>
      </c>
      <c r="I645" s="24" t="n">
        <v>2.9041</v>
      </c>
      <c r="J645" s="71" t="n">
        <v>2.1509</v>
      </c>
      <c r="K645" s="25" t="n">
        <f aca="false">1000*(1-(F645+288.9414)/(508929.2*(F645+68.12963))*(F645-3.9863)^2)</f>
        <v>997.822958964268</v>
      </c>
      <c r="L645" s="25" t="n">
        <f aca="false">0.824493 - 0.0040899*F645 + 0.000076438*F645^2 -0.00000082467*F645^3 + 0.0000000053675*F645^4</f>
        <v>0.764157394870867</v>
      </c>
      <c r="M645" s="25" t="n">
        <f aca="false">-0.005724 + 0.00010227*F645 - 0.0000016546*F645^2</f>
        <v>-0.004277849706</v>
      </c>
      <c r="N645" s="25" t="n">
        <f aca="false">K645 + (L645*G645) + M645*G645^(3/2) + 0.00048314*G645^2</f>
        <v>1023.21092160357</v>
      </c>
      <c r="O645" s="26" t="n">
        <f aca="false">I645*(1/     (1-   (0.001*N645/1.84)))</f>
        <v>6.54213448898061</v>
      </c>
      <c r="P645" s="4" t="n">
        <f aca="false">H645*(1/     (1-   (0.001*N645/4)))</f>
        <v>23.5359638035697</v>
      </c>
      <c r="Q645" s="27" t="n">
        <f aca="false">-5.28+5.5*I645</f>
        <v>10.69255</v>
      </c>
      <c r="R645" s="28" t="n">
        <f aca="false">E645-E525</f>
        <v>27</v>
      </c>
      <c r="S645" s="29" t="n">
        <f aca="false">I645-I525</f>
        <v>0.1594</v>
      </c>
      <c r="T645" s="29" t="n">
        <f aca="false">(S645/I525)*100</f>
        <v>5.80755638138959</v>
      </c>
      <c r="U645" s="29" t="n">
        <f aca="false">(S645/R645)/I525*1000</f>
        <v>2.15094680792207</v>
      </c>
      <c r="V645" s="30" t="n">
        <f aca="false">O645-O525</f>
        <v>0.366803051605568</v>
      </c>
      <c r="W645" s="30" t="n">
        <f aca="false">(V645/O525)*100</f>
        <v>5.93981157651815</v>
      </c>
      <c r="X645" s="30" t="n">
        <f aca="false">1000*(V645/R645)/O525</f>
        <v>2.19993021352524</v>
      </c>
      <c r="Y645" s="31" t="n">
        <f aca="false">1000*(V645/R645)/Q525</f>
        <v>1.38401648432012</v>
      </c>
      <c r="Z645" s="32" t="n">
        <f aca="false">X645-U645</f>
        <v>0.0489834056031704</v>
      </c>
    </row>
    <row r="646" s="15" customFormat="true" ht="13" hidden="false" customHeight="false" outlineLevel="0" collapsed="false">
      <c r="A646" s="21" t="n">
        <v>276</v>
      </c>
      <c r="B646" s="22" t="s">
        <v>26</v>
      </c>
      <c r="C646" s="22" t="s">
        <v>36</v>
      </c>
      <c r="D646" s="22" t="s">
        <v>28</v>
      </c>
      <c r="E646" s="23" t="n">
        <v>43082</v>
      </c>
      <c r="F646" s="22" t="n">
        <v>21.9</v>
      </c>
      <c r="G646" s="22" t="n">
        <v>33.6</v>
      </c>
      <c r="H646" s="22" t="n">
        <v>17.5154</v>
      </c>
      <c r="I646" s="24" t="n">
        <v>4.5038</v>
      </c>
      <c r="J646" s="71" t="n">
        <v>3.3796</v>
      </c>
      <c r="K646" s="25" t="n">
        <f aca="false">1000*(1-(F646+288.9414)/(508929.2*(F646+68.12963))*(F646-3.9863)^2)</f>
        <v>997.822958964268</v>
      </c>
      <c r="L646" s="25" t="n">
        <f aca="false">0.824493 - 0.0040899*F646 + 0.000076438*F646^2 -0.00000082467*F646^3 + 0.0000000053675*F646^4</f>
        <v>0.764157394870867</v>
      </c>
      <c r="M646" s="25" t="n">
        <f aca="false">-0.005724 + 0.00010227*F646 - 0.0000016546*F646^2</f>
        <v>-0.004277849706</v>
      </c>
      <c r="N646" s="25" t="n">
        <f aca="false">K646 + (L646*G646) + M646*G646^(3/2) + 0.00048314*G646^2</f>
        <v>1023.21092160357</v>
      </c>
      <c r="O646" s="26" t="n">
        <f aca="false">I646*(1/     (1-   (0.001*N646/1.84)))</f>
        <v>10.1458163670228</v>
      </c>
      <c r="P646" s="4" t="n">
        <f aca="false">H646*(1/     (1-   (0.001*N646/4)))</f>
        <v>23.5359638035697</v>
      </c>
      <c r="Q646" s="27" t="n">
        <f aca="false">-5.28+5.5*I646</f>
        <v>19.4909</v>
      </c>
      <c r="R646" s="28" t="n">
        <f aca="false">E646-E526</f>
        <v>27</v>
      </c>
      <c r="S646" s="29" t="n">
        <f aca="false">I646-I526</f>
        <v>0.3766</v>
      </c>
      <c r="T646" s="29" t="n">
        <f aca="false">(S646/I526)*100</f>
        <v>9.12483039348711</v>
      </c>
      <c r="U646" s="29" t="n">
        <f aca="false">(S646/R646)/I526*1000</f>
        <v>3.37956681240263</v>
      </c>
      <c r="V646" s="30" t="n">
        <f aca="false">O646-O526</f>
        <v>0.85998261166363</v>
      </c>
      <c r="W646" s="30" t="n">
        <f aca="false">(V646/O526)*100</f>
        <v>9.26123204787407</v>
      </c>
      <c r="X646" s="30" t="n">
        <f aca="false">1000*(V646/R646)/O526</f>
        <v>3.43008594365706</v>
      </c>
      <c r="Y646" s="31" t="n">
        <f aca="false">1000*(V646/R646)/Q526</f>
        <v>1.82846953083847</v>
      </c>
      <c r="Z646" s="32" t="n">
        <f aca="false">X646-U646</f>
        <v>0.05051913125443</v>
      </c>
    </row>
    <row r="647" s="15" customFormat="true" ht="13" hidden="false" customHeight="false" outlineLevel="0" collapsed="false">
      <c r="A647" s="21" t="n">
        <v>283</v>
      </c>
      <c r="B647" s="22" t="s">
        <v>26</v>
      </c>
      <c r="C647" s="22" t="s">
        <v>36</v>
      </c>
      <c r="D647" s="22" t="s">
        <v>28</v>
      </c>
      <c r="E647" s="23" t="n">
        <v>43082</v>
      </c>
      <c r="F647" s="22" t="n">
        <v>21.9</v>
      </c>
      <c r="G647" s="22" t="n">
        <v>33.6</v>
      </c>
      <c r="H647" s="22" t="n">
        <v>17.5154</v>
      </c>
      <c r="I647" s="24" t="n">
        <v>4.9949</v>
      </c>
      <c r="J647" s="71" t="n">
        <v>4.9618</v>
      </c>
      <c r="K647" s="25" t="n">
        <f aca="false">1000*(1-(F647+288.9414)/(508929.2*(F647+68.12963))*(F647-3.9863)^2)</f>
        <v>997.822958964268</v>
      </c>
      <c r="L647" s="25" t="n">
        <f aca="false">0.824493 - 0.0040899*F647 + 0.000076438*F647^2 -0.00000082467*F647^3 + 0.0000000053675*F647^4</f>
        <v>0.764157394870867</v>
      </c>
      <c r="M647" s="25" t="n">
        <f aca="false">-0.005724 + 0.00010227*F647 - 0.0000016546*F647^2</f>
        <v>-0.004277849706</v>
      </c>
      <c r="N647" s="25" t="n">
        <f aca="false">K647 + (L647*G647) + M647*G647^(3/2) + 0.00048314*G647^2</f>
        <v>1023.21092160357</v>
      </c>
      <c r="O647" s="26" t="n">
        <f aca="false">I647*(1/     (1-   (0.001*N647/1.84)))</f>
        <v>11.2521289070656</v>
      </c>
      <c r="P647" s="4" t="n">
        <f aca="false">H647*(1/     (1-   (0.001*N647/4)))</f>
        <v>23.5359638035697</v>
      </c>
      <c r="Q647" s="27" t="n">
        <f aca="false">-5.28+5.5*I647</f>
        <v>22.19195</v>
      </c>
      <c r="R647" s="28" t="n">
        <f aca="false">E647-E527</f>
        <v>27</v>
      </c>
      <c r="S647" s="29" t="n">
        <f aca="false">I647-I527</f>
        <v>0.590100000000001</v>
      </c>
      <c r="T647" s="29" t="n">
        <f aca="false">(S647/I527)*100</f>
        <v>13.3967490010897</v>
      </c>
      <c r="U647" s="29" t="n">
        <f aca="false">(S647/R647)/I527*1000</f>
        <v>4.96175888929249</v>
      </c>
      <c r="V647" s="30" t="n">
        <f aca="false">O647-O527</f>
        <v>1.34171978572281</v>
      </c>
      <c r="W647" s="30" t="n">
        <f aca="false">(V647/O527)*100</f>
        <v>13.5384903821309</v>
      </c>
      <c r="X647" s="30" t="n">
        <f aca="false">1000*(V647/R647)/O527</f>
        <v>5.0142556970855</v>
      </c>
      <c r="Y647" s="31" t="n">
        <f aca="false">1000*(V647/R647)/Q527</f>
        <v>2.62283734097988</v>
      </c>
      <c r="Z647" s="32" t="n">
        <f aca="false">X647-U647</f>
        <v>0.0524968077930073</v>
      </c>
    </row>
    <row r="648" s="15" customFormat="true" ht="13" hidden="false" customHeight="false" outlineLevel="0" collapsed="false">
      <c r="A648" s="21" t="n">
        <v>289</v>
      </c>
      <c r="B648" s="22" t="s">
        <v>26</v>
      </c>
      <c r="C648" s="22" t="s">
        <v>36</v>
      </c>
      <c r="D648" s="22" t="s">
        <v>28</v>
      </c>
      <c r="E648" s="23" t="n">
        <v>43082</v>
      </c>
      <c r="F648" s="22" t="n">
        <v>21.9</v>
      </c>
      <c r="G648" s="22" t="n">
        <v>33.6</v>
      </c>
      <c r="H648" s="22" t="n">
        <v>17.5154</v>
      </c>
      <c r="I648" s="24" t="n">
        <v>4.8823</v>
      </c>
      <c r="J648" s="71" t="n">
        <v>4.0588</v>
      </c>
      <c r="K648" s="25" t="n">
        <f aca="false">1000*(1-(F648+288.9414)/(508929.2*(F648+68.12963))*(F648-3.9863)^2)</f>
        <v>997.822958964268</v>
      </c>
      <c r="L648" s="25" t="n">
        <f aca="false">0.824493 - 0.0040899*F648 + 0.000076438*F648^2 -0.00000082467*F648^3 + 0.0000000053675*F648^4</f>
        <v>0.764157394870867</v>
      </c>
      <c r="M648" s="25" t="n">
        <f aca="false">-0.005724 + 0.00010227*F648 - 0.0000016546*F648^2</f>
        <v>-0.004277849706</v>
      </c>
      <c r="N648" s="25" t="n">
        <f aca="false">K648 + (L648*G648) + M648*G648^(3/2) + 0.00048314*G648^2</f>
        <v>1023.21092160357</v>
      </c>
      <c r="O648" s="26" t="n">
        <f aca="false">I648*(1/     (1-   (0.001*N648/1.84)))</f>
        <v>10.9984722342723</v>
      </c>
      <c r="P648" s="4" t="n">
        <f aca="false">H648*(1/     (1-   (0.001*N648/4)))</f>
        <v>23.5359638035697</v>
      </c>
      <c r="Q648" s="27" t="n">
        <f aca="false">-5.28+5.5*I648</f>
        <v>21.57265</v>
      </c>
      <c r="R648" s="28" t="n">
        <f aca="false">E648-E528</f>
        <v>27</v>
      </c>
      <c r="S648" s="29" t="n">
        <f aca="false">I648-I528</f>
        <v>0.4822</v>
      </c>
      <c r="T648" s="29" t="n">
        <f aca="false">(S648/I528)*100</f>
        <v>10.9588418445035</v>
      </c>
      <c r="U648" s="29" t="n">
        <f aca="false">(S648/R648)/I528*1000</f>
        <v>4.05883031277908</v>
      </c>
      <c r="V648" s="30" t="n">
        <f aca="false">O648-O528</f>
        <v>1.09863769585496</v>
      </c>
      <c r="W648" s="30" t="n">
        <f aca="false">(V648/O528)*100</f>
        <v>11.097535939531</v>
      </c>
      <c r="X648" s="30" t="n">
        <f aca="false">1000*(V648/R648)/O528</f>
        <v>4.11019849612259</v>
      </c>
      <c r="Y648" s="31" t="n">
        <f aca="false">1000*(V648/R648)/Q528</f>
        <v>2.15058679751198</v>
      </c>
      <c r="Z648" s="32" t="n">
        <f aca="false">X648-U648</f>
        <v>0.0513681833435076</v>
      </c>
    </row>
    <row r="649" s="15" customFormat="true" ht="13" hidden="false" customHeight="false" outlineLevel="0" collapsed="false">
      <c r="A649" s="21" t="n">
        <v>118</v>
      </c>
      <c r="B649" s="22" t="s">
        <v>29</v>
      </c>
      <c r="C649" s="22" t="s">
        <v>36</v>
      </c>
      <c r="D649" s="22" t="s">
        <v>28</v>
      </c>
      <c r="E649" s="23" t="n">
        <v>43082</v>
      </c>
      <c r="F649" s="22" t="n">
        <v>21.9</v>
      </c>
      <c r="G649" s="22" t="n">
        <v>33.6</v>
      </c>
      <c r="H649" s="22" t="n">
        <v>17.5154</v>
      </c>
      <c r="I649" s="24" t="n">
        <v>5.123</v>
      </c>
      <c r="J649" s="71" t="n">
        <v>3.9596</v>
      </c>
      <c r="K649" s="25" t="n">
        <f aca="false">1000*(1-(F649+288.9414)/(508929.2*(F649+68.12963))*(F649-3.9863)^2)</f>
        <v>997.822958964268</v>
      </c>
      <c r="L649" s="25" t="n">
        <f aca="false">0.824493 - 0.0040899*F649 + 0.000076438*F649^2 -0.00000082467*F649^3 + 0.0000000053675*F649^4</f>
        <v>0.764157394870867</v>
      </c>
      <c r="M649" s="25" t="n">
        <f aca="false">-0.005724 + 0.00010227*F649 - 0.0000016546*F649^2</f>
        <v>-0.004277849706</v>
      </c>
      <c r="N649" s="25" t="n">
        <f aca="false">K649 + (L649*G649) + M649*G649^(3/2) + 0.00048314*G649^2</f>
        <v>1023.21092160357</v>
      </c>
      <c r="O649" s="26" t="n">
        <f aca="false">I649*(1/     (1-   (0.001*N649/1.84)))</f>
        <v>11.5407027950304</v>
      </c>
      <c r="P649" s="4" t="n">
        <f aca="false">H649*(1/     (1-   (0.001*N649/4)))</f>
        <v>23.5359638035697</v>
      </c>
      <c r="Q649" s="27" t="n">
        <f aca="false">-5.28+5.5*I649</f>
        <v>22.8965</v>
      </c>
      <c r="R649" s="28" t="n">
        <f aca="false">E649-E529</f>
        <v>27</v>
      </c>
      <c r="S649" s="29" t="n">
        <f aca="false">I649-I529</f>
        <v>0.494800000000001</v>
      </c>
      <c r="T649" s="29" t="n">
        <f aca="false">(S649/I529)*100</f>
        <v>10.6909813750486</v>
      </c>
      <c r="U649" s="29" t="n">
        <f aca="false">(S649/R649)/I529*1000</f>
        <v>3.95962273149949</v>
      </c>
      <c r="V649" s="30" t="n">
        <f aca="false">O649-O529</f>
        <v>1.12766349803645</v>
      </c>
      <c r="W649" s="30" t="n">
        <f aca="false">(V649/O529)*100</f>
        <v>10.8293406552494</v>
      </c>
      <c r="X649" s="30" t="n">
        <f aca="false">1000*(V649/R649)/O529</f>
        <v>4.01086690935162</v>
      </c>
      <c r="Y649" s="31" t="n">
        <f aca="false">1000*(V649/R649)/Q529</f>
        <v>2.07014164698519</v>
      </c>
      <c r="Z649" s="32" t="n">
        <f aca="false">X649-U649</f>
        <v>0.0512441778521282</v>
      </c>
    </row>
    <row r="650" s="15" customFormat="true" ht="13" hidden="false" customHeight="false" outlineLevel="0" collapsed="false">
      <c r="A650" s="21" t="n">
        <v>124</v>
      </c>
      <c r="B650" s="22" t="s">
        <v>29</v>
      </c>
      <c r="C650" s="22" t="s">
        <v>36</v>
      </c>
      <c r="D650" s="22" t="s">
        <v>28</v>
      </c>
      <c r="E650" s="23" t="n">
        <v>43082</v>
      </c>
      <c r="F650" s="22" t="n">
        <v>21.9</v>
      </c>
      <c r="G650" s="22" t="n">
        <v>33.6</v>
      </c>
      <c r="H650" s="22" t="n">
        <v>17.5154</v>
      </c>
      <c r="I650" s="24" t="n">
        <v>3.9929</v>
      </c>
      <c r="J650" s="71" t="n">
        <v>3.413</v>
      </c>
      <c r="K650" s="25" t="n">
        <f aca="false">1000*(1-(F650+288.9414)/(508929.2*(F650+68.12963))*(F650-3.9863)^2)</f>
        <v>997.822958964268</v>
      </c>
      <c r="L650" s="25" t="n">
        <f aca="false">0.824493 - 0.0040899*F650 + 0.000076438*F650^2 -0.00000082467*F650^3 + 0.0000000053675*F650^4</f>
        <v>0.764157394870867</v>
      </c>
      <c r="M650" s="25" t="n">
        <f aca="false">-0.005724 + 0.00010227*F650 - 0.0000016546*F650^2</f>
        <v>-0.004277849706</v>
      </c>
      <c r="N650" s="25" t="n">
        <f aca="false">K650 + (L650*G650) + M650*G650^(3/2) + 0.00048314*G650^2</f>
        <v>1023.21092160357</v>
      </c>
      <c r="O650" s="26" t="n">
        <f aca="false">I650*(1/     (1-   (0.001*N650/1.84)))</f>
        <v>8.99489990050298</v>
      </c>
      <c r="P650" s="4" t="n">
        <f aca="false">H650*(1/     (1-   (0.001*N650/4)))</f>
        <v>23.5359638035697</v>
      </c>
      <c r="Q650" s="27" t="n">
        <f aca="false">-5.28+5.5*I650</f>
        <v>16.68095</v>
      </c>
      <c r="R650" s="28" t="n">
        <f aca="false">E650-E530</f>
        <v>27</v>
      </c>
      <c r="S650" s="29" t="n">
        <f aca="false">I650-I530</f>
        <v>0.3369</v>
      </c>
      <c r="T650" s="29" t="n">
        <f aca="false">(S650/I530)*100</f>
        <v>9.21498905908096</v>
      </c>
      <c r="U650" s="29" t="n">
        <f aca="false">(S650/R650)/I530*1000</f>
        <v>3.41295891077073</v>
      </c>
      <c r="V650" s="30" t="n">
        <f aca="false">O650-O530</f>
        <v>0.769224331208275</v>
      </c>
      <c r="W650" s="30" t="n">
        <f aca="false">(V650/O530)*100</f>
        <v>9.35150340817819</v>
      </c>
      <c r="X650" s="30" t="n">
        <f aca="false">1000*(V650/R650)/O530</f>
        <v>3.46351978080674</v>
      </c>
      <c r="Y650" s="31" t="n">
        <f aca="false">1000*(V650/R650)/Q530</f>
        <v>1.92135082578574</v>
      </c>
      <c r="Z650" s="32" t="n">
        <f aca="false">X650-U650</f>
        <v>0.0505608700360103</v>
      </c>
    </row>
    <row r="651" s="15" customFormat="true" ht="13" hidden="false" customHeight="false" outlineLevel="0" collapsed="false">
      <c r="A651" s="21" t="n">
        <v>216</v>
      </c>
      <c r="B651" s="22" t="s">
        <v>29</v>
      </c>
      <c r="C651" s="22" t="s">
        <v>36</v>
      </c>
      <c r="D651" s="22" t="s">
        <v>28</v>
      </c>
      <c r="E651" s="23" t="n">
        <v>43082</v>
      </c>
      <c r="F651" s="22" t="n">
        <v>21.9</v>
      </c>
      <c r="G651" s="22" t="n">
        <v>33.6</v>
      </c>
      <c r="H651" s="22" t="n">
        <v>17.5154</v>
      </c>
      <c r="I651" s="24" t="n">
        <v>4.3989</v>
      </c>
      <c r="J651" s="71" t="n">
        <v>3.2813</v>
      </c>
      <c r="K651" s="25" t="n">
        <f aca="false">1000*(1-(F651+288.9414)/(508929.2*(F651+68.12963))*(F651-3.9863)^2)</f>
        <v>997.822958964268</v>
      </c>
      <c r="L651" s="25" t="n">
        <f aca="false">0.824493 - 0.0040899*F651 + 0.000076438*F651^2 -0.00000082467*F651^3 + 0.0000000053675*F651^4</f>
        <v>0.764157394870867</v>
      </c>
      <c r="M651" s="25" t="n">
        <f aca="false">-0.005724 + 0.00010227*F651 - 0.0000016546*F651^2</f>
        <v>-0.004277849706</v>
      </c>
      <c r="N651" s="25" t="n">
        <f aca="false">K651 + (L651*G651) + M651*G651^(3/2) + 0.00048314*G651^2</f>
        <v>1023.21092160357</v>
      </c>
      <c r="O651" s="26" t="n">
        <f aca="false">I651*(1/     (1-   (0.001*N651/1.84)))</f>
        <v>9.90950566563714</v>
      </c>
      <c r="P651" s="4" t="n">
        <f aca="false">H651*(1/     (1-   (0.001*N651/4)))</f>
        <v>23.5359638035697</v>
      </c>
      <c r="Q651" s="27" t="n">
        <f aca="false">-5.28+5.5*I651</f>
        <v>18.91395</v>
      </c>
      <c r="R651" s="28" t="n">
        <f aca="false">E651-E531</f>
        <v>27</v>
      </c>
      <c r="S651" s="29" t="n">
        <f aca="false">I651-I531</f>
        <v>0.358000000000001</v>
      </c>
      <c r="T651" s="29" t="n">
        <f aca="false">(S651/I531)*100</f>
        <v>8.85941250711477</v>
      </c>
      <c r="U651" s="29" t="n">
        <f aca="false">(S651/R651)/I531*1000</f>
        <v>3.28126389152399</v>
      </c>
      <c r="V651" s="30" t="n">
        <f aca="false">O651-O531</f>
        <v>0.817839252080534</v>
      </c>
      <c r="W651" s="30" t="n">
        <f aca="false">(V651/O531)*100</f>
        <v>8.99548239980573</v>
      </c>
      <c r="X651" s="30" t="n">
        <f aca="false">1000*(V651/R651)/O531</f>
        <v>3.3316601480762</v>
      </c>
      <c r="Y651" s="31" t="n">
        <f aca="false">1000*(V651/R651)/Q531</f>
        <v>1.78757344634534</v>
      </c>
      <c r="Z651" s="32" t="n">
        <f aca="false">X651-U651</f>
        <v>0.0503962565522098</v>
      </c>
    </row>
    <row r="652" s="15" customFormat="true" ht="13" hidden="false" customHeight="false" outlineLevel="0" collapsed="false">
      <c r="A652" s="21" t="n">
        <v>222</v>
      </c>
      <c r="B652" s="22" t="s">
        <v>29</v>
      </c>
      <c r="C652" s="22" t="s">
        <v>36</v>
      </c>
      <c r="D652" s="22" t="s">
        <v>28</v>
      </c>
      <c r="E652" s="23" t="n">
        <v>43082</v>
      </c>
      <c r="F652" s="22" t="n">
        <v>21.9</v>
      </c>
      <c r="G652" s="22" t="n">
        <v>33.6</v>
      </c>
      <c r="H652" s="22" t="n">
        <v>17.5154</v>
      </c>
      <c r="I652" s="24" t="n">
        <v>2.1441</v>
      </c>
      <c r="J652" s="71" t="n">
        <v>2.1628</v>
      </c>
      <c r="K652" s="25" t="n">
        <f aca="false">1000*(1-(F652+288.9414)/(508929.2*(F652+68.12963))*(F652-3.9863)^2)</f>
        <v>997.822958964268</v>
      </c>
      <c r="L652" s="25" t="n">
        <f aca="false">0.824493 - 0.0040899*F652 + 0.000076438*F652^2 -0.00000082467*F652^3 + 0.0000000053675*F652^4</f>
        <v>0.764157394870867</v>
      </c>
      <c r="M652" s="25" t="n">
        <f aca="false">-0.005724 + 0.00010227*F652 - 0.0000016546*F652^2</f>
        <v>-0.004277849706</v>
      </c>
      <c r="N652" s="25" t="n">
        <f aca="false">K652 + (L652*G652) + M652*G652^(3/2) + 0.00048314*G652^2</f>
        <v>1023.21092160357</v>
      </c>
      <c r="O652" s="26" t="n">
        <f aca="false">I652*(1/     (1-   (0.001*N652/1.84)))</f>
        <v>4.83006458380336</v>
      </c>
      <c r="P652" s="4" t="n">
        <f aca="false">H652*(1/     (1-   (0.001*N652/4)))</f>
        <v>23.5359638035697</v>
      </c>
      <c r="Q652" s="27" t="n">
        <f aca="false">-5.28+5.5*I652</f>
        <v>6.51255</v>
      </c>
      <c r="R652" s="28" t="n">
        <f aca="false">E652-E532</f>
        <v>27</v>
      </c>
      <c r="S652" s="29" t="n">
        <f aca="false">I652-I532</f>
        <v>0.1183</v>
      </c>
      <c r="T652" s="29" t="n">
        <f aca="false">(S652/I532)*100</f>
        <v>5.83966827919835</v>
      </c>
      <c r="U652" s="29" t="n">
        <f aca="false">(S652/R652)/I532*1000</f>
        <v>2.16284010340679</v>
      </c>
      <c r="V652" s="30" t="n">
        <f aca="false">O652-O532</f>
        <v>0.272194351780053</v>
      </c>
      <c r="W652" s="30" t="n">
        <f aca="false">(V652/O532)*100</f>
        <v>5.97196361290922</v>
      </c>
      <c r="X652" s="30" t="n">
        <f aca="false">1000*(V652/R652)/O532</f>
        <v>2.21183837515156</v>
      </c>
      <c r="Y652" s="31" t="n">
        <f aca="false">1000*(V652/R652)/Q532</f>
        <v>1.71979601974618</v>
      </c>
      <c r="Z652" s="32" t="n">
        <f aca="false">X652-U652</f>
        <v>0.048998271744769</v>
      </c>
    </row>
    <row r="653" s="15" customFormat="true" ht="13" hidden="false" customHeight="false" outlineLevel="0" collapsed="false">
      <c r="A653" s="21" t="n">
        <v>228</v>
      </c>
      <c r="B653" s="22" t="s">
        <v>29</v>
      </c>
      <c r="C653" s="22" t="s">
        <v>36</v>
      </c>
      <c r="D653" s="22" t="s">
        <v>28</v>
      </c>
      <c r="E653" s="23" t="n">
        <v>43082</v>
      </c>
      <c r="F653" s="22" t="n">
        <v>21.9</v>
      </c>
      <c r="G653" s="22" t="n">
        <v>33.6</v>
      </c>
      <c r="H653" s="22" t="n">
        <v>17.5154</v>
      </c>
      <c r="I653" s="24" t="n">
        <v>3.1865</v>
      </c>
      <c r="J653" s="71" t="n">
        <v>3.0385</v>
      </c>
      <c r="K653" s="25" t="n">
        <f aca="false">1000*(1-(F653+288.9414)/(508929.2*(F653+68.12963))*(F653-3.9863)^2)</f>
        <v>997.822958964268</v>
      </c>
      <c r="L653" s="25" t="n">
        <f aca="false">0.824493 - 0.0040899*F653 + 0.000076438*F653^2 -0.00000082467*F653^3 + 0.0000000053675*F653^4</f>
        <v>0.764157394870867</v>
      </c>
      <c r="M653" s="25" t="n">
        <f aca="false">-0.005724 + 0.00010227*F653 - 0.0000016546*F653^2</f>
        <v>-0.004277849706</v>
      </c>
      <c r="N653" s="25" t="n">
        <f aca="false">K653 + (L653*G653) + M653*G653^(3/2) + 0.00048314*G653^2</f>
        <v>1023.21092160357</v>
      </c>
      <c r="O653" s="26" t="n">
        <f aca="false">I653*(1/     (1-   (0.001*N653/1.84)))</f>
        <v>7.17830362216753</v>
      </c>
      <c r="P653" s="4" t="n">
        <f aca="false">H653*(1/     (1-   (0.001*N653/4)))</f>
        <v>23.5359638035697</v>
      </c>
      <c r="Q653" s="27" t="n">
        <f aca="false">-5.28+5.5*I653</f>
        <v>12.24575</v>
      </c>
      <c r="R653" s="28" t="n">
        <f aca="false">E653-E533</f>
        <v>27</v>
      </c>
      <c r="S653" s="29" t="n">
        <f aca="false">I653-I533</f>
        <v>0.2416</v>
      </c>
      <c r="T653" s="29" t="n">
        <f aca="false">(S653/I533)*100</f>
        <v>8.20401371863221</v>
      </c>
      <c r="U653" s="29" t="n">
        <f aca="false">(S653/R653)/I533*1000</f>
        <v>3.03852359949341</v>
      </c>
      <c r="V653" s="30" t="n">
        <f aca="false">O653-O533</f>
        <v>0.552539950390735</v>
      </c>
      <c r="W653" s="30" t="n">
        <f aca="false">(V653/O533)*100</f>
        <v>8.33926438916532</v>
      </c>
      <c r="X653" s="30" t="n">
        <f aca="false">1000*(V653/R653)/O533</f>
        <v>3.0886164404316</v>
      </c>
      <c r="Y653" s="31" t="n">
        <f aca="false">1000*(V653/R653)/Q533</f>
        <v>1.8745567770361</v>
      </c>
      <c r="Z653" s="32" t="n">
        <f aca="false">X653-U653</f>
        <v>0.050092840938186</v>
      </c>
    </row>
    <row r="654" s="15" customFormat="true" ht="13" hidden="false" customHeight="false" outlineLevel="0" collapsed="false">
      <c r="A654" s="21" t="n">
        <v>151</v>
      </c>
      <c r="B654" s="22" t="s">
        <v>30</v>
      </c>
      <c r="C654" s="22" t="s">
        <v>36</v>
      </c>
      <c r="D654" s="22" t="s">
        <v>28</v>
      </c>
      <c r="E654" s="23" t="n">
        <v>43082</v>
      </c>
      <c r="F654" s="22" t="n">
        <v>21.9</v>
      </c>
      <c r="G654" s="22" t="n">
        <v>33.6</v>
      </c>
      <c r="H654" s="22" t="n">
        <v>17.5154</v>
      </c>
      <c r="I654" s="24" t="n">
        <v>1.7893</v>
      </c>
      <c r="J654" s="71" t="n">
        <v>3.0855</v>
      </c>
      <c r="K654" s="25" t="n">
        <f aca="false">1000*(1-(F654+288.9414)/(508929.2*(F654+68.12963))*(F654-3.9863)^2)</f>
        <v>997.822958964268</v>
      </c>
      <c r="L654" s="25" t="n">
        <f aca="false">0.824493 - 0.0040899*F654 + 0.000076438*F654^2 -0.00000082467*F654^3 + 0.0000000053675*F654^4</f>
        <v>0.764157394870867</v>
      </c>
      <c r="M654" s="25" t="n">
        <f aca="false">-0.005724 + 0.00010227*F654 - 0.0000016546*F654^2</f>
        <v>-0.004277849706</v>
      </c>
      <c r="N654" s="25" t="n">
        <f aca="false">K654 + (L654*G654) + M654*G654^(3/2) + 0.00048314*G654^2</f>
        <v>1023.21092160357</v>
      </c>
      <c r="O654" s="26" t="n">
        <f aca="false">I654*(1/     (1-   (0.001*N654/1.84)))</f>
        <v>4.03079826491271</v>
      </c>
      <c r="P654" s="4" t="n">
        <f aca="false">H654*(1/     (1-   (0.001*N654/4)))</f>
        <v>23.5359638035697</v>
      </c>
      <c r="Q654" s="27" t="n">
        <f aca="false">-5.28+5.5*I654</f>
        <v>4.56115</v>
      </c>
      <c r="R654" s="28" t="n">
        <f aca="false">E654-E534</f>
        <v>27</v>
      </c>
      <c r="S654" s="29" t="n">
        <f aca="false">I654-I534</f>
        <v>0.1376</v>
      </c>
      <c r="T654" s="29" t="n">
        <f aca="false">(S654/I534)*100</f>
        <v>8.33081067990555</v>
      </c>
      <c r="U654" s="29" t="n">
        <f aca="false">(S654/R654)/I534*1000</f>
        <v>3.08548543700205</v>
      </c>
      <c r="V654" s="30" t="n">
        <f aca="false">O654-O534</f>
        <v>0.314619835535236</v>
      </c>
      <c r="W654" s="30" t="n">
        <f aca="false">(V654/O534)*100</f>
        <v>8.46621984154674</v>
      </c>
      <c r="X654" s="30" t="n">
        <f aca="false">1000*(V654/R654)/O534</f>
        <v>3.13563697835065</v>
      </c>
      <c r="Y654" s="31" t="n">
        <f aca="false">1000*(V654/R654)/Q534</f>
        <v>3.0629638443637</v>
      </c>
      <c r="Z654" s="32" t="n">
        <f aca="false">X654-U654</f>
        <v>0.0501515413485909</v>
      </c>
    </row>
    <row r="655" s="15" customFormat="true" ht="13" hidden="false" customHeight="false" outlineLevel="0" collapsed="false">
      <c r="A655" s="21" t="n">
        <v>159</v>
      </c>
      <c r="B655" s="22" t="s">
        <v>30</v>
      </c>
      <c r="C655" s="22" t="s">
        <v>36</v>
      </c>
      <c r="D655" s="22" t="s">
        <v>28</v>
      </c>
      <c r="E655" s="23" t="n">
        <v>43082</v>
      </c>
      <c r="F655" s="22" t="n">
        <v>21.9</v>
      </c>
      <c r="G655" s="22" t="n">
        <v>33.6</v>
      </c>
      <c r="H655" s="22" t="n">
        <v>17.5154</v>
      </c>
      <c r="I655" s="24" t="n">
        <v>4.6154</v>
      </c>
      <c r="J655" s="71" t="n">
        <v>3.6447</v>
      </c>
      <c r="K655" s="25" t="n">
        <f aca="false">1000*(1-(F655+288.9414)/(508929.2*(F655+68.12963))*(F655-3.9863)^2)</f>
        <v>997.822958964268</v>
      </c>
      <c r="L655" s="25" t="n">
        <f aca="false">0.824493 - 0.0040899*F655 + 0.000076438*F655^2 -0.00000082467*F655^3 + 0.0000000053675*F655^4</f>
        <v>0.764157394870867</v>
      </c>
      <c r="M655" s="25" t="n">
        <f aca="false">-0.005724 + 0.00010227*F655 - 0.0000016546*F655^2</f>
        <v>-0.004277849706</v>
      </c>
      <c r="N655" s="25" t="n">
        <f aca="false">K655 + (L655*G655) + M655*G655^(3/2) + 0.00048314*G655^2</f>
        <v>1023.21092160357</v>
      </c>
      <c r="O655" s="26" t="n">
        <f aca="false">I655*(1/     (1-   (0.001*N655/1.84)))</f>
        <v>10.3972203162567</v>
      </c>
      <c r="P655" s="4" t="n">
        <f aca="false">H655*(1/     (1-   (0.001*N655/4)))</f>
        <v>23.5359638035697</v>
      </c>
      <c r="Q655" s="27" t="n">
        <f aca="false">-5.28+5.5*I655</f>
        <v>20.1047</v>
      </c>
      <c r="R655" s="28" t="n">
        <f aca="false">E655-E535</f>
        <v>27</v>
      </c>
      <c r="S655" s="29" t="n">
        <f aca="false">I655-I535</f>
        <v>0.4135</v>
      </c>
      <c r="T655" s="29" t="n">
        <f aca="false">(S655/I535)*100</f>
        <v>9.84078631095457</v>
      </c>
      <c r="U655" s="29" t="n">
        <f aca="false">(S655/R655)/I535*1000</f>
        <v>3.64473567072391</v>
      </c>
      <c r="V655" s="30" t="n">
        <f aca="false">O655-O535</f>
        <v>0.943318189719678</v>
      </c>
      <c r="W655" s="30" t="n">
        <f aca="false">(V655/O535)*100</f>
        <v>9.97808288147802</v>
      </c>
      <c r="X655" s="30" t="n">
        <f aca="false">1000*(V655/R655)/O535</f>
        <v>3.69558625239926</v>
      </c>
      <c r="Y655" s="31" t="n">
        <f aca="false">1000*(V655/R655)/Q535</f>
        <v>1.9594407729675</v>
      </c>
      <c r="Z655" s="32" t="n">
        <f aca="false">X655-U655</f>
        <v>0.0508505816753506</v>
      </c>
    </row>
    <row r="656" s="15" customFormat="true" ht="13" hidden="false" customHeight="false" outlineLevel="0" collapsed="false">
      <c r="A656" s="21" t="n">
        <v>250</v>
      </c>
      <c r="B656" s="22" t="s">
        <v>30</v>
      </c>
      <c r="C656" s="22" t="s">
        <v>36</v>
      </c>
      <c r="D656" s="22" t="s">
        <v>28</v>
      </c>
      <c r="E656" s="23" t="n">
        <v>43082</v>
      </c>
      <c r="F656" s="22" t="n">
        <v>21.9</v>
      </c>
      <c r="G656" s="22" t="n">
        <v>33.6</v>
      </c>
      <c r="H656" s="22" t="n">
        <v>17.5154</v>
      </c>
      <c r="I656" s="24" t="n">
        <v>4.7788</v>
      </c>
      <c r="J656" s="71" t="n">
        <v>4.678</v>
      </c>
      <c r="K656" s="25" t="n">
        <f aca="false">1000*(1-(F656+288.9414)/(508929.2*(F656+68.12963))*(F656-3.9863)^2)</f>
        <v>997.822958964268</v>
      </c>
      <c r="L656" s="25" t="n">
        <f aca="false">0.824493 - 0.0040899*F656 + 0.000076438*F656^2 -0.00000082467*F656^3 + 0.0000000053675*F656^4</f>
        <v>0.764157394870867</v>
      </c>
      <c r="M656" s="25" t="n">
        <f aca="false">-0.005724 + 0.00010227*F656 - 0.0000016546*F656^2</f>
        <v>-0.004277849706</v>
      </c>
      <c r="N656" s="25" t="n">
        <f aca="false">K656 + (L656*G656) + M656*G656^(3/2) + 0.00048314*G656^2</f>
        <v>1023.21092160357</v>
      </c>
      <c r="O656" s="26" t="n">
        <f aca="false">I656*(1/     (1-   (0.001*N656/1.84)))</f>
        <v>10.7653153458698</v>
      </c>
      <c r="P656" s="4" t="n">
        <f aca="false">H656*(1/     (1-   (0.001*N656/4)))</f>
        <v>23.5359638035697</v>
      </c>
      <c r="Q656" s="27" t="n">
        <f aca="false">-5.28+5.5*I656</f>
        <v>21.0034</v>
      </c>
      <c r="R656" s="28" t="n">
        <f aca="false">E656-E536</f>
        <v>27</v>
      </c>
      <c r="S656" s="29" t="n">
        <f aca="false">I656-I536</f>
        <v>0.535900000000001</v>
      </c>
      <c r="T656" s="29" t="n">
        <f aca="false">(S656/I536)*100</f>
        <v>12.6305121497089</v>
      </c>
      <c r="U656" s="29" t="n">
        <f aca="false">(S656/R656)/I536*1000</f>
        <v>4.67796746285516</v>
      </c>
      <c r="V656" s="30" t="n">
        <f aca="false">O656-O536</f>
        <v>1.21916685764212</v>
      </c>
      <c r="W656" s="30" t="n">
        <f aca="false">(V656/O536)*100</f>
        <v>12.771295765466</v>
      </c>
      <c r="X656" s="30" t="n">
        <f aca="false">1000*(V656/R656)/O536</f>
        <v>4.73010954276518</v>
      </c>
      <c r="Y656" s="31" t="n">
        <f aca="false">1000*(V656/R656)/Q536</f>
        <v>2.50080045972764</v>
      </c>
      <c r="Z656" s="32" t="n">
        <f aca="false">X656-U656</f>
        <v>0.052142079910019</v>
      </c>
    </row>
    <row r="657" s="15" customFormat="true" ht="13" hidden="false" customHeight="false" outlineLevel="0" collapsed="false">
      <c r="A657" s="21" t="n">
        <v>165</v>
      </c>
      <c r="B657" s="22" t="s">
        <v>31</v>
      </c>
      <c r="C657" s="22" t="s">
        <v>36</v>
      </c>
      <c r="D657" s="22" t="s">
        <v>28</v>
      </c>
      <c r="E657" s="23" t="n">
        <v>43082</v>
      </c>
      <c r="F657" s="22" t="n">
        <v>21.9</v>
      </c>
      <c r="G657" s="22" t="n">
        <v>33.6</v>
      </c>
      <c r="H657" s="22" t="n">
        <v>17.5154</v>
      </c>
      <c r="I657" s="24" t="n">
        <v>6.3216</v>
      </c>
      <c r="J657" s="71" t="n">
        <v>3.1231</v>
      </c>
      <c r="K657" s="25" t="n">
        <f aca="false">1000*(1-(F657+288.9414)/(508929.2*(F657+68.12963))*(F657-3.9863)^2)</f>
        <v>997.822958964268</v>
      </c>
      <c r="L657" s="25" t="n">
        <f aca="false">0.824493 - 0.0040899*F657 + 0.000076438*F657^2 -0.00000082467*F657^3 + 0.0000000053675*F657^4</f>
        <v>0.764157394870867</v>
      </c>
      <c r="M657" s="25" t="n">
        <f aca="false">-0.005724 + 0.00010227*F657 - 0.0000016546*F657^2</f>
        <v>-0.004277849706</v>
      </c>
      <c r="N657" s="25" t="n">
        <f aca="false">K657 + (L657*G657) + M657*G657^(3/2) + 0.00048314*G657^2</f>
        <v>1023.21092160357</v>
      </c>
      <c r="O657" s="26" t="n">
        <f aca="false">I657*(1/     (1-   (0.001*N657/1.84)))</f>
        <v>14.2408172533797</v>
      </c>
      <c r="P657" s="4" t="n">
        <f aca="false">H657*(1/     (1-   (0.001*N657/4)))</f>
        <v>23.5359638035697</v>
      </c>
      <c r="Q657" s="27" t="n">
        <f aca="false">-5.28+5.5*I657</f>
        <v>29.4888</v>
      </c>
      <c r="R657" s="28" t="n">
        <f aca="false">E657-E537</f>
        <v>27</v>
      </c>
      <c r="S657" s="29" t="n">
        <f aca="false">I657-I537</f>
        <v>0.4916</v>
      </c>
      <c r="T657" s="29" t="n">
        <f aca="false">(S657/I537)*100</f>
        <v>8.43224699828473</v>
      </c>
      <c r="U657" s="29" t="n">
        <f aca="false">(S657/R657)/I537*1000</f>
        <v>3.12305444380916</v>
      </c>
      <c r="V657" s="30" t="n">
        <f aca="false">O657-O537</f>
        <v>1.12383460321879</v>
      </c>
      <c r="W657" s="30" t="n">
        <f aca="false">(V657/O537)*100</f>
        <v>8.56778295124915</v>
      </c>
      <c r="X657" s="30" t="n">
        <f aca="false">1000*(V657/R657)/O537</f>
        <v>3.17325294490709</v>
      </c>
      <c r="Y657" s="31" t="n">
        <f aca="false">1000*(V657/R657)/Q537</f>
        <v>1.55398558233781</v>
      </c>
      <c r="Z657" s="32" t="n">
        <f aca="false">X657-U657</f>
        <v>0.0501985010979316</v>
      </c>
    </row>
    <row r="658" s="15" customFormat="true" ht="13" hidden="false" customHeight="false" outlineLevel="0" collapsed="false">
      <c r="A658" s="21" t="n">
        <v>171</v>
      </c>
      <c r="B658" s="22" t="s">
        <v>31</v>
      </c>
      <c r="C658" s="22" t="s">
        <v>36</v>
      </c>
      <c r="D658" s="22" t="s">
        <v>28</v>
      </c>
      <c r="E658" s="23" t="n">
        <v>43082</v>
      </c>
      <c r="F658" s="22" t="n">
        <v>21.9</v>
      </c>
      <c r="G658" s="22" t="n">
        <v>33.6</v>
      </c>
      <c r="H658" s="22" t="n">
        <v>17.5154</v>
      </c>
      <c r="I658" s="24" t="n">
        <v>2.1524</v>
      </c>
      <c r="J658" s="71" t="n">
        <v>2.701</v>
      </c>
      <c r="K658" s="25" t="n">
        <f aca="false">1000*(1-(F658+288.9414)/(508929.2*(F658+68.12963))*(F658-3.9863)^2)</f>
        <v>997.822958964268</v>
      </c>
      <c r="L658" s="25" t="n">
        <f aca="false">0.824493 - 0.0040899*F658 + 0.000076438*F658^2 -0.00000082467*F658^3 + 0.0000000053675*F658^4</f>
        <v>0.764157394870867</v>
      </c>
      <c r="M658" s="25" t="n">
        <f aca="false">-0.005724 + 0.00010227*F658 - 0.0000016546*F658^2</f>
        <v>-0.004277849706</v>
      </c>
      <c r="N658" s="25" t="n">
        <f aca="false">K658 + (L658*G658) + M658*G658^(3/2) + 0.00048314*G658^2</f>
        <v>1023.21092160357</v>
      </c>
      <c r="O658" s="26" t="n">
        <f aca="false">I658*(1/     (1-   (0.001*N658/1.84)))</f>
        <v>4.84876218934674</v>
      </c>
      <c r="P658" s="4" t="n">
        <f aca="false">H658*(1/     (1-   (0.001*N658/4)))</f>
        <v>23.5359638035697</v>
      </c>
      <c r="Q658" s="27" t="n">
        <f aca="false">-5.28+5.5*I658</f>
        <v>6.5582</v>
      </c>
      <c r="R658" s="28" t="n">
        <f aca="false">E658-E538</f>
        <v>27</v>
      </c>
      <c r="S658" s="29" t="n">
        <f aca="false">I658-I538</f>
        <v>0.1463</v>
      </c>
      <c r="T658" s="29" t="n">
        <f aca="false">(S658/I538)*100</f>
        <v>7.29275709087284</v>
      </c>
      <c r="U658" s="29" t="n">
        <f aca="false">(S658/R658)/I538*1000</f>
        <v>2.70102114476772</v>
      </c>
      <c r="V658" s="30" t="n">
        <f aca="false">O658-O538</f>
        <v>0.335215209160172</v>
      </c>
      <c r="W658" s="30" t="n">
        <f aca="false">(V658/O538)*100</f>
        <v>7.42686872722693</v>
      </c>
      <c r="X658" s="30" t="n">
        <f aca="false">1000*(V658/R658)/O538</f>
        <v>2.75069212119516</v>
      </c>
      <c r="Y658" s="31" t="n">
        <f aca="false">1000*(V658/R658)/Q538</f>
        <v>2.15786394783106</v>
      </c>
      <c r="Z658" s="32" t="n">
        <f aca="false">X658-U658</f>
        <v>0.0496709764274392</v>
      </c>
    </row>
    <row r="659" s="15" customFormat="true" ht="13" hidden="false" customHeight="false" outlineLevel="0" collapsed="false">
      <c r="A659" s="21" t="n">
        <v>263</v>
      </c>
      <c r="B659" s="22" t="s">
        <v>31</v>
      </c>
      <c r="C659" s="22" t="s">
        <v>36</v>
      </c>
      <c r="D659" s="22" t="s">
        <v>28</v>
      </c>
      <c r="E659" s="23" t="n">
        <v>43082</v>
      </c>
      <c r="F659" s="22" t="n">
        <v>21.9</v>
      </c>
      <c r="G659" s="22" t="n">
        <v>33.6</v>
      </c>
      <c r="H659" s="22" t="n">
        <v>17.5154</v>
      </c>
      <c r="I659" s="24" t="n">
        <v>1.3583</v>
      </c>
      <c r="J659" s="71" t="n">
        <v>3.8068</v>
      </c>
      <c r="K659" s="25" t="n">
        <f aca="false">1000*(1-(F659+288.9414)/(508929.2*(F659+68.12963))*(F659-3.9863)^2)</f>
        <v>997.822958964268</v>
      </c>
      <c r="L659" s="25" t="n">
        <f aca="false">0.824493 - 0.0040899*F659 + 0.000076438*F659^2 -0.00000082467*F659^3 + 0.0000000053675*F659^4</f>
        <v>0.764157394870867</v>
      </c>
      <c r="M659" s="25" t="n">
        <f aca="false">-0.005724 + 0.00010227*F659 - 0.0000016546*F659^2</f>
        <v>-0.004277849706</v>
      </c>
      <c r="N659" s="25" t="n">
        <f aca="false">K659 + (L659*G659) + M659*G659^(3/2) + 0.00048314*G659^2</f>
        <v>1023.21092160357</v>
      </c>
      <c r="O659" s="26" t="n">
        <f aca="false">I659*(1/     (1-   (0.001*N659/1.84)))</f>
        <v>3.05987441079245</v>
      </c>
      <c r="P659" s="4" t="n">
        <f aca="false">H659*(1/     (1-   (0.001*N659/4)))</f>
        <v>23.5359638035697</v>
      </c>
      <c r="Q659" s="27" t="n">
        <f aca="false">-5.28+5.5*I659</f>
        <v>2.19065</v>
      </c>
      <c r="R659" s="28" t="n">
        <f aca="false">E659-E539</f>
        <v>27</v>
      </c>
      <c r="S659" s="29" t="n">
        <f aca="false">I659-I539</f>
        <v>0.1266</v>
      </c>
      <c r="T659" s="29" t="n">
        <f aca="false">(S659/I539)*100</f>
        <v>10.278476901843</v>
      </c>
      <c r="U659" s="29" t="n">
        <f aca="false">(S659/R659)/I539*1000</f>
        <v>3.80684329697888</v>
      </c>
      <c r="V659" s="30" t="n">
        <f aca="false">O659-O539</f>
        <v>0.288658710929139</v>
      </c>
      <c r="W659" s="30" t="n">
        <f aca="false">(V659/O539)*100</f>
        <v>10.4163205680228</v>
      </c>
      <c r="X659" s="30" t="n">
        <f aca="false">1000*(V659/R659)/O539</f>
        <v>3.8578965066751</v>
      </c>
      <c r="Y659" s="31" t="n">
        <f aca="false">1000*(V659/R659)/Q539</f>
        <v>7.15432353046199</v>
      </c>
      <c r="Z659" s="32" t="n">
        <f aca="false">X659-U659</f>
        <v>0.0510532096962142</v>
      </c>
    </row>
    <row r="660" s="15" customFormat="true" ht="13" hidden="false" customHeight="false" outlineLevel="0" collapsed="false">
      <c r="A660" s="21" t="n">
        <v>269</v>
      </c>
      <c r="B660" s="22" t="s">
        <v>31</v>
      </c>
      <c r="C660" s="22" t="s">
        <v>36</v>
      </c>
      <c r="D660" s="22" t="s">
        <v>28</v>
      </c>
      <c r="E660" s="23" t="n">
        <v>43082</v>
      </c>
      <c r="F660" s="22" t="n">
        <v>21.9</v>
      </c>
      <c r="G660" s="22" t="n">
        <v>33.6</v>
      </c>
      <c r="H660" s="22" t="n">
        <v>17.5154</v>
      </c>
      <c r="I660" s="24" t="n">
        <v>5.4463</v>
      </c>
      <c r="J660" s="71" t="n">
        <v>1.6079</v>
      </c>
      <c r="K660" s="25" t="n">
        <f aca="false">1000*(1-(F660+288.9414)/(508929.2*(F660+68.12963))*(F660-3.9863)^2)</f>
        <v>997.822958964268</v>
      </c>
      <c r="L660" s="25" t="n">
        <f aca="false">0.824493 - 0.0040899*F660 + 0.000076438*F660^2 -0.00000082467*F660^3 + 0.0000000053675*F660^4</f>
        <v>0.764157394870867</v>
      </c>
      <c r="M660" s="25" t="n">
        <f aca="false">-0.005724 + 0.00010227*F660 - 0.0000016546*F660^2</f>
        <v>-0.004277849706</v>
      </c>
      <c r="N660" s="25" t="n">
        <f aca="false">K660 + (L660*G660) + M660*G660^(3/2) + 0.00048314*G660^2</f>
        <v>1023.21092160357</v>
      </c>
      <c r="O660" s="26" t="n">
        <f aca="false">I660*(1/     (1-   (0.001*N660/1.84)))</f>
        <v>12.2690083217985</v>
      </c>
      <c r="P660" s="4" t="n">
        <f aca="false">H660*(1/     (1-   (0.001*N660/4)))</f>
        <v>23.5359638035697</v>
      </c>
      <c r="Q660" s="27" t="n">
        <f aca="false">-5.28+5.5*I660</f>
        <v>24.67465</v>
      </c>
      <c r="R660" s="28" t="n">
        <f aca="false">E660-E540</f>
        <v>27</v>
      </c>
      <c r="S660" s="29" t="n">
        <f aca="false">I660-I540</f>
        <v>0.2266</v>
      </c>
      <c r="T660" s="29" t="n">
        <f aca="false">(S660/I540)*100</f>
        <v>4.34124566545971</v>
      </c>
      <c r="U660" s="29" t="n">
        <f aca="false">(S660/R660)/I540*1000</f>
        <v>1.60786876498508</v>
      </c>
      <c r="V660" s="30" t="n">
        <f aca="false">O660-O540</f>
        <v>0.525146514072178</v>
      </c>
      <c r="W660" s="30" t="n">
        <f aca="false">(V660/O540)*100</f>
        <v>4.47166803109588</v>
      </c>
      <c r="X660" s="30" t="n">
        <f aca="false">1000*(V660/R660)/O540</f>
        <v>1.65617334485033</v>
      </c>
      <c r="Y660" s="31" t="n">
        <f aca="false">1000*(V660/R660)/Q540</f>
        <v>0.830185262366413</v>
      </c>
      <c r="Z660" s="32" t="n">
        <f aca="false">X660-U660</f>
        <v>0.0483045798652497</v>
      </c>
    </row>
    <row r="661" s="15" customFormat="true" ht="13" hidden="false" customHeight="false" outlineLevel="0" collapsed="false">
      <c r="A661" s="21" t="n">
        <v>101</v>
      </c>
      <c r="B661" s="22" t="s">
        <v>32</v>
      </c>
      <c r="C661" s="22" t="s">
        <v>36</v>
      </c>
      <c r="D661" s="22" t="s">
        <v>28</v>
      </c>
      <c r="E661" s="23" t="n">
        <v>43082</v>
      </c>
      <c r="F661" s="22" t="n">
        <v>21.9</v>
      </c>
      <c r="G661" s="22" t="n">
        <v>33.6</v>
      </c>
      <c r="H661" s="22" t="n">
        <v>17.5154</v>
      </c>
      <c r="I661" s="24" t="n">
        <v>3.9595</v>
      </c>
      <c r="J661" s="71" t="n">
        <v>2.5783</v>
      </c>
      <c r="K661" s="25" t="n">
        <f aca="false">1000*(1-(F661+288.9414)/(508929.2*(F661+68.12963))*(F661-3.9863)^2)</f>
        <v>997.822958964268</v>
      </c>
      <c r="L661" s="25" t="n">
        <f aca="false">0.824493 - 0.0040899*F661 + 0.000076438*F661^2 -0.00000082467*F661^3 + 0.0000000053675*F661^4</f>
        <v>0.764157394870867</v>
      </c>
      <c r="M661" s="25" t="n">
        <f aca="false">-0.005724 + 0.00010227*F661 - 0.0000016546*F661^2</f>
        <v>-0.004277849706</v>
      </c>
      <c r="N661" s="25" t="n">
        <f aca="false">K661 + (L661*G661) + M661*G661^(3/2) + 0.00048314*G661^2</f>
        <v>1023.21092160357</v>
      </c>
      <c r="O661" s="26" t="n">
        <f aca="false">I661*(1/     (1-   (0.001*N661/1.84)))</f>
        <v>8.91965893361756</v>
      </c>
      <c r="P661" s="4" t="n">
        <f aca="false">H661*(1/     (1-   (0.001*N661/4)))</f>
        <v>23.5359638035697</v>
      </c>
      <c r="Q661" s="27" t="n">
        <f aca="false">-5.28+5.5*I661</f>
        <v>16.49725</v>
      </c>
      <c r="R661" s="28" t="n">
        <f aca="false">E661-E541</f>
        <v>27</v>
      </c>
      <c r="S661" s="29" t="n">
        <f aca="false">I661-I541</f>
        <v>0.2577</v>
      </c>
      <c r="T661" s="29" t="n">
        <f aca="false">(S661/I541)*100</f>
        <v>6.96147819979469</v>
      </c>
      <c r="U661" s="29" t="n">
        <f aca="false">(S661/R661)/I541*1000</f>
        <v>2.57832525918322</v>
      </c>
      <c r="V661" s="30" t="n">
        <f aca="false">O661-O541</f>
        <v>0.590205918717388</v>
      </c>
      <c r="W661" s="30" t="n">
        <f aca="false">(V661/O541)*100</f>
        <v>7.08577043008222</v>
      </c>
      <c r="X661" s="30" t="n">
        <f aca="false">1000*(V661/R661)/O541</f>
        <v>2.62435941854897</v>
      </c>
      <c r="Y661" s="31" t="n">
        <f aca="false">1000*(V661/R661)/Q541</f>
        <v>1.44957715044625</v>
      </c>
      <c r="Z661" s="32" t="n">
        <f aca="false">X661-U661</f>
        <v>0.046034159365751</v>
      </c>
    </row>
    <row r="662" s="15" customFormat="true" ht="13" hidden="false" customHeight="false" outlineLevel="0" collapsed="false">
      <c r="A662" s="21" t="n">
        <v>107</v>
      </c>
      <c r="B662" s="22" t="s">
        <v>32</v>
      </c>
      <c r="C662" s="22" t="s">
        <v>36</v>
      </c>
      <c r="D662" s="22" t="s">
        <v>28</v>
      </c>
      <c r="E662" s="23" t="n">
        <v>43082</v>
      </c>
      <c r="F662" s="22" t="n">
        <v>21.9</v>
      </c>
      <c r="G662" s="22" t="n">
        <v>33.6</v>
      </c>
      <c r="H662" s="22" t="n">
        <v>17.5154</v>
      </c>
      <c r="I662" s="24" t="n">
        <v>3.3431</v>
      </c>
      <c r="J662" s="71" t="n">
        <v>2.1535</v>
      </c>
      <c r="K662" s="25" t="n">
        <f aca="false">1000*(1-(F662+288.9414)/(508929.2*(F662+68.12963))*(F662-3.9863)^2)</f>
        <v>997.822958964268</v>
      </c>
      <c r="L662" s="25" t="n">
        <f aca="false">0.824493 - 0.0040899*F662 + 0.000076438*F662^2 -0.00000082467*F662^3 + 0.0000000053675*F662^4</f>
        <v>0.764157394870867</v>
      </c>
      <c r="M662" s="25" t="n">
        <f aca="false">-0.005724 + 0.00010227*F662 - 0.0000016546*F662^2</f>
        <v>-0.004277849706</v>
      </c>
      <c r="N662" s="25" t="n">
        <f aca="false">K662 + (L662*G662) + M662*G662^(3/2) + 0.00048314*G662^2</f>
        <v>1023.21092160357</v>
      </c>
      <c r="O662" s="26" t="n">
        <f aca="false">I662*(1/     (1-   (0.001*N662/1.84)))</f>
        <v>7.53108013157642</v>
      </c>
      <c r="P662" s="4" t="n">
        <f aca="false">H662*(1/     (1-   (0.001*N662/4)))</f>
        <v>23.5359638035697</v>
      </c>
      <c r="Q662" s="27" t="n">
        <f aca="false">-5.28+5.5*I662</f>
        <v>13.10705</v>
      </c>
      <c r="R662" s="28" t="n">
        <f aca="false">E662-E542</f>
        <v>27</v>
      </c>
      <c r="S662" s="29" t="n">
        <f aca="false">I662-I542</f>
        <v>0.1837</v>
      </c>
      <c r="T662" s="29" t="n">
        <f aca="false">(S662/I542)*100</f>
        <v>5.8143951383174</v>
      </c>
      <c r="U662" s="29" t="n">
        <f aca="false">(S662/R662)/I542*1000</f>
        <v>2.1534796808583</v>
      </c>
      <c r="V662" s="30" t="n">
        <f aca="false">O662-O542</f>
        <v>0.42208616775461</v>
      </c>
      <c r="W662" s="30" t="n">
        <f aca="false">(V662/O542)*100</f>
        <v>5.93735442599384</v>
      </c>
      <c r="X662" s="30" t="n">
        <f aca="false">1000*(V662/R662)/O542</f>
        <v>2.1990201577755</v>
      </c>
      <c r="Y662" s="31" t="n">
        <f aca="false">1000*(V662/R662)/Q542</f>
        <v>1.29232113121335</v>
      </c>
      <c r="Z662" s="32" t="n">
        <f aca="false">X662-U662</f>
        <v>0.0455404769172003</v>
      </c>
    </row>
    <row r="663" s="15" customFormat="true" ht="13" hidden="false" customHeight="false" outlineLevel="0" collapsed="false">
      <c r="A663" s="21" t="n">
        <v>300</v>
      </c>
      <c r="B663" s="22" t="s">
        <v>32</v>
      </c>
      <c r="C663" s="22" t="s">
        <v>36</v>
      </c>
      <c r="D663" s="22" t="s">
        <v>28</v>
      </c>
      <c r="E663" s="23" t="n">
        <v>43082</v>
      </c>
      <c r="F663" s="22" t="n">
        <v>21.9</v>
      </c>
      <c r="G663" s="22" t="n">
        <v>33.6</v>
      </c>
      <c r="H663" s="22" t="n">
        <v>17.5154</v>
      </c>
      <c r="I663" s="24" t="n">
        <v>1.0775</v>
      </c>
      <c r="J663" s="71" t="n">
        <v>1.3392</v>
      </c>
      <c r="K663" s="25" t="n">
        <f aca="false">1000*(1-(F663+288.9414)/(508929.2*(F663+68.12963))*(F663-3.9863)^2)</f>
        <v>997.822958964268</v>
      </c>
      <c r="L663" s="25" t="n">
        <f aca="false">0.824493 - 0.0040899*F663 + 0.000076438*F663^2 -0.00000082467*F663^3 + 0.0000000053675*F663^4</f>
        <v>0.764157394870867</v>
      </c>
      <c r="M663" s="25" t="n">
        <f aca="false">-0.005724 + 0.00010227*F663 - 0.0000016546*F663^2</f>
        <v>-0.004277849706</v>
      </c>
      <c r="N663" s="25" t="n">
        <f aca="false">K663 + (L663*G663) + M663*G663^(3/2) + 0.00048314*G663^2</f>
        <v>1023.21092160357</v>
      </c>
      <c r="O663" s="26" t="n">
        <f aca="false">I663*(1/     (1-   (0.001*N663/1.84)))</f>
        <v>2.42730963530065</v>
      </c>
      <c r="P663" s="4" t="n">
        <f aca="false">H663*(1/     (1-   (0.001*N663/4)))</f>
        <v>23.5359638035697</v>
      </c>
      <c r="Q663" s="27" t="n">
        <f aca="false">-5.28+5.5*I663</f>
        <v>0.646249999999999</v>
      </c>
      <c r="R663" s="28" t="n">
        <f aca="false">E663-E543</f>
        <v>27</v>
      </c>
      <c r="S663" s="29" t="n">
        <f aca="false">I663-I543</f>
        <v>0.0375999999999999</v>
      </c>
      <c r="T663" s="29" t="n">
        <f aca="false">(S663/I543)*100</f>
        <v>3.61573228195017</v>
      </c>
      <c r="U663" s="29" t="n">
        <f aca="false">(S663/R663)/I543*1000</f>
        <v>1.33916010442599</v>
      </c>
      <c r="V663" s="30" t="n">
        <f aca="false">O663-O543</f>
        <v>0.0874214214061406</v>
      </c>
      <c r="W663" s="30" t="n">
        <f aca="false">(V663/O543)*100</f>
        <v>3.73613666187226</v>
      </c>
      <c r="X663" s="30" t="n">
        <f aca="false">1000*(V663/R663)/O543</f>
        <v>1.38375431921195</v>
      </c>
      <c r="Y663" s="31" t="n">
        <f aca="false">1000*(V663/R663)/Q543</f>
        <v>7.36791539981717</v>
      </c>
      <c r="Z663" s="32" t="n">
        <f aca="false">X663-U663</f>
        <v>0.0445942147859577</v>
      </c>
    </row>
    <row r="664" s="15" customFormat="true" ht="13" hidden="false" customHeight="false" outlineLevel="0" collapsed="false">
      <c r="A664" s="21" t="n">
        <v>145</v>
      </c>
      <c r="B664" s="22" t="s">
        <v>33</v>
      </c>
      <c r="C664" s="22" t="s">
        <v>36</v>
      </c>
      <c r="D664" s="22" t="s">
        <v>28</v>
      </c>
      <c r="E664" s="23" t="n">
        <v>43082</v>
      </c>
      <c r="F664" s="22" t="n">
        <v>21.9</v>
      </c>
      <c r="G664" s="22" t="n">
        <v>33.6</v>
      </c>
      <c r="H664" s="22" t="n">
        <v>17.5154</v>
      </c>
      <c r="I664" s="24" t="n">
        <v>1.817</v>
      </c>
      <c r="J664" s="71" t="n">
        <v>1.8468</v>
      </c>
      <c r="K664" s="25" t="n">
        <f aca="false">1000*(1-(F664+288.9414)/(508929.2*(F664+68.12963))*(F664-3.9863)^2)</f>
        <v>997.822958964268</v>
      </c>
      <c r="L664" s="25" t="n">
        <f aca="false">0.824493 - 0.0040899*F664 + 0.000076438*F664^2 -0.00000082467*F664^3 + 0.0000000053675*F664^4</f>
        <v>0.764157394870867</v>
      </c>
      <c r="M664" s="25" t="n">
        <f aca="false">-0.005724 + 0.00010227*F664 - 0.0000016546*F664^2</f>
        <v>-0.004277849706</v>
      </c>
      <c r="N664" s="25" t="n">
        <f aca="false">K664 + (L664*G664) + M664*G664^(3/2) + 0.00048314*G664^2</f>
        <v>1023.21092160357</v>
      </c>
      <c r="O664" s="26" t="n">
        <f aca="false">I664*(1/     (1-   (0.001*N664/1.84)))</f>
        <v>4.09319870750931</v>
      </c>
      <c r="P664" s="4" t="n">
        <f aca="false">H664*(1/     (1-   (0.001*N664/4)))</f>
        <v>23.5359638035697</v>
      </c>
      <c r="Q664" s="27" t="n">
        <f aca="false">-5.28+5.5*I664</f>
        <v>4.7135</v>
      </c>
      <c r="R664" s="28" t="n">
        <f aca="false">E664-E544</f>
        <v>27</v>
      </c>
      <c r="S664" s="29" t="n">
        <f aca="false">I664-I544</f>
        <v>0.0863</v>
      </c>
      <c r="T664" s="29" t="n">
        <f aca="false">(S664/I544)*100</f>
        <v>4.98642167908939</v>
      </c>
      <c r="U664" s="29" t="n">
        <f aca="false">(S664/R664)/I544*1000</f>
        <v>1.84682284410718</v>
      </c>
      <c r="V664" s="30" t="n">
        <f aca="false">O664-O544</f>
        <v>0.198935286231084</v>
      </c>
      <c r="W664" s="30" t="n">
        <f aca="false">(V664/O544)*100</f>
        <v>5.10841883844076</v>
      </c>
      <c r="X664" s="30" t="n">
        <f aca="false">1000*(V664/R664)/O544</f>
        <v>1.89200697720028</v>
      </c>
      <c r="Y664" s="31" t="n">
        <f aca="false">1000*(V664/R664)/Q544</f>
        <v>1.73820106022016</v>
      </c>
      <c r="Z664" s="32" t="n">
        <f aca="false">X664-U664</f>
        <v>0.0451841330931004</v>
      </c>
    </row>
    <row r="665" s="15" customFormat="true" ht="13" hidden="false" customHeight="false" outlineLevel="0" collapsed="false">
      <c r="A665" s="21" t="n">
        <v>179</v>
      </c>
      <c r="B665" s="22" t="s">
        <v>26</v>
      </c>
      <c r="C665" s="22" t="s">
        <v>27</v>
      </c>
      <c r="D665" s="22" t="s">
        <v>37</v>
      </c>
      <c r="E665" s="23" t="n">
        <v>43082</v>
      </c>
      <c r="F665" s="22" t="n">
        <v>21.9</v>
      </c>
      <c r="G665" s="22" t="n">
        <v>33.7</v>
      </c>
      <c r="H665" s="22" t="n">
        <v>17.5152</v>
      </c>
      <c r="I665" s="24" t="n">
        <v>5.0488</v>
      </c>
      <c r="J665" s="71" t="n">
        <v>4.198</v>
      </c>
      <c r="K665" s="25" t="n">
        <f aca="false">1000*(1-(F665+288.9414)/(508929.2*(F665+68.12963))*(F665-3.9863)^2)</f>
        <v>997.822958964268</v>
      </c>
      <c r="L665" s="25" t="n">
        <f aca="false">0.824493 - 0.0040899*F665 + 0.000076438*F665^2 -0.00000082467*F665^3 + 0.0000000053675*F665^4</f>
        <v>0.764157394870867</v>
      </c>
      <c r="M665" s="25" t="n">
        <f aca="false">-0.005724 + 0.00010227*F665 - 0.0000016546*F665^2</f>
        <v>-0.004277849706</v>
      </c>
      <c r="N665" s="25" t="n">
        <f aca="false">K665 + (L665*G665) + M665*G665^(3/2) + 0.00048314*G665^2</f>
        <v>1023.28686659322</v>
      </c>
      <c r="O665" s="26" t="n">
        <f aca="false">I665*(1/     (1-   (0.001*N665/1.84)))</f>
        <v>11.3746083171814</v>
      </c>
      <c r="P665" s="4" t="n">
        <f aca="false">H665*(1/     (1-   (0.001*N665/4)))</f>
        <v>23.5362955246605</v>
      </c>
      <c r="Q665" s="27" t="n">
        <f aca="false">-5.28+5.5*I665</f>
        <v>22.4884</v>
      </c>
      <c r="R665" s="28" t="n">
        <f aca="false">E665-E545</f>
        <v>27</v>
      </c>
      <c r="S665" s="29" t="n">
        <f aca="false">I665-I545</f>
        <v>0.514</v>
      </c>
      <c r="T665" s="29" t="n">
        <f aca="false">(S665/I545)*100</f>
        <v>11.3345682279263</v>
      </c>
      <c r="U665" s="29" t="n">
        <f aca="false">(S665/R665)/I545*1000</f>
        <v>4.19798823256528</v>
      </c>
      <c r="V665" s="30" t="n">
        <f aca="false">O665-O545</f>
        <v>1.17134078233113</v>
      </c>
      <c r="W665" s="30" t="n">
        <f aca="false">(V665/O545)*100</f>
        <v>11.4800555638701</v>
      </c>
      <c r="X665" s="30" t="n">
        <f aca="false">1000*(V665/R665)/O545</f>
        <v>4.251872431063</v>
      </c>
      <c r="Y665" s="31" t="n">
        <f aca="false">1000*(V665/R665)/Q545</f>
        <v>2.20650573907198</v>
      </c>
      <c r="Z665" s="32" t="n">
        <f aca="false">X665-U665</f>
        <v>0.0538841984977125</v>
      </c>
    </row>
    <row r="666" s="15" customFormat="true" ht="13" hidden="false" customHeight="false" outlineLevel="0" collapsed="false">
      <c r="A666" s="21" t="n">
        <v>186</v>
      </c>
      <c r="B666" s="22" t="s">
        <v>26</v>
      </c>
      <c r="C666" s="22" t="s">
        <v>27</v>
      </c>
      <c r="D666" s="22" t="s">
        <v>37</v>
      </c>
      <c r="E666" s="23" t="n">
        <v>43082</v>
      </c>
      <c r="F666" s="22" t="n">
        <v>21.9</v>
      </c>
      <c r="G666" s="22" t="n">
        <v>33.7</v>
      </c>
      <c r="H666" s="22" t="n">
        <v>17.5152</v>
      </c>
      <c r="I666" s="24" t="n">
        <v>3.5724</v>
      </c>
      <c r="J666" s="71" t="n">
        <v>3.8679</v>
      </c>
      <c r="K666" s="25" t="n">
        <f aca="false">1000*(1-(F666+288.9414)/(508929.2*(F666+68.12963))*(F666-3.9863)^2)</f>
        <v>997.822958964268</v>
      </c>
      <c r="L666" s="25" t="n">
        <f aca="false">0.824493 - 0.0040899*F666 + 0.000076438*F666^2 -0.00000082467*F666^3 + 0.0000000053675*F666^4</f>
        <v>0.764157394870867</v>
      </c>
      <c r="M666" s="25" t="n">
        <f aca="false">-0.005724 + 0.00010227*F666 - 0.0000016546*F666^2</f>
        <v>-0.004277849706</v>
      </c>
      <c r="N666" s="25" t="n">
        <f aca="false">K666 + (L666*G666) + M666*G666^(3/2) + 0.00048314*G666^2</f>
        <v>1023.28686659322</v>
      </c>
      <c r="O666" s="26" t="n">
        <f aca="false">I666*(1/     (1-   (0.001*N666/1.84)))</f>
        <v>8.04837798136166</v>
      </c>
      <c r="P666" s="4" t="n">
        <f aca="false">H666*(1/     (1-   (0.001*N666/4)))</f>
        <v>23.5362955246605</v>
      </c>
      <c r="Q666" s="27" t="n">
        <f aca="false">-5.28+5.5*I666</f>
        <v>14.3682</v>
      </c>
      <c r="R666" s="28" t="n">
        <f aca="false">E666-E546</f>
        <v>27</v>
      </c>
      <c r="S666" s="29" t="n">
        <f aca="false">I666-I546</f>
        <v>0.3378</v>
      </c>
      <c r="T666" s="29" t="n">
        <f aca="false">(S666/I546)*100</f>
        <v>10.4433314783899</v>
      </c>
      <c r="U666" s="29" t="n">
        <f aca="false">(S666/R666)/I546*1000</f>
        <v>3.86790054755182</v>
      </c>
      <c r="V666" s="30" t="n">
        <f aca="false">O666-O546</f>
        <v>0.770551138231506</v>
      </c>
      <c r="W666" s="30" t="n">
        <f aca="false">(V666/O546)*100</f>
        <v>10.5876541835955</v>
      </c>
      <c r="X666" s="30" t="n">
        <f aca="false">1000*(V666/R666)/O546</f>
        <v>3.92135340133167</v>
      </c>
      <c r="Y666" s="31" t="n">
        <f aca="false">1000*(V666/R666)/Q546</f>
        <v>2.28123474621803</v>
      </c>
      <c r="Z666" s="32" t="n">
        <f aca="false">X666-U666</f>
        <v>0.0534528537798495</v>
      </c>
    </row>
    <row r="667" s="15" customFormat="true" ht="13" hidden="false" customHeight="false" outlineLevel="0" collapsed="false">
      <c r="A667" s="21" t="n">
        <v>277</v>
      </c>
      <c r="B667" s="22" t="s">
        <v>26</v>
      </c>
      <c r="C667" s="22" t="s">
        <v>27</v>
      </c>
      <c r="D667" s="22" t="s">
        <v>37</v>
      </c>
      <c r="E667" s="23" t="n">
        <v>43082</v>
      </c>
      <c r="F667" s="22" t="n">
        <v>21.9</v>
      </c>
      <c r="G667" s="22" t="n">
        <v>33.7</v>
      </c>
      <c r="H667" s="22" t="n">
        <v>17.5152</v>
      </c>
      <c r="I667" s="24" t="n">
        <v>4.4645</v>
      </c>
      <c r="J667" s="71" t="n">
        <v>4.1814</v>
      </c>
      <c r="K667" s="25" t="n">
        <f aca="false">1000*(1-(F667+288.9414)/(508929.2*(F667+68.12963))*(F667-3.9863)^2)</f>
        <v>997.822958964268</v>
      </c>
      <c r="L667" s="25" t="n">
        <f aca="false">0.824493 - 0.0040899*F667 + 0.000076438*F667^2 -0.00000082467*F667^3 + 0.0000000053675*F667^4</f>
        <v>0.764157394870867</v>
      </c>
      <c r="M667" s="25" t="n">
        <f aca="false">-0.005724 + 0.00010227*F667 - 0.0000016546*F667^2</f>
        <v>-0.004277849706</v>
      </c>
      <c r="N667" s="25" t="n">
        <f aca="false">K667 + (L667*G667) + M667*G667^(3/2) + 0.00048314*G667^2</f>
        <v>1023.28686659322</v>
      </c>
      <c r="O667" s="26" t="n">
        <f aca="false">I667*(1/     (1-   (0.001*N667/1.84)))</f>
        <v>10.0582195436651</v>
      </c>
      <c r="P667" s="4" t="n">
        <f aca="false">H667*(1/     (1-   (0.001*N667/4)))</f>
        <v>23.5362955246605</v>
      </c>
      <c r="Q667" s="27" t="n">
        <f aca="false">-5.28+5.5*I667</f>
        <v>19.27475</v>
      </c>
      <c r="R667" s="28" t="n">
        <f aca="false">E667-E547</f>
        <v>27</v>
      </c>
      <c r="S667" s="29" t="n">
        <f aca="false">I667-I547</f>
        <v>0.452900000000001</v>
      </c>
      <c r="T667" s="29" t="n">
        <f aca="false">(S667/I547)*100</f>
        <v>11.2897596968791</v>
      </c>
      <c r="U667" s="29" t="n">
        <f aca="false">(S667/R667)/I547*1000</f>
        <v>4.18139248032558</v>
      </c>
      <c r="V667" s="30" t="n">
        <f aca="false">O667-O547</f>
        <v>1.03214826316643</v>
      </c>
      <c r="W667" s="30" t="n">
        <f aca="false">(V667/O547)*100</f>
        <v>11.4351884789172</v>
      </c>
      <c r="X667" s="30" t="n">
        <f aca="false">1000*(V667/R667)/O547</f>
        <v>4.23525499219155</v>
      </c>
      <c r="Y667" s="31" t="n">
        <f aca="false">1000*(V667/R667)/Q547</f>
        <v>2.27765544457207</v>
      </c>
      <c r="Z667" s="32" t="n">
        <f aca="false">X667-U667</f>
        <v>0.0538625118659679</v>
      </c>
    </row>
    <row r="668" s="15" customFormat="true" ht="13" hidden="false" customHeight="false" outlineLevel="0" collapsed="false">
      <c r="A668" s="21" t="n">
        <v>284</v>
      </c>
      <c r="B668" s="22" t="s">
        <v>26</v>
      </c>
      <c r="C668" s="22" t="s">
        <v>27</v>
      </c>
      <c r="D668" s="22" t="s">
        <v>37</v>
      </c>
      <c r="E668" s="23" t="n">
        <v>43082</v>
      </c>
      <c r="F668" s="22" t="n">
        <v>21.9</v>
      </c>
      <c r="G668" s="22" t="n">
        <v>33.7</v>
      </c>
      <c r="H668" s="22" t="n">
        <v>17.5152</v>
      </c>
      <c r="I668" s="24" t="n">
        <v>4.6072</v>
      </c>
      <c r="J668" s="71" t="n">
        <v>4.3566</v>
      </c>
      <c r="K668" s="25" t="n">
        <f aca="false">1000*(1-(F668+288.9414)/(508929.2*(F668+68.12963))*(F668-3.9863)^2)</f>
        <v>997.822958964268</v>
      </c>
      <c r="L668" s="25" t="n">
        <f aca="false">0.824493 - 0.0040899*F668 + 0.000076438*F668^2 -0.00000082467*F668^3 + 0.0000000053675*F668^4</f>
        <v>0.764157394870867</v>
      </c>
      <c r="M668" s="25" t="n">
        <f aca="false">-0.005724 + 0.00010227*F668 - 0.0000016546*F668^2</f>
        <v>-0.004277849706</v>
      </c>
      <c r="N668" s="25" t="n">
        <f aca="false">K668 + (L668*G668) + M668*G668^(3/2) + 0.00048314*G668^2</f>
        <v>1023.28686659322</v>
      </c>
      <c r="O668" s="26" t="n">
        <f aca="false">I668*(1/     (1-   (0.001*N668/1.84)))</f>
        <v>10.3797130880443</v>
      </c>
      <c r="P668" s="4" t="n">
        <f aca="false">H668*(1/     (1-   (0.001*N668/4)))</f>
        <v>23.5362955246605</v>
      </c>
      <c r="Q668" s="27" t="n">
        <f aca="false">-5.28+5.5*I668</f>
        <v>20.0596</v>
      </c>
      <c r="R668" s="28" t="n">
        <f aca="false">E668-E548</f>
        <v>27</v>
      </c>
      <c r="S668" s="29" t="n">
        <f aca="false">I668-I548</f>
        <v>0.4849</v>
      </c>
      <c r="T668" s="29" t="n">
        <f aca="false">(S668/I548)*100</f>
        <v>11.7628508356985</v>
      </c>
      <c r="U668" s="29" t="n">
        <f aca="false">(S668/R668)/I548*1000</f>
        <v>4.35661142062908</v>
      </c>
      <c r="V668" s="30" t="n">
        <f aca="false">O668-O548</f>
        <v>1.10456760005956</v>
      </c>
      <c r="W668" s="30" t="n">
        <f aca="false">(V668/O548)*100</f>
        <v>11.9088978333595</v>
      </c>
      <c r="X668" s="30" t="n">
        <f aca="false">1000*(V668/R668)/O548</f>
        <v>4.41070290124426</v>
      </c>
      <c r="Y668" s="31" t="n">
        <f aca="false">1000*(V668/R668)/Q548</f>
        <v>2.3521378923463</v>
      </c>
      <c r="Z668" s="32" t="n">
        <f aca="false">X668-U668</f>
        <v>0.0540914806151855</v>
      </c>
    </row>
    <row r="669" s="15" customFormat="true" ht="13" hidden="false" customHeight="false" outlineLevel="0" collapsed="false">
      <c r="A669" s="21" t="n">
        <v>290</v>
      </c>
      <c r="B669" s="22" t="s">
        <v>26</v>
      </c>
      <c r="C669" s="22" t="s">
        <v>27</v>
      </c>
      <c r="D669" s="22" t="s">
        <v>37</v>
      </c>
      <c r="E669" s="23" t="n">
        <v>43082</v>
      </c>
      <c r="F669" s="22" t="n">
        <v>21.9</v>
      </c>
      <c r="G669" s="22" t="n">
        <v>33.7</v>
      </c>
      <c r="H669" s="22" t="n">
        <v>17.5152</v>
      </c>
      <c r="I669" s="24" t="n">
        <v>5.9247</v>
      </c>
      <c r="J669" s="71" t="n">
        <v>4.2611</v>
      </c>
      <c r="K669" s="25" t="n">
        <f aca="false">1000*(1-(F669+288.9414)/(508929.2*(F669+68.12963))*(F669-3.9863)^2)</f>
        <v>997.822958964268</v>
      </c>
      <c r="L669" s="25" t="n">
        <f aca="false">0.824493 - 0.0040899*F669 + 0.000076438*F669^2 -0.00000082467*F669^3 + 0.0000000053675*F669^4</f>
        <v>0.764157394870867</v>
      </c>
      <c r="M669" s="25" t="n">
        <f aca="false">-0.005724 + 0.00010227*F669 - 0.0000016546*F669^2</f>
        <v>-0.004277849706</v>
      </c>
      <c r="N669" s="25" t="n">
        <f aca="false">K669 + (L669*G669) + M669*G669^(3/2) + 0.00048314*G669^2</f>
        <v>1023.28686659322</v>
      </c>
      <c r="O669" s="26" t="n">
        <f aca="false">I669*(1/     (1-   (0.001*N669/1.84)))</f>
        <v>13.3479523642855</v>
      </c>
      <c r="P669" s="4" t="n">
        <f aca="false">H669*(1/     (1-   (0.001*N669/4)))</f>
        <v>23.5362955246605</v>
      </c>
      <c r="Q669" s="27" t="n">
        <f aca="false">-5.28+5.5*I669</f>
        <v>27.30585</v>
      </c>
      <c r="R669" s="28" t="n">
        <f aca="false">E669-E549</f>
        <v>27</v>
      </c>
      <c r="S669" s="29" t="n">
        <f aca="false">I669-I549</f>
        <v>0.6113</v>
      </c>
      <c r="T669" s="29" t="n">
        <f aca="false">(S669/I549)*100</f>
        <v>11.5048744683254</v>
      </c>
      <c r="U669" s="29" t="n">
        <f aca="false">(S669/R669)/I549*1000</f>
        <v>4.26106461789828</v>
      </c>
      <c r="V669" s="30" t="n">
        <f aca="false">O669-O549</f>
        <v>1.39284040352131</v>
      </c>
      <c r="W669" s="30" t="n">
        <f aca="false">(V669/O549)*100</f>
        <v>11.6505843533086</v>
      </c>
      <c r="X669" s="30" t="n">
        <f aca="false">1000*(V669/R669)/O549</f>
        <v>4.31503124196614</v>
      </c>
      <c r="Y669" s="31" t="n">
        <f aca="false">1000*(V669/R669)/Q549</f>
        <v>2.154499163116</v>
      </c>
      <c r="Z669" s="32" t="n">
        <f aca="false">X669-U669</f>
        <v>0.053966624067856</v>
      </c>
    </row>
    <row r="670" s="15" customFormat="true" ht="13" hidden="false" customHeight="false" outlineLevel="0" collapsed="false">
      <c r="A670" s="21" t="n">
        <v>119</v>
      </c>
      <c r="B670" s="22" t="s">
        <v>29</v>
      </c>
      <c r="C670" s="22" t="s">
        <v>27</v>
      </c>
      <c r="D670" s="22" t="s">
        <v>37</v>
      </c>
      <c r="E670" s="23" t="n">
        <v>43082</v>
      </c>
      <c r="F670" s="22" t="n">
        <v>21.9</v>
      </c>
      <c r="G670" s="22" t="n">
        <v>33.7</v>
      </c>
      <c r="H670" s="22" t="n">
        <v>17.5152</v>
      </c>
      <c r="I670" s="24" t="n">
        <v>4.2093</v>
      </c>
      <c r="J670" s="71" t="n">
        <v>3.5619</v>
      </c>
      <c r="K670" s="25" t="n">
        <f aca="false">1000*(1-(F670+288.9414)/(508929.2*(F670+68.12963))*(F670-3.9863)^2)</f>
        <v>997.822958964268</v>
      </c>
      <c r="L670" s="25" t="n">
        <f aca="false">0.824493 - 0.0040899*F670 + 0.000076438*F670^2 -0.00000082467*F670^3 + 0.0000000053675*F670^4</f>
        <v>0.764157394870867</v>
      </c>
      <c r="M670" s="25" t="n">
        <f aca="false">-0.005724 + 0.00010227*F670 - 0.0000016546*F670^2</f>
        <v>-0.004277849706</v>
      </c>
      <c r="N670" s="25" t="n">
        <f aca="false">K670 + (L670*G670) + M670*G670^(3/2) + 0.00048314*G670^2</f>
        <v>1023.28686659322</v>
      </c>
      <c r="O670" s="26" t="n">
        <f aca="false">I670*(1/     (1-   (0.001*N670/1.84)))</f>
        <v>9.48327103262391</v>
      </c>
      <c r="P670" s="4" t="n">
        <f aca="false">H670*(1/     (1-   (0.001*N670/4)))</f>
        <v>23.5362955246605</v>
      </c>
      <c r="Q670" s="27" t="n">
        <f aca="false">-5.28+5.5*I670</f>
        <v>17.87115</v>
      </c>
      <c r="R670" s="28" t="n">
        <f aca="false">E670-E550</f>
        <v>27</v>
      </c>
      <c r="S670" s="29" t="n">
        <f aca="false">I670-I550</f>
        <v>0.3693</v>
      </c>
      <c r="T670" s="29" t="n">
        <f aca="false">(S670/I550)*100</f>
        <v>9.6171875</v>
      </c>
      <c r="U670" s="29" t="n">
        <f aca="false">(S670/R670)/I550*1000</f>
        <v>3.5619212962963</v>
      </c>
      <c r="V670" s="30" t="n">
        <f aca="false">O670-O550</f>
        <v>0.843298523621311</v>
      </c>
      <c r="W670" s="30" t="n">
        <f aca="false">(V670/O550)*100</f>
        <v>9.76043063496578</v>
      </c>
      <c r="X670" s="30" t="n">
        <f aca="false">1000*(V670/R670)/O550</f>
        <v>3.61497430924658</v>
      </c>
      <c r="Y670" s="31" t="n">
        <f aca="false">1000*(V670/R670)/Q550</f>
        <v>1.97179789473745</v>
      </c>
      <c r="Z670" s="32" t="n">
        <f aca="false">X670-U670</f>
        <v>0.0530530129502882</v>
      </c>
    </row>
    <row r="671" s="15" customFormat="true" ht="13" hidden="false" customHeight="false" outlineLevel="0" collapsed="false">
      <c r="A671" s="21" t="n">
        <v>125</v>
      </c>
      <c r="B671" s="22" t="s">
        <v>29</v>
      </c>
      <c r="C671" s="22" t="s">
        <v>27</v>
      </c>
      <c r="D671" s="22" t="s">
        <v>37</v>
      </c>
      <c r="E671" s="23" t="n">
        <v>43082</v>
      </c>
      <c r="F671" s="22" t="n">
        <v>21.9</v>
      </c>
      <c r="G671" s="22" t="n">
        <v>33.7</v>
      </c>
      <c r="H671" s="22" t="n">
        <v>17.5152</v>
      </c>
      <c r="I671" s="24" t="n">
        <v>3.4598</v>
      </c>
      <c r="J671" s="71" t="n">
        <v>3.7345</v>
      </c>
      <c r="K671" s="25" t="n">
        <f aca="false">1000*(1-(F671+288.9414)/(508929.2*(F671+68.12963))*(F671-3.9863)^2)</f>
        <v>997.822958964268</v>
      </c>
      <c r="L671" s="25" t="n">
        <f aca="false">0.824493 - 0.0040899*F671 + 0.000076438*F671^2 -0.00000082467*F671^3 + 0.0000000053675*F671^4</f>
        <v>0.764157394870867</v>
      </c>
      <c r="M671" s="25" t="n">
        <f aca="false">-0.005724 + 0.00010227*F671 - 0.0000016546*F671^2</f>
        <v>-0.004277849706</v>
      </c>
      <c r="N671" s="25" t="n">
        <f aca="false">K671 + (L671*G671) + M671*G671^(3/2) + 0.00048314*G671^2</f>
        <v>1023.28686659322</v>
      </c>
      <c r="O671" s="26" t="n">
        <f aca="false">I671*(1/     (1-   (0.001*N671/1.84)))</f>
        <v>7.794697721396</v>
      </c>
      <c r="P671" s="4" t="n">
        <f aca="false">H671*(1/     (1-   (0.001*N671/4)))</f>
        <v>23.5362955246605</v>
      </c>
      <c r="Q671" s="27" t="n">
        <f aca="false">-5.28+5.5*I671</f>
        <v>13.7489</v>
      </c>
      <c r="R671" s="28" t="n">
        <f aca="false">E671-E551</f>
        <v>27</v>
      </c>
      <c r="S671" s="29" t="n">
        <f aca="false">I671-I551</f>
        <v>0.3169</v>
      </c>
      <c r="T671" s="29" t="n">
        <f aca="false">(S671/I551)*100</f>
        <v>10.0830443221229</v>
      </c>
      <c r="U671" s="29" t="n">
        <f aca="false">(S671/R671)/I551*1000</f>
        <v>3.73446086004551</v>
      </c>
      <c r="V671" s="30" t="n">
        <f aca="false">O671-O551</f>
        <v>0.723195221775102</v>
      </c>
      <c r="W671" s="30" t="n">
        <f aca="false">(V671/O551)*100</f>
        <v>10.2268962192104</v>
      </c>
      <c r="X671" s="30" t="n">
        <f aca="false">1000*(V671/R671)/O551</f>
        <v>3.78773934044831</v>
      </c>
      <c r="Y671" s="31" t="n">
        <f aca="false">1000*(V671/R671)/Q551</f>
        <v>2.230977824653</v>
      </c>
      <c r="Z671" s="32" t="n">
        <f aca="false">X671-U671</f>
        <v>0.0532784804028021</v>
      </c>
    </row>
    <row r="672" s="15" customFormat="true" ht="13" hidden="false" customHeight="false" outlineLevel="0" collapsed="false">
      <c r="A672" s="21" t="n">
        <v>217</v>
      </c>
      <c r="B672" s="22" t="s">
        <v>29</v>
      </c>
      <c r="C672" s="22" t="s">
        <v>27</v>
      </c>
      <c r="D672" s="22" t="s">
        <v>37</v>
      </c>
      <c r="E672" s="23" t="n">
        <v>43082</v>
      </c>
      <c r="F672" s="22" t="n">
        <v>21.9</v>
      </c>
      <c r="G672" s="22" t="n">
        <v>33.7</v>
      </c>
      <c r="H672" s="22" t="n">
        <v>17.5152</v>
      </c>
      <c r="I672" s="24" t="n">
        <v>3.4727</v>
      </c>
      <c r="J672" s="71" t="s">
        <v>38</v>
      </c>
      <c r="K672" s="25" t="n">
        <f aca="false">1000*(1-(F672+288.9414)/(508929.2*(F672+68.12963))*(F672-3.9863)^2)</f>
        <v>997.822958964268</v>
      </c>
      <c r="L672" s="25" t="n">
        <f aca="false">0.824493 - 0.0040899*F672 + 0.000076438*F672^2 -0.00000082467*F672^3 + 0.0000000053675*F672^4</f>
        <v>0.764157394870867</v>
      </c>
      <c r="M672" s="25" t="n">
        <f aca="false">-0.005724 + 0.00010227*F672 - 0.0000016546*F672^2</f>
        <v>-0.004277849706</v>
      </c>
      <c r="N672" s="25" t="n">
        <f aca="false">K672 + (L672*G672) + M672*G672^(3/2) + 0.00048314*G672^2</f>
        <v>1023.28686659322</v>
      </c>
      <c r="O672" s="26" t="n">
        <f aca="false">I672*(1/     (1-   (0.001*N672/1.84)))</f>
        <v>7.82376055757324</v>
      </c>
      <c r="P672" s="4" t="n">
        <f aca="false">H672*(1/     (1-   (0.001*N672/4)))</f>
        <v>23.5362955246605</v>
      </c>
      <c r="Q672" s="27" t="n">
        <f aca="false">-5.28+5.5*I672</f>
        <v>13.81985</v>
      </c>
      <c r="R672" s="28" t="n">
        <f aca="false">E672-E552</f>
        <v>27</v>
      </c>
      <c r="S672" s="29" t="s">
        <v>38</v>
      </c>
      <c r="T672" s="29" t="s">
        <v>38</v>
      </c>
      <c r="U672" s="29" t="s">
        <v>38</v>
      </c>
      <c r="V672" s="30" t="s">
        <v>38</v>
      </c>
      <c r="W672" s="30" t="s">
        <v>38</v>
      </c>
      <c r="X672" s="30" t="s">
        <v>38</v>
      </c>
      <c r="Y672" s="31" t="s">
        <v>38</v>
      </c>
      <c r="Z672" s="72" t="s">
        <v>38</v>
      </c>
    </row>
    <row r="673" s="15" customFormat="true" ht="13" hidden="false" customHeight="false" outlineLevel="0" collapsed="false">
      <c r="A673" s="21" t="n">
        <v>223</v>
      </c>
      <c r="B673" s="22" t="s">
        <v>29</v>
      </c>
      <c r="C673" s="22" t="s">
        <v>27</v>
      </c>
      <c r="D673" s="22" t="s">
        <v>37</v>
      </c>
      <c r="E673" s="23" t="n">
        <v>43082</v>
      </c>
      <c r="F673" s="22" t="n">
        <v>21.9</v>
      </c>
      <c r="G673" s="22" t="n">
        <v>33.7</v>
      </c>
      <c r="H673" s="22" t="n">
        <v>17.5152</v>
      </c>
      <c r="I673" s="24" t="n">
        <v>4.1568</v>
      </c>
      <c r="J673" s="71" t="n">
        <v>4.8408</v>
      </c>
      <c r="K673" s="25" t="n">
        <f aca="false">1000*(1-(F673+288.9414)/(508929.2*(F673+68.12963))*(F673-3.9863)^2)</f>
        <v>997.822958964268</v>
      </c>
      <c r="L673" s="25" t="n">
        <f aca="false">0.824493 - 0.0040899*F673 + 0.000076438*F673^2 -0.00000082467*F673^3 + 0.0000000053675*F673^4</f>
        <v>0.764157394870867</v>
      </c>
      <c r="M673" s="25" t="n">
        <f aca="false">-0.005724 + 0.00010227*F673 - 0.0000016546*F673^2</f>
        <v>-0.004277849706</v>
      </c>
      <c r="N673" s="25" t="n">
        <f aca="false">K673 + (L673*G673) + M673*G673^(3/2) + 0.00048314*G673^2</f>
        <v>1023.28686659322</v>
      </c>
      <c r="O673" s="26" t="n">
        <f aca="false">I673*(1/     (1-   (0.001*N673/1.84)))</f>
        <v>9.36499204818166</v>
      </c>
      <c r="P673" s="4" t="n">
        <f aca="false">H673*(1/     (1-   (0.001*N673/4)))</f>
        <v>23.5362955246605</v>
      </c>
      <c r="Q673" s="27" t="n">
        <f aca="false">-5.28+5.5*I673</f>
        <v>17.5824</v>
      </c>
      <c r="R673" s="28" t="n">
        <f aca="false">E673-E553</f>
        <v>27</v>
      </c>
      <c r="S673" s="29" t="n">
        <f aca="false">I673-I553</f>
        <v>0.4805</v>
      </c>
      <c r="T673" s="29" t="n">
        <f aca="false">(S673/I553)*100</f>
        <v>13.0702064575796</v>
      </c>
      <c r="U673" s="29" t="n">
        <f aca="false">(S673/R673)/I553*1000</f>
        <v>4.84081720651097</v>
      </c>
      <c r="V673" s="30" t="n">
        <f aca="false">O673-O553</f>
        <v>1.09334336723212</v>
      </c>
      <c r="W673" s="30" t="n">
        <f aca="false">(V673/O553)*100</f>
        <v>13.2179618526377</v>
      </c>
      <c r="X673" s="30" t="n">
        <f aca="false">1000*(V673/R673)/O553</f>
        <v>4.89554142690283</v>
      </c>
      <c r="Y673" s="31" t="n">
        <f aca="false">1000*(V673/R673)/Q553</f>
        <v>2.71051857214692</v>
      </c>
      <c r="Z673" s="32" t="n">
        <f aca="false">X673-U673</f>
        <v>0.0547242203918614</v>
      </c>
    </row>
    <row r="674" s="15" customFormat="true" ht="13" hidden="false" customHeight="false" outlineLevel="0" collapsed="false">
      <c r="A674" s="21" t="n">
        <v>152</v>
      </c>
      <c r="B674" s="22" t="s">
        <v>30</v>
      </c>
      <c r="C674" s="22" t="s">
        <v>27</v>
      </c>
      <c r="D674" s="22" t="s">
        <v>37</v>
      </c>
      <c r="E674" s="23" t="n">
        <v>43082</v>
      </c>
      <c r="F674" s="22" t="n">
        <v>21.9</v>
      </c>
      <c r="G674" s="22" t="n">
        <v>33.7</v>
      </c>
      <c r="H674" s="22" t="n">
        <v>17.5152</v>
      </c>
      <c r="I674" s="24" t="n">
        <v>5.7697</v>
      </c>
      <c r="J674" s="71" t="n">
        <v>4.8594</v>
      </c>
      <c r="K674" s="25" t="n">
        <f aca="false">1000*(1-(F674+288.9414)/(508929.2*(F674+68.12963))*(F674-3.9863)^2)</f>
        <v>997.822958964268</v>
      </c>
      <c r="L674" s="25" t="n">
        <f aca="false">0.824493 - 0.0040899*F674 + 0.000076438*F674^2 -0.00000082467*F674^3 + 0.0000000053675*F674^4</f>
        <v>0.764157394870867</v>
      </c>
      <c r="M674" s="25" t="n">
        <f aca="false">-0.005724 + 0.00010227*F674 - 0.0000016546*F674^2</f>
        <v>-0.004277849706</v>
      </c>
      <c r="N674" s="25" t="n">
        <f aca="false">K674 + (L674*G674) + M674*G674^(3/2) + 0.00048314*G674^2</f>
        <v>1023.28686659322</v>
      </c>
      <c r="O674" s="26" t="n">
        <f aca="false">I674*(1/     (1-   (0.001*N674/1.84)))</f>
        <v>12.9987477435512</v>
      </c>
      <c r="P674" s="4" t="n">
        <f aca="false">H674*(1/     (1-   (0.001*N674/4)))</f>
        <v>23.5362955246605</v>
      </c>
      <c r="Q674" s="27" t="n">
        <f aca="false">-5.28+5.5*I674</f>
        <v>26.45335</v>
      </c>
      <c r="R674" s="28" t="n">
        <f aca="false">E674-E554</f>
        <v>27</v>
      </c>
      <c r="S674" s="29" t="n">
        <f aca="false">I674-I554</f>
        <v>0.6692</v>
      </c>
      <c r="T674" s="29" t="n">
        <f aca="false">(S674/I554)*100</f>
        <v>13.1202823252622</v>
      </c>
      <c r="U674" s="29" t="n">
        <f aca="false">(S674/R674)/I554*1000</f>
        <v>4.8593638241712</v>
      </c>
      <c r="V674" s="30" t="n">
        <f aca="false">O674-O554</f>
        <v>1.52265925861171</v>
      </c>
      <c r="W674" s="30" t="n">
        <f aca="false">(V674/O554)*100</f>
        <v>13.2681031573602</v>
      </c>
      <c r="X674" s="30" t="n">
        <f aca="false">1000*(V674/R674)/O554</f>
        <v>4.91411228050376</v>
      </c>
      <c r="Y674" s="31" t="n">
        <f aca="false">1000*(V674/R674)/Q554</f>
        <v>2.47641533657503</v>
      </c>
      <c r="Z674" s="32" t="n">
        <f aca="false">X674-U674</f>
        <v>0.0547484563325664</v>
      </c>
    </row>
    <row r="675" s="15" customFormat="true" ht="13" hidden="false" customHeight="false" outlineLevel="0" collapsed="false">
      <c r="A675" s="21" t="n">
        <v>160</v>
      </c>
      <c r="B675" s="22" t="s">
        <v>30</v>
      </c>
      <c r="C675" s="22" t="s">
        <v>27</v>
      </c>
      <c r="D675" s="22" t="s">
        <v>37</v>
      </c>
      <c r="E675" s="23" t="n">
        <v>43082</v>
      </c>
      <c r="F675" s="22" t="n">
        <v>21.9</v>
      </c>
      <c r="G675" s="22" t="n">
        <v>33.7</v>
      </c>
      <c r="H675" s="22" t="n">
        <v>17.5152</v>
      </c>
      <c r="I675" s="24" t="n">
        <v>4.6238</v>
      </c>
      <c r="J675" s="71" t="n">
        <v>5.1432</v>
      </c>
      <c r="K675" s="25" t="n">
        <f aca="false">1000*(1-(F675+288.9414)/(508929.2*(F675+68.12963))*(F675-3.9863)^2)</f>
        <v>997.822958964268</v>
      </c>
      <c r="L675" s="25" t="n">
        <f aca="false">0.824493 - 0.0040899*F675 + 0.000076438*F675^2 -0.00000082467*F675^3 + 0.0000000053675*F675^4</f>
        <v>0.764157394870867</v>
      </c>
      <c r="M675" s="25" t="n">
        <f aca="false">-0.005724 + 0.00010227*F675 - 0.0000016546*F675^2</f>
        <v>-0.004277849706</v>
      </c>
      <c r="N675" s="25" t="n">
        <f aca="false">K675 + (L675*G675) + M675*G675^(3/2) + 0.00048314*G675^2</f>
        <v>1023.28686659322</v>
      </c>
      <c r="O675" s="26" t="n">
        <f aca="false">I675*(1/     (1-   (0.001*N675/1.84)))</f>
        <v>10.4171117764584</v>
      </c>
      <c r="P675" s="4" t="n">
        <f aca="false">H675*(1/     (1-   (0.001*N675/4)))</f>
        <v>23.5362955246605</v>
      </c>
      <c r="Q675" s="27" t="n">
        <f aca="false">-5.28+5.5*I675</f>
        <v>20.1509</v>
      </c>
      <c r="R675" s="28" t="n">
        <f aca="false">E675-E555</f>
        <v>27</v>
      </c>
      <c r="S675" s="29" t="n">
        <f aca="false">I675-I555</f>
        <v>0.563800000000001</v>
      </c>
      <c r="T675" s="29" t="n">
        <f aca="false">(S675/I555)*100</f>
        <v>13.8866995073892</v>
      </c>
      <c r="U675" s="29" t="n">
        <f aca="false">(S675/R675)/I555*1000</f>
        <v>5.14322203977377</v>
      </c>
      <c r="V675" s="30" t="n">
        <f aca="false">O675-O555</f>
        <v>1.28214084246088</v>
      </c>
      <c r="W675" s="30" t="n">
        <f aca="false">(V675/O555)*100</f>
        <v>14.035521861259</v>
      </c>
      <c r="X675" s="30" t="n">
        <f aca="false">1000*(V675/R675)/O555</f>
        <v>5.19834143009594</v>
      </c>
      <c r="Y675" s="31" t="n">
        <f aca="false">1000*(V675/R675)/Q555</f>
        <v>2.78514357002473</v>
      </c>
      <c r="Z675" s="32" t="n">
        <f aca="false">X675-U675</f>
        <v>0.0551193903221714</v>
      </c>
    </row>
    <row r="676" s="15" customFormat="true" ht="13" hidden="false" customHeight="false" outlineLevel="0" collapsed="false">
      <c r="A676" s="21" t="n">
        <v>166</v>
      </c>
      <c r="B676" s="22" t="s">
        <v>31</v>
      </c>
      <c r="C676" s="22" t="s">
        <v>27</v>
      </c>
      <c r="D676" s="22" t="s">
        <v>37</v>
      </c>
      <c r="E676" s="23" t="n">
        <v>43082</v>
      </c>
      <c r="F676" s="22" t="n">
        <v>21.9</v>
      </c>
      <c r="G676" s="22" t="n">
        <v>33.7</v>
      </c>
      <c r="H676" s="22" t="n">
        <v>17.5152</v>
      </c>
      <c r="I676" s="24" t="n">
        <v>4.6695</v>
      </c>
      <c r="J676" s="71" t="n">
        <v>3.6481</v>
      </c>
      <c r="K676" s="25" t="n">
        <f aca="false">1000*(1-(F676+288.9414)/(508929.2*(F676+68.12963))*(F676-3.9863)^2)</f>
        <v>997.822958964268</v>
      </c>
      <c r="L676" s="25" t="n">
        <f aca="false">0.824493 - 0.0040899*F676 + 0.000076438*F676^2 -0.00000082467*F676^3 + 0.0000000053675*F676^4</f>
        <v>0.764157394870867</v>
      </c>
      <c r="M676" s="25" t="n">
        <f aca="false">-0.005724 + 0.00010227*F676 - 0.0000016546*F676^2</f>
        <v>-0.004277849706</v>
      </c>
      <c r="N676" s="25" t="n">
        <f aca="false">K676 + (L676*G676) + M676*G676^(3/2) + 0.00048314*G676^2</f>
        <v>1023.28686659322</v>
      </c>
      <c r="O676" s="26" t="n">
        <f aca="false">I676*(1/     (1-   (0.001*N676/1.84)))</f>
        <v>10.5200708162491</v>
      </c>
      <c r="P676" s="4" t="n">
        <f aca="false">H676*(1/     (1-   (0.001*N676/4)))</f>
        <v>23.5362955246605</v>
      </c>
      <c r="Q676" s="27" t="n">
        <f aca="false">-5.28+5.5*I676</f>
        <v>20.40225</v>
      </c>
      <c r="R676" s="28" t="n">
        <f aca="false">E676-E556</f>
        <v>27</v>
      </c>
      <c r="S676" s="29" t="n">
        <f aca="false">I676-I556</f>
        <v>0.4187</v>
      </c>
      <c r="T676" s="29" t="n">
        <f aca="false">(S676/I556)*100</f>
        <v>9.84991060506258</v>
      </c>
      <c r="U676" s="29" t="n">
        <f aca="false">(S676/R676)/I556*1000</f>
        <v>3.64811503891207</v>
      </c>
      <c r="V676" s="30" t="n">
        <f aca="false">O676-O556</f>
        <v>0.955801248210497</v>
      </c>
      <c r="W676" s="30" t="n">
        <f aca="false">(V676/O556)*100</f>
        <v>9.993457852804</v>
      </c>
      <c r="X676" s="30" t="n">
        <f aca="false">1000*(V676/R676)/O556</f>
        <v>3.7012806862237</v>
      </c>
      <c r="Y676" s="31" t="n">
        <f aca="false">1000*(V676/R676)/Q556</f>
        <v>1.95586849453675</v>
      </c>
      <c r="Z676" s="32" t="n">
        <f aca="false">X676-U676</f>
        <v>0.0531656473116349</v>
      </c>
    </row>
    <row r="677" s="15" customFormat="true" ht="13" hidden="false" customHeight="false" outlineLevel="0" collapsed="false">
      <c r="A677" s="21" t="n">
        <v>173</v>
      </c>
      <c r="B677" s="22" t="s">
        <v>31</v>
      </c>
      <c r="C677" s="22" t="s">
        <v>27</v>
      </c>
      <c r="D677" s="22" t="s">
        <v>37</v>
      </c>
      <c r="E677" s="23" t="n">
        <v>43082</v>
      </c>
      <c r="F677" s="22" t="n">
        <v>21.9</v>
      </c>
      <c r="G677" s="22" t="n">
        <v>33.7</v>
      </c>
      <c r="H677" s="22" t="n">
        <v>17.5152</v>
      </c>
      <c r="I677" s="24" t="n">
        <v>4.8185</v>
      </c>
      <c r="J677" s="71" t="n">
        <v>3.694</v>
      </c>
      <c r="K677" s="25" t="n">
        <f aca="false">1000*(1-(F677+288.9414)/(508929.2*(F677+68.12963))*(F677-3.9863)^2)</f>
        <v>997.822958964268</v>
      </c>
      <c r="L677" s="25" t="n">
        <f aca="false">0.824493 - 0.0040899*F677 + 0.000076438*F677^2 -0.00000082467*F677^3 + 0.0000000053675*F677^4</f>
        <v>0.764157394870867</v>
      </c>
      <c r="M677" s="25" t="n">
        <f aca="false">-0.005724 + 0.00010227*F677 - 0.0000016546*F677^2</f>
        <v>-0.004277849706</v>
      </c>
      <c r="N677" s="25" t="n">
        <f aca="false">K677 + (L677*G677) + M677*G677^(3/2) + 0.00048314*G677^2</f>
        <v>1023.28686659322</v>
      </c>
      <c r="O677" s="26" t="n">
        <f aca="false">I677*(1/     (1-   (0.001*N677/1.84)))</f>
        <v>10.8557578387614</v>
      </c>
      <c r="P677" s="4" t="n">
        <f aca="false">H677*(1/     (1-   (0.001*N677/4)))</f>
        <v>23.5362955246605</v>
      </c>
      <c r="Q677" s="27" t="n">
        <f aca="false">-5.28+5.5*I677</f>
        <v>21.22175</v>
      </c>
      <c r="R677" s="28" t="n">
        <f aca="false">E677-E557</f>
        <v>27</v>
      </c>
      <c r="S677" s="29" t="n">
        <f aca="false">I677-I557</f>
        <v>0.437</v>
      </c>
      <c r="T677" s="29" t="n">
        <f aca="false">(S677/I557)*100</f>
        <v>9.9737532808399</v>
      </c>
      <c r="U677" s="29" t="n">
        <f aca="false">(S677/R677)/I557*1000</f>
        <v>3.69398269660737</v>
      </c>
      <c r="V677" s="30" t="n">
        <f aca="false">O677-O557</f>
        <v>0.99741420641897</v>
      </c>
      <c r="W677" s="30" t="n">
        <f aca="false">(V677/O557)*100</f>
        <v>10.1174623609867</v>
      </c>
      <c r="X677" s="30" t="n">
        <f aca="false">1000*(V677/R677)/O557</f>
        <v>3.74720828184691</v>
      </c>
      <c r="Y677" s="31" t="n">
        <f aca="false">1000*(V677/R677)/Q557</f>
        <v>1.96305537998519</v>
      </c>
      <c r="Z677" s="32" t="n">
        <f aca="false">X677-U677</f>
        <v>0.0532255852395438</v>
      </c>
    </row>
    <row r="678" s="15" customFormat="true" ht="13" hidden="false" customHeight="false" outlineLevel="0" collapsed="false">
      <c r="A678" s="21" t="n">
        <v>264</v>
      </c>
      <c r="B678" s="22" t="s">
        <v>31</v>
      </c>
      <c r="C678" s="22" t="s">
        <v>27</v>
      </c>
      <c r="D678" s="22" t="s">
        <v>37</v>
      </c>
      <c r="E678" s="23" t="n">
        <v>43082</v>
      </c>
      <c r="F678" s="22" t="n">
        <v>21.9</v>
      </c>
      <c r="G678" s="22" t="n">
        <v>33.7</v>
      </c>
      <c r="H678" s="22" t="n">
        <v>17.5152</v>
      </c>
      <c r="I678" s="24" t="n">
        <v>4.5674</v>
      </c>
      <c r="J678" s="71" t="n">
        <v>3.3968</v>
      </c>
      <c r="K678" s="25" t="n">
        <f aca="false">1000*(1-(F678+288.9414)/(508929.2*(F678+68.12963))*(F678-3.9863)^2)</f>
        <v>997.822958964268</v>
      </c>
      <c r="L678" s="25" t="n">
        <f aca="false">0.824493 - 0.0040899*F678 + 0.000076438*F678^2 -0.00000082467*F678^3 + 0.0000000053675*F678^4</f>
        <v>0.764157394870867</v>
      </c>
      <c r="M678" s="25" t="n">
        <f aca="false">-0.005724 + 0.00010227*F678 - 0.0000016546*F678^2</f>
        <v>-0.004277849706</v>
      </c>
      <c r="N678" s="25" t="n">
        <f aca="false">K678 + (L678*G678) + M678*G678^(3/2) + 0.00048314*G678^2</f>
        <v>1023.28686659322</v>
      </c>
      <c r="O678" s="26" t="n">
        <f aca="false">I678*(1/     (1-   (0.001*N678/1.84)))</f>
        <v>10.2900463531719</v>
      </c>
      <c r="P678" s="4" t="n">
        <f aca="false">H678*(1/     (1-   (0.001*N678/4)))</f>
        <v>23.5362955246605</v>
      </c>
      <c r="Q678" s="27" t="n">
        <f aca="false">-5.28+5.5*I678</f>
        <v>19.8407</v>
      </c>
      <c r="R678" s="28" t="n">
        <f aca="false">E678-E558</f>
        <v>27</v>
      </c>
      <c r="S678" s="29" t="n">
        <f aca="false">I678-I558</f>
        <v>0.3837</v>
      </c>
      <c r="T678" s="29" t="n">
        <f aca="false">(S678/I558)*100</f>
        <v>9.17130769414633</v>
      </c>
      <c r="U678" s="29" t="n">
        <f aca="false">(S678/R678)/I558*1000</f>
        <v>3.3967806274616</v>
      </c>
      <c r="V678" s="30" t="n">
        <f aca="false">O678-O558</f>
        <v>0.876751304756743</v>
      </c>
      <c r="W678" s="30" t="n">
        <f aca="false">(V678/O558)*100</f>
        <v>9.31396817211584</v>
      </c>
      <c r="X678" s="30" t="n">
        <f aca="false">1000*(V678/R678)/O558</f>
        <v>3.44961784152438</v>
      </c>
      <c r="Y678" s="31" t="n">
        <f aca="false">1000*(V678/R678)/Q558</f>
        <v>1.831451186612</v>
      </c>
      <c r="Z678" s="32" t="n">
        <f aca="false">X678-U678</f>
        <v>0.0528372140627798</v>
      </c>
    </row>
    <row r="679" s="15" customFormat="true" ht="13" hidden="false" customHeight="false" outlineLevel="0" collapsed="false">
      <c r="A679" s="21" t="n">
        <v>270</v>
      </c>
      <c r="B679" s="22" t="s">
        <v>31</v>
      </c>
      <c r="C679" s="22" t="s">
        <v>27</v>
      </c>
      <c r="D679" s="22" t="s">
        <v>37</v>
      </c>
      <c r="E679" s="23" t="n">
        <v>43082</v>
      </c>
      <c r="F679" s="22" t="n">
        <v>21.9</v>
      </c>
      <c r="G679" s="22" t="n">
        <v>33.7</v>
      </c>
      <c r="H679" s="22" t="n">
        <v>17.5152</v>
      </c>
      <c r="I679" s="24" t="n">
        <v>6.1006</v>
      </c>
      <c r="J679" s="71" t="n">
        <v>3.7353</v>
      </c>
      <c r="K679" s="25" t="n">
        <f aca="false">1000*(1-(F679+288.9414)/(508929.2*(F679+68.12963))*(F679-3.9863)^2)</f>
        <v>997.822958964268</v>
      </c>
      <c r="L679" s="25" t="n">
        <f aca="false">0.824493 - 0.0040899*F679 + 0.000076438*F679^2 -0.00000082467*F679^3 + 0.0000000053675*F679^4</f>
        <v>0.764157394870867</v>
      </c>
      <c r="M679" s="25" t="n">
        <f aca="false">-0.005724 + 0.00010227*F679 - 0.0000016546*F679^2</f>
        <v>-0.004277849706</v>
      </c>
      <c r="N679" s="25" t="n">
        <f aca="false">K679 + (L679*G679) + M679*G679^(3/2) + 0.00048314*G679^2</f>
        <v>1023.28686659322</v>
      </c>
      <c r="O679" s="26" t="n">
        <f aca="false">I679*(1/     (1-   (0.001*N679/1.84)))</f>
        <v>13.7442432854929</v>
      </c>
      <c r="P679" s="4" t="n">
        <f aca="false">H679*(1/     (1-   (0.001*N679/4)))</f>
        <v>23.5362955246605</v>
      </c>
      <c r="Q679" s="27" t="n">
        <f aca="false">-5.28+5.5*I679</f>
        <v>28.2733</v>
      </c>
      <c r="R679" s="28" t="n">
        <f aca="false">E679-E559</f>
        <v>27</v>
      </c>
      <c r="S679" s="29" t="n">
        <f aca="false">I679-I559</f>
        <v>0.5589</v>
      </c>
      <c r="T679" s="29" t="n">
        <f aca="false">(S679/I559)*100</f>
        <v>10.0853528700579</v>
      </c>
      <c r="U679" s="29" t="n">
        <f aca="false">(S679/R679)/I559*1000</f>
        <v>3.73531587779923</v>
      </c>
      <c r="V679" s="30" t="n">
        <f aca="false">O679-O559</f>
        <v>1.27545795915447</v>
      </c>
      <c r="W679" s="30" t="n">
        <f aca="false">(V679/O559)*100</f>
        <v>10.2292077838589</v>
      </c>
      <c r="X679" s="30" t="n">
        <f aca="false">1000*(V679/R679)/O559</f>
        <v>3.78859547550331</v>
      </c>
      <c r="Y679" s="31" t="n">
        <f aca="false">1000*(V679/R679)/Q559</f>
        <v>1.87461913392163</v>
      </c>
      <c r="Z679" s="32" t="n">
        <f aca="false">X679-U679</f>
        <v>0.0532795977040754</v>
      </c>
    </row>
    <row r="680" s="15" customFormat="true" ht="13" hidden="false" customHeight="false" outlineLevel="0" collapsed="false">
      <c r="A680" s="21" t="n">
        <v>102</v>
      </c>
      <c r="B680" s="22" t="s">
        <v>32</v>
      </c>
      <c r="C680" s="22" t="s">
        <v>27</v>
      </c>
      <c r="D680" s="22" t="s">
        <v>37</v>
      </c>
      <c r="E680" s="23" t="n">
        <v>43082</v>
      </c>
      <c r="F680" s="22" t="n">
        <v>21.9</v>
      </c>
      <c r="G680" s="22" t="n">
        <v>33.7</v>
      </c>
      <c r="H680" s="22" t="n">
        <v>17.5152</v>
      </c>
      <c r="I680" s="24" t="n">
        <v>3.9499</v>
      </c>
      <c r="J680" s="71" t="n">
        <v>3.8931</v>
      </c>
      <c r="K680" s="25" t="n">
        <f aca="false">1000*(1-(F680+288.9414)/(508929.2*(F680+68.12963))*(F680-3.9863)^2)</f>
        <v>997.822958964268</v>
      </c>
      <c r="L680" s="25" t="n">
        <f aca="false">0.824493 - 0.0040899*F680 + 0.000076438*F680^2 -0.00000082467*F680^3 + 0.0000000053675*F680^4</f>
        <v>0.764157394870867</v>
      </c>
      <c r="M680" s="25" t="n">
        <f aca="false">-0.005724 + 0.00010227*F680 - 0.0000016546*F680^2</f>
        <v>-0.004277849706</v>
      </c>
      <c r="N680" s="25" t="n">
        <f aca="false">K680 + (L680*G680) + M680*G680^(3/2) + 0.00048314*G680^2</f>
        <v>1023.28686659322</v>
      </c>
      <c r="O680" s="26" t="n">
        <f aca="false">I680*(1/     (1-   (0.001*N680/1.84)))</f>
        <v>8.89886020282735</v>
      </c>
      <c r="P680" s="4" t="n">
        <f aca="false">H680*(1/     (1-   (0.001*N680/4)))</f>
        <v>23.5362955246605</v>
      </c>
      <c r="Q680" s="27" t="n">
        <f aca="false">-5.28+5.5*I680</f>
        <v>16.44445</v>
      </c>
      <c r="R680" s="28" t="n">
        <f aca="false">E680-E560</f>
        <v>27</v>
      </c>
      <c r="S680" s="29" t="n">
        <f aca="false">I680-I560</f>
        <v>0.3757</v>
      </c>
      <c r="T680" s="29" t="n">
        <f aca="false">(S680/I560)*100</f>
        <v>10.5114431201388</v>
      </c>
      <c r="U680" s="29" t="n">
        <f aca="false">(S680/R680)/I560*1000</f>
        <v>3.89312708153288</v>
      </c>
      <c r="V680" s="30" t="n">
        <f aca="false">O680-O560</f>
        <v>0.85693579093228</v>
      </c>
      <c r="W680" s="30" t="n">
        <f aca="false">(V680/O560)*100</f>
        <v>10.6558548307761</v>
      </c>
      <c r="X680" s="30" t="n">
        <f aca="false">1000*(V680/R680)/O560</f>
        <v>3.94661290028743</v>
      </c>
      <c r="Y680" s="31" t="n">
        <f aca="false">1000*(V680/R680)/Q560</f>
        <v>2.20741006302095</v>
      </c>
      <c r="Z680" s="32" t="n">
        <f aca="false">X680-U680</f>
        <v>0.0534858187545475</v>
      </c>
    </row>
    <row r="681" s="15" customFormat="true" ht="13" hidden="false" customHeight="false" outlineLevel="0" collapsed="false">
      <c r="A681" s="21" t="n">
        <v>108</v>
      </c>
      <c r="B681" s="22" t="s">
        <v>32</v>
      </c>
      <c r="C681" s="22" t="s">
        <v>27</v>
      </c>
      <c r="D681" s="22" t="s">
        <v>37</v>
      </c>
      <c r="E681" s="23" t="n">
        <v>43082</v>
      </c>
      <c r="F681" s="22" t="n">
        <v>21.9</v>
      </c>
      <c r="G681" s="22" t="n">
        <v>33.7</v>
      </c>
      <c r="H681" s="22" t="n">
        <v>17.5152</v>
      </c>
      <c r="I681" s="24" t="n">
        <v>4.1833</v>
      </c>
      <c r="J681" s="71" t="n">
        <v>3.9722</v>
      </c>
      <c r="K681" s="25" t="n">
        <f aca="false">1000*(1-(F681+288.9414)/(508929.2*(F681+68.12963))*(F681-3.9863)^2)</f>
        <v>997.822958964268</v>
      </c>
      <c r="L681" s="25" t="n">
        <f aca="false">0.824493 - 0.0040899*F681 + 0.000076438*F681^2 -0.00000082467*F681^3 + 0.0000000053675*F681^4</f>
        <v>0.764157394870867</v>
      </c>
      <c r="M681" s="25" t="n">
        <f aca="false">-0.005724 + 0.00010227*F681 - 0.0000016546*F681^2</f>
        <v>-0.004277849706</v>
      </c>
      <c r="N681" s="25" t="n">
        <f aca="false">K681 + (L681*G681) + M681*G681^(3/2) + 0.00048314*G681^2</f>
        <v>1023.28686659322</v>
      </c>
      <c r="O681" s="26" t="n">
        <f aca="false">I681*(1/     (1-   (0.001*N681/1.84)))</f>
        <v>9.42469477366203</v>
      </c>
      <c r="P681" s="4" t="n">
        <f aca="false">H681*(1/     (1-   (0.001*N681/4)))</f>
        <v>23.5362955246605</v>
      </c>
      <c r="Q681" s="27" t="n">
        <f aca="false">-5.28+5.5*I681</f>
        <v>17.72815</v>
      </c>
      <c r="R681" s="28" t="n">
        <f aca="false">E681-E561</f>
        <v>27</v>
      </c>
      <c r="S681" s="29" t="n">
        <f aca="false">I681-I561</f>
        <v>0.4052</v>
      </c>
      <c r="T681" s="29" t="n">
        <f aca="false">(S681/I561)*100</f>
        <v>10.724967576295</v>
      </c>
      <c r="U681" s="29" t="n">
        <f aca="false">(S681/R681)/I561*1000</f>
        <v>3.97221021344258</v>
      </c>
      <c r="V681" s="30" t="n">
        <f aca="false">O681-O561</f>
        <v>0.923996821510285</v>
      </c>
      <c r="W681" s="30" t="n">
        <f aca="false">(V681/O561)*100</f>
        <v>10.8696583117201</v>
      </c>
      <c r="X681" s="30" t="n">
        <f aca="false">1000*(V681/R681)/O561</f>
        <v>4.02579937471116</v>
      </c>
      <c r="Y681" s="31" t="n">
        <f aca="false">1000*(V681/R681)/Q561</f>
        <v>2.20794181123845</v>
      </c>
      <c r="Z681" s="32" t="n">
        <f aca="false">X681-U681</f>
        <v>0.0535891612685746</v>
      </c>
    </row>
    <row r="682" s="15" customFormat="true" ht="13" hidden="false" customHeight="false" outlineLevel="0" collapsed="false">
      <c r="A682" s="21" t="n">
        <v>231</v>
      </c>
      <c r="B682" s="22" t="s">
        <v>33</v>
      </c>
      <c r="C682" s="22" t="s">
        <v>27</v>
      </c>
      <c r="D682" s="22" t="s">
        <v>37</v>
      </c>
      <c r="E682" s="23" t="n">
        <v>43082</v>
      </c>
      <c r="F682" s="22" t="n">
        <v>21.9</v>
      </c>
      <c r="G682" s="22" t="n">
        <v>33.7</v>
      </c>
      <c r="H682" s="22" t="n">
        <v>17.5152</v>
      </c>
      <c r="I682" s="24" t="n">
        <v>2.9237</v>
      </c>
      <c r="J682" s="71" t="n">
        <v>1.7165</v>
      </c>
      <c r="K682" s="25" t="n">
        <f aca="false">1000*(1-(F682+288.9414)/(508929.2*(F682+68.12963))*(F682-3.9863)^2)</f>
        <v>997.822958964268</v>
      </c>
      <c r="L682" s="25" t="n">
        <f aca="false">0.824493 - 0.0040899*F682 + 0.000076438*F682^2 -0.00000082467*F682^3 + 0.0000000053675*F682^4</f>
        <v>0.764157394870867</v>
      </c>
      <c r="M682" s="25" t="n">
        <f aca="false">-0.005724 + 0.00010227*F682 - 0.0000016546*F682^2</f>
        <v>-0.004277849706</v>
      </c>
      <c r="N682" s="25" t="n">
        <f aca="false">K682 + (L682*G682) + M682*G682^(3/2) + 0.00048314*G682^2</f>
        <v>1023.28686659322</v>
      </c>
      <c r="O682" s="26" t="n">
        <f aca="false">I682*(1/     (1-   (0.001*N682/1.84)))</f>
        <v>6.58690032026287</v>
      </c>
      <c r="P682" s="4" t="n">
        <f aca="false">H682*(1/     (1-   (0.001*N682/4)))</f>
        <v>23.5362955246605</v>
      </c>
      <c r="Q682" s="27" t="n">
        <f aca="false">-5.28+5.5*I682</f>
        <v>10.80035</v>
      </c>
      <c r="R682" s="28" t="n">
        <f aca="false">E682-E562</f>
        <v>27</v>
      </c>
      <c r="S682" s="29" t="n">
        <f aca="false">I682-I562</f>
        <v>0.1295</v>
      </c>
      <c r="T682" s="29" t="n">
        <f aca="false">(S682/I562)*100</f>
        <v>4.63460024336125</v>
      </c>
      <c r="U682" s="29" t="n">
        <f aca="false">(S682/R682)/I562*1000</f>
        <v>1.71651860865232</v>
      </c>
      <c r="V682" s="30" t="n">
        <f aca="false">O682-O562</f>
        <v>0.299646115758567</v>
      </c>
      <c r="W682" s="30" t="n">
        <f aca="false">(V682/O562)*100</f>
        <v>4.76592970495602</v>
      </c>
      <c r="X682" s="30" t="n">
        <f aca="false">1000*(V682/R682)/O562</f>
        <v>1.76515914998371</v>
      </c>
      <c r="Y682" s="31" t="n">
        <f aca="false">1000*(V682/R682)/Q562</f>
        <v>1.10010847308753</v>
      </c>
      <c r="Z682" s="32" t="n">
        <f aca="false">X682-U682</f>
        <v>0.0486405413313957</v>
      </c>
    </row>
    <row r="683" s="15" customFormat="true" ht="13" hidden="false" customHeight="false" outlineLevel="0" collapsed="false">
      <c r="A683" s="21" t="n">
        <v>180</v>
      </c>
      <c r="B683" s="22" t="s">
        <v>26</v>
      </c>
      <c r="C683" s="22" t="s">
        <v>34</v>
      </c>
      <c r="D683" s="22" t="s">
        <v>37</v>
      </c>
      <c r="E683" s="23" t="n">
        <v>43082</v>
      </c>
      <c r="F683" s="22" t="n">
        <v>22</v>
      </c>
      <c r="G683" s="22" t="n">
        <v>33.8</v>
      </c>
      <c r="H683" s="22" t="n">
        <v>17.5127</v>
      </c>
      <c r="I683" s="24" t="n">
        <v>3.4324</v>
      </c>
      <c r="J683" s="71" t="n">
        <v>3.305</v>
      </c>
      <c r="K683" s="25" t="n">
        <f aca="false">1000*(1-(F683+288.9414)/(508929.2*(F683+68.12963))*(F683-3.9863)^2)</f>
        <v>997.800320317239</v>
      </c>
      <c r="L683" s="25" t="n">
        <f aca="false">0.824493 - 0.0040899*F683 + 0.000076438*F683^2 -0.00000082467*F683^3 + 0.0000000053675*F683^4</f>
        <v>0.76398747492</v>
      </c>
      <c r="M683" s="25" t="n">
        <f aca="false">-0.005724 + 0.00010227*F683 - 0.0000016546*F683^2</f>
        <v>-0.0042748864</v>
      </c>
      <c r="N683" s="25" t="n">
        <f aca="false">K683 + (L683*G683) + M683*G683^(3/2) + 0.00048314*G683^2</f>
        <v>1023.33501608391</v>
      </c>
      <c r="O683" s="26" t="n">
        <f aca="false">I683*(1/     (1-   (0.001*N683/1.84)))</f>
        <v>7.73342328174186</v>
      </c>
      <c r="P683" s="4" t="n">
        <f aca="false">H683*(1/     (1-   (0.001*N683/4)))</f>
        <v>23.533316775152</v>
      </c>
      <c r="Q683" s="27" t="n">
        <f aca="false">-5.28+5.5*I683</f>
        <v>13.5982</v>
      </c>
      <c r="R683" s="28" t="n">
        <f aca="false">E683-E563</f>
        <v>27</v>
      </c>
      <c r="S683" s="29" t="n">
        <f aca="false">I683-I563</f>
        <v>0.2812</v>
      </c>
      <c r="T683" s="29" t="n">
        <f aca="false">(S683/I563)*100</f>
        <v>8.92358466615893</v>
      </c>
      <c r="U683" s="29" t="n">
        <f aca="false">(S683/R683)/I563*1000</f>
        <v>3.30503135783664</v>
      </c>
      <c r="V683" s="30" t="n">
        <f aca="false">O683-O563</f>
        <v>0.642733699355531</v>
      </c>
      <c r="W683" s="30" t="n">
        <f aca="false">(V683/O563)*100</f>
        <v>9.06447379888294</v>
      </c>
      <c r="X683" s="30" t="n">
        <f aca="false">1000*(V683/R683)/O563</f>
        <v>3.35721251810479</v>
      </c>
      <c r="Y683" s="31" t="n">
        <f aca="false">1000*(V683/R683)/Q563</f>
        <v>1.97525240034374</v>
      </c>
      <c r="Z683" s="32" t="n">
        <f aca="false">X683-U683</f>
        <v>0.0521811602681521</v>
      </c>
    </row>
    <row r="684" s="15" customFormat="true" ht="13" hidden="false" customHeight="false" outlineLevel="0" collapsed="false">
      <c r="A684" s="21" t="n">
        <v>187</v>
      </c>
      <c r="B684" s="22" t="s">
        <v>26</v>
      </c>
      <c r="C684" s="22" t="s">
        <v>34</v>
      </c>
      <c r="D684" s="22" t="s">
        <v>37</v>
      </c>
      <c r="E684" s="23" t="n">
        <v>43082</v>
      </c>
      <c r="F684" s="22" t="n">
        <v>22</v>
      </c>
      <c r="G684" s="22" t="n">
        <v>33.8</v>
      </c>
      <c r="H684" s="22" t="n">
        <v>17.5127</v>
      </c>
      <c r="I684" s="24" t="n">
        <v>0.8516</v>
      </c>
      <c r="J684" s="71" t="n">
        <v>3.8136</v>
      </c>
      <c r="K684" s="25" t="n">
        <f aca="false">1000*(1-(F684+288.9414)/(508929.2*(F684+68.12963))*(F684-3.9863)^2)</f>
        <v>997.800320317239</v>
      </c>
      <c r="L684" s="25" t="n">
        <f aca="false">0.824493 - 0.0040899*F684 + 0.000076438*F684^2 -0.00000082467*F684^3 + 0.0000000053675*F684^4</f>
        <v>0.76398747492</v>
      </c>
      <c r="M684" s="25" t="n">
        <f aca="false">-0.005724 + 0.00010227*F684 - 0.0000016546*F684^2</f>
        <v>-0.0042748864</v>
      </c>
      <c r="N684" s="25" t="n">
        <f aca="false">K684 + (L684*G684) + M684*G684^(3/2) + 0.00048314*G684^2</f>
        <v>1023.33501608391</v>
      </c>
      <c r="O684" s="26" t="n">
        <f aca="false">I684*(1/     (1-   (0.001*N684/1.84)))</f>
        <v>1.91871089230025</v>
      </c>
      <c r="P684" s="4" t="n">
        <f aca="false">H684*(1/     (1-   (0.001*N684/4)))</f>
        <v>23.533316775152</v>
      </c>
      <c r="Q684" s="27" t="n">
        <f aca="false">-5.28+5.5*I684</f>
        <v>-0.596200000000001</v>
      </c>
      <c r="R684" s="28" t="n">
        <f aca="false">E684-E564</f>
        <v>27</v>
      </c>
      <c r="S684" s="29" t="n">
        <f aca="false">I684-I564</f>
        <v>0.0795</v>
      </c>
      <c r="T684" s="29" t="n">
        <f aca="false">(S684/I564)*100</f>
        <v>10.2965937054786</v>
      </c>
      <c r="U684" s="29" t="n">
        <f aca="false">(S684/R684)/I564*1000</f>
        <v>3.81355322425132</v>
      </c>
      <c r="V684" s="30" t="n">
        <f aca="false">O684-O564</f>
        <v>0.181365935915224</v>
      </c>
      <c r="W684" s="30" t="n">
        <f aca="false">(V684/O564)*100</f>
        <v>10.4392587809735</v>
      </c>
      <c r="X684" s="30" t="n">
        <f aca="false">1000*(V684/R684)/O564</f>
        <v>3.8663921411013</v>
      </c>
      <c r="Y684" s="31" t="n">
        <f aca="false">1000*(V684/R684)/Q564</f>
        <v>-6.49983732715568</v>
      </c>
      <c r="Z684" s="32" t="n">
        <f aca="false">X684-U684</f>
        <v>0.0528389168499817</v>
      </c>
    </row>
    <row r="685" s="15" customFormat="true" ht="13" hidden="false" customHeight="false" outlineLevel="0" collapsed="false">
      <c r="A685" s="21" t="n">
        <v>278</v>
      </c>
      <c r="B685" s="22" t="s">
        <v>26</v>
      </c>
      <c r="C685" s="22" t="s">
        <v>34</v>
      </c>
      <c r="D685" s="22" t="s">
        <v>37</v>
      </c>
      <c r="E685" s="23" t="n">
        <v>43082</v>
      </c>
      <c r="F685" s="22" t="n">
        <v>22</v>
      </c>
      <c r="G685" s="22" t="n">
        <v>33.8</v>
      </c>
      <c r="H685" s="22" t="n">
        <v>17.5127</v>
      </c>
      <c r="I685" s="24" t="n">
        <v>3.9654</v>
      </c>
      <c r="J685" s="71" t="n">
        <v>3.0281</v>
      </c>
      <c r="K685" s="25" t="n">
        <f aca="false">1000*(1-(F685+288.9414)/(508929.2*(F685+68.12963))*(F685-3.9863)^2)</f>
        <v>997.800320317239</v>
      </c>
      <c r="L685" s="25" t="n">
        <f aca="false">0.824493 - 0.0040899*F685 + 0.000076438*F685^2 -0.00000082467*F685^3 + 0.0000000053675*F685^4</f>
        <v>0.76398747492</v>
      </c>
      <c r="M685" s="25" t="n">
        <f aca="false">-0.005724 + 0.00010227*F685 - 0.0000016546*F685^2</f>
        <v>-0.0042748864</v>
      </c>
      <c r="N685" s="25" t="n">
        <f aca="false">K685 + (L685*G685) + M685*G685^(3/2) + 0.00048314*G685^2</f>
        <v>1023.33501608391</v>
      </c>
      <c r="O685" s="26" t="n">
        <f aca="false">I685*(1/     (1-   (0.001*N685/1.84)))</f>
        <v>8.93430738882973</v>
      </c>
      <c r="P685" s="4" t="n">
        <f aca="false">H685*(1/     (1-   (0.001*N685/4)))</f>
        <v>23.533316775152</v>
      </c>
      <c r="Q685" s="27" t="n">
        <f aca="false">-5.28+5.5*I685</f>
        <v>16.5297</v>
      </c>
      <c r="R685" s="28" t="n">
        <f aca="false">E685-E565</f>
        <v>27</v>
      </c>
      <c r="S685" s="29" t="n">
        <f aca="false">I685-I565</f>
        <v>0.2997</v>
      </c>
      <c r="T685" s="29" t="n">
        <f aca="false">(S685/I565)*100</f>
        <v>8.17579179965626</v>
      </c>
      <c r="U685" s="29" t="n">
        <f aca="false">(S685/R685)/I565*1000</f>
        <v>3.02807103690973</v>
      </c>
      <c r="V685" s="30" t="n">
        <f aca="false">O685-O565</f>
        <v>0.685912871771604</v>
      </c>
      <c r="W685" s="30" t="n">
        <f aca="false">(V685/O565)*100</f>
        <v>8.31571368650105</v>
      </c>
      <c r="X685" s="30" t="n">
        <f aca="false">1000*(V685/R685)/O565</f>
        <v>3.07989395796335</v>
      </c>
      <c r="Y685" s="31" t="n">
        <f aca="false">1000*(V685/R685)/Q565</f>
        <v>1.7071153111771</v>
      </c>
      <c r="Z685" s="32" t="n">
        <f aca="false">X685-U685</f>
        <v>0.0518229210536232</v>
      </c>
    </row>
    <row r="686" s="15" customFormat="true" ht="13" hidden="false" customHeight="false" outlineLevel="0" collapsed="false">
      <c r="A686" s="21" t="n">
        <v>285</v>
      </c>
      <c r="B686" s="22" t="s">
        <v>26</v>
      </c>
      <c r="C686" s="22" t="s">
        <v>34</v>
      </c>
      <c r="D686" s="22" t="s">
        <v>37</v>
      </c>
      <c r="E686" s="23" t="n">
        <v>43082</v>
      </c>
      <c r="F686" s="22" t="n">
        <v>22</v>
      </c>
      <c r="G686" s="22" t="n">
        <v>33.8</v>
      </c>
      <c r="H686" s="22" t="n">
        <v>17.5127</v>
      </c>
      <c r="I686" s="24" t="n">
        <v>2.4236</v>
      </c>
      <c r="J686" s="71" t="n">
        <v>2.5952</v>
      </c>
      <c r="K686" s="25" t="n">
        <f aca="false">1000*(1-(F686+288.9414)/(508929.2*(F686+68.12963))*(F686-3.9863)^2)</f>
        <v>997.800320317239</v>
      </c>
      <c r="L686" s="25" t="n">
        <f aca="false">0.824493 - 0.0040899*F686 + 0.000076438*F686^2 -0.00000082467*F686^3 + 0.0000000053675*F686^4</f>
        <v>0.76398747492</v>
      </c>
      <c r="M686" s="25" t="n">
        <f aca="false">-0.005724 + 0.00010227*F686 - 0.0000016546*F686^2</f>
        <v>-0.0042748864</v>
      </c>
      <c r="N686" s="25" t="n">
        <f aca="false">K686 + (L686*G686) + M686*G686^(3/2) + 0.00048314*G686^2</f>
        <v>1023.33501608391</v>
      </c>
      <c r="O686" s="26" t="n">
        <f aca="false">I686*(1/     (1-   (0.001*N686/1.84)))</f>
        <v>5.46053043515603</v>
      </c>
      <c r="P686" s="4" t="n">
        <f aca="false">H686*(1/     (1-   (0.001*N686/4)))</f>
        <v>23.533316775152</v>
      </c>
      <c r="Q686" s="27" t="n">
        <f aca="false">-5.28+5.5*I686</f>
        <v>8.0498</v>
      </c>
      <c r="R686" s="28" t="n">
        <f aca="false">E686-E566</f>
        <v>27</v>
      </c>
      <c r="S686" s="29" t="n">
        <f aca="false">I686-I566</f>
        <v>0.1587</v>
      </c>
      <c r="T686" s="29" t="n">
        <f aca="false">(S686/I566)*100</f>
        <v>7.0069318733719</v>
      </c>
      <c r="U686" s="29" t="n">
        <f aca="false">(S686/R686)/I566*1000</f>
        <v>2.5951599531007</v>
      </c>
      <c r="V686" s="30" t="n">
        <f aca="false">O686-O566</f>
        <v>0.364153551699955</v>
      </c>
      <c r="W686" s="30" t="n">
        <f aca="false">(V686/O566)*100</f>
        <v>7.14534187771856</v>
      </c>
      <c r="X686" s="30" t="n">
        <f aca="false">1000*(V686/R686)/O566</f>
        <v>2.64642291767354</v>
      </c>
      <c r="Y686" s="31" t="n">
        <f aca="false">1000*(V686/R686)/Q566</f>
        <v>1.87923401744192</v>
      </c>
      <c r="Z686" s="32" t="n">
        <f aca="false">X686-U686</f>
        <v>0.0512629645728375</v>
      </c>
    </row>
    <row r="687" s="15" customFormat="true" ht="13" hidden="false" customHeight="false" outlineLevel="0" collapsed="false">
      <c r="A687" s="21" t="n">
        <v>120</v>
      </c>
      <c r="B687" s="22" t="s">
        <v>29</v>
      </c>
      <c r="C687" s="22" t="s">
        <v>34</v>
      </c>
      <c r="D687" s="22" t="s">
        <v>37</v>
      </c>
      <c r="E687" s="23" t="n">
        <v>43082</v>
      </c>
      <c r="F687" s="22" t="n">
        <v>22</v>
      </c>
      <c r="G687" s="22" t="n">
        <v>33.8</v>
      </c>
      <c r="H687" s="22" t="n">
        <v>17.5127</v>
      </c>
      <c r="I687" s="24" t="n">
        <v>4.9027</v>
      </c>
      <c r="J687" s="71" t="n">
        <v>2.6998</v>
      </c>
      <c r="K687" s="25" t="n">
        <f aca="false">1000*(1-(F687+288.9414)/(508929.2*(F687+68.12963))*(F687-3.9863)^2)</f>
        <v>997.800320317239</v>
      </c>
      <c r="L687" s="25" t="n">
        <f aca="false">0.824493 - 0.0040899*F687 + 0.000076438*F687^2 -0.00000082467*F687^3 + 0.0000000053675*F687^4</f>
        <v>0.76398747492</v>
      </c>
      <c r="M687" s="25" t="n">
        <f aca="false">-0.005724 + 0.00010227*F687 - 0.0000016546*F687^2</f>
        <v>-0.0042748864</v>
      </c>
      <c r="N687" s="25" t="n">
        <f aca="false">K687 + (L687*G687) + M687*G687^(3/2) + 0.00048314*G687^2</f>
        <v>1023.33501608391</v>
      </c>
      <c r="O687" s="26" t="n">
        <f aca="false">I687*(1/     (1-   (0.001*N687/1.84)))</f>
        <v>11.0461060259282</v>
      </c>
      <c r="P687" s="4" t="n">
        <f aca="false">H687*(1/     (1-   (0.001*N687/4)))</f>
        <v>23.533316775152</v>
      </c>
      <c r="Q687" s="27" t="n">
        <f aca="false">-5.28+5.5*I687</f>
        <v>21.68485</v>
      </c>
      <c r="R687" s="28" t="n">
        <f aca="false">E687-E567</f>
        <v>27</v>
      </c>
      <c r="S687" s="29" t="n">
        <f aca="false">I687-I567</f>
        <v>0.3331</v>
      </c>
      <c r="T687" s="29" t="n">
        <f aca="false">(S687/I567)*100</f>
        <v>7.28947829131653</v>
      </c>
      <c r="U687" s="29" t="n">
        <f aca="false">(S687/R687)/I567*1000</f>
        <v>2.69980677456168</v>
      </c>
      <c r="V687" s="30" t="n">
        <f aca="false">O687-O567</f>
        <v>0.763796075537018</v>
      </c>
      <c r="W687" s="30" t="n">
        <f aca="false">(V687/O567)*100</f>
        <v>7.42825376031349</v>
      </c>
      <c r="X687" s="30" t="n">
        <f aca="false">1000*(V687/R687)/O567</f>
        <v>2.7512050964124</v>
      </c>
      <c r="Y687" s="31" t="n">
        <f aca="false">1000*(V687/R687)/Q567</f>
        <v>1.42492462213935</v>
      </c>
      <c r="Z687" s="32" t="n">
        <f aca="false">X687-U687</f>
        <v>0.0513983218507268</v>
      </c>
    </row>
    <row r="688" s="15" customFormat="true" ht="13" hidden="false" customHeight="false" outlineLevel="0" collapsed="false">
      <c r="A688" s="21" t="n">
        <v>126</v>
      </c>
      <c r="B688" s="22" t="s">
        <v>29</v>
      </c>
      <c r="C688" s="22" t="s">
        <v>34</v>
      </c>
      <c r="D688" s="22" t="s">
        <v>37</v>
      </c>
      <c r="E688" s="23" t="n">
        <v>43082</v>
      </c>
      <c r="F688" s="22" t="n">
        <v>22</v>
      </c>
      <c r="G688" s="22" t="n">
        <v>33.8</v>
      </c>
      <c r="H688" s="22" t="n">
        <v>17.5127</v>
      </c>
      <c r="I688" s="24" t="n">
        <v>2.0173</v>
      </c>
      <c r="J688" s="71" t="n">
        <v>1.9074</v>
      </c>
      <c r="K688" s="25" t="n">
        <f aca="false">1000*(1-(F688+288.9414)/(508929.2*(F688+68.12963))*(F688-3.9863)^2)</f>
        <v>997.800320317239</v>
      </c>
      <c r="L688" s="25" t="n">
        <f aca="false">0.824493 - 0.0040899*F688 + 0.000076438*F688^2 -0.00000082467*F688^3 + 0.0000000053675*F688^4</f>
        <v>0.76398747492</v>
      </c>
      <c r="M688" s="25" t="n">
        <f aca="false">-0.005724 + 0.00010227*F688 - 0.0000016546*F688^2</f>
        <v>-0.0042748864</v>
      </c>
      <c r="N688" s="25" t="n">
        <f aca="false">K688 + (L688*G688) + M688*G688^(3/2) + 0.00048314*G688^2</f>
        <v>1023.33501608391</v>
      </c>
      <c r="O688" s="26" t="n">
        <f aca="false">I688*(1/     (1-   (0.001*N688/1.84)))</f>
        <v>4.54510977341156</v>
      </c>
      <c r="P688" s="4" t="n">
        <f aca="false">H688*(1/     (1-   (0.001*N688/4)))</f>
        <v>23.533316775152</v>
      </c>
      <c r="Q688" s="27" t="n">
        <f aca="false">-5.28+5.5*I688</f>
        <v>5.81515</v>
      </c>
      <c r="R688" s="28" t="n">
        <f aca="false">E688-E568</f>
        <v>27</v>
      </c>
      <c r="S688" s="29" t="n">
        <f aca="false">I688-I568</f>
        <v>0.0988</v>
      </c>
      <c r="T688" s="29" t="n">
        <f aca="false">(S688/I568)*100</f>
        <v>5.14985665884806</v>
      </c>
      <c r="U688" s="29" t="n">
        <f aca="false">(S688/R688)/I568*1000</f>
        <v>1.90735431809187</v>
      </c>
      <c r="V688" s="30" t="n">
        <f aca="false">O688-O568</f>
        <v>0.228186707973581</v>
      </c>
      <c r="W688" s="30" t="n">
        <f aca="false">(V688/O568)*100</f>
        <v>5.28586459648731</v>
      </c>
      <c r="X688" s="30" t="n">
        <f aca="false">1000*(V688/R688)/O568</f>
        <v>1.95772762832863</v>
      </c>
      <c r="Y688" s="31" t="n">
        <f aca="false">1000*(V688/R688)/Q568</f>
        <v>1.60314118738124</v>
      </c>
      <c r="Z688" s="32" t="n">
        <f aca="false">X688-U688</f>
        <v>0.0503733102367612</v>
      </c>
    </row>
    <row r="689" s="15" customFormat="true" ht="13" hidden="false" customHeight="false" outlineLevel="0" collapsed="false">
      <c r="A689" s="21" t="n">
        <v>218</v>
      </c>
      <c r="B689" s="22" t="s">
        <v>29</v>
      </c>
      <c r="C689" s="22" t="s">
        <v>34</v>
      </c>
      <c r="D689" s="22" t="s">
        <v>37</v>
      </c>
      <c r="E689" s="23" t="n">
        <v>43082</v>
      </c>
      <c r="F689" s="22" t="n">
        <v>22</v>
      </c>
      <c r="G689" s="22" t="n">
        <v>33.8</v>
      </c>
      <c r="H689" s="22" t="n">
        <v>17.5127</v>
      </c>
      <c r="I689" s="24" t="n">
        <v>4.7439</v>
      </c>
      <c r="J689" s="71" t="n">
        <v>2.7123</v>
      </c>
      <c r="K689" s="25" t="n">
        <f aca="false">1000*(1-(F689+288.9414)/(508929.2*(F689+68.12963))*(F689-3.9863)^2)</f>
        <v>997.800320317239</v>
      </c>
      <c r="L689" s="25" t="n">
        <f aca="false">0.824493 - 0.0040899*F689 + 0.000076438*F689^2 -0.00000082467*F689^3 + 0.0000000053675*F689^4</f>
        <v>0.76398747492</v>
      </c>
      <c r="M689" s="25" t="n">
        <f aca="false">-0.005724 + 0.00010227*F689 - 0.0000016546*F689^2</f>
        <v>-0.0042748864</v>
      </c>
      <c r="N689" s="25" t="n">
        <f aca="false">K689 + (L689*G689) + M689*G689^(3/2) + 0.00048314*G689^2</f>
        <v>1023.33501608391</v>
      </c>
      <c r="O689" s="26" t="n">
        <f aca="false">I689*(1/     (1-   (0.001*N689/1.84)))</f>
        <v>10.6883191662554</v>
      </c>
      <c r="P689" s="4" t="n">
        <f aca="false">H689*(1/     (1-   (0.001*N689/4)))</f>
        <v>23.533316775152</v>
      </c>
      <c r="Q689" s="27" t="n">
        <f aca="false">-5.28+5.5*I689</f>
        <v>20.81145</v>
      </c>
      <c r="R689" s="28" t="n">
        <f aca="false">E689-E569</f>
        <v>27</v>
      </c>
      <c r="S689" s="29" t="n">
        <f aca="false">I689-I569</f>
        <v>0.3237</v>
      </c>
      <c r="T689" s="29" t="n">
        <f aca="false">(S689/I569)*100</f>
        <v>7.32319804533731</v>
      </c>
      <c r="U689" s="29" t="n">
        <f aca="false">(S689/R689)/I569*1000</f>
        <v>2.71229557234715</v>
      </c>
      <c r="V689" s="30" t="n">
        <f aca="false">O689-O569</f>
        <v>0.742182427215067</v>
      </c>
      <c r="W689" s="30" t="n">
        <f aca="false">(V689/O569)*100</f>
        <v>7.46201712974513</v>
      </c>
      <c r="X689" s="30" t="n">
        <f aca="false">1000*(V689/R689)/O569</f>
        <v>2.76371004805375</v>
      </c>
      <c r="Y689" s="31" t="n">
        <f aca="false">1000*(V689/R689)/Q569</f>
        <v>1.44438514037562</v>
      </c>
      <c r="Z689" s="32" t="n">
        <f aca="false">X689-U689</f>
        <v>0.0514144757066002</v>
      </c>
    </row>
    <row r="690" s="15" customFormat="true" ht="13" hidden="false" customHeight="false" outlineLevel="0" collapsed="false">
      <c r="A690" s="21" t="n">
        <v>224</v>
      </c>
      <c r="B690" s="22" t="s">
        <v>29</v>
      </c>
      <c r="C690" s="22" t="s">
        <v>34</v>
      </c>
      <c r="D690" s="22" t="s">
        <v>37</v>
      </c>
      <c r="E690" s="23" t="n">
        <v>43082</v>
      </c>
      <c r="F690" s="22" t="n">
        <v>22</v>
      </c>
      <c r="G690" s="22" t="n">
        <v>33.8</v>
      </c>
      <c r="H690" s="22" t="n">
        <v>17.5127</v>
      </c>
      <c r="I690" s="24" t="n">
        <v>4.0845</v>
      </c>
      <c r="J690" s="71" t="n">
        <v>2.9655</v>
      </c>
      <c r="K690" s="25" t="n">
        <f aca="false">1000*(1-(F690+288.9414)/(508929.2*(F690+68.12963))*(F690-3.9863)^2)</f>
        <v>997.800320317239</v>
      </c>
      <c r="L690" s="25" t="n">
        <f aca="false">0.824493 - 0.0040899*F690 + 0.000076438*F690^2 -0.00000082467*F690^3 + 0.0000000053675*F690^4</f>
        <v>0.76398747492</v>
      </c>
      <c r="M690" s="25" t="n">
        <f aca="false">-0.005724 + 0.00010227*F690 - 0.0000016546*F690^2</f>
        <v>-0.0042748864</v>
      </c>
      <c r="N690" s="25" t="n">
        <f aca="false">K690 + (L690*G690) + M690*G690^(3/2) + 0.00048314*G690^2</f>
        <v>1023.33501608391</v>
      </c>
      <c r="O690" s="26" t="n">
        <f aca="false">I690*(1/     (1-   (0.001*N690/1.84)))</f>
        <v>9.20264753358426</v>
      </c>
      <c r="P690" s="4" t="n">
        <f aca="false">H690*(1/     (1-   (0.001*N690/4)))</f>
        <v>23.533316775152</v>
      </c>
      <c r="Q690" s="27" t="n">
        <f aca="false">-5.28+5.5*I690</f>
        <v>17.18475</v>
      </c>
      <c r="R690" s="28" t="n">
        <f aca="false">E690-E570</f>
        <v>27</v>
      </c>
      <c r="S690" s="29" t="n">
        <f aca="false">I690-I570</f>
        <v>0.3028</v>
      </c>
      <c r="T690" s="29" t="n">
        <f aca="false">(S690/I570)*100</f>
        <v>8.00698098738664</v>
      </c>
      <c r="U690" s="29" t="n">
        <f aca="false">(S690/R690)/I570*1000</f>
        <v>2.9655485138469</v>
      </c>
      <c r="V690" s="30" t="n">
        <f aca="false">O690-O570</f>
        <v>0.693234994326083</v>
      </c>
      <c r="W690" s="30" t="n">
        <f aca="false">(V690/O570)*100</f>
        <v>8.14668452290735</v>
      </c>
      <c r="X690" s="30" t="n">
        <f aca="false">1000*(V690/R690)/O570</f>
        <v>3.01729056403976</v>
      </c>
      <c r="Y690" s="31" t="n">
        <f aca="false">1000*(V690/R690)/Q570</f>
        <v>1.65441014992415</v>
      </c>
      <c r="Z690" s="32" t="n">
        <f aca="false">X690-U690</f>
        <v>0.0517420501928561</v>
      </c>
    </row>
    <row r="691" s="15" customFormat="true" ht="13" hidden="false" customHeight="false" outlineLevel="0" collapsed="false">
      <c r="A691" s="21" t="n">
        <v>230</v>
      </c>
      <c r="B691" s="22" t="s">
        <v>29</v>
      </c>
      <c r="C691" s="22" t="s">
        <v>34</v>
      </c>
      <c r="D691" s="22" t="s">
        <v>37</v>
      </c>
      <c r="E691" s="23" t="n">
        <v>43082</v>
      </c>
      <c r="F691" s="22" t="n">
        <v>22</v>
      </c>
      <c r="G691" s="22" t="n">
        <v>33.8</v>
      </c>
      <c r="H691" s="22" t="n">
        <v>17.5127</v>
      </c>
      <c r="I691" s="24" t="n">
        <v>2.4489</v>
      </c>
      <c r="J691" s="71" t="n">
        <v>2.4407</v>
      </c>
      <c r="K691" s="25" t="n">
        <f aca="false">1000*(1-(F691+288.9414)/(508929.2*(F691+68.12963))*(F691-3.9863)^2)</f>
        <v>997.800320317239</v>
      </c>
      <c r="L691" s="25" t="n">
        <f aca="false">0.824493 - 0.0040899*F691 + 0.000076438*F691^2 -0.00000082467*F691^3 + 0.0000000053675*F691^4</f>
        <v>0.76398747492</v>
      </c>
      <c r="M691" s="25" t="n">
        <f aca="false">-0.005724 + 0.00010227*F691 - 0.0000016546*F691^2</f>
        <v>-0.0042748864</v>
      </c>
      <c r="N691" s="25" t="n">
        <f aca="false">K691 + (L691*G691) + M691*G691^(3/2) + 0.00048314*G691^2</f>
        <v>1023.33501608391</v>
      </c>
      <c r="O691" s="26" t="n">
        <f aca="false">I691*(1/     (1-   (0.001*N691/1.84)))</f>
        <v>5.51753300159004</v>
      </c>
      <c r="P691" s="4" t="n">
        <f aca="false">H691*(1/     (1-   (0.001*N691/4)))</f>
        <v>23.533316775152</v>
      </c>
      <c r="Q691" s="27" t="n">
        <f aca="false">-5.28+5.5*I691</f>
        <v>8.18895</v>
      </c>
      <c r="R691" s="28" t="n">
        <f aca="false">E691-E571</f>
        <v>27</v>
      </c>
      <c r="S691" s="29" t="n">
        <f aca="false">I691-I571</f>
        <v>0.1514</v>
      </c>
      <c r="T691" s="29" t="n">
        <f aca="false">(S691/I571)*100</f>
        <v>6.58977149075083</v>
      </c>
      <c r="U691" s="29" t="n">
        <f aca="false">(S691/R691)/I571*1000</f>
        <v>2.44065610768549</v>
      </c>
      <c r="V691" s="30" t="n">
        <f aca="false">O691-O571</f>
        <v>0.347801053274287</v>
      </c>
      <c r="W691" s="30" t="n">
        <f aca="false">(V691/O571)*100</f>
        <v>6.7276419116391</v>
      </c>
      <c r="X691" s="30" t="n">
        <f aca="false">1000*(V691/R691)/O571</f>
        <v>2.491719226533</v>
      </c>
      <c r="Y691" s="31" t="n">
        <f aca="false">1000*(V691/R691)/Q571</f>
        <v>1.75109879240649</v>
      </c>
      <c r="Z691" s="32" t="n">
        <f aca="false">X691-U691</f>
        <v>0.0510631188475084</v>
      </c>
    </row>
    <row r="692" s="15" customFormat="true" ht="13" hidden="false" customHeight="false" outlineLevel="0" collapsed="false">
      <c r="A692" s="21" t="n">
        <v>154</v>
      </c>
      <c r="B692" s="22" t="s">
        <v>30</v>
      </c>
      <c r="C692" s="22" t="s">
        <v>34</v>
      </c>
      <c r="D692" s="22" t="s">
        <v>37</v>
      </c>
      <c r="E692" s="23" t="n">
        <v>43082</v>
      </c>
      <c r="F692" s="22" t="n">
        <v>22</v>
      </c>
      <c r="G692" s="22" t="n">
        <v>33.8</v>
      </c>
      <c r="H692" s="22" t="n">
        <v>17.5127</v>
      </c>
      <c r="I692" s="24" t="n">
        <v>4.0045</v>
      </c>
      <c r="J692" s="71" t="n">
        <v>3.7839</v>
      </c>
      <c r="K692" s="25" t="n">
        <f aca="false">1000*(1-(F692+288.9414)/(508929.2*(F692+68.12963))*(F692-3.9863)^2)</f>
        <v>997.800320317239</v>
      </c>
      <c r="L692" s="25" t="n">
        <f aca="false">0.824493 - 0.0040899*F692 + 0.000076438*F692^2 -0.00000082467*F692^3 + 0.0000000053675*F692^4</f>
        <v>0.76398747492</v>
      </c>
      <c r="M692" s="25" t="n">
        <f aca="false">-0.005724 + 0.00010227*F692 - 0.0000016546*F692^2</f>
        <v>-0.0042748864</v>
      </c>
      <c r="N692" s="25" t="n">
        <f aca="false">K692 + (L692*G692) + M692*G692^(3/2) + 0.00048314*G692^2</f>
        <v>1023.33501608391</v>
      </c>
      <c r="O692" s="26" t="n">
        <f aca="false">I692*(1/     (1-   (0.001*N692/1.84)))</f>
        <v>9.02240226422773</v>
      </c>
      <c r="P692" s="4" t="n">
        <f aca="false">H692*(1/     (1-   (0.001*N692/4)))</f>
        <v>23.533316775152</v>
      </c>
      <c r="Q692" s="27" t="n">
        <f aca="false">-5.28+5.5*I692</f>
        <v>16.74475</v>
      </c>
      <c r="R692" s="28" t="n">
        <f aca="false">E692-E572</f>
        <v>27</v>
      </c>
      <c r="S692" s="29" t="n">
        <f aca="false">I692-I572</f>
        <v>0.3712</v>
      </c>
      <c r="T692" s="29" t="n">
        <f aca="false">(S692/I572)*100</f>
        <v>10.2166074918119</v>
      </c>
      <c r="U692" s="29" t="n">
        <f aca="false">(S692/R692)/I572*1000</f>
        <v>3.78392870067106</v>
      </c>
      <c r="V692" s="30" t="n">
        <f aca="false">O692-O572</f>
        <v>0.84691278095652</v>
      </c>
      <c r="W692" s="30" t="n">
        <f aca="false">(V692/O572)*100</f>
        <v>10.3591691077272</v>
      </c>
      <c r="X692" s="30" t="n">
        <f aca="false">1000*(V692/R692)/O572</f>
        <v>3.83672929915824</v>
      </c>
      <c r="Y692" s="31" t="n">
        <f aca="false">1000*(V692/R692)/Q572</f>
        <v>2.13336190105023</v>
      </c>
      <c r="Z692" s="32" t="n">
        <f aca="false">X692-U692</f>
        <v>0.0528005984871802</v>
      </c>
    </row>
    <row r="693" s="15" customFormat="true" ht="13" hidden="false" customHeight="false" outlineLevel="0" collapsed="false">
      <c r="A693" s="21" t="n">
        <v>246</v>
      </c>
      <c r="B693" s="22" t="s">
        <v>30</v>
      </c>
      <c r="C693" s="22" t="s">
        <v>34</v>
      </c>
      <c r="D693" s="22" t="s">
        <v>37</v>
      </c>
      <c r="E693" s="23" t="n">
        <v>43082</v>
      </c>
      <c r="F693" s="22" t="n">
        <v>22</v>
      </c>
      <c r="G693" s="22" t="n">
        <v>33.8</v>
      </c>
      <c r="H693" s="22" t="n">
        <v>17.5127</v>
      </c>
      <c r="I693" s="24" t="n">
        <v>4.4713</v>
      </c>
      <c r="J693" s="71" t="n">
        <v>2.2037</v>
      </c>
      <c r="K693" s="25" t="n">
        <f aca="false">1000*(1-(F693+288.9414)/(508929.2*(F693+68.12963))*(F693-3.9863)^2)</f>
        <v>997.800320317239</v>
      </c>
      <c r="L693" s="25" t="n">
        <f aca="false">0.824493 - 0.0040899*F693 + 0.000076438*F693^2 -0.00000082467*F693^3 + 0.0000000053675*F693^4</f>
        <v>0.76398747492</v>
      </c>
      <c r="M693" s="25" t="n">
        <f aca="false">-0.005724 + 0.00010227*F693 - 0.0000016546*F693^2</f>
        <v>-0.0042748864</v>
      </c>
      <c r="N693" s="25" t="n">
        <f aca="false">K693 + (L693*G693) + M693*G693^(3/2) + 0.00048314*G693^2</f>
        <v>1023.33501608391</v>
      </c>
      <c r="O693" s="26" t="n">
        <f aca="false">I693*(1/     (1-   (0.001*N693/1.84)))</f>
        <v>10.0741334109231</v>
      </c>
      <c r="P693" s="4" t="n">
        <f aca="false">H693*(1/     (1-   (0.001*N693/4)))</f>
        <v>23.533316775152</v>
      </c>
      <c r="Q693" s="27" t="n">
        <f aca="false">-5.28+5.5*I693</f>
        <v>19.31215</v>
      </c>
      <c r="R693" s="28" t="n">
        <f aca="false">E693-E573</f>
        <v>27</v>
      </c>
      <c r="S693" s="29" t="n">
        <f aca="false">I693-I573</f>
        <v>0.2511</v>
      </c>
      <c r="T693" s="29" t="n">
        <f aca="false">(S693/I573)*100</f>
        <v>5.94995497843704</v>
      </c>
      <c r="U693" s="29" t="n">
        <f aca="false">(S693/R693)/I573*1000</f>
        <v>2.20368702905076</v>
      </c>
      <c r="V693" s="30" t="n">
        <f aca="false">O693-O573</f>
        <v>0.578027744641414</v>
      </c>
      <c r="W693" s="30" t="n">
        <f aca="false">(V693/O573)*100</f>
        <v>6.08699781736684</v>
      </c>
      <c r="X693" s="30" t="n">
        <f aca="false">1000*(V693/R693)/O573</f>
        <v>2.25444363606179</v>
      </c>
      <c r="Y693" s="31" t="n">
        <f aca="false">1000*(V693/R693)/Q573</f>
        <v>1.19392758875468</v>
      </c>
      <c r="Z693" s="32" t="n">
        <f aca="false">X693-U693</f>
        <v>0.0507566070110368</v>
      </c>
    </row>
    <row r="694" s="15" customFormat="true" ht="13" hidden="false" customHeight="false" outlineLevel="0" collapsed="false">
      <c r="A694" s="21" t="n">
        <v>299</v>
      </c>
      <c r="B694" s="22" t="s">
        <v>30</v>
      </c>
      <c r="C694" s="22" t="s">
        <v>34</v>
      </c>
      <c r="D694" s="22" t="s">
        <v>37</v>
      </c>
      <c r="E694" s="23" t="n">
        <v>43082</v>
      </c>
      <c r="F694" s="22" t="n">
        <v>22</v>
      </c>
      <c r="G694" s="22" t="n">
        <v>33.8</v>
      </c>
      <c r="H694" s="22" t="n">
        <v>17.5127</v>
      </c>
      <c r="I694" s="24" t="n">
        <v>0.7469</v>
      </c>
      <c r="J694" s="71" t="n">
        <v>1.9249</v>
      </c>
      <c r="K694" s="25" t="n">
        <f aca="false">1000*(1-(F694+288.9414)/(508929.2*(F694+68.12963))*(F694-3.9863)^2)</f>
        <v>997.800320317239</v>
      </c>
      <c r="L694" s="25" t="n">
        <f aca="false">0.824493 - 0.0040899*F694 + 0.000076438*F694^2 -0.00000082467*F694^3 + 0.0000000053675*F694^4</f>
        <v>0.76398747492</v>
      </c>
      <c r="M694" s="25" t="n">
        <f aca="false">-0.005724 + 0.00010227*F694 - 0.0000016546*F694^2</f>
        <v>-0.0042748864</v>
      </c>
      <c r="N694" s="25" t="n">
        <f aca="false">K694 + (L694*G694) + M694*G694^(3/2) + 0.00048314*G694^2</f>
        <v>1023.33501608391</v>
      </c>
      <c r="O694" s="26" t="n">
        <f aca="false">I694*(1/     (1-   (0.001*N694/1.84)))</f>
        <v>1.68281489602989</v>
      </c>
      <c r="P694" s="4" t="n">
        <f aca="false">H694*(1/     (1-   (0.001*N694/4)))</f>
        <v>23.533316775152</v>
      </c>
      <c r="Q694" s="27" t="n">
        <f aca="false">-5.28+5.5*I694</f>
        <v>-1.17205</v>
      </c>
      <c r="R694" s="28" t="n">
        <f aca="false">E694-E574</f>
        <v>27</v>
      </c>
      <c r="S694" s="29" t="n">
        <f aca="false">I694-I574</f>
        <v>0.0369</v>
      </c>
      <c r="T694" s="29" t="n">
        <f aca="false">(S694/I574)*100</f>
        <v>5.19718309859156</v>
      </c>
      <c r="U694" s="29" t="n">
        <f aca="false">(S694/R694)/I574*1000</f>
        <v>1.92488262910798</v>
      </c>
      <c r="V694" s="30" t="n">
        <f aca="false">O694-O574</f>
        <v>0.0852045877364485</v>
      </c>
      <c r="W694" s="30" t="n">
        <f aca="false">(V694/O574)*100</f>
        <v>5.33325225144945</v>
      </c>
      <c r="X694" s="30" t="n">
        <f aca="false">1000*(V694/R694)/O574</f>
        <v>1.97527861164794</v>
      </c>
      <c r="Y694" s="31" t="n">
        <f aca="false">1000*(V694/R694)/Q574</f>
        <v>-2.29507307034205</v>
      </c>
      <c r="Z694" s="32" t="n">
        <f aca="false">X694-U694</f>
        <v>0.0503959825399609</v>
      </c>
    </row>
    <row r="695" s="15" customFormat="true" ht="13" hidden="false" customHeight="false" outlineLevel="0" collapsed="false">
      <c r="A695" s="21" t="n">
        <v>167</v>
      </c>
      <c r="B695" s="22" t="s">
        <v>31</v>
      </c>
      <c r="C695" s="22" t="s">
        <v>34</v>
      </c>
      <c r="D695" s="22" t="s">
        <v>37</v>
      </c>
      <c r="E695" s="23" t="n">
        <v>43082</v>
      </c>
      <c r="F695" s="22" t="n">
        <v>22</v>
      </c>
      <c r="G695" s="22" t="n">
        <v>33.8</v>
      </c>
      <c r="H695" s="22" t="n">
        <v>17.5127</v>
      </c>
      <c r="I695" s="24" t="n">
        <v>4.0009</v>
      </c>
      <c r="J695" s="71" t="n">
        <v>2.2091</v>
      </c>
      <c r="K695" s="25" t="n">
        <f aca="false">1000*(1-(F695+288.9414)/(508929.2*(F695+68.12963))*(F695-3.9863)^2)</f>
        <v>997.800320317239</v>
      </c>
      <c r="L695" s="25" t="n">
        <f aca="false">0.824493 - 0.0040899*F695 + 0.000076438*F695^2 -0.00000082467*F695^3 + 0.0000000053675*F695^4</f>
        <v>0.76398747492</v>
      </c>
      <c r="M695" s="25" t="n">
        <f aca="false">-0.005724 + 0.00010227*F695 - 0.0000016546*F695^2</f>
        <v>-0.0042748864</v>
      </c>
      <c r="N695" s="25" t="n">
        <f aca="false">K695 + (L695*G695) + M695*G695^(3/2) + 0.00048314*G695^2</f>
        <v>1023.33501608391</v>
      </c>
      <c r="O695" s="26" t="n">
        <f aca="false">I695*(1/     (1-   (0.001*N695/1.84)))</f>
        <v>9.01429122710669</v>
      </c>
      <c r="P695" s="4" t="n">
        <f aca="false">H695*(1/     (1-   (0.001*N695/4)))</f>
        <v>23.533316775152</v>
      </c>
      <c r="Q695" s="27" t="n">
        <f aca="false">-5.28+5.5*I695</f>
        <v>16.72495</v>
      </c>
      <c r="R695" s="28" t="n">
        <f aca="false">E695-E575</f>
        <v>27</v>
      </c>
      <c r="S695" s="29" t="n">
        <f aca="false">I695-I575</f>
        <v>0.2252</v>
      </c>
      <c r="T695" s="29" t="n">
        <f aca="false">(S695/I575)*100</f>
        <v>5.96445692189527</v>
      </c>
      <c r="U695" s="29" t="n">
        <f aca="false">(S695/R695)/I575*1000</f>
        <v>2.20905811922047</v>
      </c>
      <c r="V695" s="30" t="n">
        <f aca="false">O695-O575</f>
        <v>0.51837962003127</v>
      </c>
      <c r="W695" s="30" t="n">
        <f aca="false">(V695/O575)*100</f>
        <v>6.10151851861974</v>
      </c>
      <c r="X695" s="30" t="n">
        <f aca="false">1000*(V695/R695)/O575</f>
        <v>2.25982167356287</v>
      </c>
      <c r="Y695" s="31" t="n">
        <f aca="false">1000*(V695/R695)/Q575</f>
        <v>1.23975276203517</v>
      </c>
      <c r="Z695" s="32" t="n">
        <f aca="false">X695-U695</f>
        <v>0.0507635543423963</v>
      </c>
    </row>
    <row r="696" s="15" customFormat="true" ht="13" hidden="false" customHeight="false" outlineLevel="0" collapsed="false">
      <c r="A696" s="21" t="n">
        <v>174</v>
      </c>
      <c r="B696" s="22" t="s">
        <v>31</v>
      </c>
      <c r="C696" s="22" t="s">
        <v>34</v>
      </c>
      <c r="D696" s="22" t="s">
        <v>37</v>
      </c>
      <c r="E696" s="23" t="n">
        <v>43082</v>
      </c>
      <c r="F696" s="22" t="n">
        <v>22</v>
      </c>
      <c r="G696" s="22" t="n">
        <v>33.8</v>
      </c>
      <c r="H696" s="22" t="n">
        <v>17.5127</v>
      </c>
      <c r="I696" s="24" t="n">
        <v>3.2236</v>
      </c>
      <c r="J696" s="71" t="n">
        <v>2.5362</v>
      </c>
      <c r="K696" s="25" t="n">
        <f aca="false">1000*(1-(F696+288.9414)/(508929.2*(F696+68.12963))*(F696-3.9863)^2)</f>
        <v>997.800320317239</v>
      </c>
      <c r="L696" s="25" t="n">
        <f aca="false">0.824493 - 0.0040899*F696 + 0.000076438*F696^2 -0.00000082467*F696^3 + 0.0000000053675*F696^4</f>
        <v>0.76398747492</v>
      </c>
      <c r="M696" s="25" t="n">
        <f aca="false">-0.005724 + 0.00010227*F696 - 0.0000016546*F696^2</f>
        <v>-0.0042748864</v>
      </c>
      <c r="N696" s="25" t="n">
        <f aca="false">K696 + (L696*G696) + M696*G696^(3/2) + 0.00048314*G696^2</f>
        <v>1023.33501608391</v>
      </c>
      <c r="O696" s="26" t="n">
        <f aca="false">I696*(1/     (1-   (0.001*N696/1.84)))</f>
        <v>7.26298312872132</v>
      </c>
      <c r="P696" s="4" t="n">
        <f aca="false">H696*(1/     (1-   (0.001*N696/4)))</f>
        <v>23.533316775152</v>
      </c>
      <c r="Q696" s="27" t="n">
        <f aca="false">-5.28+5.5*I696</f>
        <v>12.4498</v>
      </c>
      <c r="R696" s="28" t="n">
        <f aca="false">E696-E576</f>
        <v>27</v>
      </c>
      <c r="S696" s="29" t="n">
        <f aca="false">I696-I576</f>
        <v>0.2066</v>
      </c>
      <c r="T696" s="29" t="n">
        <f aca="false">(S696/I576)*100</f>
        <v>6.84786211468346</v>
      </c>
      <c r="U696" s="29" t="n">
        <f aca="false">(S696/R696)/I576*1000</f>
        <v>2.53624522766054</v>
      </c>
      <c r="V696" s="30" t="n">
        <f aca="false">O696-O576</f>
        <v>0.474264396156089</v>
      </c>
      <c r="W696" s="30" t="n">
        <f aca="false">(V696/O576)*100</f>
        <v>6.98606636744369</v>
      </c>
      <c r="X696" s="30" t="n">
        <f aca="false">1000*(V696/R696)/O576</f>
        <v>2.58743198794211</v>
      </c>
      <c r="Y696" s="31" t="n">
        <f aca="false">1000*(V696/R696)/Q576</f>
        <v>1.5526006987918</v>
      </c>
      <c r="Z696" s="32" t="n">
        <f aca="false">X696-U696</f>
        <v>0.0511867602815679</v>
      </c>
    </row>
    <row r="697" s="15" customFormat="true" ht="13" hidden="false" customHeight="false" outlineLevel="0" collapsed="false">
      <c r="A697" s="21" t="n">
        <v>265</v>
      </c>
      <c r="B697" s="22" t="s">
        <v>31</v>
      </c>
      <c r="C697" s="22" t="s">
        <v>34</v>
      </c>
      <c r="D697" s="22" t="s">
        <v>37</v>
      </c>
      <c r="E697" s="23" t="n">
        <v>43082</v>
      </c>
      <c r="F697" s="22" t="n">
        <v>22</v>
      </c>
      <c r="G697" s="22" t="n">
        <v>33.8</v>
      </c>
      <c r="H697" s="22" t="n">
        <v>17.5127</v>
      </c>
      <c r="I697" s="24" t="n">
        <v>3.9525</v>
      </c>
      <c r="J697" s="71" t="n">
        <v>1.5992</v>
      </c>
      <c r="K697" s="25" t="n">
        <f aca="false">1000*(1-(F697+288.9414)/(508929.2*(F697+68.12963))*(F697-3.9863)^2)</f>
        <v>997.800320317239</v>
      </c>
      <c r="L697" s="25" t="n">
        <f aca="false">0.824493 - 0.0040899*F697 + 0.000076438*F697^2 -0.00000082467*F697^3 + 0.0000000053675*F697^4</f>
        <v>0.76398747492</v>
      </c>
      <c r="M697" s="25" t="n">
        <f aca="false">-0.005724 + 0.00010227*F697 - 0.0000016546*F697^2</f>
        <v>-0.0042748864</v>
      </c>
      <c r="N697" s="25" t="n">
        <f aca="false">K697 + (L697*G697) + M697*G697^(3/2) + 0.00048314*G697^2</f>
        <v>1023.33501608391</v>
      </c>
      <c r="O697" s="26" t="n">
        <f aca="false">I697*(1/     (1-   (0.001*N697/1.84)))</f>
        <v>8.90524283914599</v>
      </c>
      <c r="P697" s="4" t="n">
        <f aca="false">H697*(1/     (1-   (0.001*N697/4)))</f>
        <v>23.533316775152</v>
      </c>
      <c r="Q697" s="27" t="n">
        <f aca="false">-5.28+5.5*I697</f>
        <v>16.45875</v>
      </c>
      <c r="R697" s="28" t="n">
        <f aca="false">E697-E577</f>
        <v>27</v>
      </c>
      <c r="S697" s="29" t="n">
        <f aca="false">I697-I577</f>
        <v>0.1636</v>
      </c>
      <c r="T697" s="29" t="n">
        <f aca="false">(S697/I577)*100</f>
        <v>4.31787590065719</v>
      </c>
      <c r="U697" s="29" t="n">
        <f aca="false">(S697/R697)/I577*1000</f>
        <v>1.5992132965397</v>
      </c>
      <c r="V697" s="30" t="n">
        <f aca="false">O697-O577</f>
        <v>0.379629181268497</v>
      </c>
      <c r="W697" s="30" t="n">
        <f aca="false">(V697/O577)*100</f>
        <v>4.45280769810308</v>
      </c>
      <c r="X697" s="30" t="n">
        <f aca="false">1000*(V697/R697)/O577</f>
        <v>1.64918803633447</v>
      </c>
      <c r="Y697" s="31" t="n">
        <f aca="false">1000*(V697/R697)/Q577</f>
        <v>0.903681806740259</v>
      </c>
      <c r="Z697" s="32" t="n">
        <f aca="false">X697-U697</f>
        <v>0.0499747397947752</v>
      </c>
    </row>
    <row r="698" s="15" customFormat="true" ht="13" hidden="false" customHeight="false" outlineLevel="0" collapsed="false">
      <c r="A698" s="21" t="n">
        <v>271</v>
      </c>
      <c r="B698" s="22" t="s">
        <v>31</v>
      </c>
      <c r="C698" s="22" t="s">
        <v>34</v>
      </c>
      <c r="D698" s="22" t="s">
        <v>37</v>
      </c>
      <c r="E698" s="23" t="n">
        <v>43082</v>
      </c>
      <c r="F698" s="22" t="n">
        <v>22</v>
      </c>
      <c r="G698" s="22" t="n">
        <v>33.8</v>
      </c>
      <c r="H698" s="22" t="n">
        <v>17.5127</v>
      </c>
      <c r="I698" s="24" t="n">
        <v>8.1231</v>
      </c>
      <c r="J698" s="71" t="n">
        <v>1.992</v>
      </c>
      <c r="K698" s="25" t="n">
        <f aca="false">1000*(1-(F698+288.9414)/(508929.2*(F698+68.12963))*(F698-3.9863)^2)</f>
        <v>997.800320317239</v>
      </c>
      <c r="L698" s="25" t="n">
        <f aca="false">0.824493 - 0.0040899*F698 + 0.000076438*F698^2 -0.00000082467*F698^3 + 0.0000000053675*F698^4</f>
        <v>0.76398747492</v>
      </c>
      <c r="M698" s="25" t="n">
        <f aca="false">-0.005724 + 0.00010227*F698 - 0.0000016546*F698^2</f>
        <v>-0.0042748864</v>
      </c>
      <c r="N698" s="25" t="n">
        <f aca="false">K698 + (L698*G698) + M698*G698^(3/2) + 0.00048314*G698^2</f>
        <v>1023.33501608391</v>
      </c>
      <c r="O698" s="26" t="n">
        <f aca="false">I698*(1/     (1-   (0.001*N698/1.84)))</f>
        <v>18.3018793438752</v>
      </c>
      <c r="P698" s="4" t="n">
        <f aca="false">H698*(1/     (1-   (0.001*N698/4)))</f>
        <v>23.533316775152</v>
      </c>
      <c r="Q698" s="27" t="n">
        <f aca="false">-5.28+5.5*I698</f>
        <v>39.39705</v>
      </c>
      <c r="R698" s="28" t="n">
        <f aca="false">E698-E578</f>
        <v>27</v>
      </c>
      <c r="S698" s="29" t="n">
        <f aca="false">I698-I578</f>
        <v>0.414600000000001</v>
      </c>
      <c r="T698" s="29" t="n">
        <f aca="false">(S698/I578)*100</f>
        <v>5.37847830317184</v>
      </c>
      <c r="U698" s="29" t="n">
        <f aca="false">(S698/R698)/I578*1000</f>
        <v>1.99202900117475</v>
      </c>
      <c r="V698" s="30" t="n">
        <f aca="false">O698-O578</f>
        <v>0.95655672207241</v>
      </c>
      <c r="W698" s="30" t="n">
        <f aca="false">(V698/O578)*100</f>
        <v>5.51478195551135</v>
      </c>
      <c r="X698" s="30" t="n">
        <f aca="false">1000*(V698/R698)/O578</f>
        <v>2.04251183537458</v>
      </c>
      <c r="Y698" s="31" t="n">
        <f aca="false">1000*(V698/R698)/Q578</f>
        <v>0.95450239429429</v>
      </c>
      <c r="Z698" s="32" t="n">
        <f aca="false">X698-U698</f>
        <v>0.0504828341998214</v>
      </c>
    </row>
    <row r="699" s="15" customFormat="true" ht="13" hidden="false" customHeight="false" outlineLevel="0" collapsed="false">
      <c r="A699" s="21" t="n">
        <v>103</v>
      </c>
      <c r="B699" s="22" t="s">
        <v>32</v>
      </c>
      <c r="C699" s="22" t="s">
        <v>34</v>
      </c>
      <c r="D699" s="22" t="s">
        <v>37</v>
      </c>
      <c r="E699" s="23" t="n">
        <v>43082</v>
      </c>
      <c r="F699" s="22" t="n">
        <v>22</v>
      </c>
      <c r="G699" s="22" t="n">
        <v>33.8</v>
      </c>
      <c r="H699" s="22" t="n">
        <v>17.5127</v>
      </c>
      <c r="I699" s="24" t="n">
        <v>3.1286</v>
      </c>
      <c r="J699" s="71" t="n">
        <v>1.873</v>
      </c>
      <c r="K699" s="25" t="n">
        <f aca="false">1000*(1-(F699+288.9414)/(508929.2*(F699+68.12963))*(F699-3.9863)^2)</f>
        <v>997.800320317239</v>
      </c>
      <c r="L699" s="25" t="n">
        <f aca="false">0.824493 - 0.0040899*F699 + 0.000076438*F699^2 -0.00000082467*F699^3 + 0.0000000053675*F699^4</f>
        <v>0.76398747492</v>
      </c>
      <c r="M699" s="25" t="n">
        <f aca="false">-0.005724 + 0.00010227*F699 - 0.0000016546*F699^2</f>
        <v>-0.0042748864</v>
      </c>
      <c r="N699" s="25" t="n">
        <f aca="false">K699 + (L699*G699) + M699*G699^(3/2) + 0.00048314*G699^2</f>
        <v>1023.33501608391</v>
      </c>
      <c r="O699" s="26" t="n">
        <f aca="false">I699*(1/     (1-   (0.001*N699/1.84)))</f>
        <v>7.04894187136044</v>
      </c>
      <c r="P699" s="4" t="n">
        <f aca="false">H699*(1/     (1-   (0.001*N699/4)))</f>
        <v>23.533316775152</v>
      </c>
      <c r="Q699" s="27" t="n">
        <f aca="false">-5.28+5.5*I699</f>
        <v>11.9273</v>
      </c>
      <c r="R699" s="28" t="n">
        <f aca="false">E699-E579</f>
        <v>27</v>
      </c>
      <c r="S699" s="29" t="n">
        <f aca="false">I699-I579</f>
        <v>0.1506</v>
      </c>
      <c r="T699" s="29" t="n">
        <f aca="false">(S699/I579)*100</f>
        <v>5.05708529214237</v>
      </c>
      <c r="U699" s="29" t="n">
        <f aca="false">(S699/R699)/I579*1000</f>
        <v>1.87299455264532</v>
      </c>
      <c r="V699" s="30" t="n">
        <f aca="false">O699-O579</f>
        <v>0.347979197983161</v>
      </c>
      <c r="W699" s="30" t="n">
        <f aca="false">(V699/O579)*100</f>
        <v>5.19297323302026</v>
      </c>
      <c r="X699" s="30" t="n">
        <f aca="false">1000*(V699/R699)/O579</f>
        <v>1.92332341963713</v>
      </c>
      <c r="Y699" s="31" t="n">
        <f aca="false">1000*(V699/R699)/Q579</f>
        <v>1.16119636398061</v>
      </c>
      <c r="Z699" s="32" t="n">
        <f aca="false">X699-U699</f>
        <v>0.0503288669918112</v>
      </c>
    </row>
    <row r="700" s="15" customFormat="true" ht="13" hidden="false" customHeight="false" outlineLevel="0" collapsed="false">
      <c r="A700" s="21" t="n">
        <v>109</v>
      </c>
      <c r="B700" s="22" t="s">
        <v>32</v>
      </c>
      <c r="C700" s="22" t="s">
        <v>34</v>
      </c>
      <c r="D700" s="22" t="s">
        <v>37</v>
      </c>
      <c r="E700" s="23" t="n">
        <v>43082</v>
      </c>
      <c r="F700" s="22" t="n">
        <v>22</v>
      </c>
      <c r="G700" s="22" t="n">
        <v>33.8</v>
      </c>
      <c r="H700" s="22" t="n">
        <v>17.5127</v>
      </c>
      <c r="I700" s="24" t="n">
        <v>3.7432</v>
      </c>
      <c r="J700" s="71" t="n">
        <v>3.2422</v>
      </c>
      <c r="K700" s="25" t="n">
        <f aca="false">1000*(1-(F700+288.9414)/(508929.2*(F700+68.12963))*(F700-3.9863)^2)</f>
        <v>997.800320317239</v>
      </c>
      <c r="L700" s="25" t="n">
        <f aca="false">0.824493 - 0.0040899*F700 + 0.000076438*F700^2 -0.00000082467*F700^3 + 0.0000000053675*F700^4</f>
        <v>0.76398747492</v>
      </c>
      <c r="M700" s="25" t="n">
        <f aca="false">-0.005724 + 0.00010227*F700 - 0.0000016546*F700^2</f>
        <v>-0.0042748864</v>
      </c>
      <c r="N700" s="25" t="n">
        <f aca="false">K700 + (L700*G700) + M700*G700^(3/2) + 0.00048314*G700^2</f>
        <v>1023.33501608391</v>
      </c>
      <c r="O700" s="26" t="n">
        <f aca="false">I700*(1/     (1-   (0.001*N700/1.84)))</f>
        <v>8.43367615319197</v>
      </c>
      <c r="P700" s="4" t="n">
        <f aca="false">H700*(1/     (1-   (0.001*N700/4)))</f>
        <v>23.533316775152</v>
      </c>
      <c r="Q700" s="27" t="n">
        <f aca="false">-5.28+5.5*I700</f>
        <v>15.3076</v>
      </c>
      <c r="R700" s="28" t="n">
        <f aca="false">E700-E580</f>
        <v>27</v>
      </c>
      <c r="S700" s="29" t="n">
        <f aca="false">I700-I580</f>
        <v>0.3013</v>
      </c>
      <c r="T700" s="29" t="n">
        <f aca="false">(S700/I580)*100</f>
        <v>8.75388593509399</v>
      </c>
      <c r="U700" s="29" t="n">
        <f aca="false">(S700/R700)/I580*1000</f>
        <v>3.24217997596074</v>
      </c>
      <c r="V700" s="30" t="n">
        <f aca="false">O700-O580</f>
        <v>0.68886640655085</v>
      </c>
      <c r="W700" s="30" t="n">
        <f aca="false">(V700/O580)*100</f>
        <v>8.89455556799968</v>
      </c>
      <c r="X700" s="30" t="n">
        <f aca="false">1000*(V700/R700)/O580</f>
        <v>3.29427983999988</v>
      </c>
      <c r="Y700" s="31" t="n">
        <f aca="false">1000*(V700/R700)/Q580</f>
        <v>1.86906443472519</v>
      </c>
      <c r="Z700" s="32" t="n">
        <f aca="false">X700-U700</f>
        <v>0.0520998640391466</v>
      </c>
    </row>
    <row r="701" s="15" customFormat="true" ht="13" hidden="false" customHeight="false" outlineLevel="0" collapsed="false">
      <c r="A701" s="21" t="n">
        <v>232</v>
      </c>
      <c r="B701" s="22" t="s">
        <v>33</v>
      </c>
      <c r="C701" s="22" t="s">
        <v>34</v>
      </c>
      <c r="D701" s="22" t="s">
        <v>37</v>
      </c>
      <c r="E701" s="23" t="n">
        <v>43082</v>
      </c>
      <c r="F701" s="22" t="n">
        <v>22</v>
      </c>
      <c r="G701" s="22" t="n">
        <v>33.8</v>
      </c>
      <c r="H701" s="22" t="n">
        <v>17.5127</v>
      </c>
      <c r="I701" s="24" t="n">
        <v>4.6565</v>
      </c>
      <c r="J701" s="71" t="n">
        <v>2.4779</v>
      </c>
      <c r="K701" s="25" t="n">
        <f aca="false">1000*(1-(F701+288.9414)/(508929.2*(F701+68.12963))*(F701-3.9863)^2)</f>
        <v>997.800320317239</v>
      </c>
      <c r="L701" s="25" t="n">
        <f aca="false">0.824493 - 0.0040899*F701 + 0.000076438*F701^2 -0.00000082467*F701^3 + 0.0000000053675*F701^4</f>
        <v>0.76398747492</v>
      </c>
      <c r="M701" s="25" t="n">
        <f aca="false">-0.005724 + 0.00010227*F701 - 0.0000016546*F701^2</f>
        <v>-0.0042748864</v>
      </c>
      <c r="N701" s="25" t="n">
        <f aca="false">K701 + (L701*G701) + M701*G701^(3/2) + 0.00048314*G701^2</f>
        <v>1023.33501608391</v>
      </c>
      <c r="O701" s="26" t="n">
        <f aca="false">I701*(1/     (1-   (0.001*N701/1.84)))</f>
        <v>10.4914012094834</v>
      </c>
      <c r="P701" s="4" t="n">
        <f aca="false">H701*(1/     (1-   (0.001*N701/4)))</f>
        <v>23.533316775152</v>
      </c>
      <c r="Q701" s="27" t="n">
        <f aca="false">-5.28+5.5*I701</f>
        <v>20.33075</v>
      </c>
      <c r="R701" s="28" t="n">
        <f aca="false">E701-E581</f>
        <v>27</v>
      </c>
      <c r="S701" s="29" t="n">
        <f aca="false">I701-I581</f>
        <v>0.292000000000001</v>
      </c>
      <c r="T701" s="29" t="n">
        <f aca="false">(S701/I581)*100</f>
        <v>6.69034253637303</v>
      </c>
      <c r="U701" s="29" t="n">
        <f aca="false">(S701/R701)/I581*1000</f>
        <v>2.47790464310112</v>
      </c>
      <c r="V701" s="30" t="n">
        <f aca="false">O701-O581</f>
        <v>0.67080104644606</v>
      </c>
      <c r="W701" s="30" t="n">
        <f aca="false">(V701/O581)*100</f>
        <v>6.83055042777132</v>
      </c>
      <c r="X701" s="30" t="n">
        <f aca="false">1000*(V701/R701)/O581</f>
        <v>2.52983349176715</v>
      </c>
      <c r="Y701" s="31" t="n">
        <f aca="false">1000*(V701/R701)/Q581</f>
        <v>1.326825896298</v>
      </c>
      <c r="Z701" s="32" t="n">
        <f aca="false">X701-U701</f>
        <v>0.0519288486660332</v>
      </c>
    </row>
    <row r="702" s="15" customFormat="true" ht="13" hidden="false" customHeight="false" outlineLevel="0" collapsed="false">
      <c r="A702" s="21" t="n">
        <v>234</v>
      </c>
      <c r="B702" s="22" t="s">
        <v>33</v>
      </c>
      <c r="C702" s="22" t="s">
        <v>34</v>
      </c>
      <c r="D702" s="22" t="s">
        <v>37</v>
      </c>
      <c r="E702" s="23" t="n">
        <v>43082</v>
      </c>
      <c r="F702" s="22" t="n">
        <v>22</v>
      </c>
      <c r="G702" s="22" t="n">
        <v>33.8</v>
      </c>
      <c r="H702" s="22" t="n">
        <v>17.5127</v>
      </c>
      <c r="I702" s="24" t="n">
        <v>5.112</v>
      </c>
      <c r="J702" s="71" t="n">
        <v>2.7907</v>
      </c>
      <c r="K702" s="25" t="n">
        <f aca="false">1000*(1-(F702+288.9414)/(508929.2*(F702+68.12963))*(F702-3.9863)^2)</f>
        <v>997.800320317239</v>
      </c>
      <c r="L702" s="25" t="n">
        <f aca="false">0.824493 - 0.0040899*F702 + 0.000076438*F702^2 -0.00000082467*F702^3 + 0.0000000053675*F702^4</f>
        <v>0.76398747492</v>
      </c>
      <c r="M702" s="25" t="n">
        <f aca="false">-0.005724 + 0.00010227*F702 - 0.0000016546*F702^2</f>
        <v>-0.0042748864</v>
      </c>
      <c r="N702" s="25" t="n">
        <f aca="false">K702 + (L702*G702) + M702*G702^(3/2) + 0.00048314*G702^2</f>
        <v>1023.33501608391</v>
      </c>
      <c r="O702" s="26" t="n">
        <f aca="false">I702*(1/     (1-   (0.001*N702/1.84)))</f>
        <v>11.5176727118822</v>
      </c>
      <c r="P702" s="4" t="n">
        <f aca="false">H702*(1/     (1-   (0.001*N702/4)))</f>
        <v>23.533316775152</v>
      </c>
      <c r="Q702" s="27" t="n">
        <f aca="false">-5.28+5.5*I702</f>
        <v>22.836</v>
      </c>
      <c r="R702" s="28" t="n">
        <f aca="false">E702-E582</f>
        <v>27</v>
      </c>
      <c r="S702" s="29" t="n">
        <f aca="false">I702-I582</f>
        <v>0.3582</v>
      </c>
      <c r="T702" s="29" t="n">
        <f aca="false">(S702/I582)*100</f>
        <v>7.53502461188944</v>
      </c>
      <c r="U702" s="29" t="n">
        <f aca="false">(S702/R702)/I582*1000</f>
        <v>2.79074985625535</v>
      </c>
      <c r="V702" s="30" t="n">
        <f aca="false">O702-O582</f>
        <v>0.821105165760716</v>
      </c>
      <c r="W702" s="30" t="n">
        <f aca="false">(V702/O582)*100</f>
        <v>7.67634254839485</v>
      </c>
      <c r="X702" s="30" t="n">
        <f aca="false">1000*(V702/R702)/O582</f>
        <v>2.84308983273883</v>
      </c>
      <c r="Y702" s="31" t="n">
        <f aca="false">1000*(V702/R702)/Q582</f>
        <v>1.45746420885666</v>
      </c>
      <c r="Z702" s="32" t="n">
        <f aca="false">X702-U702</f>
        <v>0.0523399764834864</v>
      </c>
    </row>
    <row r="703" s="15" customFormat="true" ht="13" hidden="false" customHeight="false" outlineLevel="0" collapsed="false">
      <c r="A703" s="21" t="n">
        <v>181</v>
      </c>
      <c r="B703" s="22" t="s">
        <v>26</v>
      </c>
      <c r="C703" s="22" t="s">
        <v>36</v>
      </c>
      <c r="D703" s="22" t="s">
        <v>37</v>
      </c>
      <c r="E703" s="23" t="n">
        <v>43082</v>
      </c>
      <c r="F703" s="22" t="n">
        <v>21.7</v>
      </c>
      <c r="G703" s="22" t="n">
        <v>33.7</v>
      </c>
      <c r="H703" s="22" t="n">
        <v>17.5101</v>
      </c>
      <c r="I703" s="24" t="n">
        <v>3.5303</v>
      </c>
      <c r="J703" s="71" t="n">
        <v>2.9654</v>
      </c>
      <c r="K703" s="25" t="n">
        <f aca="false">1000*(1-(F703+288.9414)/(508929.2*(F703+68.12963))*(F703-3.9863)^2)</f>
        <v>997.867932623561</v>
      </c>
      <c r="L703" s="25" t="n">
        <f aca="false">0.824493 - 0.0040899*F703 + 0.000076438*F703^2 -0.00000082467*F703^3 + 0.0000000053675*F703^4</f>
        <v>0.764499499090387</v>
      </c>
      <c r="M703" s="25" t="n">
        <f aca="false">-0.005724 + 0.00010227*F703 - 0.0000016546*F703^2</f>
        <v>-0.004283875594</v>
      </c>
      <c r="N703" s="25" t="n">
        <f aca="false">K703 + (L703*G703) + M703*G703^(3/2) + 0.00048314*G703^2</f>
        <v>1023.34219029474</v>
      </c>
      <c r="O703" s="26" t="n">
        <f aca="false">I703*(1/     (1-   (0.001*N703/1.84)))</f>
        <v>7.9540683047461</v>
      </c>
      <c r="P703" s="4" t="n">
        <f aca="false">H703*(1/     (1-   (0.001*N703/4)))</f>
        <v>23.5298796427444</v>
      </c>
      <c r="Q703" s="27" t="n">
        <f aca="false">-5.28+5.5*I703</f>
        <v>14.13665</v>
      </c>
      <c r="R703" s="28" t="n">
        <f aca="false">E703-E583</f>
        <v>27</v>
      </c>
      <c r="S703" s="29" t="n">
        <f aca="false">I703-I583</f>
        <v>0.2617</v>
      </c>
      <c r="T703" s="29" t="n">
        <f aca="false">(S703/I583)*100</f>
        <v>8.00648595729058</v>
      </c>
      <c r="U703" s="29" t="n">
        <f aca="false">(S703/R703)/I583*1000</f>
        <v>2.96536516936688</v>
      </c>
      <c r="V703" s="30" t="n">
        <f aca="false">O703-O583</f>
        <v>0.600306222844329</v>
      </c>
      <c r="W703" s="30" t="n">
        <f aca="false">(V703/O583)*100</f>
        <v>8.16325325946746</v>
      </c>
      <c r="X703" s="30" t="n">
        <f aca="false">1000*(V703/R703)/O583</f>
        <v>3.0234271331361</v>
      </c>
      <c r="Y703" s="31" t="n">
        <f aca="false">1000*(V703/R703)/Q583</f>
        <v>1.75104658541967</v>
      </c>
      <c r="Z703" s="32" t="n">
        <f aca="false">X703-U703</f>
        <v>0.0580619637692172</v>
      </c>
    </row>
    <row r="704" s="15" customFormat="true" ht="13" hidden="false" customHeight="false" outlineLevel="0" collapsed="false">
      <c r="A704" s="21" t="n">
        <v>188</v>
      </c>
      <c r="B704" s="22" t="s">
        <v>26</v>
      </c>
      <c r="C704" s="22" t="s">
        <v>36</v>
      </c>
      <c r="D704" s="22" t="s">
        <v>37</v>
      </c>
      <c r="E704" s="23" t="n">
        <v>43082</v>
      </c>
      <c r="F704" s="22" t="n">
        <v>21.7</v>
      </c>
      <c r="G704" s="22" t="n">
        <v>33.7</v>
      </c>
      <c r="H704" s="22" t="n">
        <v>17.5101</v>
      </c>
      <c r="I704" s="24" t="n">
        <v>10.1721</v>
      </c>
      <c r="J704" s="71" t="n">
        <v>2.9549</v>
      </c>
      <c r="K704" s="25" t="n">
        <f aca="false">1000*(1-(F704+288.9414)/(508929.2*(F704+68.12963))*(F704-3.9863)^2)</f>
        <v>997.867932623561</v>
      </c>
      <c r="L704" s="25" t="n">
        <f aca="false">0.824493 - 0.0040899*F704 + 0.000076438*F704^2 -0.00000082467*F704^3 + 0.0000000053675*F704^4</f>
        <v>0.764499499090387</v>
      </c>
      <c r="M704" s="25" t="n">
        <f aca="false">-0.005724 + 0.00010227*F704 - 0.0000016546*F704^2</f>
        <v>-0.004283875594</v>
      </c>
      <c r="N704" s="25" t="n">
        <f aca="false">K704 + (L704*G704) + M704*G704^(3/2) + 0.00048314*G704^2</f>
        <v>1023.34219029474</v>
      </c>
      <c r="O704" s="26" t="n">
        <f aca="false">I704*(1/     (1-   (0.001*N704/1.84)))</f>
        <v>22.9186126399195</v>
      </c>
      <c r="P704" s="4" t="n">
        <f aca="false">H704*(1/     (1-   (0.001*N704/4)))</f>
        <v>23.5298796427444</v>
      </c>
      <c r="Q704" s="27" t="n">
        <f aca="false">-5.28+5.5*I704</f>
        <v>50.66655</v>
      </c>
      <c r="R704" s="28" t="n">
        <f aca="false">E704-E584</f>
        <v>27</v>
      </c>
      <c r="S704" s="29" t="n">
        <f aca="false">I704-I584</f>
        <v>0.7516</v>
      </c>
      <c r="T704" s="29" t="n">
        <f aca="false">(S704/I584)*100</f>
        <v>7.97834509845549</v>
      </c>
      <c r="U704" s="29" t="n">
        <f aca="false">(S704/R704)/I584*1000</f>
        <v>2.95494262905759</v>
      </c>
      <c r="V704" s="30" t="n">
        <f aca="false">O704-O584</f>
        <v>1.72418209089067</v>
      </c>
      <c r="W704" s="30" t="n">
        <f aca="false">(V704/O584)*100</f>
        <v>8.13507155524721</v>
      </c>
      <c r="X704" s="30" t="n">
        <f aca="false">1000*(V704/R704)/O584</f>
        <v>3.01298946490637</v>
      </c>
      <c r="Y704" s="31" t="n">
        <f aca="false">1000*(V704/R704)/Q584</f>
        <v>1.37233660075782</v>
      </c>
      <c r="Z704" s="32" t="n">
        <f aca="false">X704-U704</f>
        <v>0.0580468358487822</v>
      </c>
    </row>
    <row r="705" s="15" customFormat="true" ht="13" hidden="false" customHeight="false" outlineLevel="0" collapsed="false">
      <c r="A705" s="21" t="n">
        <v>280</v>
      </c>
      <c r="B705" s="22" t="s">
        <v>26</v>
      </c>
      <c r="C705" s="22" t="s">
        <v>36</v>
      </c>
      <c r="D705" s="22" t="s">
        <v>37</v>
      </c>
      <c r="E705" s="23" t="n">
        <v>43082</v>
      </c>
      <c r="F705" s="22" t="n">
        <v>21.7</v>
      </c>
      <c r="G705" s="22" t="n">
        <v>33.7</v>
      </c>
      <c r="H705" s="22" t="n">
        <v>17.5101</v>
      </c>
      <c r="I705" s="24" t="n">
        <v>3.7776</v>
      </c>
      <c r="J705" s="71" t="n">
        <v>2.9902</v>
      </c>
      <c r="K705" s="25" t="n">
        <f aca="false">1000*(1-(F705+288.9414)/(508929.2*(F705+68.12963))*(F705-3.9863)^2)</f>
        <v>997.867932623561</v>
      </c>
      <c r="L705" s="25" t="n">
        <f aca="false">0.824493 - 0.0040899*F705 + 0.000076438*F705^2 -0.00000082467*F705^3 + 0.0000000053675*F705^4</f>
        <v>0.764499499090387</v>
      </c>
      <c r="M705" s="25" t="n">
        <f aca="false">-0.005724 + 0.00010227*F705 - 0.0000016546*F705^2</f>
        <v>-0.004283875594</v>
      </c>
      <c r="N705" s="25" t="n">
        <f aca="false">K705 + (L705*G705) + M705*G705^(3/2) + 0.00048314*G705^2</f>
        <v>1023.34219029474</v>
      </c>
      <c r="O705" s="26" t="n">
        <f aca="false">I705*(1/     (1-   (0.001*N705/1.84)))</f>
        <v>8.51125638841143</v>
      </c>
      <c r="P705" s="4" t="n">
        <f aca="false">H705*(1/     (1-   (0.001*N705/4)))</f>
        <v>23.5298796427444</v>
      </c>
      <c r="Q705" s="27" t="n">
        <f aca="false">-5.28+5.5*I705</f>
        <v>15.4968</v>
      </c>
      <c r="R705" s="28" t="n">
        <f aca="false">E705-E585</f>
        <v>27</v>
      </c>
      <c r="S705" s="29" t="n">
        <f aca="false">I705-I585</f>
        <v>0.2822</v>
      </c>
      <c r="T705" s="29" t="n">
        <f aca="false">(S705/I585)*100</f>
        <v>8.07346798649654</v>
      </c>
      <c r="U705" s="29" t="n">
        <f aca="false">(S705/R705)/I585*1000</f>
        <v>2.99017332833205</v>
      </c>
      <c r="V705" s="30" t="n">
        <f aca="false">O705-O585</f>
        <v>0.647235100679845</v>
      </c>
      <c r="W705" s="30" t="n">
        <f aca="false">(V705/O585)*100</f>
        <v>8.23033251053856</v>
      </c>
      <c r="X705" s="30" t="n">
        <f aca="false">1000*(V705/R705)/O585</f>
        <v>3.04827130019947</v>
      </c>
      <c r="Y705" s="31" t="n">
        <f aca="false">1000*(V705/R705)/Q585</f>
        <v>1.7190524282021</v>
      </c>
      <c r="Z705" s="32" t="n">
        <f aca="false">X705-U705</f>
        <v>0.0580979718674142</v>
      </c>
    </row>
    <row r="706" s="15" customFormat="true" ht="13" hidden="false" customHeight="false" outlineLevel="0" collapsed="false">
      <c r="A706" s="21" t="n">
        <v>286</v>
      </c>
      <c r="B706" s="22" t="s">
        <v>26</v>
      </c>
      <c r="C706" s="22" t="s">
        <v>36</v>
      </c>
      <c r="D706" s="22" t="s">
        <v>37</v>
      </c>
      <c r="E706" s="23" t="n">
        <v>43082</v>
      </c>
      <c r="F706" s="22" t="n">
        <v>21.7</v>
      </c>
      <c r="G706" s="22" t="n">
        <v>33.7</v>
      </c>
      <c r="H706" s="22" t="n">
        <v>17.5101</v>
      </c>
      <c r="I706" s="24" t="n">
        <v>3.1829</v>
      </c>
      <c r="J706" s="71" t="n">
        <v>3.2353</v>
      </c>
      <c r="K706" s="25" t="n">
        <f aca="false">1000*(1-(F706+288.9414)/(508929.2*(F706+68.12963))*(F706-3.9863)^2)</f>
        <v>997.867932623561</v>
      </c>
      <c r="L706" s="25" t="n">
        <f aca="false">0.824493 - 0.0040899*F706 + 0.000076438*F706^2 -0.00000082467*F706^3 + 0.0000000053675*F706^4</f>
        <v>0.764499499090387</v>
      </c>
      <c r="M706" s="25" t="n">
        <f aca="false">-0.005724 + 0.00010227*F706 - 0.0000016546*F706^2</f>
        <v>-0.004283875594</v>
      </c>
      <c r="N706" s="25" t="n">
        <f aca="false">K706 + (L706*G706) + M706*G706^(3/2) + 0.00048314*G706^2</f>
        <v>1023.34219029474</v>
      </c>
      <c r="O706" s="26" t="n">
        <f aca="false">I706*(1/     (1-   (0.001*N706/1.84)))</f>
        <v>7.17134634653609</v>
      </c>
      <c r="P706" s="4" t="n">
        <f aca="false">H706*(1/     (1-   (0.001*N706/4)))</f>
        <v>23.5298796427444</v>
      </c>
      <c r="Q706" s="27" t="n">
        <f aca="false">-5.28+5.5*I706</f>
        <v>12.22595</v>
      </c>
      <c r="R706" s="28" t="n">
        <f aca="false">E706-E586</f>
        <v>27</v>
      </c>
      <c r="S706" s="29" t="n">
        <f aca="false">I706-I586</f>
        <v>0.2557</v>
      </c>
      <c r="T706" s="29" t="n">
        <f aca="false">(S706/I586)*100</f>
        <v>8.73531019404209</v>
      </c>
      <c r="U706" s="29" t="n">
        <f aca="false">(S706/R706)/I586*1000</f>
        <v>3.23530007186744</v>
      </c>
      <c r="V706" s="30" t="n">
        <f aca="false">O706-O586</f>
        <v>0.585672857536866</v>
      </c>
      <c r="W706" s="30" t="n">
        <f aca="false">(V706/O586)*100</f>
        <v>8.89313535684969</v>
      </c>
      <c r="X706" s="30" t="n">
        <f aca="false">1000*(V706/R706)/O586</f>
        <v>3.29375383587025</v>
      </c>
      <c r="Y706" s="31" t="n">
        <f aca="false">1000*(V706/R706)/Q586</f>
        <v>2.00484189028987</v>
      </c>
      <c r="Z706" s="32" t="n">
        <f aca="false">X706-U706</f>
        <v>0.0584537640028135</v>
      </c>
    </row>
    <row r="707" s="15" customFormat="true" ht="13" hidden="false" customHeight="false" outlineLevel="0" collapsed="false">
      <c r="A707" s="21" t="n">
        <v>121</v>
      </c>
      <c r="B707" s="22" t="s">
        <v>29</v>
      </c>
      <c r="C707" s="22" t="s">
        <v>36</v>
      </c>
      <c r="D707" s="22" t="s">
        <v>37</v>
      </c>
      <c r="E707" s="23" t="n">
        <v>43082</v>
      </c>
      <c r="F707" s="22" t="n">
        <v>21.7</v>
      </c>
      <c r="G707" s="22" t="n">
        <v>33.7</v>
      </c>
      <c r="H707" s="22" t="n">
        <v>17.5101</v>
      </c>
      <c r="I707" s="24" t="n">
        <v>5.72</v>
      </c>
      <c r="J707" s="71" t="n">
        <v>3.3742</v>
      </c>
      <c r="K707" s="25" t="n">
        <f aca="false">1000*(1-(F707+288.9414)/(508929.2*(F707+68.12963))*(F707-3.9863)^2)</f>
        <v>997.867932623561</v>
      </c>
      <c r="L707" s="25" t="n">
        <f aca="false">0.824493 - 0.0040899*F707 + 0.000076438*F707^2 -0.00000082467*F707^3 + 0.0000000053675*F707^4</f>
        <v>0.764499499090387</v>
      </c>
      <c r="M707" s="25" t="n">
        <f aca="false">-0.005724 + 0.00010227*F707 - 0.0000016546*F707^2</f>
        <v>-0.004283875594</v>
      </c>
      <c r="N707" s="25" t="n">
        <f aca="false">K707 + (L707*G707) + M707*G707^(3/2) + 0.00048314*G707^2</f>
        <v>1023.34219029474</v>
      </c>
      <c r="O707" s="26" t="n">
        <f aca="false">I707*(1/     (1-   (0.001*N707/1.84)))</f>
        <v>12.8876499739817</v>
      </c>
      <c r="P707" s="4" t="n">
        <f aca="false">H707*(1/     (1-   (0.001*N707/4)))</f>
        <v>23.5298796427444</v>
      </c>
      <c r="Q707" s="27" t="n">
        <f aca="false">-5.28+5.5*I707</f>
        <v>26.18</v>
      </c>
      <c r="R707" s="28" t="n">
        <f aca="false">E707-E587</f>
        <v>27</v>
      </c>
      <c r="S707" s="29" t="n">
        <f aca="false">I707-I587</f>
        <v>0.4776</v>
      </c>
      <c r="T707" s="29" t="n">
        <f aca="false">(S707/I587)*100</f>
        <v>9.11033114603998</v>
      </c>
      <c r="U707" s="29" t="n">
        <f aca="false">(S707/R707)/I587*1000</f>
        <v>3.37419672075555</v>
      </c>
      <c r="V707" s="30" t="n">
        <f aca="false">O707-O587</f>
        <v>1.09319291647642</v>
      </c>
      <c r="W707" s="30" t="n">
        <f aca="false">(V707/O587)*100</f>
        <v>9.26870063748103</v>
      </c>
      <c r="X707" s="30" t="n">
        <f aca="false">1000*(V707/R707)/O587</f>
        <v>3.43285208795594</v>
      </c>
      <c r="Y707" s="31" t="n">
        <f aca="false">1000*(V707/R707)/Q587</f>
        <v>1.71902868978159</v>
      </c>
      <c r="Z707" s="32" t="n">
        <f aca="false">X707-U707</f>
        <v>0.0586553672003891</v>
      </c>
    </row>
    <row r="708" s="15" customFormat="true" ht="13" hidden="false" customHeight="false" outlineLevel="0" collapsed="false">
      <c r="A708" s="21" t="n">
        <v>128</v>
      </c>
      <c r="B708" s="22" t="s">
        <v>29</v>
      </c>
      <c r="C708" s="22" t="s">
        <v>36</v>
      </c>
      <c r="D708" s="22" t="s">
        <v>37</v>
      </c>
      <c r="E708" s="23" t="n">
        <v>43082</v>
      </c>
      <c r="F708" s="22" t="n">
        <v>21.7</v>
      </c>
      <c r="G708" s="22" t="n">
        <v>33.7</v>
      </c>
      <c r="H708" s="22" t="n">
        <v>17.5101</v>
      </c>
      <c r="I708" s="24" t="n">
        <v>3.5232</v>
      </c>
      <c r="J708" s="71" t="n">
        <v>3.3883</v>
      </c>
      <c r="K708" s="25" t="n">
        <f aca="false">1000*(1-(F708+288.9414)/(508929.2*(F708+68.12963))*(F708-3.9863)^2)</f>
        <v>997.867932623561</v>
      </c>
      <c r="L708" s="25" t="n">
        <f aca="false">0.824493 - 0.0040899*F708 + 0.000076438*F708^2 -0.00000082467*F708^3 + 0.0000000053675*F708^4</f>
        <v>0.764499499090387</v>
      </c>
      <c r="M708" s="25" t="n">
        <f aca="false">-0.005724 + 0.00010227*F708 - 0.0000016546*F708^2</f>
        <v>-0.004283875594</v>
      </c>
      <c r="N708" s="25" t="n">
        <f aca="false">K708 + (L708*G708) + M708*G708^(3/2) + 0.00048314*G708^2</f>
        <v>1023.34219029474</v>
      </c>
      <c r="O708" s="26" t="n">
        <f aca="false">I708*(1/     (1-   (0.001*N708/1.84)))</f>
        <v>7.93807139656161</v>
      </c>
      <c r="P708" s="4" t="n">
        <f aca="false">H708*(1/     (1-   (0.001*N708/4)))</f>
        <v>23.5298796427444</v>
      </c>
      <c r="Q708" s="27" t="n">
        <f aca="false">-5.28+5.5*I708</f>
        <v>14.0976</v>
      </c>
      <c r="R708" s="28" t="n">
        <f aca="false">E708-E588</f>
        <v>27</v>
      </c>
      <c r="S708" s="29" t="n">
        <f aca="false">I708-I588</f>
        <v>0.2953</v>
      </c>
      <c r="T708" s="29" t="n">
        <f aca="false">(S708/I588)*100</f>
        <v>9.14836271259953</v>
      </c>
      <c r="U708" s="29" t="n">
        <f aca="false">(S708/R708)/I588*1000</f>
        <v>3.38828248614797</v>
      </c>
      <c r="V708" s="30" t="n">
        <f aca="false">O708-O588</f>
        <v>0.675876994012898</v>
      </c>
      <c r="W708" s="30" t="n">
        <f aca="false">(V708/O588)*100</f>
        <v>9.30678740541143</v>
      </c>
      <c r="X708" s="30" t="n">
        <f aca="false">1000*(V708/R708)/O588</f>
        <v>3.44695829830053</v>
      </c>
      <c r="Y708" s="31" t="n">
        <f aca="false">1000*(V708/R708)/Q588</f>
        <v>2.00686107369949</v>
      </c>
      <c r="Z708" s="32" t="n">
        <f aca="false">X708-U708</f>
        <v>0.0586758121525577</v>
      </c>
    </row>
    <row r="709" s="15" customFormat="true" ht="13" hidden="false" customHeight="false" outlineLevel="0" collapsed="false">
      <c r="A709" s="21" t="n">
        <v>219</v>
      </c>
      <c r="B709" s="22" t="s">
        <v>29</v>
      </c>
      <c r="C709" s="22" t="s">
        <v>36</v>
      </c>
      <c r="D709" s="22" t="s">
        <v>37</v>
      </c>
      <c r="E709" s="23" t="n">
        <v>43082</v>
      </c>
      <c r="F709" s="22" t="n">
        <v>21.7</v>
      </c>
      <c r="G709" s="22" t="n">
        <v>33.7</v>
      </c>
      <c r="H709" s="22" t="n">
        <v>17.5101</v>
      </c>
      <c r="I709" s="24" t="n">
        <v>5.0439</v>
      </c>
      <c r="J709" s="71" t="n">
        <v>3.2431</v>
      </c>
      <c r="K709" s="25" t="n">
        <f aca="false">1000*(1-(F709+288.9414)/(508929.2*(F709+68.12963))*(F709-3.9863)^2)</f>
        <v>997.867932623561</v>
      </c>
      <c r="L709" s="25" t="n">
        <f aca="false">0.824493 - 0.0040899*F709 + 0.000076438*F709^2 -0.00000082467*F709^3 + 0.0000000053675*F709^4</f>
        <v>0.764499499090387</v>
      </c>
      <c r="M709" s="25" t="n">
        <f aca="false">-0.005724 + 0.00010227*F709 - 0.0000016546*F709^2</f>
        <v>-0.004283875594</v>
      </c>
      <c r="N709" s="25" t="n">
        <f aca="false">K709 + (L709*G709) + M709*G709^(3/2) + 0.00048314*G709^2</f>
        <v>1023.34219029474</v>
      </c>
      <c r="O709" s="26" t="n">
        <f aca="false">I709*(1/     (1-   (0.001*N709/1.84)))</f>
        <v>11.3643387593997</v>
      </c>
      <c r="P709" s="4" t="n">
        <f aca="false">H709*(1/     (1-   (0.001*N709/4)))</f>
        <v>23.5298796427444</v>
      </c>
      <c r="Q709" s="27" t="n">
        <f aca="false">-5.28+5.5*I709</f>
        <v>22.46145</v>
      </c>
      <c r="R709" s="28" t="n">
        <f aca="false">E709-E589</f>
        <v>27</v>
      </c>
      <c r="S709" s="29" t="n">
        <f aca="false">I709-I589</f>
        <v>0.406099999999999</v>
      </c>
      <c r="T709" s="29" t="n">
        <f aca="false">(S709/I589)*100</f>
        <v>8.75630686963645</v>
      </c>
      <c r="U709" s="29" t="n">
        <f aca="false">(S709/R709)/I589*1000</f>
        <v>3.24307661838387</v>
      </c>
      <c r="V709" s="30" t="n">
        <f aca="false">O709-O589</f>
        <v>0.930122953414277</v>
      </c>
      <c r="W709" s="30" t="n">
        <f aca="false">(V709/O589)*100</f>
        <v>8.91416250831925</v>
      </c>
      <c r="X709" s="30" t="n">
        <f aca="false">1000*(V709/R709)/O589</f>
        <v>3.30154166974787</v>
      </c>
      <c r="Y709" s="31" t="n">
        <f aca="false">1000*(V709/R709)/Q589</f>
        <v>1.70304373042198</v>
      </c>
      <c r="Z709" s="32" t="n">
        <f aca="false">X709-U709</f>
        <v>0.0584650513640006</v>
      </c>
    </row>
    <row r="710" customFormat="false" ht="15" hidden="false" customHeight="false" outlineLevel="0" collapsed="false">
      <c r="A710" s="21" t="n">
        <v>225</v>
      </c>
      <c r="B710" s="22" t="s">
        <v>29</v>
      </c>
      <c r="C710" s="22" t="s">
        <v>36</v>
      </c>
      <c r="D710" s="22" t="s">
        <v>37</v>
      </c>
      <c r="E710" s="23" t="n">
        <v>43082</v>
      </c>
      <c r="F710" s="22" t="n">
        <v>21.7</v>
      </c>
      <c r="G710" s="22" t="n">
        <v>33.7</v>
      </c>
      <c r="H710" s="22" t="n">
        <v>17.5101</v>
      </c>
      <c r="I710" s="24" t="n">
        <v>2.6698</v>
      </c>
      <c r="J710" s="73" t="n">
        <v>2.6458</v>
      </c>
      <c r="K710" s="74" t="n">
        <f aca="false">1000*(1-(F710+288.9414)/(508929.2*(F710+68.12963))*(F710-3.9863)^2)</f>
        <v>997.867932623561</v>
      </c>
      <c r="L710" s="74" t="n">
        <f aca="false">0.824493 - 0.0040899*F710 + 0.000076438*F710^2 -0.00000082467*F710^3 + 0.0000000053675*F710^4</f>
        <v>0.764499499090387</v>
      </c>
      <c r="M710" s="74" t="n">
        <f aca="false">-0.005724 + 0.00010227*F710 - 0.0000016546*F710^2</f>
        <v>-0.004283875594</v>
      </c>
      <c r="N710" s="74" t="n">
        <f aca="false">K710 + (L710*G710) + M710*G710^(3/2) + 0.00048314*G710^2</f>
        <v>1023.34219029474</v>
      </c>
      <c r="O710" s="75" t="n">
        <f aca="false">I710*(1/     (1-   (0.001*N710/1.84)))</f>
        <v>6.01528809449937</v>
      </c>
      <c r="P710" s="76" t="n">
        <f aca="false">H710*(1/     (1-   (0.001*N710/4)))</f>
        <v>23.5298796427444</v>
      </c>
      <c r="Q710" s="74" t="n">
        <f aca="false">-5.28+5.5*I710</f>
        <v>9.4039</v>
      </c>
      <c r="R710" s="74" t="n">
        <f aca="false">E710-E590</f>
        <v>27</v>
      </c>
      <c r="S710" s="75" t="n">
        <f aca="false">I710-I590</f>
        <v>0.1732</v>
      </c>
      <c r="T710" s="75" t="n">
        <f aca="false">(S710/I590)*100</f>
        <v>6.93743491147961</v>
      </c>
      <c r="U710" s="75" t="n">
        <f aca="false">(S710/R710)/I590*1000</f>
        <v>2.56942033758504</v>
      </c>
      <c r="V710" s="75" t="n">
        <f aca="false">O710-O590</f>
        <v>0.398387154134703</v>
      </c>
      <c r="W710" s="75" t="n">
        <f aca="false">(V710/O590)*100</f>
        <v>7.09265052676607</v>
      </c>
      <c r="X710" s="75" t="n">
        <f aca="false">1000*(V710/R710)/O590</f>
        <v>2.62690760250595</v>
      </c>
      <c r="Y710" s="75" t="n">
        <f aca="false">1000*(V710/R710)/Q590</f>
        <v>1.74589468871851</v>
      </c>
      <c r="Z710" s="77" t="n">
        <f aca="false">X710-U710</f>
        <v>0.0574872649209084</v>
      </c>
    </row>
    <row r="711" customFormat="false" ht="15" hidden="false" customHeight="false" outlineLevel="0" collapsed="false">
      <c r="A711" s="21" t="n">
        <v>229</v>
      </c>
      <c r="B711" s="22" t="s">
        <v>29</v>
      </c>
      <c r="C711" s="22" t="s">
        <v>36</v>
      </c>
      <c r="D711" s="22" t="s">
        <v>37</v>
      </c>
      <c r="E711" s="23" t="n">
        <v>43082</v>
      </c>
      <c r="F711" s="22" t="n">
        <v>21.7</v>
      </c>
      <c r="G711" s="22" t="n">
        <v>33.7</v>
      </c>
      <c r="H711" s="22" t="n">
        <v>17.5101</v>
      </c>
      <c r="I711" s="24" t="n">
        <v>2.5462</v>
      </c>
      <c r="J711" s="73" t="n">
        <v>2.502</v>
      </c>
      <c r="K711" s="74" t="n">
        <f aca="false">1000*(1-(F711+288.9414)/(508929.2*(F711+68.12963))*(F711-3.9863)^2)</f>
        <v>997.867932623561</v>
      </c>
      <c r="L711" s="74" t="n">
        <f aca="false">0.824493 - 0.0040899*F711 + 0.000076438*F711^2 -0.00000082467*F711^3 + 0.0000000053675*F711^4</f>
        <v>0.764499499090387</v>
      </c>
      <c r="M711" s="74" t="n">
        <f aca="false">-0.005724 + 0.00010227*F711 - 0.0000016546*F711^2</f>
        <v>-0.004283875594</v>
      </c>
      <c r="N711" s="74" t="n">
        <f aca="false">K711 + (L711*G711) + M711*G711^(3/2) + 0.00048314*G711^2</f>
        <v>1023.34219029474</v>
      </c>
      <c r="O711" s="75" t="n">
        <f aca="false">I711*(1/     (1-   (0.001*N711/1.84)))</f>
        <v>5.7368067069497</v>
      </c>
      <c r="P711" s="76" t="n">
        <f aca="false">H711*(1/     (1-   (0.001*N711/4)))</f>
        <v>23.5298796427444</v>
      </c>
      <c r="Q711" s="74" t="n">
        <f aca="false">-5.28+5.5*I711</f>
        <v>8.7241</v>
      </c>
      <c r="R711" s="74" t="n">
        <f aca="false">E711-E591</f>
        <v>27</v>
      </c>
      <c r="S711" s="75" t="n">
        <f aca="false">I711-I591</f>
        <v>0.1243</v>
      </c>
      <c r="T711" s="75" t="n">
        <f aca="false">(S711/I591)*100</f>
        <v>5.13233411784136</v>
      </c>
      <c r="U711" s="75" t="n">
        <f aca="false">(S711/R711)/I591*1000</f>
        <v>1.90086448808939</v>
      </c>
      <c r="V711" s="75" t="n">
        <f aca="false">O711-O591</f>
        <v>0.287967330409925</v>
      </c>
      <c r="W711" s="75" t="n">
        <f aca="false">(V711/O591)*100</f>
        <v>5.28492969805243</v>
      </c>
      <c r="X711" s="75" t="n">
        <f aca="false">1000*(V711/R711)/O591</f>
        <v>1.95738136964905</v>
      </c>
      <c r="Y711" s="75" t="n">
        <f aca="false">1000*(V711/R711)/Q591</f>
        <v>1.32647509552937</v>
      </c>
      <c r="Z711" s="77" t="n">
        <f aca="false">X711-U711</f>
        <v>0.0565168815596568</v>
      </c>
    </row>
    <row r="712" s="15" customFormat="true" ht="13" hidden="false" customHeight="false" outlineLevel="0" collapsed="false">
      <c r="A712" s="21" t="n">
        <v>155</v>
      </c>
      <c r="B712" s="22" t="s">
        <v>30</v>
      </c>
      <c r="C712" s="22" t="s">
        <v>36</v>
      </c>
      <c r="D712" s="22" t="s">
        <v>37</v>
      </c>
      <c r="E712" s="23" t="n">
        <v>43082</v>
      </c>
      <c r="F712" s="22" t="n">
        <v>21.7</v>
      </c>
      <c r="G712" s="22" t="n">
        <v>33.7</v>
      </c>
      <c r="H712" s="22" t="n">
        <v>17.5101</v>
      </c>
      <c r="I712" s="24" t="n">
        <v>1.3961</v>
      </c>
      <c r="J712" s="71" t="n">
        <v>6.958</v>
      </c>
      <c r="K712" s="25" t="n">
        <f aca="false">1000*(1-(F712+288.9414)/(508929.2*(F712+68.12963))*(F712-3.9863)^2)</f>
        <v>997.867932623561</v>
      </c>
      <c r="L712" s="25" t="n">
        <f aca="false">0.824493 - 0.0040899*F712 + 0.000076438*F712^2 -0.00000082467*F712^3 + 0.0000000053675*F712^4</f>
        <v>0.764499499090387</v>
      </c>
      <c r="M712" s="25" t="n">
        <f aca="false">-0.005724 + 0.00010227*F712 - 0.0000016546*F712^2</f>
        <v>-0.004283875594</v>
      </c>
      <c r="N712" s="25" t="n">
        <f aca="false">K712 + (L712*G712) + M712*G712^(3/2) + 0.00048314*G712^2</f>
        <v>1023.34219029474</v>
      </c>
      <c r="O712" s="26" t="n">
        <f aca="false">I712*(1/     (1-   (0.001*N712/1.84)))</f>
        <v>3.14553288962865</v>
      </c>
      <c r="P712" s="4" t="n">
        <f aca="false">H712*(1/     (1-   (0.001*N712/4)))</f>
        <v>23.5298796427444</v>
      </c>
      <c r="Q712" s="27" t="n">
        <f aca="false">-5.28+5.5*I712</f>
        <v>2.39855</v>
      </c>
      <c r="R712" s="28" t="n">
        <f aca="false">E712-E592</f>
        <v>27</v>
      </c>
      <c r="S712" s="29" t="n">
        <f aca="false">I712-I592</f>
        <v>0.2208</v>
      </c>
      <c r="T712" s="29" t="n">
        <f aca="false">(S712/I592)*100</f>
        <v>18.7866927592955</v>
      </c>
      <c r="U712" s="29" t="n">
        <f aca="false">(S712/R712)/I592*1000</f>
        <v>6.95803435529463</v>
      </c>
      <c r="V712" s="30" t="n">
        <f aca="false">O712-O592</f>
        <v>0.501319289047622</v>
      </c>
      <c r="W712" s="30" t="n">
        <f aca="false">(V712/O592)*100</f>
        <v>18.9591071212048</v>
      </c>
      <c r="X712" s="30" t="n">
        <f aca="false">1000*(V712/R712)/O592</f>
        <v>7.02189152637213</v>
      </c>
      <c r="Y712" s="31" t="n">
        <f aca="false">1000*(V712/R712)/Q592</f>
        <v>15.6799232156719</v>
      </c>
      <c r="Z712" s="32" t="n">
        <f aca="false">X712-U712</f>
        <v>0.0638571710775056</v>
      </c>
    </row>
    <row r="713" s="15" customFormat="true" ht="13" hidden="false" customHeight="false" outlineLevel="0" collapsed="false">
      <c r="A713" s="21" t="n">
        <v>247</v>
      </c>
      <c r="B713" s="22" t="s">
        <v>30</v>
      </c>
      <c r="C713" s="22" t="s">
        <v>36</v>
      </c>
      <c r="D713" s="22" t="s">
        <v>37</v>
      </c>
      <c r="E713" s="23" t="n">
        <v>43082</v>
      </c>
      <c r="F713" s="22" t="n">
        <v>21.7</v>
      </c>
      <c r="G713" s="22" t="n">
        <v>33.7</v>
      </c>
      <c r="H713" s="22" t="n">
        <v>17.5101</v>
      </c>
      <c r="I713" s="24" t="n">
        <v>5.0473</v>
      </c>
      <c r="J713" s="71" t="n">
        <v>3.8637</v>
      </c>
      <c r="K713" s="25" t="n">
        <f aca="false">1000*(1-(F713+288.9414)/(508929.2*(F713+68.12963))*(F713-3.9863)^2)</f>
        <v>997.867932623561</v>
      </c>
      <c r="L713" s="25" t="n">
        <f aca="false">0.824493 - 0.0040899*F713 + 0.000076438*F713^2 -0.00000082467*F713^3 + 0.0000000053675*F713^4</f>
        <v>0.764499499090387</v>
      </c>
      <c r="M713" s="25" t="n">
        <f aca="false">-0.005724 + 0.00010227*F713 - 0.0000016546*F713^2</f>
        <v>-0.004283875594</v>
      </c>
      <c r="N713" s="25" t="n">
        <f aca="false">K713 + (L713*G713) + M713*G713^(3/2) + 0.00048314*G713^2</f>
        <v>1023.34219029474</v>
      </c>
      <c r="O713" s="26" t="n">
        <f aca="false">I713*(1/     (1-   (0.001*N713/1.84)))</f>
        <v>11.371999250643</v>
      </c>
      <c r="P713" s="4" t="n">
        <f aca="false">H713*(1/     (1-   (0.001*N713/4)))</f>
        <v>23.5298796427444</v>
      </c>
      <c r="Q713" s="27" t="n">
        <f aca="false">-5.28+5.5*I713</f>
        <v>22.48015</v>
      </c>
      <c r="R713" s="28" t="n">
        <f aca="false">E713-E593</f>
        <v>27</v>
      </c>
      <c r="S713" s="29" t="n">
        <f aca="false">I713-I593</f>
        <v>0.4768</v>
      </c>
      <c r="T713" s="29" t="n">
        <f aca="false">(S713/I593)*100</f>
        <v>10.4321190241768</v>
      </c>
      <c r="U713" s="29" t="n">
        <f aca="false">(S713/R713)/I593*1000</f>
        <v>3.86374778673214</v>
      </c>
      <c r="V713" s="30" t="n">
        <f aca="false">O713-O593</f>
        <v>1.08919633950917</v>
      </c>
      <c r="W713" s="30" t="n">
        <f aca="false">(V713/O593)*100</f>
        <v>10.5924070403978</v>
      </c>
      <c r="X713" s="30" t="n">
        <f aca="false">1000*(V713/R713)/O593</f>
        <v>3.92311371866585</v>
      </c>
      <c r="Y713" s="31" t="n">
        <f aca="false">1000*(V713/R713)/Q593</f>
        <v>2.03147915383194</v>
      </c>
      <c r="Z713" s="32" t="n">
        <f aca="false">X713-U713</f>
        <v>0.0593659319337059</v>
      </c>
    </row>
    <row r="714" s="15" customFormat="true" ht="13" hidden="false" customHeight="false" outlineLevel="0" collapsed="false">
      <c r="A714" s="21" t="n">
        <v>168</v>
      </c>
      <c r="B714" s="22" t="s">
        <v>31</v>
      </c>
      <c r="C714" s="22" t="s">
        <v>36</v>
      </c>
      <c r="D714" s="22" t="s">
        <v>37</v>
      </c>
      <c r="E714" s="23" t="n">
        <v>43082</v>
      </c>
      <c r="F714" s="22" t="n">
        <v>21.7</v>
      </c>
      <c r="G714" s="22" t="n">
        <v>33.7</v>
      </c>
      <c r="H714" s="22" t="n">
        <v>17.5101</v>
      </c>
      <c r="I714" s="24" t="n">
        <v>2.8118</v>
      </c>
      <c r="J714" s="71" t="n">
        <v>1.5994</v>
      </c>
      <c r="K714" s="25" t="n">
        <f aca="false">1000*(1-(F714+288.9414)/(508929.2*(F714+68.12963))*(F714-3.9863)^2)</f>
        <v>997.867932623561</v>
      </c>
      <c r="L714" s="25" t="n">
        <f aca="false">0.824493 - 0.0040899*F714 + 0.000076438*F714^2 -0.00000082467*F714^3 + 0.0000000053675*F714^4</f>
        <v>0.764499499090387</v>
      </c>
      <c r="M714" s="25" t="n">
        <f aca="false">-0.005724 + 0.00010227*F714 - 0.0000016546*F714^2</f>
        <v>-0.004283875594</v>
      </c>
      <c r="N714" s="25" t="n">
        <f aca="false">K714 + (L714*G714) + M714*G714^(3/2) + 0.00048314*G714^2</f>
        <v>1023.34219029474</v>
      </c>
      <c r="O714" s="26" t="n">
        <f aca="false">I714*(1/     (1-   (0.001*N714/1.84)))</f>
        <v>6.33522625818913</v>
      </c>
      <c r="P714" s="4" t="n">
        <f aca="false">H714*(1/     (1-   (0.001*N714/4)))</f>
        <v>23.5298796427444</v>
      </c>
      <c r="Q714" s="27" t="n">
        <f aca="false">-5.28+5.5*I714</f>
        <v>10.1849</v>
      </c>
      <c r="R714" s="28" t="n">
        <f aca="false">E714-E594</f>
        <v>27</v>
      </c>
      <c r="S714" s="29" t="n">
        <f aca="false">I714-I594</f>
        <v>0.1164</v>
      </c>
      <c r="T714" s="29" t="n">
        <f aca="false">(S714/I594)*100</f>
        <v>4.31846850189212</v>
      </c>
      <c r="U714" s="29" t="n">
        <f aca="false">(S714/R714)/I594*1000</f>
        <v>1.59943277847856</v>
      </c>
      <c r="V714" s="30" t="n">
        <f aca="false">O714-O594</f>
        <v>0.27106107567734</v>
      </c>
      <c r="W714" s="30" t="n">
        <f aca="false">(V714/O594)*100</f>
        <v>4.4698827871484</v>
      </c>
      <c r="X714" s="30" t="n">
        <f aca="false">1000*(V714/R714)/O594</f>
        <v>1.65551214338829</v>
      </c>
      <c r="Y714" s="31" t="n">
        <f aca="false">1000*(V714/R714)/Q594</f>
        <v>1.05181923990914</v>
      </c>
      <c r="Z714" s="32" t="n">
        <f aca="false">X714-U714</f>
        <v>0.0560793649097335</v>
      </c>
    </row>
    <row r="715" s="15" customFormat="true" ht="13" hidden="false" customHeight="false" outlineLevel="0" collapsed="false">
      <c r="A715" s="21" t="n">
        <v>175</v>
      </c>
      <c r="B715" s="22" t="s">
        <v>31</v>
      </c>
      <c r="C715" s="22" t="s">
        <v>36</v>
      </c>
      <c r="D715" s="22" t="s">
        <v>37</v>
      </c>
      <c r="E715" s="23" t="n">
        <v>43082</v>
      </c>
      <c r="F715" s="22" t="n">
        <v>21.7</v>
      </c>
      <c r="G715" s="22" t="n">
        <v>33.7</v>
      </c>
      <c r="H715" s="22" t="n">
        <v>17.5101</v>
      </c>
      <c r="I715" s="24" t="n">
        <v>2.6105</v>
      </c>
      <c r="J715" s="71" t="n">
        <v>2.2963</v>
      </c>
      <c r="K715" s="25" t="n">
        <f aca="false">1000*(1-(F715+288.9414)/(508929.2*(F715+68.12963))*(F715-3.9863)^2)</f>
        <v>997.867932623561</v>
      </c>
      <c r="L715" s="25" t="n">
        <f aca="false">0.824493 - 0.0040899*F715 + 0.000076438*F715^2 -0.00000082467*F715^3 + 0.0000000053675*F715^4</f>
        <v>0.764499499090387</v>
      </c>
      <c r="M715" s="25" t="n">
        <f aca="false">-0.005724 + 0.00010227*F715 - 0.0000016546*F715^2</f>
        <v>-0.004283875594</v>
      </c>
      <c r="N715" s="25" t="n">
        <f aca="false">K715 + (L715*G715) + M715*G715^(3/2) + 0.00048314*G715^2</f>
        <v>1023.34219029474</v>
      </c>
      <c r="O715" s="26" t="n">
        <f aca="false">I715*(1/     (1-   (0.001*N715/1.84)))</f>
        <v>5.881680114874</v>
      </c>
      <c r="P715" s="4" t="n">
        <f aca="false">H715*(1/     (1-   (0.001*N715/4)))</f>
        <v>23.5298796427444</v>
      </c>
      <c r="Q715" s="27" t="n">
        <f aca="false">-5.28+5.5*I715</f>
        <v>9.07775</v>
      </c>
      <c r="R715" s="28" t="n">
        <f aca="false">E715-E595</f>
        <v>27</v>
      </c>
      <c r="S715" s="29" t="n">
        <f aca="false">I715-I595</f>
        <v>0.1524</v>
      </c>
      <c r="T715" s="29" t="n">
        <f aca="false">(S715/I595)*100</f>
        <v>6.19991049997966</v>
      </c>
      <c r="U715" s="29" t="n">
        <f aca="false">(S715/R715)/I595*1000</f>
        <v>2.29626314814062</v>
      </c>
      <c r="V715" s="30" t="n">
        <f aca="false">O715-O595</f>
        <v>0.351397249573036</v>
      </c>
      <c r="W715" s="30" t="n">
        <f aca="false">(V715/O595)*100</f>
        <v>6.354055626663</v>
      </c>
      <c r="X715" s="30" t="n">
        <f aca="false">1000*(V715/R715)/O595</f>
        <v>2.35335393580111</v>
      </c>
      <c r="Y715" s="31" t="n">
        <f aca="false">1000*(V715/R715)/Q595</f>
        <v>1.57954171613128</v>
      </c>
      <c r="Z715" s="32" t="n">
        <f aca="false">X715-U715</f>
        <v>0.0570907876604934</v>
      </c>
    </row>
    <row r="716" s="15" customFormat="true" ht="13" hidden="false" customHeight="false" outlineLevel="0" collapsed="false">
      <c r="A716" s="21" t="n">
        <v>266</v>
      </c>
      <c r="B716" s="22" t="s">
        <v>31</v>
      </c>
      <c r="C716" s="22" t="s">
        <v>36</v>
      </c>
      <c r="D716" s="22" t="s">
        <v>37</v>
      </c>
      <c r="E716" s="23" t="n">
        <v>43082</v>
      </c>
      <c r="F716" s="22" t="n">
        <v>21.7</v>
      </c>
      <c r="G716" s="22" t="n">
        <v>33.7</v>
      </c>
      <c r="H716" s="22" t="n">
        <v>17.5101</v>
      </c>
      <c r="I716" s="24" t="n">
        <v>4.9973</v>
      </c>
      <c r="J716" s="71" t="n">
        <v>2.0872</v>
      </c>
      <c r="K716" s="25" t="n">
        <f aca="false">1000*(1-(F716+288.9414)/(508929.2*(F716+68.12963))*(F716-3.9863)^2)</f>
        <v>997.867932623561</v>
      </c>
      <c r="L716" s="25" t="n">
        <f aca="false">0.824493 - 0.0040899*F716 + 0.000076438*F716^2 -0.00000082467*F716^3 + 0.0000000053675*F716^4</f>
        <v>0.764499499090387</v>
      </c>
      <c r="M716" s="25" t="n">
        <f aca="false">-0.005724 + 0.00010227*F716 - 0.0000016546*F716^2</f>
        <v>-0.004283875594</v>
      </c>
      <c r="N716" s="25" t="n">
        <f aca="false">K716 + (L716*G716) + M716*G716^(3/2) + 0.00048314*G716^2</f>
        <v>1023.34219029474</v>
      </c>
      <c r="O716" s="26" t="n">
        <f aca="false">I716*(1/     (1-   (0.001*N716/1.84)))</f>
        <v>11.2593449676536</v>
      </c>
      <c r="P716" s="4" t="n">
        <f aca="false">H716*(1/     (1-   (0.001*N716/4)))</f>
        <v>23.5298796427444</v>
      </c>
      <c r="Q716" s="27" t="n">
        <f aca="false">-5.28+5.5*I716</f>
        <v>22.20515</v>
      </c>
      <c r="R716" s="28" t="n">
        <f aca="false">E716-E596</f>
        <v>27</v>
      </c>
      <c r="S716" s="29" t="n">
        <f aca="false">I716-I596</f>
        <v>0.2666</v>
      </c>
      <c r="T716" s="29" t="n">
        <f aca="false">(S716/I596)*100</f>
        <v>5.63552962563681</v>
      </c>
      <c r="U716" s="29" t="n">
        <f aca="false">(S716/R716)/I596*1000</f>
        <v>2.0872331946803</v>
      </c>
      <c r="V716" s="30" t="n">
        <f aca="false">O716-O596</f>
        <v>0.616120871449555</v>
      </c>
      <c r="W716" s="30" t="n">
        <f aca="false">(V716/O596)*100</f>
        <v>5.788855574969</v>
      </c>
      <c r="X716" s="30" t="n">
        <f aca="false">1000*(V716/R716)/O596</f>
        <v>2.14402058332185</v>
      </c>
      <c r="Y716" s="31" t="n">
        <f aca="false">1000*(V716/R716)/Q596</f>
        <v>1.10031614748015</v>
      </c>
      <c r="Z716" s="32" t="n">
        <f aca="false">X716-U716</f>
        <v>0.0567873886415535</v>
      </c>
    </row>
    <row r="717" s="15" customFormat="true" ht="13" hidden="false" customHeight="false" outlineLevel="0" collapsed="false">
      <c r="A717" s="21" t="n">
        <v>272</v>
      </c>
      <c r="B717" s="22" t="s">
        <v>31</v>
      </c>
      <c r="C717" s="22" t="s">
        <v>36</v>
      </c>
      <c r="D717" s="22" t="s">
        <v>37</v>
      </c>
      <c r="E717" s="23" t="n">
        <v>43082</v>
      </c>
      <c r="F717" s="22" t="n">
        <v>21.7</v>
      </c>
      <c r="G717" s="22" t="n">
        <v>33.7</v>
      </c>
      <c r="H717" s="22" t="n">
        <v>17.5101</v>
      </c>
      <c r="I717" s="24" t="n">
        <v>2.3508</v>
      </c>
      <c r="J717" s="71" t="n">
        <v>1.4234</v>
      </c>
      <c r="K717" s="25" t="n">
        <f aca="false">1000*(1-(F717+288.9414)/(508929.2*(F717+68.12963))*(F717-3.9863)^2)</f>
        <v>997.867932623561</v>
      </c>
      <c r="L717" s="25" t="n">
        <f aca="false">0.824493 - 0.0040899*F717 + 0.000076438*F717^2 -0.00000082467*F717^3 + 0.0000000053675*F717^4</f>
        <v>0.764499499090387</v>
      </c>
      <c r="M717" s="25" t="n">
        <f aca="false">-0.005724 + 0.00010227*F717 - 0.0000016546*F717^2</f>
        <v>-0.004283875594</v>
      </c>
      <c r="N717" s="25" t="n">
        <f aca="false">K717 + (L717*G717) + M717*G717^(3/2) + 0.00048314*G717^2</f>
        <v>1023.34219029474</v>
      </c>
      <c r="O717" s="26" t="n">
        <f aca="false">I717*(1/     (1-   (0.001*N717/1.84)))</f>
        <v>5.29655376902731</v>
      </c>
      <c r="P717" s="4" t="n">
        <f aca="false">H717*(1/     (1-   (0.001*N717/4)))</f>
        <v>23.5298796427444</v>
      </c>
      <c r="Q717" s="27" t="n">
        <f aca="false">-5.28+5.5*I717</f>
        <v>7.6494</v>
      </c>
      <c r="R717" s="28" t="n">
        <f aca="false">E717-E597</f>
        <v>27</v>
      </c>
      <c r="S717" s="29" t="n">
        <f aca="false">I717-I597</f>
        <v>0.0870000000000002</v>
      </c>
      <c r="T717" s="29" t="n">
        <f aca="false">(S717/I597)*100</f>
        <v>3.84309567983038</v>
      </c>
      <c r="U717" s="29" t="n">
        <f aca="false">(S717/R717)/I597*1000</f>
        <v>1.42336877030755</v>
      </c>
      <c r="V717" s="30" t="n">
        <f aca="false">O717-O597</f>
        <v>0.203410955281605</v>
      </c>
      <c r="W717" s="30" t="n">
        <f aca="false">(V717/O597)*100</f>
        <v>3.99381997953456</v>
      </c>
      <c r="X717" s="30" t="n">
        <f aca="false">1000*(V717/R717)/O597</f>
        <v>1.4791925850128</v>
      </c>
      <c r="Y717" s="31" t="n">
        <f aca="false">1000*(V717/R717)/Q597</f>
        <v>1.05059882085985</v>
      </c>
      <c r="Z717" s="32" t="n">
        <f aca="false">X717-U717</f>
        <v>0.0558238147052512</v>
      </c>
    </row>
    <row r="718" s="15" customFormat="true" ht="13" hidden="false" customHeight="false" outlineLevel="0" collapsed="false">
      <c r="A718" s="21" t="n">
        <v>104</v>
      </c>
      <c r="B718" s="22" t="s">
        <v>32</v>
      </c>
      <c r="C718" s="22" t="s">
        <v>36</v>
      </c>
      <c r="D718" s="22" t="s">
        <v>37</v>
      </c>
      <c r="E718" s="23" t="n">
        <v>43082</v>
      </c>
      <c r="F718" s="22" t="n">
        <v>21.7</v>
      </c>
      <c r="G718" s="22" t="n">
        <v>33.7</v>
      </c>
      <c r="H718" s="22" t="n">
        <v>17.5101</v>
      </c>
      <c r="I718" s="24" t="n">
        <v>3.6944</v>
      </c>
      <c r="J718" s="71" t="n">
        <v>3.1278</v>
      </c>
      <c r="K718" s="25" t="n">
        <f aca="false">1000*(1-(F718+288.9414)/(508929.2*(F718+68.12963))*(F718-3.9863)^2)</f>
        <v>997.867932623561</v>
      </c>
      <c r="L718" s="25" t="n">
        <f aca="false">0.824493 - 0.0040899*F718 + 0.000076438*F718^2 -0.00000082467*F718^3 + 0.0000000053675*F718^4</f>
        <v>0.764499499090387</v>
      </c>
      <c r="M718" s="25" t="n">
        <f aca="false">-0.005724 + 0.00010227*F718 - 0.0000016546*F718^2</f>
        <v>-0.004283875594</v>
      </c>
      <c r="N718" s="25" t="n">
        <f aca="false">K718 + (L718*G718) + M718*G718^(3/2) + 0.00048314*G718^2</f>
        <v>1023.34219029474</v>
      </c>
      <c r="O718" s="26" t="n">
        <f aca="false">I718*(1/     (1-   (0.001*N718/1.84)))</f>
        <v>8.32379966151715</v>
      </c>
      <c r="P718" s="4" t="n">
        <f aca="false">H718*(1/     (1-   (0.001*N718/4)))</f>
        <v>23.5298796427444</v>
      </c>
      <c r="Q718" s="27" t="n">
        <f aca="false">-5.28+5.5*I718</f>
        <v>15.0392</v>
      </c>
      <c r="R718" s="28" t="n">
        <f aca="false">E718-E598</f>
        <v>27</v>
      </c>
      <c r="S718" s="29" t="n">
        <f aca="false">I718-I598</f>
        <v>0.2877</v>
      </c>
      <c r="T718" s="29" t="n">
        <f aca="false">(S718/I598)*100</f>
        <v>8.44512284615611</v>
      </c>
      <c r="U718" s="29" t="n">
        <f aca="false">(S718/R718)/I598*1000</f>
        <v>3.12782327635411</v>
      </c>
      <c r="V718" s="30" t="n">
        <f aca="false">O718-O598</f>
        <v>0.659337419451811</v>
      </c>
      <c r="W718" s="30" t="n">
        <f aca="false">(V718/O598)*100</f>
        <v>8.60252681307671</v>
      </c>
      <c r="X718" s="30" t="n">
        <f aca="false">1000*(V718/R718)/O598</f>
        <v>3.18612104188026</v>
      </c>
      <c r="Y718" s="31" t="n">
        <f aca="false">1000*(V718/R718)/Q598</f>
        <v>1.81468207077742</v>
      </c>
      <c r="Z718" s="32" t="n">
        <f aca="false">X718-U718</f>
        <v>0.0582977655261496</v>
      </c>
    </row>
    <row r="719" s="15" customFormat="true" ht="13" hidden="false" customHeight="false" outlineLevel="0" collapsed="false">
      <c r="A719" s="21" t="n">
        <v>110</v>
      </c>
      <c r="B719" s="22" t="s">
        <v>32</v>
      </c>
      <c r="C719" s="22" t="s">
        <v>36</v>
      </c>
      <c r="D719" s="22" t="s">
        <v>37</v>
      </c>
      <c r="E719" s="23" t="n">
        <v>43082</v>
      </c>
      <c r="F719" s="22" t="n">
        <v>21.7</v>
      </c>
      <c r="G719" s="22" t="n">
        <v>33.7</v>
      </c>
      <c r="H719" s="22" t="n">
        <v>17.5101</v>
      </c>
      <c r="I719" s="24" t="n">
        <v>4.8906</v>
      </c>
      <c r="J719" s="71" t="n">
        <v>2.5697</v>
      </c>
      <c r="K719" s="25" t="n">
        <f aca="false">1000*(1-(F719+288.9414)/(508929.2*(F719+68.12963))*(F719-3.9863)^2)</f>
        <v>997.867932623561</v>
      </c>
      <c r="L719" s="25" t="n">
        <f aca="false">0.824493 - 0.0040899*F719 + 0.000076438*F719^2 -0.00000082467*F719^3 + 0.0000000053675*F719^4</f>
        <v>0.764499499090387</v>
      </c>
      <c r="M719" s="25" t="n">
        <f aca="false">-0.005724 + 0.00010227*F719 - 0.0000016546*F719^2</f>
        <v>-0.004283875594</v>
      </c>
      <c r="N719" s="25" t="n">
        <f aca="false">K719 + (L719*G719) + M719*G719^(3/2) + 0.00048314*G719^2</f>
        <v>1023.34219029474</v>
      </c>
      <c r="O719" s="26" t="n">
        <f aca="false">I719*(1/     (1-   (0.001*N719/1.84)))</f>
        <v>11.0189407277544</v>
      </c>
      <c r="P719" s="4" t="n">
        <f aca="false">H719*(1/     (1-   (0.001*N719/4)))</f>
        <v>23.5298796427444</v>
      </c>
      <c r="Q719" s="27" t="n">
        <f aca="false">-5.28+5.5*I719</f>
        <v>21.6183</v>
      </c>
      <c r="R719" s="28" t="n">
        <f aca="false">E719-E599</f>
        <v>27</v>
      </c>
      <c r="S719" s="29" t="n">
        <f aca="false">I719-I599</f>
        <v>0.3173</v>
      </c>
      <c r="T719" s="29" t="n">
        <f aca="false">(S719/I599)*100</f>
        <v>6.93809721645202</v>
      </c>
      <c r="U719" s="29" t="n">
        <f aca="false">(S719/R719)/I599*1000</f>
        <v>2.56966563572297</v>
      </c>
      <c r="V719" s="30" t="n">
        <f aca="false">O719-O599</f>
        <v>0.729838320252275</v>
      </c>
      <c r="W719" s="30" t="n">
        <f aca="false">(V719/O599)*100</f>
        <v>7.09331379304892</v>
      </c>
      <c r="X719" s="30" t="n">
        <f aca="false">1000*(V719/R719)/O599</f>
        <v>2.62715325668479</v>
      </c>
      <c r="Y719" s="31" t="n">
        <f aca="false">1000*(V719/R719)/Q599</f>
        <v>1.36017938264605</v>
      </c>
      <c r="Z719" s="32" t="n">
        <f aca="false">X719-U719</f>
        <v>0.0574876209618154</v>
      </c>
    </row>
    <row r="720" s="15" customFormat="true" ht="13" hidden="false" customHeight="false" outlineLevel="0" collapsed="false">
      <c r="A720" s="21" t="n">
        <v>233</v>
      </c>
      <c r="B720" s="22" t="s">
        <v>33</v>
      </c>
      <c r="C720" s="22" t="s">
        <v>36</v>
      </c>
      <c r="D720" s="22" t="s">
        <v>37</v>
      </c>
      <c r="E720" s="23" t="n">
        <v>43082</v>
      </c>
      <c r="F720" s="22" t="n">
        <v>21.7</v>
      </c>
      <c r="G720" s="22" t="n">
        <v>33.7</v>
      </c>
      <c r="H720" s="22" t="n">
        <v>17.5101</v>
      </c>
      <c r="I720" s="24" t="n">
        <v>4.7806</v>
      </c>
      <c r="J720" s="71" t="n">
        <v>2.6383</v>
      </c>
      <c r="K720" s="25" t="n">
        <f aca="false">1000*(1-(F720+288.9414)/(508929.2*(F720+68.12963))*(F720-3.9863)^2)</f>
        <v>997.867932623561</v>
      </c>
      <c r="L720" s="25" t="n">
        <f aca="false">0.824493 - 0.0040899*F720 + 0.000076438*F720^2 -0.00000082467*F720^3 + 0.0000000053675*F720^4</f>
        <v>0.764499499090387</v>
      </c>
      <c r="M720" s="25" t="n">
        <f aca="false">-0.005724 + 0.00010227*F720 - 0.0000016546*F720^2</f>
        <v>-0.004283875594</v>
      </c>
      <c r="N720" s="25" t="n">
        <f aca="false">K720 + (L720*G720) + M720*G720^(3/2) + 0.00048314*G720^2</f>
        <v>1023.34219029474</v>
      </c>
      <c r="O720" s="26" t="n">
        <f aca="false">I720*(1/     (1-   (0.001*N720/1.84)))</f>
        <v>10.7711013051778</v>
      </c>
      <c r="P720" s="4" t="n">
        <f aca="false">H720*(1/     (1-   (0.001*N720/4)))</f>
        <v>23.5298796427444</v>
      </c>
      <c r="Q720" s="27" t="n">
        <f aca="false">-5.28+5.5*I720</f>
        <v>21.0133</v>
      </c>
      <c r="R720" s="28" t="n">
        <f aca="false">E720-E600</f>
        <v>27</v>
      </c>
      <c r="S720" s="29" t="n">
        <f aca="false">I720-I600</f>
        <v>0.3179</v>
      </c>
      <c r="T720" s="29" t="n">
        <f aca="false">(S720/I600)*100</f>
        <v>7.12349026374168</v>
      </c>
      <c r="U720" s="29" t="n">
        <f aca="false">(S720/R720)/I600*1000</f>
        <v>2.63832972731173</v>
      </c>
      <c r="V720" s="30" t="n">
        <f aca="false">O720-O600</f>
        <v>0.73082900422234</v>
      </c>
      <c r="W720" s="30" t="n">
        <f aca="false">(V720/O600)*100</f>
        <v>7.27897593128816</v>
      </c>
      <c r="X720" s="30" t="n">
        <f aca="false">1000*(V720/R720)/O600</f>
        <v>2.69591701158821</v>
      </c>
      <c r="Y720" s="31" t="n">
        <f aca="false">1000*(V720/R720)/Q600</f>
        <v>1.4050325280043</v>
      </c>
      <c r="Z720" s="32" t="n">
        <f aca="false">X720-U720</f>
        <v>0.0575872842764738</v>
      </c>
    </row>
    <row r="721" s="15" customFormat="true" ht="14" hidden="false" customHeight="false" outlineLevel="0" collapsed="false">
      <c r="A721" s="37" t="n">
        <v>235</v>
      </c>
      <c r="B721" s="38" t="s">
        <v>33</v>
      </c>
      <c r="C721" s="38" t="s">
        <v>36</v>
      </c>
      <c r="D721" s="38" t="s">
        <v>37</v>
      </c>
      <c r="E721" s="39" t="n">
        <v>43082</v>
      </c>
      <c r="F721" s="38" t="n">
        <v>21.7</v>
      </c>
      <c r="G721" s="38" t="n">
        <v>33.7</v>
      </c>
      <c r="H721" s="38" t="n">
        <v>17.5101</v>
      </c>
      <c r="I721" s="40" t="n">
        <v>2.948</v>
      </c>
      <c r="J721" s="78" t="n">
        <v>2.6522</v>
      </c>
      <c r="K721" s="41" t="n">
        <f aca="false">1000*(1-(F721+288.9414)/(508929.2*(F721+68.12963))*(F721-3.9863)^2)</f>
        <v>997.867932623561</v>
      </c>
      <c r="L721" s="41" t="n">
        <f aca="false">0.824493 - 0.0040899*F721 + 0.000076438*F721^2 -0.00000082467*F721^3 + 0.0000000053675*F721^4</f>
        <v>0.764499499090387</v>
      </c>
      <c r="M721" s="41" t="n">
        <f aca="false">-0.005724 + 0.00010227*F721 - 0.0000016546*F721^2</f>
        <v>-0.004283875594</v>
      </c>
      <c r="N721" s="41" t="n">
        <f aca="false">K721 + (L721*G721) + M721*G721^(3/2) + 0.00048314*G721^2</f>
        <v>1023.34219029474</v>
      </c>
      <c r="O721" s="42" t="n">
        <f aca="false">I721*(1/     (1-   (0.001*N721/1.84)))</f>
        <v>6.64209652505212</v>
      </c>
      <c r="P721" s="4" t="n">
        <f aca="false">H721*(1/     (1-   (0.001*N721/4)))</f>
        <v>23.5298796427444</v>
      </c>
      <c r="Q721" s="43" t="n">
        <f aca="false">-5.28+5.5*I721</f>
        <v>10.934</v>
      </c>
      <c r="R721" s="44" t="n">
        <f aca="false">E721-E601</f>
        <v>27</v>
      </c>
      <c r="S721" s="45" t="n">
        <f aca="false">I721-I601</f>
        <v>0.197</v>
      </c>
      <c r="T721" s="45" t="n">
        <f aca="false">(S721/I601)*100</f>
        <v>7.16103235187205</v>
      </c>
      <c r="U721" s="45" t="n">
        <f aca="false">(S721/R721)/I601*1000</f>
        <v>2.65223420439706</v>
      </c>
      <c r="V721" s="46" t="n">
        <f aca="false">O721-O601</f>
        <v>0.452047023731044</v>
      </c>
      <c r="W721" s="46" t="n">
        <f aca="false">(V721/O601)*100</f>
        <v>7.30280143372955</v>
      </c>
      <c r="X721" s="46" t="n">
        <f aca="false">1000*(V721/R721)/O601</f>
        <v>2.70474127175168</v>
      </c>
      <c r="Y721" s="47" t="n">
        <f aca="false">1000*(V721/R721)/Q601</f>
        <v>1.6996581250098</v>
      </c>
      <c r="Z721" s="48" t="n">
        <f aca="false">X721-U721</f>
        <v>0.0525070673546284</v>
      </c>
    </row>
    <row r="722" s="15" customFormat="true" ht="13" hidden="false" customHeight="false" outlineLevel="0" collapsed="false">
      <c r="A722" s="1" t="n">
        <v>176</v>
      </c>
      <c r="B722" s="49" t="s">
        <v>26</v>
      </c>
      <c r="C722" s="22" t="s">
        <v>27</v>
      </c>
      <c r="D722" s="22" t="s">
        <v>28</v>
      </c>
      <c r="E722" s="23" t="n">
        <v>43084</v>
      </c>
      <c r="F722" s="22" t="n">
        <v>21.8</v>
      </c>
      <c r="G722" s="22" t="n">
        <v>33.1</v>
      </c>
      <c r="H722" s="22" t="n">
        <v>17.5131</v>
      </c>
      <c r="I722" s="24" t="n">
        <v>1.8601</v>
      </c>
      <c r="J722" s="22" t="n">
        <f aca="false">I722-I602</f>
        <v>0.0189000000000001</v>
      </c>
      <c r="K722" s="25" t="n">
        <f aca="false">1000*(1-(F722+288.9414)/(508929.2*(F722+68.12963))*(F722-3.9863)^2)</f>
        <v>997.845496468555</v>
      </c>
      <c r="L722" s="25" t="n">
        <f aca="false">0.824493 - 0.0040899*F722 + 0.000076438*F722^2 -0.00000082467*F722^3 + 0.0000000053675*F722^4</f>
        <v>0.764328068883228</v>
      </c>
      <c r="M722" s="25" t="n">
        <f aca="false">-0.005724 + 0.00010227*F722 - 0.0000016546*F722^2</f>
        <v>-0.004280846104</v>
      </c>
      <c r="N722" s="25" t="n">
        <f aca="false">K722 + (L722*G722) + M722*G722^(3/2) + 0.00048314*G722^2</f>
        <v>1022.858874608</v>
      </c>
      <c r="O722" s="26" t="n">
        <f aca="false">I722*(1/     (1-   (0.001*N722/1.84)))</f>
        <v>4.18848579963234</v>
      </c>
      <c r="P722" s="4" t="n">
        <f aca="false">H722*(1/     (1-   (0.001*N722/4)))</f>
        <v>23.5300904624654</v>
      </c>
      <c r="Q722" s="50" t="n">
        <f aca="false">-5.28+5.5*I722</f>
        <v>4.95055</v>
      </c>
      <c r="R722" s="17"/>
      <c r="S722" s="18"/>
      <c r="T722" s="18"/>
      <c r="U722" s="18"/>
      <c r="V722" s="9"/>
      <c r="W722" s="9"/>
      <c r="X722" s="9"/>
      <c r="Y722" s="19"/>
      <c r="Z722" s="20"/>
    </row>
    <row r="723" s="15" customFormat="true" ht="13" hidden="false" customHeight="false" outlineLevel="0" collapsed="false">
      <c r="A723" s="1" t="n">
        <v>182</v>
      </c>
      <c r="B723" s="49" t="s">
        <v>26</v>
      </c>
      <c r="C723" s="22" t="s">
        <v>27</v>
      </c>
      <c r="D723" s="22" t="s">
        <v>28</v>
      </c>
      <c r="E723" s="23" t="n">
        <v>43084</v>
      </c>
      <c r="F723" s="22" t="n">
        <v>21.8</v>
      </c>
      <c r="G723" s="22" t="n">
        <v>33.1</v>
      </c>
      <c r="H723" s="22" t="n">
        <v>17.5131</v>
      </c>
      <c r="I723" s="24" t="n">
        <v>3.774</v>
      </c>
      <c r="J723" s="22" t="n">
        <f aca="false">I723-I603</f>
        <v>0.0415999999999999</v>
      </c>
      <c r="K723" s="25" t="n">
        <f aca="false">1000*(1-(F723+288.9414)/(508929.2*(F723+68.12963))*(F723-3.9863)^2)</f>
        <v>997.845496468555</v>
      </c>
      <c r="L723" s="25" t="n">
        <f aca="false">0.824493 - 0.0040899*F723 + 0.000076438*F723^2 -0.00000082467*F723^3 + 0.0000000053675*F723^4</f>
        <v>0.764328068883228</v>
      </c>
      <c r="M723" s="25" t="n">
        <f aca="false">-0.005724 + 0.00010227*F723 - 0.0000016546*F723^2</f>
        <v>-0.004280846104</v>
      </c>
      <c r="N723" s="25" t="n">
        <f aca="false">K723 + (L723*G723) + M723*G723^(3/2) + 0.00048314*G723^2</f>
        <v>1022.858874608</v>
      </c>
      <c r="O723" s="26" t="n">
        <f aca="false">I723*(1/     (1-   (0.001*N723/1.84)))</f>
        <v>8.49811591194691</v>
      </c>
      <c r="P723" s="4" t="n">
        <f aca="false">H723*(1/     (1-   (0.001*N723/4)))</f>
        <v>23.5300904624654</v>
      </c>
      <c r="Q723" s="50" t="n">
        <f aca="false">-5.28+5.5*I723</f>
        <v>15.477</v>
      </c>
      <c r="R723" s="17"/>
      <c r="S723" s="18"/>
      <c r="T723" s="18"/>
      <c r="U723" s="18"/>
      <c r="V723" s="9"/>
      <c r="W723" s="9"/>
      <c r="X723" s="9"/>
      <c r="Y723" s="19"/>
      <c r="Z723" s="20"/>
    </row>
    <row r="724" s="15" customFormat="true" ht="13" hidden="false" customHeight="false" outlineLevel="0" collapsed="false">
      <c r="A724" s="1" t="n">
        <v>189</v>
      </c>
      <c r="B724" s="49" t="s">
        <v>26</v>
      </c>
      <c r="C724" s="22" t="s">
        <v>27</v>
      </c>
      <c r="D724" s="22" t="s">
        <v>28</v>
      </c>
      <c r="E724" s="23" t="n">
        <v>43084</v>
      </c>
      <c r="F724" s="22" t="n">
        <v>21.8</v>
      </c>
      <c r="G724" s="22" t="n">
        <v>33.1</v>
      </c>
      <c r="H724" s="22" t="n">
        <v>17.5131</v>
      </c>
      <c r="I724" s="24" t="n">
        <v>3.5786</v>
      </c>
      <c r="J724" s="22" t="n">
        <f aca="false">I724-I604</f>
        <v>0.0408999999999997</v>
      </c>
      <c r="K724" s="25" t="n">
        <f aca="false">1000*(1-(F724+288.9414)/(508929.2*(F724+68.12963))*(F724-3.9863)^2)</f>
        <v>997.845496468555</v>
      </c>
      <c r="L724" s="25" t="n">
        <f aca="false">0.824493 - 0.0040899*F724 + 0.000076438*F724^2 -0.00000082467*F724^3 + 0.0000000053675*F724^4</f>
        <v>0.764328068883228</v>
      </c>
      <c r="M724" s="25" t="n">
        <f aca="false">-0.005724 + 0.00010227*F724 - 0.0000016546*F724^2</f>
        <v>-0.004280846104</v>
      </c>
      <c r="N724" s="25" t="n">
        <f aca="false">K724 + (L724*G724) + M724*G724^(3/2) + 0.00048314*G724^2</f>
        <v>1022.858874608</v>
      </c>
      <c r="O724" s="26" t="n">
        <f aca="false">I724*(1/     (1-   (0.001*N724/1.84)))</f>
        <v>8.05812337108988</v>
      </c>
      <c r="P724" s="4" t="n">
        <f aca="false">H724*(1/     (1-   (0.001*N724/4)))</f>
        <v>23.5300904624654</v>
      </c>
      <c r="Q724" s="50" t="n">
        <f aca="false">-5.28+5.5*I724</f>
        <v>14.4023</v>
      </c>
      <c r="R724" s="17"/>
      <c r="S724" s="18"/>
      <c r="T724" s="18"/>
      <c r="U724" s="18"/>
      <c r="V724" s="9"/>
      <c r="W724" s="9"/>
      <c r="X724" s="9"/>
      <c r="Y724" s="19"/>
      <c r="Z724" s="20"/>
    </row>
    <row r="725" s="15" customFormat="true" ht="13" hidden="false" customHeight="false" outlineLevel="0" collapsed="false">
      <c r="A725" s="1" t="n">
        <v>281</v>
      </c>
      <c r="B725" s="49" t="s">
        <v>26</v>
      </c>
      <c r="C725" s="22" t="s">
        <v>27</v>
      </c>
      <c r="D725" s="22" t="s">
        <v>28</v>
      </c>
      <c r="E725" s="23" t="n">
        <v>43084</v>
      </c>
      <c r="F725" s="22" t="n">
        <v>21.8</v>
      </c>
      <c r="G725" s="22" t="n">
        <v>33.1</v>
      </c>
      <c r="H725" s="22" t="n">
        <v>17.5131</v>
      </c>
      <c r="I725" s="24" t="n">
        <v>3.4844</v>
      </c>
      <c r="J725" s="22" t="n">
        <f aca="false">I725-I605</f>
        <v>0.0276000000000001</v>
      </c>
      <c r="K725" s="25" t="n">
        <f aca="false">1000*(1-(F725+288.9414)/(508929.2*(F725+68.12963))*(F725-3.9863)^2)</f>
        <v>997.845496468555</v>
      </c>
      <c r="L725" s="25" t="n">
        <f aca="false">0.824493 - 0.0040899*F725 + 0.000076438*F725^2 -0.00000082467*F725^3 + 0.0000000053675*F725^4</f>
        <v>0.764328068883228</v>
      </c>
      <c r="M725" s="25" t="n">
        <f aca="false">-0.005724 + 0.00010227*F725 - 0.0000016546*F725^2</f>
        <v>-0.004280846104</v>
      </c>
      <c r="N725" s="25" t="n">
        <f aca="false">K725 + (L725*G725) + M725*G725^(3/2) + 0.00048314*G725^2</f>
        <v>1022.858874608</v>
      </c>
      <c r="O725" s="26" t="n">
        <f aca="false">I725*(1/     (1-   (0.001*N725/1.84)))</f>
        <v>7.84600823624478</v>
      </c>
      <c r="P725" s="4" t="n">
        <f aca="false">H725*(1/     (1-   (0.001*N725/4)))</f>
        <v>23.5300904624654</v>
      </c>
      <c r="Q725" s="50" t="n">
        <f aca="false">-5.28+5.5*I725</f>
        <v>13.8842</v>
      </c>
      <c r="R725" s="17"/>
      <c r="S725" s="18"/>
      <c r="T725" s="18"/>
      <c r="U725" s="18"/>
      <c r="V725" s="9"/>
      <c r="W725" s="9"/>
      <c r="X725" s="9"/>
      <c r="Y725" s="19"/>
      <c r="Z725" s="20"/>
    </row>
    <row r="726" s="15" customFormat="true" ht="13" hidden="false" customHeight="false" outlineLevel="0" collapsed="false">
      <c r="A726" s="1" t="n">
        <v>287</v>
      </c>
      <c r="B726" s="49" t="s">
        <v>26</v>
      </c>
      <c r="C726" s="22" t="s">
        <v>27</v>
      </c>
      <c r="D726" s="22" t="s">
        <v>28</v>
      </c>
      <c r="E726" s="23" t="n">
        <v>43084</v>
      </c>
      <c r="F726" s="22" t="n">
        <v>21.8</v>
      </c>
      <c r="G726" s="22" t="n">
        <v>33.1</v>
      </c>
      <c r="H726" s="22" t="n">
        <v>17.5131</v>
      </c>
      <c r="I726" s="24" t="n">
        <v>2.3804</v>
      </c>
      <c r="J726" s="22" t="n">
        <f aca="false">I726-I606</f>
        <v>0.0255999999999998</v>
      </c>
      <c r="K726" s="25" t="n">
        <f aca="false">1000*(1-(F726+288.9414)/(508929.2*(F726+68.12963))*(F726-3.9863)^2)</f>
        <v>997.845496468555</v>
      </c>
      <c r="L726" s="25" t="n">
        <f aca="false">0.824493 - 0.0040899*F726 + 0.000076438*F726^2 -0.00000082467*F726^3 + 0.0000000053675*F726^4</f>
        <v>0.764328068883228</v>
      </c>
      <c r="M726" s="25" t="n">
        <f aca="false">-0.005724 + 0.00010227*F726 - 0.0000016546*F726^2</f>
        <v>-0.004280846104</v>
      </c>
      <c r="N726" s="25" t="n">
        <f aca="false">K726 + (L726*G726) + M726*G726^(3/2) + 0.00048314*G726^2</f>
        <v>1022.858874608</v>
      </c>
      <c r="O726" s="26" t="n">
        <f aca="false">I726*(1/     (1-   (0.001*N726/1.84)))</f>
        <v>5.36007289793281</v>
      </c>
      <c r="P726" s="4" t="n">
        <f aca="false">H726*(1/     (1-   (0.001*N726/4)))</f>
        <v>23.5300904624654</v>
      </c>
      <c r="Q726" s="50" t="n">
        <f aca="false">-5.28+5.5*I726</f>
        <v>7.8122</v>
      </c>
      <c r="R726" s="17"/>
      <c r="S726" s="18"/>
      <c r="T726" s="18"/>
      <c r="U726" s="18"/>
      <c r="V726" s="9"/>
      <c r="W726" s="9"/>
      <c r="X726" s="9"/>
      <c r="Y726" s="19"/>
      <c r="Z726" s="20"/>
    </row>
    <row r="727" s="15" customFormat="true" ht="13" hidden="false" customHeight="false" outlineLevel="0" collapsed="false">
      <c r="A727" s="1" t="n">
        <v>116</v>
      </c>
      <c r="B727" s="49" t="s">
        <v>29</v>
      </c>
      <c r="C727" s="22" t="s">
        <v>27</v>
      </c>
      <c r="D727" s="22" t="s">
        <v>28</v>
      </c>
      <c r="E727" s="23" t="n">
        <v>43084</v>
      </c>
      <c r="F727" s="22" t="n">
        <v>21.8</v>
      </c>
      <c r="G727" s="22" t="n">
        <v>33.1</v>
      </c>
      <c r="H727" s="22" t="n">
        <v>17.5131</v>
      </c>
      <c r="I727" s="24" t="n">
        <v>4.7414</v>
      </c>
      <c r="J727" s="22" t="n">
        <f aca="false">I727-I607</f>
        <v>0.0473999999999997</v>
      </c>
      <c r="K727" s="25" t="n">
        <f aca="false">1000*(1-(F727+288.9414)/(508929.2*(F727+68.12963))*(F727-3.9863)^2)</f>
        <v>997.845496468555</v>
      </c>
      <c r="L727" s="25" t="n">
        <f aca="false">0.824493 - 0.0040899*F727 + 0.000076438*F727^2 -0.00000082467*F727^3 + 0.0000000053675*F727^4</f>
        <v>0.764328068883228</v>
      </c>
      <c r="M727" s="25" t="n">
        <f aca="false">-0.005724 + 0.00010227*F727 - 0.0000016546*F727^2</f>
        <v>-0.004280846104</v>
      </c>
      <c r="N727" s="25" t="n">
        <f aca="false">K727 + (L727*G727) + M727*G727^(3/2) + 0.00048314*G727^2</f>
        <v>1022.858874608</v>
      </c>
      <c r="O727" s="26" t="n">
        <f aca="false">I727*(1/     (1-   (0.001*N727/1.84)))</f>
        <v>10.6764617872033</v>
      </c>
      <c r="P727" s="4" t="n">
        <f aca="false">H727*(1/     (1-   (0.001*N727/4)))</f>
        <v>23.5300904624654</v>
      </c>
      <c r="Q727" s="50" t="n">
        <f aca="false">-5.28+5.5*I727</f>
        <v>20.7977</v>
      </c>
      <c r="R727" s="17"/>
      <c r="S727" s="18"/>
      <c r="T727" s="18"/>
      <c r="U727" s="18"/>
      <c r="V727" s="9"/>
      <c r="W727" s="9"/>
      <c r="X727" s="9"/>
      <c r="Y727" s="19"/>
      <c r="Z727" s="20"/>
    </row>
    <row r="728" s="15" customFormat="true" ht="13" hidden="false" customHeight="false" outlineLevel="0" collapsed="false">
      <c r="A728" s="1" t="n">
        <v>122</v>
      </c>
      <c r="B728" s="49" t="s">
        <v>29</v>
      </c>
      <c r="C728" s="22" t="s">
        <v>27</v>
      </c>
      <c r="D728" s="22" t="s">
        <v>28</v>
      </c>
      <c r="E728" s="23" t="n">
        <v>43084</v>
      </c>
      <c r="F728" s="22" t="n">
        <v>21.8</v>
      </c>
      <c r="G728" s="22" t="n">
        <v>33.1</v>
      </c>
      <c r="H728" s="22" t="n">
        <v>17.5131</v>
      </c>
      <c r="I728" s="24" t="n">
        <v>6.0092</v>
      </c>
      <c r="J728" s="22" t="n">
        <f aca="false">I728-I608</f>
        <v>0.0641999999999996</v>
      </c>
      <c r="K728" s="25" t="n">
        <f aca="false">1000*(1-(F728+288.9414)/(508929.2*(F728+68.12963))*(F728-3.9863)^2)</f>
        <v>997.845496468555</v>
      </c>
      <c r="L728" s="25" t="n">
        <f aca="false">0.824493 - 0.0040899*F728 + 0.000076438*F728^2 -0.00000082467*F728^3 + 0.0000000053675*F728^4</f>
        <v>0.764328068883228</v>
      </c>
      <c r="M728" s="25" t="n">
        <f aca="false">-0.005724 + 0.00010227*F728 - 0.0000016546*F728^2</f>
        <v>-0.004280846104</v>
      </c>
      <c r="N728" s="25" t="n">
        <f aca="false">K728 + (L728*G728) + M728*G728^(3/2) + 0.00048314*G728^2</f>
        <v>1022.858874608</v>
      </c>
      <c r="O728" s="26" t="n">
        <f aca="false">I728*(1/     (1-   (0.001*N728/1.84)))</f>
        <v>13.5312342708191</v>
      </c>
      <c r="P728" s="4" t="n">
        <f aca="false">H728*(1/     (1-   (0.001*N728/4)))</f>
        <v>23.5300904624654</v>
      </c>
      <c r="Q728" s="50" t="n">
        <f aca="false">-5.28+5.5*I728</f>
        <v>27.7706</v>
      </c>
      <c r="R728" s="17"/>
      <c r="S728" s="18"/>
      <c r="T728" s="18"/>
      <c r="U728" s="18"/>
      <c r="V728" s="9"/>
      <c r="W728" s="9"/>
      <c r="X728" s="9"/>
      <c r="Y728" s="19"/>
      <c r="Z728" s="20"/>
    </row>
    <row r="729" s="15" customFormat="true" ht="13" hidden="false" customHeight="false" outlineLevel="0" collapsed="false">
      <c r="A729" s="1" t="n">
        <v>129</v>
      </c>
      <c r="B729" s="49" t="s">
        <v>29</v>
      </c>
      <c r="C729" s="22" t="s">
        <v>27</v>
      </c>
      <c r="D729" s="22" t="s">
        <v>28</v>
      </c>
      <c r="E729" s="23" t="n">
        <v>43084</v>
      </c>
      <c r="F729" s="22" t="n">
        <v>21.8</v>
      </c>
      <c r="G729" s="22" t="n">
        <v>33.1</v>
      </c>
      <c r="H729" s="22" t="n">
        <v>17.5131</v>
      </c>
      <c r="I729" s="24" t="n">
        <v>5.8181</v>
      </c>
      <c r="J729" s="22" t="n">
        <f aca="false">I729-I609</f>
        <v>0.0486000000000004</v>
      </c>
      <c r="K729" s="25" t="n">
        <f aca="false">1000*(1-(F729+288.9414)/(508929.2*(F729+68.12963))*(F729-3.9863)^2)</f>
        <v>997.845496468555</v>
      </c>
      <c r="L729" s="25" t="n">
        <f aca="false">0.824493 - 0.0040899*F729 + 0.000076438*F729^2 -0.00000082467*F729^3 + 0.0000000053675*F729^4</f>
        <v>0.764328068883228</v>
      </c>
      <c r="M729" s="25" t="n">
        <f aca="false">-0.005724 + 0.00010227*F729 - 0.0000016546*F729^2</f>
        <v>-0.004280846104</v>
      </c>
      <c r="N729" s="25" t="n">
        <f aca="false">K729 + (L729*G729) + M729*G729^(3/2) + 0.00048314*G729^2</f>
        <v>1022.858874608</v>
      </c>
      <c r="O729" s="26" t="n">
        <f aca="false">I729*(1/     (1-   (0.001*N729/1.84)))</f>
        <v>13.1009242679646</v>
      </c>
      <c r="P729" s="4" t="n">
        <f aca="false">H729*(1/     (1-   (0.001*N729/4)))</f>
        <v>23.5300904624654</v>
      </c>
      <c r="Q729" s="50" t="n">
        <f aca="false">-5.28+5.5*I729</f>
        <v>26.71955</v>
      </c>
      <c r="R729" s="17"/>
      <c r="S729" s="18"/>
      <c r="T729" s="18"/>
      <c r="U729" s="18"/>
      <c r="V729" s="9"/>
      <c r="W729" s="9"/>
      <c r="X729" s="9"/>
      <c r="Y729" s="19"/>
      <c r="Z729" s="20"/>
    </row>
    <row r="730" s="15" customFormat="true" ht="13" hidden="false" customHeight="false" outlineLevel="0" collapsed="false">
      <c r="A730" s="1" t="n">
        <v>220</v>
      </c>
      <c r="B730" s="49" t="s">
        <v>29</v>
      </c>
      <c r="C730" s="22" t="s">
        <v>27</v>
      </c>
      <c r="D730" s="22" t="s">
        <v>28</v>
      </c>
      <c r="E730" s="23" t="n">
        <v>43084</v>
      </c>
      <c r="F730" s="22" t="n">
        <v>21.8</v>
      </c>
      <c r="G730" s="22" t="n">
        <v>33.1</v>
      </c>
      <c r="H730" s="22" t="n">
        <v>17.5131</v>
      </c>
      <c r="I730" s="24" t="n">
        <v>3.8038</v>
      </c>
      <c r="J730" s="22" t="n">
        <f aca="false">I730-I610</f>
        <v>0.0358000000000001</v>
      </c>
      <c r="K730" s="25" t="n">
        <f aca="false">1000*(1-(F730+288.9414)/(508929.2*(F730+68.12963))*(F730-3.9863)^2)</f>
        <v>997.845496468555</v>
      </c>
      <c r="L730" s="25" t="n">
        <f aca="false">0.824493 - 0.0040899*F730 + 0.000076438*F730^2 -0.00000082467*F730^3 + 0.0000000053675*F730^4</f>
        <v>0.764328068883228</v>
      </c>
      <c r="M730" s="25" t="n">
        <f aca="false">-0.005724 + 0.00010227*F730 - 0.0000016546*F730^2</f>
        <v>-0.004280846104</v>
      </c>
      <c r="N730" s="25" t="n">
        <f aca="false">K730 + (L730*G730) + M730*G730^(3/2) + 0.00048314*G730^2</f>
        <v>1022.858874608</v>
      </c>
      <c r="O730" s="26" t="n">
        <f aca="false">I730*(1/     (1-   (0.001*N730/1.84)))</f>
        <v>8.56521815205714</v>
      </c>
      <c r="P730" s="4" t="n">
        <f aca="false">H730*(1/     (1-   (0.001*N730/4)))</f>
        <v>23.5300904624654</v>
      </c>
      <c r="Q730" s="50" t="n">
        <f aca="false">-5.28+5.5*I730</f>
        <v>15.6409</v>
      </c>
      <c r="R730" s="17"/>
      <c r="S730" s="18"/>
      <c r="T730" s="18"/>
      <c r="U730" s="18"/>
      <c r="V730" s="9"/>
      <c r="W730" s="9"/>
      <c r="X730" s="9"/>
      <c r="Y730" s="19"/>
      <c r="Z730" s="20"/>
    </row>
    <row r="731" s="15" customFormat="true" ht="13" hidden="false" customHeight="false" outlineLevel="0" collapsed="false">
      <c r="A731" s="1" t="n">
        <v>226</v>
      </c>
      <c r="B731" s="49" t="s">
        <v>29</v>
      </c>
      <c r="C731" s="22" t="s">
        <v>27</v>
      </c>
      <c r="D731" s="22" t="s">
        <v>28</v>
      </c>
      <c r="E731" s="23" t="n">
        <v>43084</v>
      </c>
      <c r="F731" s="22" t="n">
        <v>21.8</v>
      </c>
      <c r="G731" s="22" t="n">
        <v>33.1</v>
      </c>
      <c r="H731" s="22" t="n">
        <v>17.5131</v>
      </c>
      <c r="I731" s="24" t="n">
        <v>3.7055</v>
      </c>
      <c r="J731" s="22" t="n">
        <f aca="false">I731-I611</f>
        <v>0.0349999999999997</v>
      </c>
      <c r="K731" s="25" t="n">
        <f aca="false">1000*(1-(F731+288.9414)/(508929.2*(F731+68.12963))*(F731-3.9863)^2)</f>
        <v>997.845496468555</v>
      </c>
      <c r="L731" s="25" t="n">
        <f aca="false">0.824493 - 0.0040899*F731 + 0.000076438*F731^2 -0.00000082467*F731^3 + 0.0000000053675*F731^4</f>
        <v>0.764328068883228</v>
      </c>
      <c r="M731" s="25" t="n">
        <f aca="false">-0.005724 + 0.00010227*F731 - 0.0000016546*F731^2</f>
        <v>-0.004280846104</v>
      </c>
      <c r="N731" s="25" t="n">
        <f aca="false">K731 + (L731*G731) + M731*G731^(3/2) + 0.00048314*G731^2</f>
        <v>1022.858874608</v>
      </c>
      <c r="O731" s="26" t="n">
        <f aca="false">I731*(1/     (1-   (0.001*N731/1.84)))</f>
        <v>8.34387082981433</v>
      </c>
      <c r="P731" s="4" t="n">
        <f aca="false">H731*(1/     (1-   (0.001*N731/4)))</f>
        <v>23.5300904624654</v>
      </c>
      <c r="Q731" s="50" t="n">
        <f aca="false">-5.28+5.5*I731</f>
        <v>15.10025</v>
      </c>
      <c r="R731" s="17"/>
      <c r="S731" s="18"/>
      <c r="T731" s="18"/>
      <c r="U731" s="18"/>
      <c r="V731" s="9"/>
      <c r="W731" s="9"/>
      <c r="X731" s="9"/>
      <c r="Y731" s="19"/>
      <c r="Z731" s="20"/>
    </row>
    <row r="732" s="15" customFormat="true" ht="13" hidden="false" customHeight="false" outlineLevel="0" collapsed="false">
      <c r="A732" s="1" t="n">
        <v>149</v>
      </c>
      <c r="B732" s="49" t="s">
        <v>30</v>
      </c>
      <c r="C732" s="22" t="s">
        <v>27</v>
      </c>
      <c r="D732" s="22" t="s">
        <v>28</v>
      </c>
      <c r="E732" s="23" t="n">
        <v>43084</v>
      </c>
      <c r="F732" s="22" t="n">
        <v>21.8</v>
      </c>
      <c r="G732" s="22" t="n">
        <v>33.1</v>
      </c>
      <c r="H732" s="22" t="n">
        <v>17.5131</v>
      </c>
      <c r="I732" s="24" t="n">
        <v>2.194</v>
      </c>
      <c r="J732" s="22" t="n">
        <f aca="false">I732-I612</f>
        <v>0.0444999999999998</v>
      </c>
      <c r="K732" s="25" t="n">
        <f aca="false">1000*(1-(F732+288.9414)/(508929.2*(F732+68.12963))*(F732-3.9863)^2)</f>
        <v>997.845496468555</v>
      </c>
      <c r="L732" s="25" t="n">
        <f aca="false">0.824493 - 0.0040899*F732 + 0.000076438*F732^2 -0.00000082467*F732^3 + 0.0000000053675*F732^4</f>
        <v>0.764328068883228</v>
      </c>
      <c r="M732" s="25" t="n">
        <f aca="false">-0.005724 + 0.00010227*F732 - 0.0000016546*F732^2</f>
        <v>-0.004280846104</v>
      </c>
      <c r="N732" s="25" t="n">
        <f aca="false">K732 + (L732*G732) + M732*G732^(3/2) + 0.00048314*G732^2</f>
        <v>1022.858874608</v>
      </c>
      <c r="O732" s="26" t="n">
        <f aca="false">I732*(1/     (1-   (0.001*N732/1.84)))</f>
        <v>4.94034613429028</v>
      </c>
      <c r="P732" s="4" t="n">
        <f aca="false">H732*(1/     (1-   (0.001*N732/4)))</f>
        <v>23.5300904624654</v>
      </c>
      <c r="Q732" s="50" t="n">
        <f aca="false">-5.28+5.5*I732</f>
        <v>6.787</v>
      </c>
      <c r="R732" s="17"/>
      <c r="S732" s="18"/>
      <c r="T732" s="18"/>
      <c r="U732" s="18"/>
      <c r="V732" s="9"/>
      <c r="W732" s="9"/>
      <c r="X732" s="9"/>
      <c r="Y732" s="19"/>
      <c r="Z732" s="20"/>
    </row>
    <row r="733" s="15" customFormat="true" ht="13" hidden="false" customHeight="false" outlineLevel="0" collapsed="false">
      <c r="A733" s="1" t="n">
        <v>157</v>
      </c>
      <c r="B733" s="49" t="s">
        <v>30</v>
      </c>
      <c r="C733" s="22" t="s">
        <v>27</v>
      </c>
      <c r="D733" s="22" t="s">
        <v>28</v>
      </c>
      <c r="E733" s="23" t="n">
        <v>43084</v>
      </c>
      <c r="F733" s="22" t="n">
        <v>21.8</v>
      </c>
      <c r="G733" s="22" t="n">
        <v>33.1</v>
      </c>
      <c r="H733" s="22" t="n">
        <v>17.5131</v>
      </c>
      <c r="I733" s="24" t="n">
        <v>2.0889</v>
      </c>
      <c r="J733" s="22" t="n">
        <f aca="false">I733-I613</f>
        <v>0.0282</v>
      </c>
      <c r="K733" s="25" t="n">
        <f aca="false">1000*(1-(F733+288.9414)/(508929.2*(F733+68.12963))*(F733-3.9863)^2)</f>
        <v>997.845496468555</v>
      </c>
      <c r="L733" s="25" t="n">
        <f aca="false">0.824493 - 0.0040899*F733 + 0.000076438*F733^2 -0.00000082467*F733^3 + 0.0000000053675*F733^4</f>
        <v>0.764328068883228</v>
      </c>
      <c r="M733" s="25" t="n">
        <f aca="false">-0.005724 + 0.00010227*F733 - 0.0000016546*F733^2</f>
        <v>-0.004280846104</v>
      </c>
      <c r="N733" s="25" t="n">
        <f aca="false">K733 + (L733*G733) + M733*G733^(3/2) + 0.00048314*G733^2</f>
        <v>1022.858874608</v>
      </c>
      <c r="O733" s="26" t="n">
        <f aca="false">I733*(1/     (1-   (0.001*N733/1.84)))</f>
        <v>4.7036868914854</v>
      </c>
      <c r="P733" s="4" t="n">
        <f aca="false">H733*(1/     (1-   (0.001*N733/4)))</f>
        <v>23.5300904624654</v>
      </c>
      <c r="Q733" s="50" t="n">
        <f aca="false">-5.28+5.5*I733</f>
        <v>6.20895</v>
      </c>
      <c r="R733" s="17"/>
      <c r="S733" s="18"/>
      <c r="T733" s="18"/>
      <c r="U733" s="18"/>
      <c r="V733" s="9"/>
      <c r="W733" s="9"/>
      <c r="X733" s="9"/>
      <c r="Y733" s="19"/>
      <c r="Z733" s="20"/>
    </row>
    <row r="734" s="15" customFormat="true" ht="13" hidden="false" customHeight="false" outlineLevel="0" collapsed="false">
      <c r="A734" s="1" t="n">
        <v>248</v>
      </c>
      <c r="B734" s="49" t="s">
        <v>30</v>
      </c>
      <c r="C734" s="22" t="s">
        <v>27</v>
      </c>
      <c r="D734" s="22" t="s">
        <v>28</v>
      </c>
      <c r="E734" s="23" t="n">
        <v>43084</v>
      </c>
      <c r="F734" s="22" t="n">
        <v>21.8</v>
      </c>
      <c r="G734" s="22" t="n">
        <v>33.1</v>
      </c>
      <c r="H734" s="22" t="n">
        <v>17.5131</v>
      </c>
      <c r="I734" s="24" t="n">
        <v>3.5084</v>
      </c>
      <c r="J734" s="22" t="n">
        <f aca="false">I734-I614</f>
        <v>0.0217000000000001</v>
      </c>
      <c r="K734" s="25" t="n">
        <f aca="false">1000*(1-(F734+288.9414)/(508929.2*(F734+68.12963))*(F734-3.9863)^2)</f>
        <v>997.845496468555</v>
      </c>
      <c r="L734" s="25" t="n">
        <f aca="false">0.824493 - 0.0040899*F734 + 0.000076438*F734^2 -0.00000082467*F734^3 + 0.0000000053675*F734^4</f>
        <v>0.764328068883228</v>
      </c>
      <c r="M734" s="25" t="n">
        <f aca="false">-0.005724 + 0.00010227*F734 - 0.0000016546*F734^2</f>
        <v>-0.004280846104</v>
      </c>
      <c r="N734" s="25" t="n">
        <f aca="false">K734 + (L734*G734) + M734*G734^(3/2) + 0.00048314*G734^2</f>
        <v>1022.858874608</v>
      </c>
      <c r="O734" s="26" t="n">
        <f aca="false">I734*(1/     (1-   (0.001*N734/1.84)))</f>
        <v>7.90005030881678</v>
      </c>
      <c r="P734" s="4" t="n">
        <f aca="false">H734*(1/     (1-   (0.001*N734/4)))</f>
        <v>23.5300904624654</v>
      </c>
      <c r="Q734" s="50" t="n">
        <f aca="false">-5.28+5.5*I734</f>
        <v>14.0162</v>
      </c>
      <c r="R734" s="17"/>
      <c r="S734" s="18"/>
      <c r="T734" s="18"/>
      <c r="U734" s="18"/>
      <c r="V734" s="9"/>
      <c r="W734" s="9"/>
      <c r="X734" s="9"/>
      <c r="Y734" s="19"/>
      <c r="Z734" s="20"/>
    </row>
    <row r="735" s="15" customFormat="true" ht="13" hidden="false" customHeight="false" outlineLevel="0" collapsed="false">
      <c r="A735" s="1" t="n">
        <v>162</v>
      </c>
      <c r="B735" s="49" t="s">
        <v>31</v>
      </c>
      <c r="C735" s="22" t="s">
        <v>27</v>
      </c>
      <c r="D735" s="22" t="s">
        <v>28</v>
      </c>
      <c r="E735" s="23" t="n">
        <v>43084</v>
      </c>
      <c r="F735" s="22" t="n">
        <v>21.8</v>
      </c>
      <c r="G735" s="22" t="n">
        <v>33.1</v>
      </c>
      <c r="H735" s="22" t="n">
        <v>17.5131</v>
      </c>
      <c r="I735" s="24" t="n">
        <v>6.586</v>
      </c>
      <c r="J735" s="22" t="n">
        <f aca="false">I735-I615</f>
        <v>0.0260000000000007</v>
      </c>
      <c r="K735" s="25" t="n">
        <f aca="false">1000*(1-(F735+288.9414)/(508929.2*(F735+68.12963))*(F735-3.9863)^2)</f>
        <v>997.845496468555</v>
      </c>
      <c r="L735" s="25" t="n">
        <f aca="false">0.824493 - 0.0040899*F735 + 0.000076438*F735^2 -0.00000082467*F735^3 + 0.0000000053675*F735^4</f>
        <v>0.764328068883228</v>
      </c>
      <c r="M735" s="25" t="n">
        <f aca="false">-0.005724 + 0.00010227*F735 - 0.0000016546*F735^2</f>
        <v>-0.004280846104</v>
      </c>
      <c r="N735" s="25" t="n">
        <f aca="false">K735 + (L735*G735) + M735*G735^(3/2) + 0.00048314*G735^2</f>
        <v>1022.858874608</v>
      </c>
      <c r="O735" s="26" t="n">
        <f aca="false">I735*(1/     (1-   (0.001*N735/1.84)))</f>
        <v>14.8300454149662</v>
      </c>
      <c r="P735" s="4" t="n">
        <f aca="false">H735*(1/     (1-   (0.001*N735/4)))</f>
        <v>23.5300904624654</v>
      </c>
      <c r="Q735" s="50" t="n">
        <f aca="false">-5.28+5.5*I735</f>
        <v>30.943</v>
      </c>
      <c r="R735" s="17"/>
      <c r="S735" s="18"/>
      <c r="T735" s="18"/>
      <c r="U735" s="18"/>
      <c r="V735" s="9"/>
      <c r="W735" s="9"/>
      <c r="X735" s="9"/>
      <c r="Y735" s="19"/>
      <c r="Z735" s="20"/>
    </row>
    <row r="736" s="15" customFormat="true" ht="13" hidden="false" customHeight="false" outlineLevel="0" collapsed="false">
      <c r="A736" s="1" t="n">
        <v>169</v>
      </c>
      <c r="B736" s="49" t="s">
        <v>31</v>
      </c>
      <c r="C736" s="22" t="s">
        <v>27</v>
      </c>
      <c r="D736" s="22" t="s">
        <v>28</v>
      </c>
      <c r="E736" s="23" t="n">
        <v>43084</v>
      </c>
      <c r="F736" s="22" t="n">
        <v>21.8</v>
      </c>
      <c r="G736" s="22" t="n">
        <v>33.1</v>
      </c>
      <c r="H736" s="22" t="n">
        <v>17.5131</v>
      </c>
      <c r="I736" s="24" t="n">
        <v>4.1558</v>
      </c>
      <c r="J736" s="22" t="n">
        <f aca="false">I736-I616</f>
        <v>0.0106999999999999</v>
      </c>
      <c r="K736" s="25" t="n">
        <f aca="false">1000*(1-(F736+288.9414)/(508929.2*(F736+68.12963))*(F736-3.9863)^2)</f>
        <v>997.845496468555</v>
      </c>
      <c r="L736" s="25" t="n">
        <f aca="false">0.824493 - 0.0040899*F736 + 0.000076438*F736^2 -0.00000082467*F736^3 + 0.0000000053675*F736^4</f>
        <v>0.764328068883228</v>
      </c>
      <c r="M736" s="25" t="n">
        <f aca="false">-0.005724 + 0.00010227*F736 - 0.0000016546*F736^2</f>
        <v>-0.004280846104</v>
      </c>
      <c r="N736" s="25" t="n">
        <f aca="false">K736 + (L736*G736) + M736*G736^(3/2) + 0.00048314*G736^2</f>
        <v>1022.858874608</v>
      </c>
      <c r="O736" s="26" t="n">
        <f aca="false">I736*(1/     (1-   (0.001*N736/1.84)))</f>
        <v>9.35783521644647</v>
      </c>
      <c r="P736" s="4" t="n">
        <f aca="false">H736*(1/     (1-   (0.001*N736/4)))</f>
        <v>23.5300904624654</v>
      </c>
      <c r="Q736" s="50" t="n">
        <f aca="false">-5.28+5.5*I736</f>
        <v>17.5769</v>
      </c>
      <c r="R736" s="17"/>
      <c r="S736" s="18"/>
      <c r="T736" s="18"/>
      <c r="U736" s="18"/>
      <c r="V736" s="9"/>
      <c r="W736" s="9"/>
      <c r="X736" s="9"/>
      <c r="Y736" s="19"/>
      <c r="Z736" s="20"/>
    </row>
    <row r="737" s="15" customFormat="true" ht="13" hidden="false" customHeight="false" outlineLevel="0" collapsed="false">
      <c r="A737" s="1" t="n">
        <v>261</v>
      </c>
      <c r="B737" s="49" t="s">
        <v>31</v>
      </c>
      <c r="C737" s="22" t="s">
        <v>27</v>
      </c>
      <c r="D737" s="22" t="s">
        <v>28</v>
      </c>
      <c r="E737" s="23" t="n">
        <v>43084</v>
      </c>
      <c r="F737" s="22" t="n">
        <v>21.8</v>
      </c>
      <c r="G737" s="22" t="n">
        <v>33.1</v>
      </c>
      <c r="H737" s="22" t="n">
        <v>17.5131</v>
      </c>
      <c r="I737" s="24" t="n">
        <v>4.4635</v>
      </c>
      <c r="J737" s="22" t="n">
        <f aca="false">I737-I617</f>
        <v>0.0114999999999998</v>
      </c>
      <c r="K737" s="25" t="n">
        <f aca="false">1000*(1-(F737+288.9414)/(508929.2*(F737+68.12963))*(F737-3.9863)^2)</f>
        <v>997.845496468555</v>
      </c>
      <c r="L737" s="25" t="n">
        <f aca="false">0.824493 - 0.0040899*F737 + 0.000076438*F737^2 -0.00000082467*F737^3 + 0.0000000053675*F737^4</f>
        <v>0.764328068883228</v>
      </c>
      <c r="M737" s="25" t="n">
        <f aca="false">-0.005724 + 0.00010227*F737 - 0.0000016546*F737^2</f>
        <v>-0.004280846104</v>
      </c>
      <c r="N737" s="25" t="n">
        <f aca="false">K737 + (L737*G737) + M737*G737^(3/2) + 0.00048314*G737^2</f>
        <v>1022.858874608</v>
      </c>
      <c r="O737" s="26" t="n">
        <f aca="false">I737*(1/     (1-   (0.001*N737/1.84)))</f>
        <v>10.05069962188</v>
      </c>
      <c r="P737" s="4" t="n">
        <f aca="false">H737*(1/     (1-   (0.001*N737/4)))</f>
        <v>23.5300904624654</v>
      </c>
      <c r="Q737" s="50" t="n">
        <f aca="false">-5.28+5.5*I737</f>
        <v>19.26925</v>
      </c>
      <c r="R737" s="17"/>
      <c r="S737" s="18"/>
      <c r="T737" s="18"/>
      <c r="U737" s="18"/>
      <c r="V737" s="9"/>
      <c r="W737" s="9"/>
      <c r="X737" s="9"/>
      <c r="Y737" s="19"/>
      <c r="Z737" s="20"/>
    </row>
    <row r="738" s="15" customFormat="true" ht="13" hidden="false" customHeight="false" outlineLevel="0" collapsed="false">
      <c r="A738" s="1" t="n">
        <v>267</v>
      </c>
      <c r="B738" s="49" t="s">
        <v>31</v>
      </c>
      <c r="C738" s="22" t="s">
        <v>27</v>
      </c>
      <c r="D738" s="22" t="s">
        <v>28</v>
      </c>
      <c r="E738" s="23" t="n">
        <v>43084</v>
      </c>
      <c r="F738" s="22" t="n">
        <v>21.8</v>
      </c>
      <c r="G738" s="22" t="n">
        <v>33.1</v>
      </c>
      <c r="H738" s="22" t="n">
        <v>17.5131</v>
      </c>
      <c r="I738" s="24" t="n">
        <v>5.4053</v>
      </c>
      <c r="J738" s="22" t="n">
        <f aca="false">I738-I618</f>
        <v>0.00650000000000084</v>
      </c>
      <c r="K738" s="25" t="n">
        <f aca="false">1000*(1-(F738+288.9414)/(508929.2*(F738+68.12963))*(F738-3.9863)^2)</f>
        <v>997.845496468555</v>
      </c>
      <c r="L738" s="25" t="n">
        <f aca="false">0.824493 - 0.0040899*F738 + 0.000076438*F738^2 -0.00000082467*F738^3 + 0.0000000053675*F738^4</f>
        <v>0.764328068883228</v>
      </c>
      <c r="M738" s="25" t="n">
        <f aca="false">-0.005724 + 0.00010227*F738 - 0.0000016546*F738^2</f>
        <v>-0.004280846104</v>
      </c>
      <c r="N738" s="25" t="n">
        <f aca="false">K738 + (L738*G738) + M738*G738^(3/2) + 0.00048314*G738^2</f>
        <v>1022.858874608</v>
      </c>
      <c r="O738" s="26" t="n">
        <f aca="false">I738*(1/     (1-   (0.001*N738/1.84)))</f>
        <v>12.1714006197262</v>
      </c>
      <c r="P738" s="4" t="n">
        <f aca="false">H738*(1/     (1-   (0.001*N738/4)))</f>
        <v>23.5300904624654</v>
      </c>
      <c r="Q738" s="50" t="n">
        <f aca="false">-5.28+5.5*I738</f>
        <v>24.44915</v>
      </c>
      <c r="R738" s="17"/>
      <c r="S738" s="18"/>
      <c r="T738" s="18"/>
      <c r="U738" s="18"/>
      <c r="V738" s="9"/>
      <c r="W738" s="9"/>
      <c r="X738" s="9"/>
      <c r="Y738" s="19"/>
      <c r="Z738" s="20"/>
    </row>
    <row r="739" s="15" customFormat="true" ht="13" hidden="false" customHeight="false" outlineLevel="0" collapsed="false">
      <c r="A739" s="1" t="n">
        <v>273</v>
      </c>
      <c r="B739" s="49" t="s">
        <v>31</v>
      </c>
      <c r="C739" s="22" t="s">
        <v>27</v>
      </c>
      <c r="D739" s="22" t="s">
        <v>28</v>
      </c>
      <c r="E739" s="23" t="n">
        <v>43084</v>
      </c>
      <c r="F739" s="22" t="n">
        <v>21.8</v>
      </c>
      <c r="G739" s="22" t="n">
        <v>33.1</v>
      </c>
      <c r="H739" s="22" t="n">
        <v>17.5131</v>
      </c>
      <c r="I739" s="24" t="n">
        <v>5.2762</v>
      </c>
      <c r="J739" s="22" t="n">
        <f aca="false">I739-I619</f>
        <v>0.0350000000000001</v>
      </c>
      <c r="K739" s="25" t="n">
        <f aca="false">1000*(1-(F739+288.9414)/(508929.2*(F739+68.12963))*(F739-3.9863)^2)</f>
        <v>997.845496468555</v>
      </c>
      <c r="L739" s="25" t="n">
        <f aca="false">0.824493 - 0.0040899*F739 + 0.000076438*F739^2 -0.00000082467*F739^3 + 0.0000000053675*F739^4</f>
        <v>0.764328068883228</v>
      </c>
      <c r="M739" s="25" t="n">
        <f aca="false">-0.005724 + 0.00010227*F739 - 0.0000016546*F739^2</f>
        <v>-0.004280846104</v>
      </c>
      <c r="N739" s="25" t="n">
        <f aca="false">K739 + (L739*G739) + M739*G739^(3/2) + 0.00048314*G739^2</f>
        <v>1022.858874608</v>
      </c>
      <c r="O739" s="26" t="n">
        <f aca="false">I739*(1/     (1-   (0.001*N739/1.84)))</f>
        <v>11.8806993043493</v>
      </c>
      <c r="P739" s="4" t="n">
        <f aca="false">H739*(1/     (1-   (0.001*N739/4)))</f>
        <v>23.5300904624654</v>
      </c>
      <c r="Q739" s="50" t="n">
        <f aca="false">-5.28+5.5*I739</f>
        <v>23.7391</v>
      </c>
      <c r="R739" s="17"/>
      <c r="S739" s="18"/>
      <c r="T739" s="18"/>
      <c r="U739" s="18"/>
      <c r="V739" s="9"/>
      <c r="W739" s="9"/>
      <c r="X739" s="9"/>
      <c r="Y739" s="19"/>
      <c r="Z739" s="20"/>
    </row>
    <row r="740" s="15" customFormat="true" ht="13" hidden="false" customHeight="false" outlineLevel="0" collapsed="false">
      <c r="A740" s="1" t="n">
        <v>105</v>
      </c>
      <c r="B740" s="49" t="s">
        <v>32</v>
      </c>
      <c r="C740" s="22" t="s">
        <v>27</v>
      </c>
      <c r="D740" s="22" t="s">
        <v>28</v>
      </c>
      <c r="E740" s="23" t="n">
        <v>43084</v>
      </c>
      <c r="F740" s="22" t="n">
        <v>22.5</v>
      </c>
      <c r="G740" s="22" t="n">
        <v>34</v>
      </c>
      <c r="H740" s="22" t="n">
        <v>17.5122</v>
      </c>
      <c r="I740" s="24" t="n">
        <v>3.956</v>
      </c>
      <c r="J740" s="22" t="n">
        <f aca="false">I740-I620</f>
        <v>0.00590000000000002</v>
      </c>
      <c r="K740" s="25" t="n">
        <f aca="false">1000*(1-(F740+288.9414)/(508929.2*(F740+68.12963))*(F740-3.9863)^2)</f>
        <v>997.685617106022</v>
      </c>
      <c r="L740" s="25" t="n">
        <f aca="false">0.824493 - 0.0040899*F740 + 0.000076438*F740^2 -0.00000082467*F740^3 + 0.0000000053675*F740^4</f>
        <v>0.763149112324219</v>
      </c>
      <c r="M740" s="25" t="n">
        <f aca="false">-0.005724 + 0.00010227*F740 - 0.0000016546*F740^2</f>
        <v>-0.00426056625</v>
      </c>
      <c r="N740" s="25" t="n">
        <f aca="false">K740 + (L740*G740) + M740*G740^(3/2) + 0.00048314*G740^2</f>
        <v>1023.34652943219</v>
      </c>
      <c r="O740" s="26" t="n">
        <f aca="false">I740*(1/     (1-   (0.001*N740/1.84)))</f>
        <v>8.91325422879671</v>
      </c>
      <c r="P740" s="4" t="n">
        <f aca="false">H740*(1/     (1-   (0.001*N740/4)))</f>
        <v>23.5327359037994</v>
      </c>
      <c r="Q740" s="50" t="n">
        <f aca="false">-5.28+5.5*I740</f>
        <v>16.478</v>
      </c>
      <c r="R740" s="17"/>
      <c r="S740" s="18"/>
      <c r="T740" s="18"/>
      <c r="U740" s="18"/>
      <c r="V740" s="9"/>
      <c r="W740" s="9"/>
      <c r="X740" s="9"/>
      <c r="Y740" s="19"/>
      <c r="Z740" s="20"/>
    </row>
    <row r="741" s="15" customFormat="true" ht="13" hidden="false" customHeight="false" outlineLevel="0" collapsed="false">
      <c r="A741" s="1" t="n">
        <v>204</v>
      </c>
      <c r="B741" s="49" t="s">
        <v>32</v>
      </c>
      <c r="C741" s="22" t="s">
        <v>27</v>
      </c>
      <c r="D741" s="22" t="s">
        <v>28</v>
      </c>
      <c r="E741" s="23" t="n">
        <v>43084</v>
      </c>
      <c r="F741" s="22" t="n">
        <v>22.5</v>
      </c>
      <c r="G741" s="22" t="n">
        <v>34</v>
      </c>
      <c r="H741" s="22" t="n">
        <v>17.5122</v>
      </c>
      <c r="I741" s="24" t="n">
        <v>4.4883</v>
      </c>
      <c r="J741" s="22" t="n">
        <f aca="false">I741-I621</f>
        <v>-0.00609999999999999</v>
      </c>
      <c r="K741" s="25" t="n">
        <f aca="false">1000*(1-(F741+288.9414)/(508929.2*(F741+68.12963))*(F741-3.9863)^2)</f>
        <v>997.685617106022</v>
      </c>
      <c r="L741" s="25" t="n">
        <f aca="false">0.824493 - 0.0040899*F741 + 0.000076438*F741^2 -0.00000082467*F741^3 + 0.0000000053675*F741^4</f>
        <v>0.763149112324219</v>
      </c>
      <c r="M741" s="25" t="n">
        <f aca="false">-0.005724 + 0.00010227*F741 - 0.0000016546*F741^2</f>
        <v>-0.00426056625</v>
      </c>
      <c r="N741" s="25" t="n">
        <f aca="false">K741 + (L741*G741) + M741*G741^(3/2) + 0.00048314*G741^2</f>
        <v>1023.34652943219</v>
      </c>
      <c r="O741" s="26" t="n">
        <f aca="false">I741*(1/     (1-   (0.001*N741/1.84)))</f>
        <v>10.1125780978535</v>
      </c>
      <c r="P741" s="4" t="n">
        <f aca="false">H741*(1/     (1-   (0.001*N741/4)))</f>
        <v>23.5327359037994</v>
      </c>
      <c r="Q741" s="50" t="n">
        <f aca="false">-5.28+5.5*I741</f>
        <v>19.40565</v>
      </c>
      <c r="R741" s="17"/>
      <c r="S741" s="18"/>
      <c r="T741" s="18"/>
      <c r="U741" s="18"/>
      <c r="V741" s="9"/>
      <c r="W741" s="9"/>
      <c r="X741" s="9"/>
      <c r="Y741" s="19"/>
      <c r="Z741" s="20"/>
    </row>
    <row r="742" s="15" customFormat="true" ht="13" hidden="false" customHeight="false" outlineLevel="0" collapsed="false">
      <c r="A742" s="1" t="n">
        <v>143</v>
      </c>
      <c r="B742" s="49" t="s">
        <v>33</v>
      </c>
      <c r="C742" s="22" t="s">
        <v>27</v>
      </c>
      <c r="D742" s="22" t="s">
        <v>28</v>
      </c>
      <c r="E742" s="23" t="n">
        <v>43084</v>
      </c>
      <c r="F742" s="22" t="n">
        <v>22.5</v>
      </c>
      <c r="G742" s="22" t="n">
        <v>34</v>
      </c>
      <c r="H742" s="22" t="n">
        <v>17.5122</v>
      </c>
      <c r="I742" s="24" t="n">
        <v>4.8852</v>
      </c>
      <c r="J742" s="22" t="n">
        <f aca="false">I742-I622</f>
        <v>-0.0213000000000001</v>
      </c>
      <c r="K742" s="25" t="n">
        <f aca="false">1000*(1-(F742+288.9414)/(508929.2*(F742+68.12963))*(F742-3.9863)^2)</f>
        <v>997.685617106022</v>
      </c>
      <c r="L742" s="25" t="n">
        <f aca="false">0.824493 - 0.0040899*F742 + 0.000076438*F742^2 -0.00000082467*F742^3 + 0.0000000053675*F742^4</f>
        <v>0.763149112324219</v>
      </c>
      <c r="M742" s="25" t="n">
        <f aca="false">-0.005724 + 0.00010227*F742 - 0.0000016546*F742^2</f>
        <v>-0.00426056625</v>
      </c>
      <c r="N742" s="25" t="n">
        <f aca="false">K742 + (L742*G742) + M742*G742^(3/2) + 0.00048314*G742^2</f>
        <v>1023.34652943219</v>
      </c>
      <c r="O742" s="26" t="n">
        <f aca="false">I742*(1/     (1-   (0.001*N742/1.84)))</f>
        <v>11.0068325476536</v>
      </c>
      <c r="P742" s="4" t="n">
        <f aca="false">H742*(1/     (1-   (0.001*N742/4)))</f>
        <v>23.5327359037994</v>
      </c>
      <c r="Q742" s="50" t="n">
        <f aca="false">-5.28+5.5*I742</f>
        <v>21.5886</v>
      </c>
      <c r="R742" s="17"/>
      <c r="S742" s="18"/>
      <c r="T742" s="18"/>
      <c r="U742" s="18"/>
      <c r="V742" s="9"/>
      <c r="W742" s="9"/>
      <c r="X742" s="9"/>
      <c r="Y742" s="19"/>
      <c r="Z742" s="20"/>
    </row>
    <row r="743" s="15" customFormat="true" ht="13" hidden="false" customHeight="false" outlineLevel="0" collapsed="false">
      <c r="A743" s="1" t="n">
        <v>177</v>
      </c>
      <c r="B743" s="49" t="s">
        <v>26</v>
      </c>
      <c r="C743" s="22" t="s">
        <v>34</v>
      </c>
      <c r="D743" s="22" t="s">
        <v>28</v>
      </c>
      <c r="E743" s="23" t="n">
        <v>43084</v>
      </c>
      <c r="F743" s="22" t="n">
        <v>22.1</v>
      </c>
      <c r="G743" s="22" t="n">
        <v>34.1</v>
      </c>
      <c r="H743" s="22" t="n">
        <v>17.516</v>
      </c>
      <c r="I743" s="24" t="n">
        <v>5.358</v>
      </c>
      <c r="J743" s="22" t="n">
        <f aca="false">I743-I623</f>
        <v>0.0241999999999996</v>
      </c>
      <c r="K743" s="25" t="n">
        <f aca="false">1000*(1-(F743+288.9414)/(508929.2*(F743+68.12963))*(F743-3.9863)^2)</f>
        <v>997.77758073309</v>
      </c>
      <c r="L743" s="25" t="n">
        <f aca="false">0.824493 - 0.0040899*F743 + 0.000076438*F743^2 -0.00000082467*F743^3 + 0.0000000053675*F743^4</f>
        <v>0.763818306910207</v>
      </c>
      <c r="M743" s="25" t="n">
        <f aca="false">-0.005724 + 0.00010227*F743 - 0.0000016546*F743^2</f>
        <v>-0.004271956186</v>
      </c>
      <c r="N743" s="25" t="n">
        <f aca="false">K743 + (L743*G743) + M743*G743^(3/2) + 0.00048314*G743^2</f>
        <v>1023.53492042585</v>
      </c>
      <c r="O743" s="26" t="n">
        <f aca="false">I743*(1/     (1-   (0.001*N743/1.84)))</f>
        <v>12.074882620996</v>
      </c>
      <c r="P743" s="4" t="n">
        <f aca="false">H743*(1/     (1-   (0.001*N743/4)))</f>
        <v>23.5393321026377</v>
      </c>
      <c r="Q743" s="50" t="n">
        <f aca="false">-5.28+5.5*I743</f>
        <v>24.189</v>
      </c>
      <c r="R743" s="17"/>
      <c r="S743" s="18"/>
      <c r="T743" s="18"/>
      <c r="U743" s="18"/>
      <c r="V743" s="9"/>
      <c r="W743" s="9"/>
      <c r="X743" s="9"/>
      <c r="Y743" s="19"/>
      <c r="Z743" s="20"/>
    </row>
    <row r="744" s="15" customFormat="true" ht="13" hidden="false" customHeight="false" outlineLevel="0" collapsed="false">
      <c r="A744" s="1" t="n">
        <v>183</v>
      </c>
      <c r="B744" s="49" t="s">
        <v>26</v>
      </c>
      <c r="C744" s="22" t="s">
        <v>34</v>
      </c>
      <c r="D744" s="22" t="s">
        <v>28</v>
      </c>
      <c r="E744" s="23" t="n">
        <v>43084</v>
      </c>
      <c r="F744" s="22" t="n">
        <v>22.1</v>
      </c>
      <c r="G744" s="22" t="n">
        <v>34.1</v>
      </c>
      <c r="H744" s="22" t="n">
        <v>17.516</v>
      </c>
      <c r="I744" s="24" t="n">
        <v>4.0781</v>
      </c>
      <c r="J744" s="22" t="n">
        <f aca="false">I744-I624</f>
        <v>0.0136000000000003</v>
      </c>
      <c r="K744" s="25" t="n">
        <f aca="false">1000*(1-(F744+288.9414)/(508929.2*(F744+68.12963))*(F744-3.9863)^2)</f>
        <v>997.77758073309</v>
      </c>
      <c r="L744" s="25" t="n">
        <f aca="false">0.824493 - 0.0040899*F744 + 0.000076438*F744^2 -0.00000082467*F744^3 + 0.0000000053675*F744^4</f>
        <v>0.763818306910207</v>
      </c>
      <c r="M744" s="25" t="n">
        <f aca="false">-0.005724 + 0.00010227*F744 - 0.0000016546*F744^2</f>
        <v>-0.004271956186</v>
      </c>
      <c r="N744" s="25" t="n">
        <f aca="false">K744 + (L744*G744) + M744*G744^(3/2) + 0.00048314*G744^2</f>
        <v>1023.53492042585</v>
      </c>
      <c r="O744" s="26" t="n">
        <f aca="false">I744*(1/     (1-   (0.001*N744/1.84)))</f>
        <v>9.19047756936984</v>
      </c>
      <c r="P744" s="4" t="n">
        <f aca="false">H744*(1/     (1-   (0.001*N744/4)))</f>
        <v>23.5393321026377</v>
      </c>
      <c r="Q744" s="50" t="n">
        <f aca="false">-5.28+5.5*I744</f>
        <v>17.14955</v>
      </c>
      <c r="R744" s="17"/>
      <c r="S744" s="18"/>
      <c r="T744" s="18"/>
      <c r="U744" s="18"/>
      <c r="V744" s="9"/>
      <c r="W744" s="9"/>
      <c r="X744" s="9"/>
      <c r="Y744" s="19"/>
      <c r="Z744" s="20"/>
    </row>
    <row r="745" s="15" customFormat="true" ht="13" hidden="false" customHeight="false" outlineLevel="0" collapsed="false">
      <c r="A745" s="1" t="n">
        <v>190</v>
      </c>
      <c r="B745" s="49" t="s">
        <v>26</v>
      </c>
      <c r="C745" s="22" t="s">
        <v>34</v>
      </c>
      <c r="D745" s="22" t="s">
        <v>28</v>
      </c>
      <c r="E745" s="23" t="n">
        <v>43084</v>
      </c>
      <c r="F745" s="22" t="n">
        <v>22.1</v>
      </c>
      <c r="G745" s="22" t="n">
        <v>34.1</v>
      </c>
      <c r="H745" s="22" t="n">
        <v>17.516</v>
      </c>
      <c r="I745" s="24" t="n">
        <v>4.2486</v>
      </c>
      <c r="J745" s="22" t="n">
        <f aca="false">I745-I625</f>
        <v>0.0125999999999999</v>
      </c>
      <c r="K745" s="25" t="n">
        <f aca="false">1000*(1-(F745+288.9414)/(508929.2*(F745+68.12963))*(F745-3.9863)^2)</f>
        <v>997.77758073309</v>
      </c>
      <c r="L745" s="25" t="n">
        <f aca="false">0.824493 - 0.0040899*F745 + 0.000076438*F745^2 -0.00000082467*F745^3 + 0.0000000053675*F745^4</f>
        <v>0.763818306910207</v>
      </c>
      <c r="M745" s="25" t="n">
        <f aca="false">-0.005724 + 0.00010227*F745 - 0.0000016546*F745^2</f>
        <v>-0.004271956186</v>
      </c>
      <c r="N745" s="25" t="n">
        <f aca="false">K745 + (L745*G745) + M745*G745^(3/2) + 0.00048314*G745^2</f>
        <v>1023.53492042585</v>
      </c>
      <c r="O745" s="26" t="n">
        <f aca="false">I745*(1/     (1-   (0.001*N745/1.84)))</f>
        <v>9.57471935490172</v>
      </c>
      <c r="P745" s="4" t="n">
        <f aca="false">H745*(1/     (1-   (0.001*N745/4)))</f>
        <v>23.5393321026377</v>
      </c>
      <c r="Q745" s="50" t="n">
        <f aca="false">-5.28+5.5*I745</f>
        <v>18.0873</v>
      </c>
      <c r="R745" s="17"/>
      <c r="S745" s="18"/>
      <c r="T745" s="18"/>
      <c r="U745" s="18"/>
      <c r="V745" s="9"/>
      <c r="W745" s="9"/>
      <c r="X745" s="9"/>
      <c r="Y745" s="19"/>
      <c r="Z745" s="20"/>
    </row>
    <row r="746" s="15" customFormat="true" ht="13" hidden="false" customHeight="false" outlineLevel="0" collapsed="false">
      <c r="A746" s="1" t="n">
        <v>282</v>
      </c>
      <c r="B746" s="49" t="s">
        <v>26</v>
      </c>
      <c r="C746" s="22" t="s">
        <v>34</v>
      </c>
      <c r="D746" s="22" t="s">
        <v>28</v>
      </c>
      <c r="E746" s="23" t="n">
        <v>43084</v>
      </c>
      <c r="F746" s="22" t="n">
        <v>22.1</v>
      </c>
      <c r="G746" s="22" t="n">
        <v>34.1</v>
      </c>
      <c r="H746" s="22" t="n">
        <v>17.516</v>
      </c>
      <c r="I746" s="24" t="n">
        <v>1.9083</v>
      </c>
      <c r="J746" s="22" t="n">
        <f aca="false">I746-I626</f>
        <v>0.0031000000000001</v>
      </c>
      <c r="K746" s="25" t="n">
        <f aca="false">1000*(1-(F746+288.9414)/(508929.2*(F746+68.12963))*(F746-3.9863)^2)</f>
        <v>997.77758073309</v>
      </c>
      <c r="L746" s="25" t="n">
        <f aca="false">0.824493 - 0.0040899*F746 + 0.000076438*F746^2 -0.00000082467*F746^3 + 0.0000000053675*F746^4</f>
        <v>0.763818306910207</v>
      </c>
      <c r="M746" s="25" t="n">
        <f aca="false">-0.005724 + 0.00010227*F746 - 0.0000016546*F746^2</f>
        <v>-0.004271956186</v>
      </c>
      <c r="N746" s="25" t="n">
        <f aca="false">K746 + (L746*G746) + M746*G746^(3/2) + 0.00048314*G746^2</f>
        <v>1023.53492042585</v>
      </c>
      <c r="O746" s="26" t="n">
        <f aca="false">I746*(1/     (1-   (0.001*N746/1.84)))</f>
        <v>4.30057829519346</v>
      </c>
      <c r="P746" s="4" t="n">
        <f aca="false">H746*(1/     (1-   (0.001*N746/4)))</f>
        <v>23.5393321026377</v>
      </c>
      <c r="Q746" s="50" t="n">
        <f aca="false">-5.28+5.5*I746</f>
        <v>5.21565</v>
      </c>
      <c r="R746" s="17"/>
      <c r="S746" s="18"/>
      <c r="T746" s="18"/>
      <c r="U746" s="18"/>
      <c r="V746" s="9"/>
      <c r="W746" s="9"/>
      <c r="X746" s="9"/>
      <c r="Y746" s="19"/>
      <c r="Z746" s="20"/>
    </row>
    <row r="747" s="15" customFormat="true" ht="13" hidden="false" customHeight="false" outlineLevel="0" collapsed="false">
      <c r="A747" s="1" t="n">
        <v>288</v>
      </c>
      <c r="B747" s="49" t="s">
        <v>26</v>
      </c>
      <c r="C747" s="22" t="s">
        <v>34</v>
      </c>
      <c r="D747" s="22" t="s">
        <v>28</v>
      </c>
      <c r="E747" s="23" t="n">
        <v>43084</v>
      </c>
      <c r="F747" s="22" t="n">
        <v>22.1</v>
      </c>
      <c r="G747" s="22" t="n">
        <v>34.1</v>
      </c>
      <c r="H747" s="22" t="n">
        <v>17.516</v>
      </c>
      <c r="I747" s="24" t="n">
        <v>6.711</v>
      </c>
      <c r="J747" s="22" t="n">
        <f aca="false">I747-I627</f>
        <v>0.0300000000000002</v>
      </c>
      <c r="K747" s="25" t="n">
        <f aca="false">1000*(1-(F747+288.9414)/(508929.2*(F747+68.12963))*(F747-3.9863)^2)</f>
        <v>997.77758073309</v>
      </c>
      <c r="L747" s="25" t="n">
        <f aca="false">0.824493 - 0.0040899*F747 + 0.000076438*F747^2 -0.00000082467*F747^3 + 0.0000000053675*F747^4</f>
        <v>0.763818306910207</v>
      </c>
      <c r="M747" s="25" t="n">
        <f aca="false">-0.005724 + 0.00010227*F747 - 0.0000016546*F747^2</f>
        <v>-0.004271956186</v>
      </c>
      <c r="N747" s="25" t="n">
        <f aca="false">K747 + (L747*G747) + M747*G747^(3/2) + 0.00048314*G747^2</f>
        <v>1023.53492042585</v>
      </c>
      <c r="O747" s="26" t="n">
        <f aca="false">I747*(1/     (1-   (0.001*N747/1.84)))</f>
        <v>15.124027112636</v>
      </c>
      <c r="P747" s="4" t="n">
        <f aca="false">H747*(1/     (1-   (0.001*N747/4)))</f>
        <v>23.5393321026377</v>
      </c>
      <c r="Q747" s="50" t="n">
        <f aca="false">-5.28+5.5*I747</f>
        <v>31.6305</v>
      </c>
      <c r="R747" s="17"/>
      <c r="S747" s="18"/>
      <c r="T747" s="18"/>
      <c r="U747" s="18"/>
      <c r="V747" s="9"/>
      <c r="W747" s="9"/>
      <c r="X747" s="9"/>
      <c r="Y747" s="19"/>
      <c r="Z747" s="20"/>
    </row>
    <row r="748" s="15" customFormat="true" ht="13" hidden="false" customHeight="false" outlineLevel="0" collapsed="false">
      <c r="A748" s="1" t="n">
        <v>117</v>
      </c>
      <c r="B748" s="49" t="s">
        <v>29</v>
      </c>
      <c r="C748" s="22" t="s">
        <v>34</v>
      </c>
      <c r="D748" s="22" t="s">
        <v>28</v>
      </c>
      <c r="E748" s="23" t="n">
        <v>43084</v>
      </c>
      <c r="F748" s="22" t="n">
        <v>22.1</v>
      </c>
      <c r="G748" s="22" t="n">
        <v>34.1</v>
      </c>
      <c r="H748" s="22" t="n">
        <v>17.516</v>
      </c>
      <c r="I748" s="24" t="n">
        <v>3.0781</v>
      </c>
      <c r="J748" s="22" t="n">
        <f aca="false">I748-I628</f>
        <v>0.00320000000000009</v>
      </c>
      <c r="K748" s="25" t="n">
        <f aca="false">1000*(1-(F748+288.9414)/(508929.2*(F748+68.12963))*(F748-3.9863)^2)</f>
        <v>997.77758073309</v>
      </c>
      <c r="L748" s="25" t="n">
        <f aca="false">0.824493 - 0.0040899*F748 + 0.000076438*F748^2 -0.00000082467*F748^3 + 0.0000000053675*F748^4</f>
        <v>0.763818306910207</v>
      </c>
      <c r="M748" s="25" t="n">
        <f aca="false">-0.005724 + 0.00010227*F748 - 0.0000016546*F748^2</f>
        <v>-0.004271956186</v>
      </c>
      <c r="N748" s="25" t="n">
        <f aca="false">K748 + (L748*G748) + M748*G748^(3/2) + 0.00048314*G748^2</f>
        <v>1023.53492042585</v>
      </c>
      <c r="O748" s="26" t="n">
        <f aca="false">I748*(1/     (1-   (0.001*N748/1.84)))</f>
        <v>6.93686005891893</v>
      </c>
      <c r="P748" s="4" t="n">
        <f aca="false">H748*(1/     (1-   (0.001*N748/4)))</f>
        <v>23.5393321026377</v>
      </c>
      <c r="Q748" s="50" t="n">
        <f aca="false">-5.28+5.5*I748</f>
        <v>11.64955</v>
      </c>
      <c r="R748" s="17"/>
      <c r="S748" s="18"/>
      <c r="T748" s="18"/>
      <c r="U748" s="18"/>
      <c r="V748" s="9"/>
      <c r="W748" s="9"/>
      <c r="X748" s="9"/>
      <c r="Y748" s="19"/>
      <c r="Z748" s="20"/>
    </row>
    <row r="749" s="15" customFormat="true" ht="13" hidden="false" customHeight="false" outlineLevel="0" collapsed="false">
      <c r="A749" s="1" t="n">
        <v>123</v>
      </c>
      <c r="B749" s="49" t="s">
        <v>29</v>
      </c>
      <c r="C749" s="22" t="s">
        <v>34</v>
      </c>
      <c r="D749" s="22" t="s">
        <v>28</v>
      </c>
      <c r="E749" s="23" t="n">
        <v>43084</v>
      </c>
      <c r="F749" s="22" t="n">
        <v>22.1</v>
      </c>
      <c r="G749" s="22" t="n">
        <v>34.1</v>
      </c>
      <c r="H749" s="22" t="n">
        <v>17.516</v>
      </c>
      <c r="I749" s="24" t="n">
        <v>5.4326</v>
      </c>
      <c r="J749" s="22" t="n">
        <f aca="false">I749-I629</f>
        <v>0.0156999999999998</v>
      </c>
      <c r="K749" s="25" t="n">
        <f aca="false">1000*(1-(F749+288.9414)/(508929.2*(F749+68.12963))*(F749-3.9863)^2)</f>
        <v>997.77758073309</v>
      </c>
      <c r="L749" s="25" t="n">
        <f aca="false">0.824493 - 0.0040899*F749 + 0.000076438*F749^2 -0.00000082467*F749^3 + 0.0000000053675*F749^4</f>
        <v>0.763818306910207</v>
      </c>
      <c r="M749" s="25" t="n">
        <f aca="false">-0.005724 + 0.00010227*F749 - 0.0000016546*F749^2</f>
        <v>-0.004271956186</v>
      </c>
      <c r="N749" s="25" t="n">
        <f aca="false">K749 + (L749*G749) + M749*G749^(3/2) + 0.00048314*G749^2</f>
        <v>1023.53492042585</v>
      </c>
      <c r="O749" s="26" t="n">
        <f aca="false">I749*(1/     (1-   (0.001*N749/1.84)))</f>
        <v>12.2430024872756</v>
      </c>
      <c r="P749" s="4" t="n">
        <f aca="false">H749*(1/     (1-   (0.001*N749/4)))</f>
        <v>23.5393321026377</v>
      </c>
      <c r="Q749" s="50" t="n">
        <f aca="false">-5.28+5.5*I749</f>
        <v>24.5993</v>
      </c>
      <c r="R749" s="17"/>
      <c r="S749" s="18"/>
      <c r="T749" s="18"/>
      <c r="U749" s="18"/>
      <c r="V749" s="9"/>
      <c r="W749" s="9"/>
      <c r="X749" s="9"/>
      <c r="Y749" s="19"/>
      <c r="Z749" s="20"/>
    </row>
    <row r="750" s="15" customFormat="true" ht="13" hidden="false" customHeight="false" outlineLevel="0" collapsed="false">
      <c r="A750" s="1" t="n">
        <v>130</v>
      </c>
      <c r="B750" s="49" t="s">
        <v>29</v>
      </c>
      <c r="C750" s="22" t="s">
        <v>34</v>
      </c>
      <c r="D750" s="22" t="s">
        <v>28</v>
      </c>
      <c r="E750" s="23" t="n">
        <v>43084</v>
      </c>
      <c r="F750" s="22" t="n">
        <v>22.1</v>
      </c>
      <c r="G750" s="22" t="n">
        <v>34.1</v>
      </c>
      <c r="H750" s="22" t="n">
        <v>17.516</v>
      </c>
      <c r="I750" s="24" t="n">
        <v>4.7592</v>
      </c>
      <c r="J750" s="22" t="n">
        <f aca="false">I750-I630</f>
        <v>0.00600000000000023</v>
      </c>
      <c r="K750" s="25" t="n">
        <f aca="false">1000*(1-(F750+288.9414)/(508929.2*(F750+68.12963))*(F750-3.9863)^2)</f>
        <v>997.77758073309</v>
      </c>
      <c r="L750" s="25" t="n">
        <f aca="false">0.824493 - 0.0040899*F750 + 0.000076438*F750^2 -0.00000082467*F750^3 + 0.0000000053675*F750^4</f>
        <v>0.763818306910207</v>
      </c>
      <c r="M750" s="25" t="n">
        <f aca="false">-0.005724 + 0.00010227*F750 - 0.0000016546*F750^2</f>
        <v>-0.004271956186</v>
      </c>
      <c r="N750" s="25" t="n">
        <f aca="false">K750 + (L750*G750) + M750*G750^(3/2) + 0.00048314*G750^2</f>
        <v>1023.53492042585</v>
      </c>
      <c r="O750" s="26" t="n">
        <f aca="false">I750*(1/     (1-   (0.001*N750/1.84)))</f>
        <v>10.7254164557379</v>
      </c>
      <c r="P750" s="4" t="n">
        <f aca="false">H750*(1/     (1-   (0.001*N750/4)))</f>
        <v>23.5393321026377</v>
      </c>
      <c r="Q750" s="50" t="n">
        <f aca="false">-5.28+5.5*I750</f>
        <v>20.8956</v>
      </c>
      <c r="R750" s="17"/>
      <c r="S750" s="18"/>
      <c r="T750" s="18"/>
      <c r="U750" s="18"/>
      <c r="V750" s="9"/>
      <c r="W750" s="9"/>
      <c r="X750" s="9"/>
      <c r="Y750" s="19"/>
      <c r="Z750" s="20"/>
    </row>
    <row r="751" s="15" customFormat="true" ht="13" hidden="false" customHeight="false" outlineLevel="0" collapsed="false">
      <c r="A751" s="1" t="n">
        <v>221</v>
      </c>
      <c r="B751" s="49" t="s">
        <v>29</v>
      </c>
      <c r="C751" s="22" t="s">
        <v>34</v>
      </c>
      <c r="D751" s="22" t="s">
        <v>28</v>
      </c>
      <c r="E751" s="23" t="n">
        <v>43084</v>
      </c>
      <c r="F751" s="22" t="n">
        <v>22.1</v>
      </c>
      <c r="G751" s="22" t="n">
        <v>34.1</v>
      </c>
      <c r="H751" s="22" t="n">
        <v>17.516</v>
      </c>
      <c r="I751" s="24" t="n">
        <v>4.7391</v>
      </c>
      <c r="J751" s="22" t="n">
        <f aca="false">I751-I631</f>
        <v>0.0327999999999999</v>
      </c>
      <c r="K751" s="25" t="n">
        <f aca="false">1000*(1-(F751+288.9414)/(508929.2*(F751+68.12963))*(F751-3.9863)^2)</f>
        <v>997.77758073309</v>
      </c>
      <c r="L751" s="25" t="n">
        <f aca="false">0.824493 - 0.0040899*F751 + 0.000076438*F751^2 -0.00000082467*F751^3 + 0.0000000053675*F751^4</f>
        <v>0.763818306910207</v>
      </c>
      <c r="M751" s="25" t="n">
        <f aca="false">-0.005724 + 0.00010227*F751 - 0.0000016546*F751^2</f>
        <v>-0.004271956186</v>
      </c>
      <c r="N751" s="25" t="n">
        <f aca="false">K751 + (L751*G751) + M751*G751^(3/2) + 0.00048314*G751^2</f>
        <v>1023.53492042585</v>
      </c>
      <c r="O751" s="26" t="n">
        <f aca="false">I751*(1/     (1-   (0.001*N751/1.84)))</f>
        <v>10.6801187437779</v>
      </c>
      <c r="P751" s="4" t="n">
        <f aca="false">H751*(1/     (1-   (0.001*N751/4)))</f>
        <v>23.5393321026377</v>
      </c>
      <c r="Q751" s="50" t="n">
        <f aca="false">-5.28+5.5*I751</f>
        <v>20.78505</v>
      </c>
      <c r="R751" s="17"/>
      <c r="S751" s="18"/>
      <c r="T751" s="18"/>
      <c r="U751" s="18"/>
      <c r="V751" s="9"/>
      <c r="W751" s="9"/>
      <c r="X751" s="9"/>
      <c r="Y751" s="19"/>
      <c r="Z751" s="20"/>
    </row>
    <row r="752" s="15" customFormat="true" ht="13" hidden="false" customHeight="false" outlineLevel="0" collapsed="false">
      <c r="A752" s="1" t="n">
        <v>227</v>
      </c>
      <c r="B752" s="49" t="s">
        <v>29</v>
      </c>
      <c r="C752" s="22" t="s">
        <v>34</v>
      </c>
      <c r="D752" s="22" t="s">
        <v>28</v>
      </c>
      <c r="E752" s="23" t="n">
        <v>43084</v>
      </c>
      <c r="F752" s="22" t="n">
        <v>22.1</v>
      </c>
      <c r="G752" s="22" t="n">
        <v>34.1</v>
      </c>
      <c r="H752" s="22" t="n">
        <v>17.516</v>
      </c>
      <c r="I752" s="24" t="n">
        <v>5.2136</v>
      </c>
      <c r="J752" s="22" t="n">
        <f aca="false">I752-I632</f>
        <v>0.00979999999999937</v>
      </c>
      <c r="K752" s="25" t="n">
        <f aca="false">1000*(1-(F752+288.9414)/(508929.2*(F752+68.12963))*(F752-3.9863)^2)</f>
        <v>997.77758073309</v>
      </c>
      <c r="L752" s="25" t="n">
        <f aca="false">0.824493 - 0.0040899*F752 + 0.000076438*F752^2 -0.00000082467*F752^3 + 0.0000000053675*F752^4</f>
        <v>0.763818306910207</v>
      </c>
      <c r="M752" s="25" t="n">
        <f aca="false">-0.005724 + 0.00010227*F752 - 0.0000016546*F752^2</f>
        <v>-0.004271956186</v>
      </c>
      <c r="N752" s="25" t="n">
        <f aca="false">K752 + (L752*G752) + M752*G752^(3/2) + 0.00048314*G752^2</f>
        <v>1023.53492042585</v>
      </c>
      <c r="O752" s="26" t="n">
        <f aca="false">I752*(1/     (1-   (0.001*N752/1.84)))</f>
        <v>11.7494602524868</v>
      </c>
      <c r="P752" s="4" t="n">
        <f aca="false">H752*(1/     (1-   (0.001*N752/4)))</f>
        <v>23.5393321026377</v>
      </c>
      <c r="Q752" s="50" t="n">
        <f aca="false">-5.28+5.5*I752</f>
        <v>23.3948</v>
      </c>
      <c r="R752" s="17"/>
      <c r="S752" s="18"/>
      <c r="T752" s="18"/>
      <c r="U752" s="18"/>
      <c r="V752" s="9"/>
      <c r="W752" s="9"/>
      <c r="X752" s="9"/>
      <c r="Y752" s="19"/>
      <c r="Z752" s="20"/>
    </row>
    <row r="753" s="15" customFormat="true" ht="13" hidden="false" customHeight="false" outlineLevel="0" collapsed="false">
      <c r="A753" s="1" t="n">
        <v>150</v>
      </c>
      <c r="B753" s="49" t="s">
        <v>30</v>
      </c>
      <c r="C753" s="22" t="s">
        <v>34</v>
      </c>
      <c r="D753" s="22" t="s">
        <v>28</v>
      </c>
      <c r="E753" s="23" t="n">
        <v>43084</v>
      </c>
      <c r="F753" s="22" t="n">
        <v>22.1</v>
      </c>
      <c r="G753" s="22" t="n">
        <v>34.1</v>
      </c>
      <c r="H753" s="22" t="n">
        <v>17.516</v>
      </c>
      <c r="I753" s="24" t="n">
        <v>1.7646</v>
      </c>
      <c r="J753" s="22" t="n">
        <f aca="false">I753-I633</f>
        <v>0.00439999999999996</v>
      </c>
      <c r="K753" s="25" t="n">
        <f aca="false">1000*(1-(F753+288.9414)/(508929.2*(F753+68.12963))*(F753-3.9863)^2)</f>
        <v>997.77758073309</v>
      </c>
      <c r="L753" s="25" t="n">
        <f aca="false">0.824493 - 0.0040899*F753 + 0.000076438*F753^2 -0.00000082467*F753^3 + 0.0000000053675*F753^4</f>
        <v>0.763818306910207</v>
      </c>
      <c r="M753" s="25" t="n">
        <f aca="false">-0.005724 + 0.00010227*F753 - 0.0000016546*F753^2</f>
        <v>-0.004271956186</v>
      </c>
      <c r="N753" s="25" t="n">
        <f aca="false">K753 + (L753*G753) + M753*G753^(3/2) + 0.00048314*G753^2</f>
        <v>1023.53492042585</v>
      </c>
      <c r="O753" s="26" t="n">
        <f aca="false">I753*(1/     (1-   (0.001*N753/1.84)))</f>
        <v>3.97673345894167</v>
      </c>
      <c r="P753" s="4" t="n">
        <f aca="false">H753*(1/     (1-   (0.001*N753/4)))</f>
        <v>23.5393321026377</v>
      </c>
      <c r="Q753" s="50" t="n">
        <f aca="false">-5.28+5.5*I753</f>
        <v>4.4253</v>
      </c>
      <c r="R753" s="17"/>
      <c r="S753" s="18"/>
      <c r="T753" s="18"/>
      <c r="U753" s="18"/>
      <c r="V753" s="9"/>
      <c r="W753" s="9"/>
      <c r="X753" s="9"/>
      <c r="Y753" s="19"/>
      <c r="Z753" s="20"/>
    </row>
    <row r="754" s="15" customFormat="true" ht="13" hidden="false" customHeight="false" outlineLevel="0" collapsed="false">
      <c r="A754" s="1" t="n">
        <v>158</v>
      </c>
      <c r="B754" s="49" t="s">
        <v>30</v>
      </c>
      <c r="C754" s="22" t="s">
        <v>34</v>
      </c>
      <c r="D754" s="22" t="s">
        <v>28</v>
      </c>
      <c r="E754" s="23" t="n">
        <v>43084</v>
      </c>
      <c r="F754" s="22" t="n">
        <v>22.1</v>
      </c>
      <c r="G754" s="22" t="n">
        <v>34.1</v>
      </c>
      <c r="H754" s="22" t="n">
        <v>17.516</v>
      </c>
      <c r="I754" s="24" t="n">
        <v>5.4887</v>
      </c>
      <c r="J754" s="22" t="n">
        <f aca="false">I754-I634</f>
        <v>-0.00280000000000058</v>
      </c>
      <c r="K754" s="25" t="n">
        <f aca="false">1000*(1-(F754+288.9414)/(508929.2*(F754+68.12963))*(F754-3.9863)^2)</f>
        <v>997.77758073309</v>
      </c>
      <c r="L754" s="25" t="n">
        <f aca="false">0.824493 - 0.0040899*F754 + 0.000076438*F754^2 -0.00000082467*F754^3 + 0.0000000053675*F754^4</f>
        <v>0.763818306910207</v>
      </c>
      <c r="M754" s="25" t="n">
        <f aca="false">-0.005724 + 0.00010227*F754 - 0.0000016546*F754^2</f>
        <v>-0.004271956186</v>
      </c>
      <c r="N754" s="25" t="n">
        <f aca="false">K754 + (L754*G754) + M754*G754^(3/2) + 0.00048314*G754^2</f>
        <v>1023.53492042585</v>
      </c>
      <c r="O754" s="26" t="n">
        <f aca="false">I754*(1/     (1-   (0.001*N754/1.84)))</f>
        <v>12.3694304296119</v>
      </c>
      <c r="P754" s="4" t="n">
        <f aca="false">H754*(1/     (1-   (0.001*N754/4)))</f>
        <v>23.5393321026377</v>
      </c>
      <c r="Q754" s="50" t="n">
        <f aca="false">-5.28+5.5*I754</f>
        <v>24.90785</v>
      </c>
      <c r="R754" s="17"/>
      <c r="S754" s="18"/>
      <c r="T754" s="18"/>
      <c r="U754" s="18"/>
      <c r="V754" s="9"/>
      <c r="W754" s="9"/>
      <c r="X754" s="9"/>
      <c r="Y754" s="19"/>
      <c r="Z754" s="20"/>
    </row>
    <row r="755" s="15" customFormat="true" ht="13" hidden="false" customHeight="false" outlineLevel="0" collapsed="false">
      <c r="A755" s="1" t="n">
        <v>249</v>
      </c>
      <c r="B755" s="49" t="s">
        <v>30</v>
      </c>
      <c r="C755" s="22" t="s">
        <v>34</v>
      </c>
      <c r="D755" s="22" t="s">
        <v>28</v>
      </c>
      <c r="E755" s="23" t="n">
        <v>43084</v>
      </c>
      <c r="F755" s="22" t="n">
        <v>22.1</v>
      </c>
      <c r="G755" s="22" t="n">
        <v>34.1</v>
      </c>
      <c r="H755" s="22" t="n">
        <v>17.516</v>
      </c>
      <c r="I755" s="24" t="n">
        <v>3.1858</v>
      </c>
      <c r="J755" s="22" t="n">
        <f aca="false">I755-I635</f>
        <v>0.00990000000000002</v>
      </c>
      <c r="K755" s="25" t="n">
        <f aca="false">1000*(1-(F755+288.9414)/(508929.2*(F755+68.12963))*(F755-3.9863)^2)</f>
        <v>997.77758073309</v>
      </c>
      <c r="L755" s="25" t="n">
        <f aca="false">0.824493 - 0.0040899*F755 + 0.000076438*F755^2 -0.00000082467*F755^3 + 0.0000000053675*F755^4</f>
        <v>0.763818306910207</v>
      </c>
      <c r="M755" s="25" t="n">
        <f aca="false">-0.005724 + 0.00010227*F755 - 0.0000016546*F755^2</f>
        <v>-0.004271956186</v>
      </c>
      <c r="N755" s="25" t="n">
        <f aca="false">K755 + (L755*G755) + M755*G755^(3/2) + 0.00048314*G755^2</f>
        <v>1023.53492042585</v>
      </c>
      <c r="O755" s="26" t="n">
        <f aca="false">I755*(1/     (1-   (0.001*N755/1.84)))</f>
        <v>7.17957466479449</v>
      </c>
      <c r="P755" s="4" t="n">
        <f aca="false">H755*(1/     (1-   (0.001*N755/4)))</f>
        <v>23.5393321026377</v>
      </c>
      <c r="Q755" s="50" t="n">
        <f aca="false">-5.28+5.5*I755</f>
        <v>12.2419</v>
      </c>
      <c r="R755" s="17"/>
      <c r="S755" s="18"/>
      <c r="T755" s="18"/>
      <c r="U755" s="18"/>
      <c r="V755" s="9"/>
      <c r="W755" s="9"/>
      <c r="X755" s="9"/>
      <c r="Y755" s="19"/>
      <c r="Z755" s="20"/>
    </row>
    <row r="756" s="15" customFormat="true" ht="13" hidden="false" customHeight="false" outlineLevel="0" collapsed="false">
      <c r="A756" s="1" t="n">
        <v>164</v>
      </c>
      <c r="B756" s="49" t="s">
        <v>31</v>
      </c>
      <c r="C756" s="22" t="s">
        <v>34</v>
      </c>
      <c r="D756" s="22" t="s">
        <v>28</v>
      </c>
      <c r="E756" s="23" t="n">
        <v>43084</v>
      </c>
      <c r="F756" s="22" t="n">
        <v>22.1</v>
      </c>
      <c r="G756" s="22" t="n">
        <v>34.1</v>
      </c>
      <c r="H756" s="22" t="n">
        <v>17.516</v>
      </c>
      <c r="I756" s="24" t="n">
        <v>2.0359</v>
      </c>
      <c r="J756" s="22" t="n">
        <f aca="false">I756-I636</f>
        <v>-0.00740000000000007</v>
      </c>
      <c r="K756" s="25" t="n">
        <f aca="false">1000*(1-(F756+288.9414)/(508929.2*(F756+68.12963))*(F756-3.9863)^2)</f>
        <v>997.77758073309</v>
      </c>
      <c r="L756" s="25" t="n">
        <f aca="false">0.824493 - 0.0040899*F756 + 0.000076438*F756^2 -0.00000082467*F756^3 + 0.0000000053675*F756^4</f>
        <v>0.763818306910207</v>
      </c>
      <c r="M756" s="25" t="n">
        <f aca="false">-0.005724 + 0.00010227*F756 - 0.0000016546*F756^2</f>
        <v>-0.004271956186</v>
      </c>
      <c r="N756" s="25" t="n">
        <f aca="false">K756 + (L756*G756) + M756*G756^(3/2) + 0.00048314*G756^2</f>
        <v>1023.53492042585</v>
      </c>
      <c r="O756" s="26" t="n">
        <f aca="false">I756*(1/     (1-   (0.001*N756/1.84)))</f>
        <v>4.588139889527</v>
      </c>
      <c r="P756" s="4" t="n">
        <f aca="false">H756*(1/     (1-   (0.001*N756/4)))</f>
        <v>23.5393321026377</v>
      </c>
      <c r="Q756" s="50" t="n">
        <f aca="false">-5.28+5.5*I756</f>
        <v>5.91745</v>
      </c>
      <c r="R756" s="17"/>
      <c r="S756" s="18"/>
      <c r="T756" s="18"/>
      <c r="U756" s="18"/>
      <c r="V756" s="9"/>
      <c r="W756" s="9"/>
      <c r="X756" s="9"/>
      <c r="Y756" s="19"/>
      <c r="Z756" s="20"/>
    </row>
    <row r="757" s="15" customFormat="true" ht="13" hidden="false" customHeight="false" outlineLevel="0" collapsed="false">
      <c r="A757" s="1" t="n">
        <v>170</v>
      </c>
      <c r="B757" s="49" t="s">
        <v>31</v>
      </c>
      <c r="C757" s="22" t="s">
        <v>34</v>
      </c>
      <c r="D757" s="22" t="s">
        <v>28</v>
      </c>
      <c r="E757" s="23" t="n">
        <v>43084</v>
      </c>
      <c r="F757" s="22" t="n">
        <v>22.1</v>
      </c>
      <c r="G757" s="22" t="n">
        <v>34.1</v>
      </c>
      <c r="H757" s="22" t="n">
        <v>17.516</v>
      </c>
      <c r="I757" s="24" t="n">
        <v>4.4267</v>
      </c>
      <c r="J757" s="22" t="n">
        <f aca="false">I757-I637</f>
        <v>-0.00570000000000004</v>
      </c>
      <c r="K757" s="25" t="n">
        <f aca="false">1000*(1-(F757+288.9414)/(508929.2*(F757+68.12963))*(F757-3.9863)^2)</f>
        <v>997.77758073309</v>
      </c>
      <c r="L757" s="25" t="n">
        <f aca="false">0.824493 - 0.0040899*F757 + 0.000076438*F757^2 -0.00000082467*F757^3 + 0.0000000053675*F757^4</f>
        <v>0.763818306910207</v>
      </c>
      <c r="M757" s="25" t="n">
        <f aca="false">-0.005724 + 0.00010227*F757 - 0.0000016546*F757^2</f>
        <v>-0.004271956186</v>
      </c>
      <c r="N757" s="25" t="n">
        <f aca="false">K757 + (L757*G757) + M757*G757^(3/2) + 0.00048314*G757^2</f>
        <v>1023.53492042585</v>
      </c>
      <c r="O757" s="26" t="n">
        <f aca="false">I757*(1/     (1-   (0.001*N757/1.84)))</f>
        <v>9.97608863351302</v>
      </c>
      <c r="P757" s="4" t="n">
        <f aca="false">H757*(1/     (1-   (0.001*N757/4)))</f>
        <v>23.5393321026377</v>
      </c>
      <c r="Q757" s="50" t="n">
        <f aca="false">-5.28+5.5*I757</f>
        <v>19.06685</v>
      </c>
      <c r="R757" s="17"/>
      <c r="S757" s="18"/>
      <c r="T757" s="18"/>
      <c r="U757" s="18"/>
      <c r="V757" s="9"/>
      <c r="W757" s="9"/>
      <c r="X757" s="9"/>
      <c r="Y757" s="19"/>
      <c r="Z757" s="20"/>
    </row>
    <row r="758" s="15" customFormat="true" ht="13" hidden="false" customHeight="false" outlineLevel="0" collapsed="false">
      <c r="A758" s="1" t="n">
        <v>262</v>
      </c>
      <c r="B758" s="49" t="s">
        <v>31</v>
      </c>
      <c r="C758" s="22" t="s">
        <v>34</v>
      </c>
      <c r="D758" s="22" t="s">
        <v>28</v>
      </c>
      <c r="E758" s="23" t="n">
        <v>43084</v>
      </c>
      <c r="F758" s="22" t="n">
        <v>22.1</v>
      </c>
      <c r="G758" s="22" t="n">
        <v>34.1</v>
      </c>
      <c r="H758" s="22" t="n">
        <v>17.516</v>
      </c>
      <c r="I758" s="24" t="n">
        <v>4.5109</v>
      </c>
      <c r="J758" s="22" t="n">
        <f aca="false">I758-I638</f>
        <v>-0.0126999999999997</v>
      </c>
      <c r="K758" s="25" t="n">
        <f aca="false">1000*(1-(F758+288.9414)/(508929.2*(F758+68.12963))*(F758-3.9863)^2)</f>
        <v>997.77758073309</v>
      </c>
      <c r="L758" s="25" t="n">
        <f aca="false">0.824493 - 0.0040899*F758 + 0.000076438*F758^2 -0.00000082467*F758^3 + 0.0000000053675*F758^4</f>
        <v>0.763818306910207</v>
      </c>
      <c r="M758" s="25" t="n">
        <f aca="false">-0.005724 + 0.00010227*F758 - 0.0000016546*F758^2</f>
        <v>-0.004271956186</v>
      </c>
      <c r="N758" s="25" t="n">
        <f aca="false">K758 + (L758*G758) + M758*G758^(3/2) + 0.00048314*G758^2</f>
        <v>1023.53492042585</v>
      </c>
      <c r="O758" s="26" t="n">
        <f aca="false">I758*(1/     (1-   (0.001*N758/1.84)))</f>
        <v>10.165843227893</v>
      </c>
      <c r="P758" s="4" t="n">
        <f aca="false">H758*(1/     (1-   (0.001*N758/4)))</f>
        <v>23.5393321026377</v>
      </c>
      <c r="Q758" s="50" t="n">
        <f aca="false">-5.28+5.5*I758</f>
        <v>19.52995</v>
      </c>
      <c r="R758" s="17"/>
      <c r="S758" s="18"/>
      <c r="T758" s="18"/>
      <c r="U758" s="18"/>
      <c r="V758" s="9"/>
      <c r="W758" s="9"/>
      <c r="X758" s="9"/>
      <c r="Y758" s="19"/>
      <c r="Z758" s="20"/>
    </row>
    <row r="759" s="15" customFormat="true" ht="13" hidden="false" customHeight="false" outlineLevel="0" collapsed="false">
      <c r="A759" s="1" t="n">
        <v>268</v>
      </c>
      <c r="B759" s="49" t="s">
        <v>31</v>
      </c>
      <c r="C759" s="22" t="s">
        <v>34</v>
      </c>
      <c r="D759" s="22" t="s">
        <v>28</v>
      </c>
      <c r="E759" s="23" t="n">
        <v>43084</v>
      </c>
      <c r="F759" s="22" t="n">
        <v>22.1</v>
      </c>
      <c r="G759" s="22" t="n">
        <v>34.1</v>
      </c>
      <c r="H759" s="22" t="n">
        <v>17.516</v>
      </c>
      <c r="I759" s="24" t="n">
        <v>9.7115</v>
      </c>
      <c r="J759" s="22" t="n">
        <f aca="false">I759-I639</f>
        <v>-0.000800000000001688</v>
      </c>
      <c r="K759" s="25" t="n">
        <f aca="false">1000*(1-(F759+288.9414)/(508929.2*(F759+68.12963))*(F759-3.9863)^2)</f>
        <v>997.77758073309</v>
      </c>
      <c r="L759" s="25" t="n">
        <f aca="false">0.824493 - 0.0040899*F759 + 0.000076438*F759^2 -0.00000082467*F759^3 + 0.0000000053675*F759^4</f>
        <v>0.763818306910207</v>
      </c>
      <c r="M759" s="25" t="n">
        <f aca="false">-0.005724 + 0.00010227*F759 - 0.0000016546*F759^2</f>
        <v>-0.004271956186</v>
      </c>
      <c r="N759" s="25" t="n">
        <f aca="false">K759 + (L759*G759) + M759*G759^(3/2) + 0.00048314*G759^2</f>
        <v>1023.53492042585</v>
      </c>
      <c r="O759" s="26" t="n">
        <f aca="false">I759*(1/     (1-   (0.001*N759/1.84)))</f>
        <v>21.886006452744</v>
      </c>
      <c r="P759" s="4" t="n">
        <f aca="false">H759*(1/     (1-   (0.001*N759/4)))</f>
        <v>23.5393321026377</v>
      </c>
      <c r="Q759" s="50" t="n">
        <f aca="false">-5.28+5.5*I759</f>
        <v>48.13325</v>
      </c>
      <c r="R759" s="17"/>
      <c r="S759" s="18"/>
      <c r="T759" s="18"/>
      <c r="U759" s="18"/>
      <c r="V759" s="9"/>
      <c r="W759" s="9"/>
      <c r="X759" s="9"/>
      <c r="Y759" s="19"/>
      <c r="Z759" s="20"/>
    </row>
    <row r="760" s="15" customFormat="true" ht="13" hidden="false" customHeight="false" outlineLevel="0" collapsed="false">
      <c r="A760" s="1" t="n">
        <v>274</v>
      </c>
      <c r="B760" s="49" t="s">
        <v>31</v>
      </c>
      <c r="C760" s="22" t="s">
        <v>34</v>
      </c>
      <c r="D760" s="22" t="s">
        <v>28</v>
      </c>
      <c r="E760" s="23" t="n">
        <v>43084</v>
      </c>
      <c r="F760" s="22" t="n">
        <v>22.1</v>
      </c>
      <c r="G760" s="22" t="n">
        <v>34.1</v>
      </c>
      <c r="H760" s="22" t="n">
        <v>17.516</v>
      </c>
      <c r="I760" s="24" t="n">
        <v>2.1246</v>
      </c>
      <c r="J760" s="22" t="n">
        <f aca="false">I760-I640</f>
        <v>-0.0135999999999998</v>
      </c>
      <c r="K760" s="25" t="n">
        <f aca="false">1000*(1-(F760+288.9414)/(508929.2*(F760+68.12963))*(F760-3.9863)^2)</f>
        <v>997.77758073309</v>
      </c>
      <c r="L760" s="25" t="n">
        <f aca="false">0.824493 - 0.0040899*F760 + 0.000076438*F760^2 -0.00000082467*F760^3 + 0.0000000053675*F760^4</f>
        <v>0.763818306910207</v>
      </c>
      <c r="M760" s="25" t="n">
        <f aca="false">-0.005724 + 0.00010227*F760 - 0.0000016546*F760^2</f>
        <v>-0.004271956186</v>
      </c>
      <c r="N760" s="25" t="n">
        <f aca="false">K760 + (L760*G760) + M760*G760^(3/2) + 0.00048314*G760^2</f>
        <v>1023.53492042585</v>
      </c>
      <c r="O760" s="26" t="n">
        <f aca="false">I760*(1/     (1-   (0.001*N760/1.84)))</f>
        <v>4.78803576270399</v>
      </c>
      <c r="P760" s="4" t="n">
        <f aca="false">H760*(1/     (1-   (0.001*N760/4)))</f>
        <v>23.5393321026377</v>
      </c>
      <c r="Q760" s="50" t="n">
        <f aca="false">-5.28+5.5*I760</f>
        <v>6.4053</v>
      </c>
      <c r="R760" s="17"/>
      <c r="S760" s="18"/>
      <c r="T760" s="18"/>
      <c r="U760" s="18"/>
      <c r="V760" s="9"/>
      <c r="W760" s="9"/>
      <c r="X760" s="9"/>
      <c r="Y760" s="19"/>
      <c r="Z760" s="20"/>
    </row>
    <row r="761" s="15" customFormat="true" ht="13" hidden="false" customHeight="false" outlineLevel="0" collapsed="false">
      <c r="A761" s="1" t="n">
        <v>106</v>
      </c>
      <c r="B761" s="49" t="s">
        <v>32</v>
      </c>
      <c r="C761" s="22" t="s">
        <v>34</v>
      </c>
      <c r="D761" s="22" t="s">
        <v>28</v>
      </c>
      <c r="E761" s="23" t="n">
        <v>43084</v>
      </c>
      <c r="F761" s="22" t="n">
        <v>22.5</v>
      </c>
      <c r="G761" s="22" t="n">
        <v>34</v>
      </c>
      <c r="H761" s="22" t="n">
        <v>17.5122</v>
      </c>
      <c r="I761" s="24" t="n">
        <v>3.1251</v>
      </c>
      <c r="J761" s="22" t="n">
        <f aca="false">I761-I641</f>
        <v>-0.0254999999999996</v>
      </c>
      <c r="K761" s="25" t="n">
        <f aca="false">1000*(1-(F761+288.9414)/(508929.2*(F761+68.12963))*(F761-3.9863)^2)</f>
        <v>997.685617106022</v>
      </c>
      <c r="L761" s="25" t="n">
        <f aca="false">0.824493 - 0.0040899*F761 + 0.000076438*F761^2 -0.00000082467*F761^3 + 0.0000000053675*F761^4</f>
        <v>0.763149112324219</v>
      </c>
      <c r="M761" s="25" t="n">
        <f aca="false">-0.005724 + 0.00010227*F761 - 0.0000016546*F761^2</f>
        <v>-0.00426056625</v>
      </c>
      <c r="N761" s="25" t="n">
        <f aca="false">K761 + (L761*G761) + M761*G761^(3/2) + 0.00048314*G761^2</f>
        <v>1023.34652943219</v>
      </c>
      <c r="O761" s="26" t="n">
        <f aca="false">I761*(1/     (1-   (0.001*N761/1.84)))</f>
        <v>7.04115540708104</v>
      </c>
      <c r="P761" s="4" t="n">
        <f aca="false">H761*(1/     (1-   (0.001*N761/4)))</f>
        <v>23.5327359037994</v>
      </c>
      <c r="Q761" s="50" t="n">
        <f aca="false">-5.28+5.5*I761</f>
        <v>11.90805</v>
      </c>
      <c r="R761" s="17"/>
      <c r="S761" s="18"/>
      <c r="T761" s="18"/>
      <c r="U761" s="18"/>
      <c r="V761" s="9"/>
      <c r="W761" s="9"/>
      <c r="X761" s="9"/>
      <c r="Y761" s="19"/>
      <c r="Z761" s="20"/>
    </row>
    <row r="762" s="15" customFormat="true" ht="13" hidden="false" customHeight="false" outlineLevel="0" collapsed="false">
      <c r="A762" s="1" t="n">
        <v>206</v>
      </c>
      <c r="B762" s="49" t="s">
        <v>32</v>
      </c>
      <c r="C762" s="22" t="s">
        <v>34</v>
      </c>
      <c r="D762" s="22" t="s">
        <v>28</v>
      </c>
      <c r="E762" s="23" t="n">
        <v>43084</v>
      </c>
      <c r="F762" s="22" t="n">
        <v>22.5</v>
      </c>
      <c r="G762" s="22" t="n">
        <v>34</v>
      </c>
      <c r="H762" s="22" t="n">
        <v>17.5122</v>
      </c>
      <c r="I762" s="24" t="n">
        <v>2.3637</v>
      </c>
      <c r="J762" s="22" t="n">
        <f aca="false">I762-I642</f>
        <v>-0.0261999999999998</v>
      </c>
      <c r="K762" s="25" t="n">
        <f aca="false">1000*(1-(F762+288.9414)/(508929.2*(F762+68.12963))*(F762-3.9863)^2)</f>
        <v>997.685617106022</v>
      </c>
      <c r="L762" s="25" t="n">
        <f aca="false">0.824493 - 0.0040899*F762 + 0.000076438*F762^2 -0.00000082467*F762^3 + 0.0000000053675*F762^4</f>
        <v>0.763149112324219</v>
      </c>
      <c r="M762" s="25" t="n">
        <f aca="false">-0.005724 + 0.00010227*F762 - 0.0000016546*F762^2</f>
        <v>-0.00426056625</v>
      </c>
      <c r="N762" s="25" t="n">
        <f aca="false">K762 + (L762*G762) + M762*G762^(3/2) + 0.00048314*G762^2</f>
        <v>1023.34652943219</v>
      </c>
      <c r="O762" s="26" t="n">
        <f aca="false">I762*(1/     (1-   (0.001*N762/1.84)))</f>
        <v>5.32564687072973</v>
      </c>
      <c r="P762" s="4" t="n">
        <f aca="false">H762*(1/     (1-   (0.001*N762/4)))</f>
        <v>23.5327359037994</v>
      </c>
      <c r="Q762" s="50" t="n">
        <f aca="false">-5.28+5.5*I762</f>
        <v>7.72035</v>
      </c>
      <c r="R762" s="17"/>
      <c r="S762" s="18"/>
      <c r="T762" s="18"/>
      <c r="U762" s="18"/>
      <c r="V762" s="9"/>
      <c r="W762" s="9"/>
      <c r="X762" s="9"/>
      <c r="Y762" s="19"/>
      <c r="Z762" s="20"/>
    </row>
    <row r="763" s="15" customFormat="true" ht="13" hidden="false" customHeight="false" outlineLevel="0" collapsed="false">
      <c r="A763" s="1" t="n">
        <v>144</v>
      </c>
      <c r="B763" s="49" t="s">
        <v>33</v>
      </c>
      <c r="C763" s="22" t="s">
        <v>34</v>
      </c>
      <c r="D763" s="22" t="s">
        <v>28</v>
      </c>
      <c r="E763" s="23" t="n">
        <v>43084</v>
      </c>
      <c r="F763" s="22" t="n">
        <v>22.2</v>
      </c>
      <c r="G763" s="22" t="n">
        <v>34.1</v>
      </c>
      <c r="H763" s="22" t="n">
        <v>17.5128</v>
      </c>
      <c r="I763" s="24" t="n">
        <v>4.8004</v>
      </c>
      <c r="J763" s="22" t="n">
        <f aca="false">I763-I643</f>
        <v>-0.0156000000000001</v>
      </c>
      <c r="K763" s="25" t="n">
        <f aca="false">1000*(1-(F763+288.9414)/(508929.2*(F763+68.12963))*(F763-3.9863)^2)</f>
        <v>997.754740416536</v>
      </c>
      <c r="L763" s="25" t="n">
        <f aca="false">0.824493 - 0.0040899*F763 + 0.000076438*F763^2 -0.00000082467*F763^3 + 0.0000000053675*F763^4</f>
        <v>0.763649888733948</v>
      </c>
      <c r="M763" s="25" t="n">
        <f aca="false">-0.005724 + 0.00010227*F763 - 0.0000016546*F763^2</f>
        <v>-0.004269059064</v>
      </c>
      <c r="N763" s="25" t="n">
        <f aca="false">K763 + (L763*G763) + M763*G763^(3/2) + 0.00048314*G763^2</f>
        <v>1023.50691394658</v>
      </c>
      <c r="O763" s="26" t="n">
        <f aca="false">I763*(1/     (1-   (0.001*N763/1.84)))</f>
        <v>10.8178944205072</v>
      </c>
      <c r="P763" s="4" t="n">
        <f aca="false">H763*(1/     (1-   (0.001*N763/4)))</f>
        <v>23.5348102531231</v>
      </c>
      <c r="Q763" s="50" t="n">
        <f aca="false">-5.28+5.5*I763</f>
        <v>21.1222</v>
      </c>
      <c r="R763" s="17"/>
      <c r="S763" s="18"/>
      <c r="T763" s="18"/>
      <c r="U763" s="18"/>
      <c r="V763" s="9"/>
      <c r="W763" s="9"/>
      <c r="X763" s="9"/>
      <c r="Y763" s="19"/>
      <c r="Z763" s="20"/>
    </row>
    <row r="764" s="15" customFormat="true" ht="13" hidden="false" customHeight="false" outlineLevel="0" collapsed="false">
      <c r="A764" s="1" t="n">
        <v>178</v>
      </c>
      <c r="B764" s="49" t="s">
        <v>26</v>
      </c>
      <c r="C764" s="22" t="s">
        <v>36</v>
      </c>
      <c r="D764" s="22" t="s">
        <v>28</v>
      </c>
      <c r="E764" s="23" t="n">
        <v>43084</v>
      </c>
      <c r="F764" s="22" t="n">
        <v>22.2</v>
      </c>
      <c r="G764" s="22" t="n">
        <v>34.1</v>
      </c>
      <c r="H764" s="22" t="n">
        <v>17.5128</v>
      </c>
      <c r="I764" s="24" t="n">
        <v>5.5973</v>
      </c>
      <c r="J764" s="22" t="n">
        <f aca="false">I764-I644</f>
        <v>0.0367999999999995</v>
      </c>
      <c r="K764" s="25" t="n">
        <f aca="false">1000*(1-(F764+288.9414)/(508929.2*(F764+68.12963))*(F764-3.9863)^2)</f>
        <v>997.754740416536</v>
      </c>
      <c r="L764" s="25" t="n">
        <f aca="false">0.824493 - 0.0040899*F764 + 0.000076438*F764^2 -0.00000082467*F764^3 + 0.0000000053675*F764^4</f>
        <v>0.763649888733948</v>
      </c>
      <c r="M764" s="25" t="n">
        <f aca="false">-0.005724 + 0.00010227*F764 - 0.0000016546*F764^2</f>
        <v>-0.004269059064</v>
      </c>
      <c r="N764" s="25" t="n">
        <f aca="false">K764 + (L764*G764) + M764*G764^(3/2) + 0.00048314*G764^2</f>
        <v>1023.50691394658</v>
      </c>
      <c r="O764" s="26" t="n">
        <f aca="false">I764*(1/     (1-   (0.001*N764/1.84)))</f>
        <v>12.6137406132624</v>
      </c>
      <c r="P764" s="4" t="n">
        <f aca="false">H764*(1/     (1-   (0.001*N764/4)))</f>
        <v>23.5348102531231</v>
      </c>
      <c r="Q764" s="50" t="n">
        <f aca="false">-5.28+5.5*I764</f>
        <v>25.50515</v>
      </c>
      <c r="R764" s="17"/>
      <c r="S764" s="18"/>
      <c r="T764" s="18"/>
      <c r="U764" s="18"/>
      <c r="V764" s="9"/>
      <c r="W764" s="9"/>
      <c r="X764" s="9"/>
      <c r="Y764" s="19"/>
      <c r="Z764" s="20"/>
    </row>
    <row r="765" s="15" customFormat="true" ht="13" hidden="false" customHeight="false" outlineLevel="0" collapsed="false">
      <c r="A765" s="1" t="n">
        <v>184</v>
      </c>
      <c r="B765" s="49" t="s">
        <v>26</v>
      </c>
      <c r="C765" s="22" t="s">
        <v>36</v>
      </c>
      <c r="D765" s="22" t="s">
        <v>28</v>
      </c>
      <c r="E765" s="23" t="n">
        <v>43084</v>
      </c>
      <c r="F765" s="22" t="n">
        <v>22.2</v>
      </c>
      <c r="G765" s="22" t="n">
        <v>34.1</v>
      </c>
      <c r="H765" s="22" t="n">
        <v>17.5128</v>
      </c>
      <c r="I765" s="24" t="n">
        <v>2.9123</v>
      </c>
      <c r="J765" s="22" t="n">
        <f aca="false">I765-I645</f>
        <v>0.00819999999999999</v>
      </c>
      <c r="K765" s="25" t="n">
        <f aca="false">1000*(1-(F765+288.9414)/(508929.2*(F765+68.12963))*(F765-3.9863)^2)</f>
        <v>997.754740416536</v>
      </c>
      <c r="L765" s="25" t="n">
        <f aca="false">0.824493 - 0.0040899*F765 + 0.000076438*F765^2 -0.00000082467*F765^3 + 0.0000000053675*F765^4</f>
        <v>0.763649888733948</v>
      </c>
      <c r="M765" s="25" t="n">
        <f aca="false">-0.005724 + 0.00010227*F765 - 0.0000016546*F765^2</f>
        <v>-0.004269059064</v>
      </c>
      <c r="N765" s="25" t="n">
        <f aca="false">K765 + (L765*G765) + M765*G765^(3/2) + 0.00048314*G765^2</f>
        <v>1023.50691394658</v>
      </c>
      <c r="O765" s="26" t="n">
        <f aca="false">I765*(1/     (1-   (0.001*N765/1.84)))</f>
        <v>6.56298515141303</v>
      </c>
      <c r="P765" s="4" t="n">
        <f aca="false">H765*(1/     (1-   (0.001*N765/4)))</f>
        <v>23.5348102531231</v>
      </c>
      <c r="Q765" s="50" t="n">
        <f aca="false">-5.28+5.5*I765</f>
        <v>10.73765</v>
      </c>
      <c r="R765" s="17"/>
      <c r="S765" s="18"/>
      <c r="T765" s="18"/>
      <c r="U765" s="18"/>
      <c r="V765" s="9"/>
      <c r="W765" s="9"/>
      <c r="X765" s="9"/>
      <c r="Y765" s="19"/>
      <c r="Z765" s="20"/>
    </row>
    <row r="766" s="15" customFormat="true" ht="13" hidden="false" customHeight="false" outlineLevel="0" collapsed="false">
      <c r="A766" s="1" t="n">
        <v>276</v>
      </c>
      <c r="B766" s="49" t="s">
        <v>26</v>
      </c>
      <c r="C766" s="22" t="s">
        <v>36</v>
      </c>
      <c r="D766" s="22" t="s">
        <v>28</v>
      </c>
      <c r="E766" s="23" t="n">
        <v>43084</v>
      </c>
      <c r="F766" s="22" t="n">
        <v>22.2</v>
      </c>
      <c r="G766" s="22" t="n">
        <v>34.1</v>
      </c>
      <c r="H766" s="22" t="n">
        <v>17.5128</v>
      </c>
      <c r="I766" s="24" t="n">
        <v>4.5194</v>
      </c>
      <c r="J766" s="22" t="n">
        <f aca="false">I766-I646</f>
        <v>0.0156000000000001</v>
      </c>
      <c r="K766" s="25" t="n">
        <f aca="false">1000*(1-(F766+288.9414)/(508929.2*(F766+68.12963))*(F766-3.9863)^2)</f>
        <v>997.754740416536</v>
      </c>
      <c r="L766" s="25" t="n">
        <f aca="false">0.824493 - 0.0040899*F766 + 0.000076438*F766^2 -0.00000082467*F766^3 + 0.0000000053675*F766^4</f>
        <v>0.763649888733948</v>
      </c>
      <c r="M766" s="25" t="n">
        <f aca="false">-0.005724 + 0.00010227*F766 - 0.0000016546*F766^2</f>
        <v>-0.004269059064</v>
      </c>
      <c r="N766" s="25" t="n">
        <f aca="false">K766 + (L766*G766) + M766*G766^(3/2) + 0.00048314*G766^2</f>
        <v>1023.50691394658</v>
      </c>
      <c r="O766" s="26" t="n">
        <f aca="false">I766*(1/     (1-   (0.001*N766/1.84)))</f>
        <v>10.1846496217066</v>
      </c>
      <c r="P766" s="4" t="n">
        <f aca="false">H766*(1/     (1-   (0.001*N766/4)))</f>
        <v>23.5348102531231</v>
      </c>
      <c r="Q766" s="50" t="n">
        <f aca="false">-5.28+5.5*I766</f>
        <v>19.5767</v>
      </c>
      <c r="R766" s="17"/>
      <c r="S766" s="18"/>
      <c r="T766" s="18"/>
      <c r="U766" s="18"/>
      <c r="V766" s="9"/>
      <c r="W766" s="9"/>
      <c r="X766" s="9"/>
      <c r="Y766" s="19"/>
      <c r="Z766" s="20"/>
    </row>
    <row r="767" s="15" customFormat="true" ht="13" hidden="false" customHeight="false" outlineLevel="0" collapsed="false">
      <c r="A767" s="1" t="n">
        <v>283</v>
      </c>
      <c r="B767" s="49" t="s">
        <v>26</v>
      </c>
      <c r="C767" s="22" t="s">
        <v>36</v>
      </c>
      <c r="D767" s="22" t="s">
        <v>28</v>
      </c>
      <c r="E767" s="23" t="n">
        <v>43084</v>
      </c>
      <c r="F767" s="22" t="n">
        <v>22.2</v>
      </c>
      <c r="G767" s="22" t="n">
        <v>34.1</v>
      </c>
      <c r="H767" s="22" t="n">
        <v>17.5128</v>
      </c>
      <c r="I767" s="24" t="n">
        <v>5.0226</v>
      </c>
      <c r="J767" s="22" t="n">
        <f aca="false">I767-I647</f>
        <v>0.0276999999999994</v>
      </c>
      <c r="K767" s="25" t="n">
        <f aca="false">1000*(1-(F767+288.9414)/(508929.2*(F767+68.12963))*(F767-3.9863)^2)</f>
        <v>997.754740416536</v>
      </c>
      <c r="L767" s="25" t="n">
        <f aca="false">0.824493 - 0.0040899*F767 + 0.000076438*F767^2 -0.00000082467*F767^3 + 0.0000000053675*F767^4</f>
        <v>0.763649888733948</v>
      </c>
      <c r="M767" s="25" t="n">
        <f aca="false">-0.005724 + 0.00010227*F767 - 0.0000016546*F767^2</f>
        <v>-0.004269059064</v>
      </c>
      <c r="N767" s="25" t="n">
        <f aca="false">K767 + (L767*G767) + M767*G767^(3/2) + 0.00048314*G767^2</f>
        <v>1023.50691394658</v>
      </c>
      <c r="O767" s="26" t="n">
        <f aca="false">I767*(1/     (1-   (0.001*N767/1.84)))</f>
        <v>11.3186310550036</v>
      </c>
      <c r="P767" s="4" t="n">
        <f aca="false">H767*(1/     (1-   (0.001*N767/4)))</f>
        <v>23.5348102531231</v>
      </c>
      <c r="Q767" s="50" t="n">
        <f aca="false">-5.28+5.5*I767</f>
        <v>22.3443</v>
      </c>
      <c r="R767" s="17"/>
      <c r="S767" s="18"/>
      <c r="T767" s="18"/>
      <c r="U767" s="18"/>
      <c r="V767" s="9"/>
      <c r="W767" s="9"/>
      <c r="X767" s="9"/>
      <c r="Y767" s="19"/>
      <c r="Z767" s="20"/>
    </row>
    <row r="768" s="15" customFormat="true" ht="13" hidden="false" customHeight="false" outlineLevel="0" collapsed="false">
      <c r="A768" s="1" t="n">
        <v>289</v>
      </c>
      <c r="B768" s="49" t="s">
        <v>26</v>
      </c>
      <c r="C768" s="22" t="s">
        <v>36</v>
      </c>
      <c r="D768" s="22" t="s">
        <v>28</v>
      </c>
      <c r="E768" s="23" t="n">
        <v>43084</v>
      </c>
      <c r="F768" s="22" t="n">
        <v>22.2</v>
      </c>
      <c r="G768" s="22" t="n">
        <v>34.1</v>
      </c>
      <c r="H768" s="22" t="n">
        <v>17.5128</v>
      </c>
      <c r="I768" s="24" t="n">
        <v>4.8887</v>
      </c>
      <c r="J768" s="22" t="n">
        <f aca="false">I768-I648</f>
        <v>0.00640000000000018</v>
      </c>
      <c r="K768" s="25" t="n">
        <f aca="false">1000*(1-(F768+288.9414)/(508929.2*(F768+68.12963))*(F768-3.9863)^2)</f>
        <v>997.754740416536</v>
      </c>
      <c r="L768" s="25" t="n">
        <f aca="false">0.824493 - 0.0040899*F768 + 0.000076438*F768^2 -0.00000082467*F768^3 + 0.0000000053675*F768^4</f>
        <v>0.763649888733948</v>
      </c>
      <c r="M768" s="25" t="n">
        <f aca="false">-0.005724 + 0.00010227*F768 - 0.0000016546*F768^2</f>
        <v>-0.004269059064</v>
      </c>
      <c r="N768" s="25" t="n">
        <f aca="false">K768 + (L768*G768) + M768*G768^(3/2) + 0.00048314*G768^2</f>
        <v>1023.50691394658</v>
      </c>
      <c r="O768" s="26" t="n">
        <f aca="false">I768*(1/     (1-   (0.001*N768/1.84)))</f>
        <v>11.0168820209844</v>
      </c>
      <c r="P768" s="4" t="n">
        <f aca="false">H768*(1/     (1-   (0.001*N768/4)))</f>
        <v>23.5348102531231</v>
      </c>
      <c r="Q768" s="50" t="n">
        <f aca="false">-5.28+5.5*I768</f>
        <v>21.60785</v>
      </c>
      <c r="R768" s="17"/>
      <c r="S768" s="18"/>
      <c r="T768" s="18"/>
      <c r="U768" s="18"/>
      <c r="V768" s="9"/>
      <c r="W768" s="9"/>
      <c r="X768" s="9"/>
      <c r="Y768" s="19"/>
      <c r="Z768" s="20"/>
    </row>
    <row r="769" s="15" customFormat="true" ht="13" hidden="false" customHeight="false" outlineLevel="0" collapsed="false">
      <c r="A769" s="1" t="n">
        <v>118</v>
      </c>
      <c r="B769" s="49" t="s">
        <v>29</v>
      </c>
      <c r="C769" s="22" t="s">
        <v>36</v>
      </c>
      <c r="D769" s="22" t="s">
        <v>28</v>
      </c>
      <c r="E769" s="23" t="n">
        <v>43084</v>
      </c>
      <c r="F769" s="22" t="n">
        <v>22.2</v>
      </c>
      <c r="G769" s="22" t="n">
        <v>34.1</v>
      </c>
      <c r="H769" s="22" t="n">
        <v>17.5128</v>
      </c>
      <c r="I769" s="24" t="n">
        <v>5.1326</v>
      </c>
      <c r="J769" s="22" t="n">
        <f aca="false">I769-I649</f>
        <v>0.00959999999999983</v>
      </c>
      <c r="K769" s="25" t="n">
        <f aca="false">1000*(1-(F769+288.9414)/(508929.2*(F769+68.12963))*(F769-3.9863)^2)</f>
        <v>997.754740416536</v>
      </c>
      <c r="L769" s="25" t="n">
        <f aca="false">0.824493 - 0.0040899*F769 + 0.000076438*F769^2 -0.00000082467*F769^3 + 0.0000000053675*F769^4</f>
        <v>0.763649888733948</v>
      </c>
      <c r="M769" s="25" t="n">
        <f aca="false">-0.005724 + 0.00010227*F769 - 0.0000016546*F769^2</f>
        <v>-0.004269059064</v>
      </c>
      <c r="N769" s="25" t="n">
        <f aca="false">K769 + (L769*G769) + M769*G769^(3/2) + 0.00048314*G769^2</f>
        <v>1023.50691394658</v>
      </c>
      <c r="O769" s="26" t="n">
        <f aca="false">I769*(1/     (1-   (0.001*N769/1.84)))</f>
        <v>11.5665204780217</v>
      </c>
      <c r="P769" s="4" t="n">
        <f aca="false">H769*(1/     (1-   (0.001*N769/4)))</f>
        <v>23.5348102531231</v>
      </c>
      <c r="Q769" s="50" t="n">
        <f aca="false">-5.28+5.5*I769</f>
        <v>22.9493</v>
      </c>
      <c r="R769" s="17"/>
      <c r="S769" s="18"/>
      <c r="T769" s="18"/>
      <c r="U769" s="18"/>
      <c r="V769" s="9"/>
      <c r="W769" s="9"/>
      <c r="X769" s="9"/>
      <c r="Y769" s="19"/>
      <c r="Z769" s="20"/>
    </row>
    <row r="770" s="15" customFormat="true" ht="13" hidden="false" customHeight="false" outlineLevel="0" collapsed="false">
      <c r="A770" s="1" t="n">
        <v>124</v>
      </c>
      <c r="B770" s="49" t="s">
        <v>29</v>
      </c>
      <c r="C770" s="22" t="s">
        <v>36</v>
      </c>
      <c r="D770" s="22" t="s">
        <v>28</v>
      </c>
      <c r="E770" s="23" t="n">
        <v>43084</v>
      </c>
      <c r="F770" s="22" t="n">
        <v>22.2</v>
      </c>
      <c r="G770" s="22" t="n">
        <v>34.1</v>
      </c>
      <c r="H770" s="22" t="n">
        <v>17.5128</v>
      </c>
      <c r="I770" s="24" t="n">
        <v>3.9997</v>
      </c>
      <c r="J770" s="22" t="n">
        <f aca="false">I770-I650</f>
        <v>0.0067999999999997</v>
      </c>
      <c r="K770" s="25" t="n">
        <f aca="false">1000*(1-(F770+288.9414)/(508929.2*(F770+68.12963))*(F770-3.9863)^2)</f>
        <v>997.754740416536</v>
      </c>
      <c r="L770" s="25" t="n">
        <f aca="false">0.824493 - 0.0040899*F770 + 0.000076438*F770^2 -0.00000082467*F770^3 + 0.0000000053675*F770^4</f>
        <v>0.763649888733948</v>
      </c>
      <c r="M770" s="25" t="n">
        <f aca="false">-0.005724 + 0.00010227*F770 - 0.0000016546*F770^2</f>
        <v>-0.004269059064</v>
      </c>
      <c r="N770" s="25" t="n">
        <f aca="false">K770 + (L770*G770) + M770*G770^(3/2) + 0.00048314*G770^2</f>
        <v>1023.50691394658</v>
      </c>
      <c r="O770" s="26" t="n">
        <f aca="false">I770*(1/     (1-   (0.001*N770/1.84)))</f>
        <v>9.0134847749568</v>
      </c>
      <c r="P770" s="4" t="n">
        <f aca="false">H770*(1/     (1-   (0.001*N770/4)))</f>
        <v>23.5348102531231</v>
      </c>
      <c r="Q770" s="50" t="n">
        <f aca="false">-5.28+5.5*I770</f>
        <v>16.71835</v>
      </c>
      <c r="R770" s="17"/>
      <c r="S770" s="18"/>
      <c r="T770" s="18"/>
      <c r="U770" s="18"/>
      <c r="V770" s="9"/>
      <c r="W770" s="9"/>
      <c r="X770" s="9"/>
      <c r="Y770" s="19"/>
      <c r="Z770" s="20"/>
    </row>
    <row r="771" s="15" customFormat="true" ht="13" hidden="false" customHeight="false" outlineLevel="0" collapsed="false">
      <c r="A771" s="1" t="n">
        <v>216</v>
      </c>
      <c r="B771" s="49" t="s">
        <v>29</v>
      </c>
      <c r="C771" s="22" t="s">
        <v>36</v>
      </c>
      <c r="D771" s="22" t="s">
        <v>28</v>
      </c>
      <c r="E771" s="23" t="n">
        <v>43084</v>
      </c>
      <c r="F771" s="22" t="n">
        <v>22.2</v>
      </c>
      <c r="G771" s="22" t="n">
        <v>34.1</v>
      </c>
      <c r="H771" s="22" t="n">
        <v>17.5128</v>
      </c>
      <c r="I771" s="24" t="n">
        <v>4.4162</v>
      </c>
      <c r="J771" s="22" t="n">
        <f aca="false">I771-I651</f>
        <v>0.0172999999999997</v>
      </c>
      <c r="K771" s="25" t="n">
        <f aca="false">1000*(1-(F771+288.9414)/(508929.2*(F771+68.12963))*(F771-3.9863)^2)</f>
        <v>997.754740416536</v>
      </c>
      <c r="L771" s="25" t="n">
        <f aca="false">0.824493 - 0.0040899*F771 + 0.000076438*F771^2 -0.00000082467*F771^3 + 0.0000000053675*F771^4</f>
        <v>0.763649888733948</v>
      </c>
      <c r="M771" s="25" t="n">
        <f aca="false">-0.005724 + 0.00010227*F771 - 0.0000016546*F771^2</f>
        <v>-0.004269059064</v>
      </c>
      <c r="N771" s="25" t="n">
        <f aca="false">K771 + (L771*G771) + M771*G771^(3/2) + 0.00048314*G771^2</f>
        <v>1023.50691394658</v>
      </c>
      <c r="O771" s="26" t="n">
        <f aca="false">I771*(1/     (1-   (0.001*N771/1.84)))</f>
        <v>9.95208427211147</v>
      </c>
      <c r="P771" s="4" t="n">
        <f aca="false">H771*(1/     (1-   (0.001*N771/4)))</f>
        <v>23.5348102531231</v>
      </c>
      <c r="Q771" s="50" t="n">
        <f aca="false">-5.28+5.5*I771</f>
        <v>19.0091</v>
      </c>
      <c r="R771" s="17"/>
      <c r="S771" s="18"/>
      <c r="T771" s="18"/>
      <c r="U771" s="18"/>
      <c r="V771" s="9"/>
      <c r="W771" s="9"/>
      <c r="X771" s="9"/>
      <c r="Y771" s="19"/>
      <c r="Z771" s="20"/>
    </row>
    <row r="772" s="15" customFormat="true" ht="13" hidden="false" customHeight="false" outlineLevel="0" collapsed="false">
      <c r="A772" s="1" t="n">
        <v>222</v>
      </c>
      <c r="B772" s="49" t="s">
        <v>29</v>
      </c>
      <c r="C772" s="22" t="s">
        <v>36</v>
      </c>
      <c r="D772" s="22" t="s">
        <v>28</v>
      </c>
      <c r="E772" s="23" t="n">
        <v>43084</v>
      </c>
      <c r="F772" s="22" t="n">
        <v>22.2</v>
      </c>
      <c r="G772" s="22" t="n">
        <v>34.1</v>
      </c>
      <c r="H772" s="22" t="n">
        <v>17.5128</v>
      </c>
      <c r="I772" s="24" t="n">
        <v>2.1468</v>
      </c>
      <c r="J772" s="22" t="n">
        <f aca="false">I772-I652</f>
        <v>0.00269999999999992</v>
      </c>
      <c r="K772" s="25" t="n">
        <f aca="false">1000*(1-(F772+288.9414)/(508929.2*(F772+68.12963))*(F772-3.9863)^2)</f>
        <v>997.754740416536</v>
      </c>
      <c r="L772" s="25" t="n">
        <f aca="false">0.824493 - 0.0040899*F772 + 0.000076438*F772^2 -0.00000082467*F772^3 + 0.0000000053675*F772^4</f>
        <v>0.763649888733948</v>
      </c>
      <c r="M772" s="25" t="n">
        <f aca="false">-0.005724 + 0.00010227*F772 - 0.0000016546*F772^2</f>
        <v>-0.004269059064</v>
      </c>
      <c r="N772" s="25" t="n">
        <f aca="false">K772 + (L772*G772) + M772*G772^(3/2) + 0.00048314*G772^2</f>
        <v>1023.50691394658</v>
      </c>
      <c r="O772" s="26" t="n">
        <f aca="false">I772*(1/     (1-   (0.001*N772/1.84)))</f>
        <v>4.83790012122841</v>
      </c>
      <c r="P772" s="4" t="n">
        <f aca="false">H772*(1/     (1-   (0.001*N772/4)))</f>
        <v>23.5348102531231</v>
      </c>
      <c r="Q772" s="50" t="n">
        <f aca="false">-5.28+5.5*I772</f>
        <v>6.5274</v>
      </c>
      <c r="R772" s="17"/>
      <c r="S772" s="18"/>
      <c r="T772" s="18"/>
      <c r="U772" s="18"/>
      <c r="V772" s="9"/>
      <c r="W772" s="9"/>
      <c r="X772" s="9"/>
      <c r="Y772" s="19"/>
      <c r="Z772" s="20"/>
    </row>
    <row r="773" s="15" customFormat="true" ht="13" hidden="false" customHeight="false" outlineLevel="0" collapsed="false">
      <c r="A773" s="1" t="n">
        <v>228</v>
      </c>
      <c r="B773" s="49" t="s">
        <v>29</v>
      </c>
      <c r="C773" s="22" t="s">
        <v>36</v>
      </c>
      <c r="D773" s="22" t="s">
        <v>28</v>
      </c>
      <c r="E773" s="23" t="n">
        <v>43084</v>
      </c>
      <c r="F773" s="22" t="n">
        <v>22.2</v>
      </c>
      <c r="G773" s="22" t="n">
        <v>34.1</v>
      </c>
      <c r="H773" s="22" t="n">
        <v>17.5128</v>
      </c>
      <c r="I773" s="24" t="n">
        <v>3.2002</v>
      </c>
      <c r="J773" s="22" t="n">
        <f aca="false">I773-I653</f>
        <v>0.0137</v>
      </c>
      <c r="K773" s="25" t="n">
        <f aca="false">1000*(1-(F773+288.9414)/(508929.2*(F773+68.12963))*(F773-3.9863)^2)</f>
        <v>997.754740416536</v>
      </c>
      <c r="L773" s="25" t="n">
        <f aca="false">0.824493 - 0.0040899*F773 + 0.000076438*F773^2 -0.00000082467*F773^3 + 0.0000000053675*F773^4</f>
        <v>0.763649888733948</v>
      </c>
      <c r="M773" s="25" t="n">
        <f aca="false">-0.005724 + 0.00010227*F773 - 0.0000016546*F773^2</f>
        <v>-0.004269059064</v>
      </c>
      <c r="N773" s="25" t="n">
        <f aca="false">K773 + (L773*G773) + M773*G773^(3/2) + 0.00048314*G773^2</f>
        <v>1023.50691394658</v>
      </c>
      <c r="O773" s="26" t="n">
        <f aca="false">I773*(1/     (1-   (0.001*N773/1.84)))</f>
        <v>7.21177937765752</v>
      </c>
      <c r="P773" s="4" t="n">
        <f aca="false">H773*(1/     (1-   (0.001*N773/4)))</f>
        <v>23.5348102531231</v>
      </c>
      <c r="Q773" s="50" t="n">
        <f aca="false">-5.28+5.5*I773</f>
        <v>12.3211</v>
      </c>
      <c r="R773" s="17"/>
      <c r="S773" s="18"/>
      <c r="T773" s="18"/>
      <c r="U773" s="18"/>
      <c r="V773" s="9"/>
      <c r="W773" s="9"/>
      <c r="X773" s="9"/>
      <c r="Y773" s="19"/>
      <c r="Z773" s="20"/>
    </row>
    <row r="774" s="15" customFormat="true" ht="13" hidden="false" customHeight="false" outlineLevel="0" collapsed="false">
      <c r="A774" s="1" t="n">
        <v>151</v>
      </c>
      <c r="B774" s="49" t="s">
        <v>30</v>
      </c>
      <c r="C774" s="22" t="s">
        <v>36</v>
      </c>
      <c r="D774" s="22" t="s">
        <v>28</v>
      </c>
      <c r="E774" s="23" t="n">
        <v>43084</v>
      </c>
      <c r="F774" s="22" t="n">
        <v>22.2</v>
      </c>
      <c r="G774" s="22" t="n">
        <v>34.1</v>
      </c>
      <c r="H774" s="22" t="n">
        <v>17.5128</v>
      </c>
      <c r="I774" s="24" t="n">
        <v>1.7794</v>
      </c>
      <c r="J774" s="22" t="n">
        <f aca="false">I774-I654</f>
        <v>-0.0098999999999998</v>
      </c>
      <c r="K774" s="25" t="n">
        <f aca="false">1000*(1-(F774+288.9414)/(508929.2*(F774+68.12963))*(F774-3.9863)^2)</f>
        <v>997.754740416536</v>
      </c>
      <c r="L774" s="25" t="n">
        <f aca="false">0.824493 - 0.0040899*F774 + 0.000076438*F774^2 -0.00000082467*F774^3 + 0.0000000053675*F774^4</f>
        <v>0.763649888733948</v>
      </c>
      <c r="M774" s="25" t="n">
        <f aca="false">-0.005724 + 0.00010227*F774 - 0.0000016546*F774^2</f>
        <v>-0.004269059064</v>
      </c>
      <c r="N774" s="25" t="n">
        <f aca="false">K774 + (L774*G774) + M774*G774^(3/2) + 0.00048314*G774^2</f>
        <v>1023.50691394658</v>
      </c>
      <c r="O774" s="26" t="n">
        <f aca="false">I774*(1/     (1-   (0.001*N774/1.84)))</f>
        <v>4.00994944834816</v>
      </c>
      <c r="P774" s="4" t="n">
        <f aca="false">H774*(1/     (1-   (0.001*N774/4)))</f>
        <v>23.5348102531231</v>
      </c>
      <c r="Q774" s="50" t="n">
        <f aca="false">-5.28+5.5*I774</f>
        <v>4.5067</v>
      </c>
      <c r="R774" s="17"/>
      <c r="S774" s="18"/>
      <c r="T774" s="18"/>
      <c r="U774" s="18"/>
      <c r="V774" s="9"/>
      <c r="W774" s="9"/>
      <c r="X774" s="9"/>
      <c r="Y774" s="19"/>
      <c r="Z774" s="20"/>
    </row>
    <row r="775" s="15" customFormat="true" ht="13" hidden="false" customHeight="false" outlineLevel="0" collapsed="false">
      <c r="A775" s="1" t="n">
        <v>159</v>
      </c>
      <c r="B775" s="49" t="s">
        <v>30</v>
      </c>
      <c r="C775" s="22" t="s">
        <v>36</v>
      </c>
      <c r="D775" s="22" t="s">
        <v>28</v>
      </c>
      <c r="E775" s="23" t="n">
        <v>43084</v>
      </c>
      <c r="F775" s="22" t="n">
        <v>22.2</v>
      </c>
      <c r="G775" s="22" t="n">
        <v>34.1</v>
      </c>
      <c r="H775" s="22" t="n">
        <v>17.5128</v>
      </c>
      <c r="I775" s="24" t="n">
        <v>4.6293</v>
      </c>
      <c r="J775" s="22" t="n">
        <f aca="false">I775-I655</f>
        <v>0.0138999999999996</v>
      </c>
      <c r="K775" s="25" t="n">
        <f aca="false">1000*(1-(F775+288.9414)/(508929.2*(F775+68.12963))*(F775-3.9863)^2)</f>
        <v>997.754740416536</v>
      </c>
      <c r="L775" s="25" t="n">
        <f aca="false">0.824493 - 0.0040899*F775 + 0.000076438*F775^2 -0.00000082467*F775^3 + 0.0000000053675*F775^4</f>
        <v>0.763649888733948</v>
      </c>
      <c r="M775" s="25" t="n">
        <f aca="false">-0.005724 + 0.00010227*F775 - 0.0000016546*F775^2</f>
        <v>-0.004269059064</v>
      </c>
      <c r="N775" s="25" t="n">
        <f aca="false">K775 + (L775*G775) + M775*G775^(3/2) + 0.00048314*G775^2</f>
        <v>1023.50691394658</v>
      </c>
      <c r="O775" s="26" t="n">
        <f aca="false">I775*(1/     (1-   (0.001*N775/1.84)))</f>
        <v>10.4323136907037</v>
      </c>
      <c r="P775" s="4" t="n">
        <f aca="false">H775*(1/     (1-   (0.001*N775/4)))</f>
        <v>23.5348102531231</v>
      </c>
      <c r="Q775" s="50" t="n">
        <f aca="false">-5.28+5.5*I775</f>
        <v>20.18115</v>
      </c>
      <c r="R775" s="17"/>
      <c r="S775" s="18"/>
      <c r="T775" s="18"/>
      <c r="U775" s="18"/>
      <c r="V775" s="9"/>
      <c r="W775" s="9"/>
      <c r="X775" s="9"/>
      <c r="Y775" s="19"/>
      <c r="Z775" s="20"/>
    </row>
    <row r="776" s="15" customFormat="true" ht="13" hidden="false" customHeight="false" outlineLevel="0" collapsed="false">
      <c r="A776" s="1" t="n">
        <v>250</v>
      </c>
      <c r="B776" s="49" t="s">
        <v>30</v>
      </c>
      <c r="C776" s="22" t="s">
        <v>36</v>
      </c>
      <c r="D776" s="22" t="s">
        <v>28</v>
      </c>
      <c r="E776" s="23" t="n">
        <v>43084</v>
      </c>
      <c r="F776" s="22" t="n">
        <v>22.2</v>
      </c>
      <c r="G776" s="22" t="n">
        <v>34.1</v>
      </c>
      <c r="H776" s="22" t="n">
        <v>17.5128</v>
      </c>
      <c r="I776" s="24" t="n">
        <v>4.7929</v>
      </c>
      <c r="J776" s="22" t="n">
        <f aca="false">I776-I656</f>
        <v>0.0141</v>
      </c>
      <c r="K776" s="25" t="n">
        <f aca="false">1000*(1-(F776+288.9414)/(508929.2*(F776+68.12963))*(F776-3.9863)^2)</f>
        <v>997.754740416536</v>
      </c>
      <c r="L776" s="25" t="n">
        <f aca="false">0.824493 - 0.0040899*F776 + 0.000076438*F776^2 -0.00000082467*F776^3 + 0.0000000053675*F776^4</f>
        <v>0.763649888733948</v>
      </c>
      <c r="M776" s="25" t="n">
        <f aca="false">-0.005724 + 0.00010227*F776 - 0.0000016546*F776^2</f>
        <v>-0.004269059064</v>
      </c>
      <c r="N776" s="25" t="n">
        <f aca="false">K776 + (L776*G776) + M776*G776^(3/2) + 0.00048314*G776^2</f>
        <v>1023.50691394658</v>
      </c>
      <c r="O776" s="26" t="n">
        <f aca="false">I776*(1/     (1-   (0.001*N776/1.84)))</f>
        <v>10.8009928689378</v>
      </c>
      <c r="P776" s="4" t="n">
        <f aca="false">H776*(1/     (1-   (0.001*N776/4)))</f>
        <v>23.5348102531231</v>
      </c>
      <c r="Q776" s="50" t="n">
        <f aca="false">-5.28+5.5*I776</f>
        <v>21.08095</v>
      </c>
      <c r="R776" s="17"/>
      <c r="S776" s="18"/>
      <c r="T776" s="18"/>
      <c r="U776" s="18"/>
      <c r="V776" s="9"/>
      <c r="W776" s="9"/>
      <c r="X776" s="9"/>
      <c r="Y776" s="19"/>
      <c r="Z776" s="20"/>
    </row>
    <row r="777" s="15" customFormat="true" ht="13" hidden="false" customHeight="false" outlineLevel="0" collapsed="false">
      <c r="A777" s="1" t="n">
        <v>165</v>
      </c>
      <c r="B777" s="49" t="s">
        <v>31</v>
      </c>
      <c r="C777" s="22" t="s">
        <v>36</v>
      </c>
      <c r="D777" s="22" t="s">
        <v>28</v>
      </c>
      <c r="E777" s="23" t="n">
        <v>43084</v>
      </c>
      <c r="F777" s="22" t="n">
        <v>22.2</v>
      </c>
      <c r="G777" s="22" t="n">
        <v>34.1</v>
      </c>
      <c r="H777" s="22" t="n">
        <v>17.5128</v>
      </c>
      <c r="I777" s="24" t="n">
        <v>6.3178</v>
      </c>
      <c r="J777" s="22" t="n">
        <f aca="false">I777-I657</f>
        <v>-0.00380000000000003</v>
      </c>
      <c r="K777" s="25" t="n">
        <f aca="false">1000*(1-(F777+288.9414)/(508929.2*(F777+68.12963))*(F777-3.9863)^2)</f>
        <v>997.754740416536</v>
      </c>
      <c r="L777" s="25" t="n">
        <f aca="false">0.824493 - 0.0040899*F777 + 0.000076438*F777^2 -0.00000082467*F777^3 + 0.0000000053675*F777^4</f>
        <v>0.763649888733948</v>
      </c>
      <c r="M777" s="25" t="n">
        <f aca="false">-0.005724 + 0.00010227*F777 - 0.0000016546*F777^2</f>
        <v>-0.004269059064</v>
      </c>
      <c r="N777" s="25" t="n">
        <f aca="false">K777 + (L777*G777) + M777*G777^(3/2) + 0.00048314*G777^2</f>
        <v>1023.50691394658</v>
      </c>
      <c r="O777" s="26" t="n">
        <f aca="false">I777*(1/     (1-   (0.001*N777/1.84)))</f>
        <v>14.2374163340306</v>
      </c>
      <c r="P777" s="4" t="n">
        <f aca="false">H777*(1/     (1-   (0.001*N777/4)))</f>
        <v>23.5348102531231</v>
      </c>
      <c r="Q777" s="50" t="n">
        <f aca="false">-5.28+5.5*I777</f>
        <v>29.4679</v>
      </c>
      <c r="R777" s="17"/>
      <c r="S777" s="18"/>
      <c r="T777" s="18"/>
      <c r="U777" s="18"/>
      <c r="V777" s="9"/>
      <c r="W777" s="9"/>
      <c r="X777" s="9"/>
      <c r="Y777" s="19"/>
      <c r="Z777" s="20"/>
    </row>
    <row r="778" s="15" customFormat="true" ht="13" hidden="false" customHeight="false" outlineLevel="0" collapsed="false">
      <c r="A778" s="1" t="n">
        <v>171</v>
      </c>
      <c r="B778" s="49" t="s">
        <v>31</v>
      </c>
      <c r="C778" s="22" t="s">
        <v>36</v>
      </c>
      <c r="D778" s="22" t="s">
        <v>28</v>
      </c>
      <c r="E778" s="23" t="n">
        <v>43084</v>
      </c>
      <c r="F778" s="22" t="n">
        <v>22.2</v>
      </c>
      <c r="G778" s="22" t="n">
        <v>34.1</v>
      </c>
      <c r="H778" s="22" t="n">
        <v>17.5128</v>
      </c>
      <c r="I778" s="24" t="n">
        <v>2.144</v>
      </c>
      <c r="J778" s="22" t="n">
        <f aca="false">I778-I658</f>
        <v>-0.00839999999999996</v>
      </c>
      <c r="K778" s="25" t="n">
        <f aca="false">1000*(1-(F778+288.9414)/(508929.2*(F778+68.12963))*(F778-3.9863)^2)</f>
        <v>997.754740416536</v>
      </c>
      <c r="L778" s="25" t="n">
        <f aca="false">0.824493 - 0.0040899*F778 + 0.000076438*F778^2 -0.00000082467*F778^3 + 0.0000000053675*F778^4</f>
        <v>0.763649888733948</v>
      </c>
      <c r="M778" s="25" t="n">
        <f aca="false">-0.005724 + 0.00010227*F778 - 0.0000016546*F778^2</f>
        <v>-0.004269059064</v>
      </c>
      <c r="N778" s="25" t="n">
        <f aca="false">K778 + (L778*G778) + M778*G778^(3/2) + 0.00048314*G778^2</f>
        <v>1023.50691394658</v>
      </c>
      <c r="O778" s="26" t="n">
        <f aca="false">I778*(1/     (1-   (0.001*N778/1.84)))</f>
        <v>4.8315902086425</v>
      </c>
      <c r="P778" s="4" t="n">
        <f aca="false">H778*(1/     (1-   (0.001*N778/4)))</f>
        <v>23.5348102531231</v>
      </c>
      <c r="Q778" s="50" t="n">
        <f aca="false">-5.28+5.5*I778</f>
        <v>6.512</v>
      </c>
      <c r="R778" s="17"/>
      <c r="S778" s="18"/>
      <c r="T778" s="18"/>
      <c r="U778" s="18"/>
      <c r="V778" s="9"/>
      <c r="W778" s="9"/>
      <c r="X778" s="9"/>
      <c r="Y778" s="19"/>
      <c r="Z778" s="20"/>
    </row>
    <row r="779" s="15" customFormat="true" ht="13" hidden="false" customHeight="false" outlineLevel="0" collapsed="false">
      <c r="A779" s="1" t="n">
        <v>263</v>
      </c>
      <c r="B779" s="49" t="s">
        <v>31</v>
      </c>
      <c r="C779" s="22" t="s">
        <v>36</v>
      </c>
      <c r="D779" s="22" t="s">
        <v>28</v>
      </c>
      <c r="E779" s="23" t="n">
        <v>43084</v>
      </c>
      <c r="F779" s="22" t="n">
        <v>22.2</v>
      </c>
      <c r="G779" s="22" t="n">
        <v>34.1</v>
      </c>
      <c r="H779" s="22" t="n">
        <v>17.5128</v>
      </c>
      <c r="I779" s="24" t="n">
        <v>1.32</v>
      </c>
      <c r="J779" s="22" t="n">
        <f aca="false">I779-I659</f>
        <v>-0.0383</v>
      </c>
      <c r="K779" s="25" t="n">
        <f aca="false">1000*(1-(F779+288.9414)/(508929.2*(F779+68.12963))*(F779-3.9863)^2)</f>
        <v>997.754740416536</v>
      </c>
      <c r="L779" s="25" t="n">
        <f aca="false">0.824493 - 0.0040899*F779 + 0.000076438*F779^2 -0.00000082467*F779^3 + 0.0000000053675*F779^4</f>
        <v>0.763649888733948</v>
      </c>
      <c r="M779" s="25" t="n">
        <f aca="false">-0.005724 + 0.00010227*F779 - 0.0000016546*F779^2</f>
        <v>-0.004269059064</v>
      </c>
      <c r="N779" s="25" t="n">
        <f aca="false">K779 + (L779*G779) + M779*G779^(3/2) + 0.00048314*G779^2</f>
        <v>1023.50691394658</v>
      </c>
      <c r="O779" s="26" t="n">
        <f aca="false">I779*(1/     (1-   (0.001*N779/1.84)))</f>
        <v>2.97467307621646</v>
      </c>
      <c r="P779" s="4" t="n">
        <f aca="false">H779*(1/     (1-   (0.001*N779/4)))</f>
        <v>23.5348102531231</v>
      </c>
      <c r="Q779" s="50" t="n">
        <f aca="false">-5.28+5.5*I779</f>
        <v>1.98</v>
      </c>
      <c r="R779" s="17"/>
      <c r="S779" s="18"/>
      <c r="T779" s="18"/>
      <c r="U779" s="18"/>
      <c r="V779" s="9"/>
      <c r="W779" s="9"/>
      <c r="X779" s="9"/>
      <c r="Y779" s="19"/>
      <c r="Z779" s="20"/>
    </row>
    <row r="780" s="15" customFormat="true" ht="13" hidden="false" customHeight="false" outlineLevel="0" collapsed="false">
      <c r="A780" s="1" t="n">
        <v>269</v>
      </c>
      <c r="B780" s="49" t="s">
        <v>31</v>
      </c>
      <c r="C780" s="22" t="s">
        <v>36</v>
      </c>
      <c r="D780" s="22" t="s">
        <v>28</v>
      </c>
      <c r="E780" s="23" t="n">
        <v>43084</v>
      </c>
      <c r="F780" s="22" t="n">
        <v>22.2</v>
      </c>
      <c r="G780" s="22" t="n">
        <v>34.1</v>
      </c>
      <c r="H780" s="22" t="n">
        <v>17.5128</v>
      </c>
      <c r="I780" s="24" t="n">
        <v>5.4402</v>
      </c>
      <c r="J780" s="22" t="n">
        <f aca="false">I780-I660</f>
        <v>-0.00609999999999999</v>
      </c>
      <c r="K780" s="25" t="n">
        <f aca="false">1000*(1-(F780+288.9414)/(508929.2*(F780+68.12963))*(F780-3.9863)^2)</f>
        <v>997.754740416536</v>
      </c>
      <c r="L780" s="25" t="n">
        <f aca="false">0.824493 - 0.0040899*F780 + 0.000076438*F780^2 -0.00000082467*F780^3 + 0.0000000053675*F780^4</f>
        <v>0.763649888733948</v>
      </c>
      <c r="M780" s="25" t="n">
        <f aca="false">-0.005724 + 0.00010227*F780 - 0.0000016546*F780^2</f>
        <v>-0.004269059064</v>
      </c>
      <c r="N780" s="25" t="n">
        <f aca="false">K780 + (L780*G780) + M780*G780^(3/2) + 0.00048314*G780^2</f>
        <v>1023.50691394658</v>
      </c>
      <c r="O780" s="26" t="n">
        <f aca="false">I780*(1/     (1-   (0.001*N780/1.84)))</f>
        <v>12.2597094463885</v>
      </c>
      <c r="P780" s="4" t="n">
        <f aca="false">H780*(1/     (1-   (0.001*N780/4)))</f>
        <v>23.5348102531231</v>
      </c>
      <c r="Q780" s="50" t="n">
        <f aca="false">-5.28+5.5*I780</f>
        <v>24.6411</v>
      </c>
      <c r="R780" s="17"/>
      <c r="S780" s="18"/>
      <c r="T780" s="18"/>
      <c r="U780" s="18"/>
      <c r="V780" s="9"/>
      <c r="W780" s="9"/>
      <c r="X780" s="9"/>
      <c r="Y780" s="19"/>
      <c r="Z780" s="20"/>
    </row>
    <row r="781" s="15" customFormat="true" ht="13" hidden="false" customHeight="false" outlineLevel="0" collapsed="false">
      <c r="A781" s="1" t="n">
        <v>101</v>
      </c>
      <c r="B781" s="49" t="s">
        <v>32</v>
      </c>
      <c r="C781" s="22" t="s">
        <v>36</v>
      </c>
      <c r="D781" s="22" t="s">
        <v>28</v>
      </c>
      <c r="E781" s="23" t="n">
        <v>43084</v>
      </c>
      <c r="F781" s="22" t="n">
        <v>22.2</v>
      </c>
      <c r="G781" s="22" t="n">
        <v>34.1</v>
      </c>
      <c r="H781" s="22" t="n">
        <v>17.5128</v>
      </c>
      <c r="I781" s="24" t="n">
        <v>3.9365</v>
      </c>
      <c r="J781" s="22" t="n">
        <f aca="false">I781-I661</f>
        <v>-0.0229999999999997</v>
      </c>
      <c r="K781" s="25" t="n">
        <f aca="false">1000*(1-(F781+288.9414)/(508929.2*(F781+68.12963))*(F781-3.9863)^2)</f>
        <v>997.754740416536</v>
      </c>
      <c r="L781" s="25" t="n">
        <f aca="false">0.824493 - 0.0040899*F781 + 0.000076438*F781^2 -0.00000082467*F781^3 + 0.0000000053675*F781^4</f>
        <v>0.763649888733948</v>
      </c>
      <c r="M781" s="25" t="n">
        <f aca="false">-0.005724 + 0.00010227*F781 - 0.0000016546*F781^2</f>
        <v>-0.004269059064</v>
      </c>
      <c r="N781" s="25" t="n">
        <f aca="false">K781 + (L781*G781) + M781*G781^(3/2) + 0.00048314*G781^2</f>
        <v>1023.50691394658</v>
      </c>
      <c r="O781" s="26" t="n">
        <f aca="false">I781*(1/     (1-   (0.001*N781/1.84)))</f>
        <v>8.8710610337319</v>
      </c>
      <c r="P781" s="4" t="n">
        <f aca="false">H781*(1/     (1-   (0.001*N781/4)))</f>
        <v>23.5348102531231</v>
      </c>
      <c r="Q781" s="50" t="n">
        <f aca="false">-5.28+5.5*I781</f>
        <v>16.37075</v>
      </c>
      <c r="R781" s="17"/>
      <c r="S781" s="18"/>
      <c r="T781" s="18"/>
      <c r="U781" s="18"/>
      <c r="V781" s="9"/>
      <c r="W781" s="9"/>
      <c r="X781" s="9"/>
      <c r="Y781" s="19"/>
      <c r="Z781" s="20"/>
    </row>
    <row r="782" s="15" customFormat="true" ht="13" hidden="false" customHeight="false" outlineLevel="0" collapsed="false">
      <c r="A782" s="1" t="n">
        <v>107</v>
      </c>
      <c r="B782" s="49" t="s">
        <v>32</v>
      </c>
      <c r="C782" s="22" t="s">
        <v>36</v>
      </c>
      <c r="D782" s="22" t="s">
        <v>28</v>
      </c>
      <c r="E782" s="23" t="n">
        <v>43084</v>
      </c>
      <c r="F782" s="22" t="n">
        <v>22.5</v>
      </c>
      <c r="G782" s="22" t="n">
        <v>34</v>
      </c>
      <c r="H782" s="22" t="n">
        <v>17.5122</v>
      </c>
      <c r="I782" s="24" t="n">
        <v>3.3116</v>
      </c>
      <c r="J782" s="22" t="n">
        <f aca="false">I782-I662</f>
        <v>-0.0315000000000003</v>
      </c>
      <c r="K782" s="25" t="n">
        <f aca="false">1000*(1-(F782+288.9414)/(508929.2*(F782+68.12963))*(F782-3.9863)^2)</f>
        <v>997.685617106022</v>
      </c>
      <c r="L782" s="25" t="n">
        <f aca="false">0.824493 - 0.0040899*F782 + 0.000076438*F782^2 -0.00000082467*F782^3 + 0.0000000053675*F782^4</f>
        <v>0.763149112324219</v>
      </c>
      <c r="M782" s="25" t="n">
        <f aca="false">-0.005724 + 0.00010227*F782 - 0.0000016546*F782^2</f>
        <v>-0.00426056625</v>
      </c>
      <c r="N782" s="25" t="n">
        <f aca="false">K782 + (L782*G782) + M782*G782^(3/2) + 0.00048314*G782^2</f>
        <v>1023.34652943219</v>
      </c>
      <c r="O782" s="26" t="n">
        <f aca="false">I782*(1/     (1-   (0.001*N782/1.84)))</f>
        <v>7.46135811528898</v>
      </c>
      <c r="P782" s="4" t="n">
        <f aca="false">H782*(1/     (1-   (0.001*N782/4)))</f>
        <v>23.5327359037994</v>
      </c>
      <c r="Q782" s="50" t="n">
        <f aca="false">-5.28+5.5*I782</f>
        <v>12.9338</v>
      </c>
      <c r="R782" s="17"/>
      <c r="S782" s="18"/>
      <c r="T782" s="18"/>
      <c r="U782" s="18"/>
      <c r="V782" s="9"/>
      <c r="W782" s="9"/>
      <c r="X782" s="9"/>
      <c r="Y782" s="19"/>
      <c r="Z782" s="20"/>
    </row>
    <row r="783" s="15" customFormat="true" ht="13" hidden="false" customHeight="false" outlineLevel="0" collapsed="false">
      <c r="A783" s="1" t="n">
        <v>300</v>
      </c>
      <c r="B783" s="49" t="s">
        <v>32</v>
      </c>
      <c r="C783" s="22" t="s">
        <v>36</v>
      </c>
      <c r="D783" s="22" t="s">
        <v>28</v>
      </c>
      <c r="E783" s="23" t="n">
        <v>43084</v>
      </c>
      <c r="F783" s="22" t="n">
        <v>22.5</v>
      </c>
      <c r="G783" s="22" t="n">
        <v>34</v>
      </c>
      <c r="H783" s="22" t="n">
        <v>17.5122</v>
      </c>
      <c r="I783" s="24" t="n">
        <v>1.05</v>
      </c>
      <c r="J783" s="22" t="n">
        <f aca="false">I783-I663</f>
        <v>-0.0274999999999999</v>
      </c>
      <c r="K783" s="25" t="n">
        <f aca="false">1000*(1-(F783+288.9414)/(508929.2*(F783+68.12963))*(F783-3.9863)^2)</f>
        <v>997.685617106022</v>
      </c>
      <c r="L783" s="25" t="n">
        <f aca="false">0.824493 - 0.0040899*F783 + 0.000076438*F783^2 -0.00000082467*F783^3 + 0.0000000053675*F783^4</f>
        <v>0.763149112324219</v>
      </c>
      <c r="M783" s="25" t="n">
        <f aca="false">-0.005724 + 0.00010227*F783 - 0.0000016546*F783^2</f>
        <v>-0.00426056625</v>
      </c>
      <c r="N783" s="25" t="n">
        <f aca="false">K783 + (L783*G783) + M783*G783^(3/2) + 0.00048314*G783^2</f>
        <v>1023.34652943219</v>
      </c>
      <c r="O783" s="26" t="n">
        <f aca="false">I783*(1/     (1-   (0.001*N783/1.84)))</f>
        <v>2.36575251269882</v>
      </c>
      <c r="P783" s="4" t="n">
        <f aca="false">H783*(1/     (1-   (0.001*N783/4)))</f>
        <v>23.5327359037994</v>
      </c>
      <c r="Q783" s="50" t="n">
        <f aca="false">-5.28+5.5*I783</f>
        <v>0.495</v>
      </c>
      <c r="R783" s="17"/>
      <c r="S783" s="18"/>
      <c r="T783" s="18"/>
      <c r="U783" s="18"/>
      <c r="V783" s="9"/>
      <c r="W783" s="9"/>
      <c r="X783" s="9"/>
      <c r="Y783" s="19"/>
      <c r="Z783" s="20"/>
    </row>
    <row r="784" s="15" customFormat="true" ht="13" hidden="false" customHeight="false" outlineLevel="0" collapsed="false">
      <c r="A784" s="1" t="n">
        <v>145</v>
      </c>
      <c r="B784" s="49" t="s">
        <v>33</v>
      </c>
      <c r="C784" s="22" t="s">
        <v>36</v>
      </c>
      <c r="D784" s="22" t="s">
        <v>28</v>
      </c>
      <c r="E784" s="23" t="n">
        <v>43084</v>
      </c>
      <c r="F784" s="22" t="n">
        <v>22.5</v>
      </c>
      <c r="G784" s="22" t="n">
        <v>34</v>
      </c>
      <c r="H784" s="22" t="n">
        <v>17.5122</v>
      </c>
      <c r="I784" s="24" t="n">
        <v>1.7869</v>
      </c>
      <c r="J784" s="22" t="n">
        <f aca="false">I784-I664</f>
        <v>-0.0301</v>
      </c>
      <c r="K784" s="25" t="n">
        <f aca="false">1000*(1-(F784+288.9414)/(508929.2*(F784+68.12963))*(F784-3.9863)^2)</f>
        <v>997.685617106022</v>
      </c>
      <c r="L784" s="25" t="n">
        <f aca="false">0.824493 - 0.0040899*F784 + 0.000076438*F784^2 -0.00000082467*F784^3 + 0.0000000053675*F784^4</f>
        <v>0.763149112324219</v>
      </c>
      <c r="M784" s="25" t="n">
        <f aca="false">-0.005724 + 0.00010227*F784 - 0.0000016546*F784^2</f>
        <v>-0.00426056625</v>
      </c>
      <c r="N784" s="25" t="n">
        <f aca="false">K784 + (L784*G784) + M784*G784^(3/2) + 0.00048314*G784^2</f>
        <v>1023.34652943219</v>
      </c>
      <c r="O784" s="26" t="n">
        <f aca="false">I784*(1/     (1-   (0.001*N784/1.84)))</f>
        <v>4.02606015708717</v>
      </c>
      <c r="P784" s="4" t="n">
        <f aca="false">H784*(1/     (1-   (0.001*N784/4)))</f>
        <v>23.5327359037994</v>
      </c>
      <c r="Q784" s="50" t="n">
        <f aca="false">-5.28+5.5*I784</f>
        <v>4.54795</v>
      </c>
      <c r="R784" s="17"/>
      <c r="S784" s="18"/>
      <c r="T784" s="18"/>
      <c r="U784" s="18"/>
      <c r="V784" s="9"/>
      <c r="W784" s="9"/>
      <c r="X784" s="9"/>
      <c r="Y784" s="19"/>
      <c r="Z784" s="20"/>
    </row>
    <row r="785" s="15" customFormat="true" ht="13" hidden="false" customHeight="false" outlineLevel="0" collapsed="false">
      <c r="A785" s="1" t="n">
        <v>179</v>
      </c>
      <c r="B785" s="49" t="s">
        <v>26</v>
      </c>
      <c r="C785" s="22" t="s">
        <v>27</v>
      </c>
      <c r="D785" s="22" t="s">
        <v>37</v>
      </c>
      <c r="E785" s="23" t="n">
        <v>43084</v>
      </c>
      <c r="F785" s="22" t="n">
        <v>21.8</v>
      </c>
      <c r="G785" s="22" t="n">
        <v>34</v>
      </c>
      <c r="H785" s="22" t="n">
        <v>17.5137</v>
      </c>
      <c r="I785" s="24" t="n">
        <v>5.0807</v>
      </c>
      <c r="J785" s="22" t="n">
        <f aca="false">I785-I665</f>
        <v>0.0319000000000003</v>
      </c>
      <c r="K785" s="25" t="n">
        <f aca="false">1000*(1-(F785+288.9414)/(508929.2*(F785+68.12963))*(F785-3.9863)^2)</f>
        <v>997.845496468555</v>
      </c>
      <c r="L785" s="25" t="n">
        <f aca="false">0.824493 - 0.0040899*F785 + 0.000076438*F785^2 -0.00000082467*F785^3 + 0.0000000053675*F785^4</f>
        <v>0.764328068883228</v>
      </c>
      <c r="M785" s="25" t="n">
        <f aca="false">-0.005724 + 0.00010227*F785 - 0.0000016546*F785^2</f>
        <v>-0.004280846104</v>
      </c>
      <c r="N785" s="25" t="n">
        <f aca="false">K785 + (L785*G785) + M785*G785^(3/2) + 0.00048314*G785^2</f>
        <v>1023.54247278873</v>
      </c>
      <c r="O785" s="26" t="n">
        <f aca="false">I785*(1/     (1-   (0.001*N785/1.84)))</f>
        <v>11.4500603992606</v>
      </c>
      <c r="P785" s="4" t="n">
        <f aca="false">H785*(1/     (1-   (0.001*N785/4)))</f>
        <v>23.5363009078904</v>
      </c>
      <c r="Q785" s="50" t="n">
        <f aca="false">-5.28+5.5*I785</f>
        <v>22.66385</v>
      </c>
      <c r="R785" s="17"/>
      <c r="S785" s="18"/>
      <c r="T785" s="18"/>
      <c r="U785" s="18"/>
      <c r="V785" s="9"/>
      <c r="W785" s="9"/>
      <c r="X785" s="9"/>
      <c r="Y785" s="19"/>
      <c r="Z785" s="20"/>
    </row>
    <row r="786" s="15" customFormat="true" ht="13" hidden="false" customHeight="false" outlineLevel="0" collapsed="false">
      <c r="A786" s="1" t="n">
        <v>186</v>
      </c>
      <c r="B786" s="49" t="s">
        <v>26</v>
      </c>
      <c r="C786" s="22" t="s">
        <v>27</v>
      </c>
      <c r="D786" s="22" t="s">
        <v>37</v>
      </c>
      <c r="E786" s="23" t="n">
        <v>43084</v>
      </c>
      <c r="F786" s="22" t="n">
        <v>21.8</v>
      </c>
      <c r="G786" s="22" t="n">
        <v>34</v>
      </c>
      <c r="H786" s="22" t="n">
        <v>17.5137</v>
      </c>
      <c r="I786" s="24" t="n">
        <v>3.5915</v>
      </c>
      <c r="J786" s="22" t="n">
        <f aca="false">I786-I666</f>
        <v>0.0190999999999999</v>
      </c>
      <c r="K786" s="25" t="n">
        <f aca="false">1000*(1-(F786+288.9414)/(508929.2*(F786+68.12963))*(F786-3.9863)^2)</f>
        <v>997.845496468555</v>
      </c>
      <c r="L786" s="25" t="n">
        <f aca="false">0.824493 - 0.0040899*F786 + 0.000076438*F786^2 -0.00000082467*F786^3 + 0.0000000053675*F786^4</f>
        <v>0.764328068883228</v>
      </c>
      <c r="M786" s="25" t="n">
        <f aca="false">-0.005724 + 0.00010227*F786 - 0.0000016546*F786^2</f>
        <v>-0.004280846104</v>
      </c>
      <c r="N786" s="25" t="n">
        <f aca="false">K786 + (L786*G786) + M786*G786^(3/2) + 0.00048314*G786^2</f>
        <v>1023.54247278873</v>
      </c>
      <c r="O786" s="26" t="n">
        <f aca="false">I786*(1/     (1-   (0.001*N786/1.84)))</f>
        <v>8.09394215835306</v>
      </c>
      <c r="P786" s="4" t="n">
        <f aca="false">H786*(1/     (1-   (0.001*N786/4)))</f>
        <v>23.5363009078904</v>
      </c>
      <c r="Q786" s="50" t="n">
        <f aca="false">-5.28+5.5*I786</f>
        <v>14.47325</v>
      </c>
      <c r="R786" s="17"/>
      <c r="S786" s="18"/>
      <c r="T786" s="18"/>
      <c r="U786" s="18"/>
      <c r="V786" s="9"/>
      <c r="W786" s="9"/>
      <c r="X786" s="9"/>
      <c r="Y786" s="19"/>
      <c r="Z786" s="20"/>
    </row>
    <row r="787" s="15" customFormat="true" ht="13" hidden="false" customHeight="false" outlineLevel="0" collapsed="false">
      <c r="A787" s="1" t="n">
        <v>277</v>
      </c>
      <c r="B787" s="49" t="s">
        <v>26</v>
      </c>
      <c r="C787" s="22" t="s">
        <v>27</v>
      </c>
      <c r="D787" s="22" t="s">
        <v>37</v>
      </c>
      <c r="E787" s="23" t="n">
        <v>43084</v>
      </c>
      <c r="F787" s="22" t="n">
        <v>21.8</v>
      </c>
      <c r="G787" s="22" t="n">
        <v>34</v>
      </c>
      <c r="H787" s="22" t="n">
        <v>17.5137</v>
      </c>
      <c r="I787" s="24" t="n">
        <v>4.4907</v>
      </c>
      <c r="J787" s="22" t="n">
        <f aca="false">I787-I667</f>
        <v>0.0262000000000002</v>
      </c>
      <c r="K787" s="25" t="n">
        <f aca="false">1000*(1-(F787+288.9414)/(508929.2*(F787+68.12963))*(F787-3.9863)^2)</f>
        <v>997.845496468555</v>
      </c>
      <c r="L787" s="25" t="n">
        <f aca="false">0.824493 - 0.0040899*F787 + 0.000076438*F787^2 -0.00000082467*F787^3 + 0.0000000053675*F787^4</f>
        <v>0.764328068883228</v>
      </c>
      <c r="M787" s="25" t="n">
        <f aca="false">-0.005724 + 0.00010227*F787 - 0.0000016546*F787^2</f>
        <v>-0.004280846104</v>
      </c>
      <c r="N787" s="25" t="n">
        <f aca="false">K787 + (L787*G787) + M787*G787^(3/2) + 0.00048314*G787^2</f>
        <v>1023.54247278873</v>
      </c>
      <c r="O787" s="26" t="n">
        <f aca="false">I787*(1/     (1-   (0.001*N787/1.84)))</f>
        <v>10.1204137687641</v>
      </c>
      <c r="P787" s="4" t="n">
        <f aca="false">H787*(1/     (1-   (0.001*N787/4)))</f>
        <v>23.5363009078904</v>
      </c>
      <c r="Q787" s="50" t="n">
        <f aca="false">-5.28+5.5*I787</f>
        <v>19.41885</v>
      </c>
      <c r="R787" s="17"/>
      <c r="S787" s="18"/>
      <c r="T787" s="18"/>
      <c r="U787" s="18"/>
      <c r="V787" s="9"/>
      <c r="W787" s="9"/>
      <c r="X787" s="9"/>
      <c r="Y787" s="19"/>
      <c r="Z787" s="20"/>
    </row>
    <row r="788" s="15" customFormat="true" ht="13" hidden="false" customHeight="false" outlineLevel="0" collapsed="false">
      <c r="A788" s="1" t="n">
        <v>284</v>
      </c>
      <c r="B788" s="49" t="s">
        <v>26</v>
      </c>
      <c r="C788" s="22" t="s">
        <v>27</v>
      </c>
      <c r="D788" s="22" t="s">
        <v>37</v>
      </c>
      <c r="E788" s="23" t="n">
        <v>43084</v>
      </c>
      <c r="F788" s="22" t="n">
        <v>21.8</v>
      </c>
      <c r="G788" s="22" t="n">
        <v>34</v>
      </c>
      <c r="H788" s="22" t="n">
        <v>17.5137</v>
      </c>
      <c r="I788" s="24" t="n">
        <v>4.6412</v>
      </c>
      <c r="J788" s="22" t="n">
        <f aca="false">I788-I668</f>
        <v>0.0340000000000007</v>
      </c>
      <c r="K788" s="25" t="n">
        <f aca="false">1000*(1-(F788+288.9414)/(508929.2*(F788+68.12963))*(F788-3.9863)^2)</f>
        <v>997.845496468555</v>
      </c>
      <c r="L788" s="25" t="n">
        <f aca="false">0.824493 - 0.0040899*F788 + 0.000076438*F788^2 -0.00000082467*F788^3 + 0.0000000053675*F788^4</f>
        <v>0.764328068883228</v>
      </c>
      <c r="M788" s="25" t="n">
        <f aca="false">-0.005724 + 0.00010227*F788 - 0.0000016546*F788^2</f>
        <v>-0.004280846104</v>
      </c>
      <c r="N788" s="25" t="n">
        <f aca="false">K788 + (L788*G788) + M788*G788^(3/2) + 0.00048314*G788^2</f>
        <v>1023.54247278873</v>
      </c>
      <c r="O788" s="26" t="n">
        <f aca="false">I788*(1/     (1-   (0.001*N788/1.84)))</f>
        <v>10.4595863414585</v>
      </c>
      <c r="P788" s="4" t="n">
        <f aca="false">H788*(1/     (1-   (0.001*N788/4)))</f>
        <v>23.5363009078904</v>
      </c>
      <c r="Q788" s="50" t="n">
        <f aca="false">-5.28+5.5*I788</f>
        <v>20.2466</v>
      </c>
      <c r="R788" s="17"/>
      <c r="S788" s="18"/>
      <c r="T788" s="18"/>
      <c r="U788" s="18"/>
      <c r="V788" s="9"/>
      <c r="W788" s="9"/>
      <c r="X788" s="9"/>
      <c r="Y788" s="19"/>
      <c r="Z788" s="20"/>
    </row>
    <row r="789" s="15" customFormat="true" ht="13" hidden="false" customHeight="false" outlineLevel="0" collapsed="false">
      <c r="A789" s="1" t="n">
        <v>290</v>
      </c>
      <c r="B789" s="49" t="s">
        <v>26</v>
      </c>
      <c r="C789" s="22" t="s">
        <v>27</v>
      </c>
      <c r="D789" s="22" t="s">
        <v>37</v>
      </c>
      <c r="E789" s="23" t="n">
        <v>43084</v>
      </c>
      <c r="F789" s="22" t="n">
        <v>21.8</v>
      </c>
      <c r="G789" s="22" t="n">
        <v>34</v>
      </c>
      <c r="H789" s="22" t="n">
        <v>17.5137</v>
      </c>
      <c r="I789" s="24" t="n">
        <v>5.9579</v>
      </c>
      <c r="J789" s="22" t="n">
        <f aca="false">I789-I669</f>
        <v>0.0332000000000008</v>
      </c>
      <c r="K789" s="25" t="n">
        <f aca="false">1000*(1-(F789+288.9414)/(508929.2*(F789+68.12963))*(F789-3.9863)^2)</f>
        <v>997.845496468555</v>
      </c>
      <c r="L789" s="25" t="n">
        <f aca="false">0.824493 - 0.0040899*F789 + 0.000076438*F789^2 -0.00000082467*F789^3 + 0.0000000053675*F789^4</f>
        <v>0.764328068883228</v>
      </c>
      <c r="M789" s="25" t="n">
        <f aca="false">-0.005724 + 0.00010227*F789 - 0.0000016546*F789^2</f>
        <v>-0.004280846104</v>
      </c>
      <c r="N789" s="25" t="n">
        <f aca="false">K789 + (L789*G789) + M789*G789^(3/2) + 0.00048314*G789^2</f>
        <v>1023.54247278873</v>
      </c>
      <c r="O789" s="26" t="n">
        <f aca="false">I789*(1/     (1-   (0.001*N789/1.84)))</f>
        <v>13.4269519658226</v>
      </c>
      <c r="P789" s="4" t="n">
        <f aca="false">H789*(1/     (1-   (0.001*N789/4)))</f>
        <v>23.5363009078904</v>
      </c>
      <c r="Q789" s="50" t="n">
        <f aca="false">-5.28+5.5*I789</f>
        <v>27.48845</v>
      </c>
      <c r="R789" s="17"/>
      <c r="S789" s="18"/>
      <c r="T789" s="18"/>
      <c r="U789" s="18"/>
      <c r="V789" s="9"/>
      <c r="W789" s="9"/>
      <c r="X789" s="9"/>
      <c r="Y789" s="19"/>
      <c r="Z789" s="20"/>
    </row>
    <row r="790" s="15" customFormat="true" ht="13" hidden="false" customHeight="false" outlineLevel="0" collapsed="false">
      <c r="A790" s="1" t="n">
        <v>119</v>
      </c>
      <c r="B790" s="49" t="s">
        <v>29</v>
      </c>
      <c r="C790" s="22" t="s">
        <v>27</v>
      </c>
      <c r="D790" s="22" t="s">
        <v>37</v>
      </c>
      <c r="E790" s="23" t="n">
        <v>43084</v>
      </c>
      <c r="F790" s="22" t="n">
        <v>21.8</v>
      </c>
      <c r="G790" s="22" t="n">
        <v>34</v>
      </c>
      <c r="H790" s="22" t="n">
        <v>17.5137</v>
      </c>
      <c r="I790" s="24" t="n">
        <v>4.2261</v>
      </c>
      <c r="J790" s="22" t="n">
        <f aca="false">I790-I670</f>
        <v>0.0167999999999999</v>
      </c>
      <c r="K790" s="25" t="n">
        <f aca="false">1000*(1-(F790+288.9414)/(508929.2*(F790+68.12963))*(F790-3.9863)^2)</f>
        <v>997.845496468555</v>
      </c>
      <c r="L790" s="25" t="n">
        <f aca="false">0.824493 - 0.0040899*F790 + 0.000076438*F790^2 -0.00000082467*F790^3 + 0.0000000053675*F790^4</f>
        <v>0.764328068883228</v>
      </c>
      <c r="M790" s="25" t="n">
        <f aca="false">-0.005724 + 0.00010227*F790 - 0.0000016546*F790^2</f>
        <v>-0.004280846104</v>
      </c>
      <c r="N790" s="25" t="n">
        <f aca="false">K790 + (L790*G790) + M790*G790^(3/2) + 0.00048314*G790^2</f>
        <v>1023.54247278873</v>
      </c>
      <c r="O790" s="26" t="n">
        <f aca="false">I790*(1/     (1-   (0.001*N790/1.84)))</f>
        <v>9.52410105956171</v>
      </c>
      <c r="P790" s="4" t="n">
        <f aca="false">H790*(1/     (1-   (0.001*N790/4)))</f>
        <v>23.5363009078904</v>
      </c>
      <c r="Q790" s="50" t="n">
        <f aca="false">-5.28+5.5*I790</f>
        <v>17.96355</v>
      </c>
      <c r="R790" s="17"/>
      <c r="S790" s="18"/>
      <c r="T790" s="18"/>
      <c r="U790" s="18"/>
      <c r="V790" s="9"/>
      <c r="W790" s="9"/>
      <c r="X790" s="9"/>
      <c r="Y790" s="19"/>
      <c r="Z790" s="20"/>
    </row>
    <row r="791" s="15" customFormat="true" ht="13" hidden="false" customHeight="false" outlineLevel="0" collapsed="false">
      <c r="A791" s="1" t="n">
        <v>125</v>
      </c>
      <c r="B791" s="49" t="s">
        <v>29</v>
      </c>
      <c r="C791" s="22" t="s">
        <v>27</v>
      </c>
      <c r="D791" s="22" t="s">
        <v>37</v>
      </c>
      <c r="E791" s="23" t="n">
        <v>43084</v>
      </c>
      <c r="F791" s="22" t="n">
        <v>21.8</v>
      </c>
      <c r="G791" s="22" t="n">
        <v>34</v>
      </c>
      <c r="H791" s="22" t="n">
        <v>17.5137</v>
      </c>
      <c r="I791" s="24" t="n">
        <v>3.4855</v>
      </c>
      <c r="J791" s="22" t="n">
        <f aca="false">I791-I671</f>
        <v>0.0257000000000001</v>
      </c>
      <c r="K791" s="25" t="n">
        <f aca="false">1000*(1-(F791+288.9414)/(508929.2*(F791+68.12963))*(F791-3.9863)^2)</f>
        <v>997.845496468555</v>
      </c>
      <c r="L791" s="25" t="n">
        <f aca="false">0.824493 - 0.0040899*F791 + 0.000076438*F791^2 -0.00000082467*F791^3 + 0.0000000053675*F791^4</f>
        <v>0.764328068883228</v>
      </c>
      <c r="M791" s="25" t="n">
        <f aca="false">-0.005724 + 0.00010227*F791 - 0.0000016546*F791^2</f>
        <v>-0.004280846104</v>
      </c>
      <c r="N791" s="25" t="n">
        <f aca="false">K791 + (L791*G791) + M791*G791^(3/2) + 0.00048314*G791^2</f>
        <v>1023.54247278873</v>
      </c>
      <c r="O791" s="26" t="n">
        <f aca="false">I791*(1/     (1-   (0.001*N791/1.84)))</f>
        <v>7.85505649253504</v>
      </c>
      <c r="P791" s="4" t="n">
        <f aca="false">H791*(1/     (1-   (0.001*N791/4)))</f>
        <v>23.5363009078904</v>
      </c>
      <c r="Q791" s="50" t="n">
        <f aca="false">-5.28+5.5*I791</f>
        <v>13.89025</v>
      </c>
      <c r="R791" s="17"/>
      <c r="S791" s="18"/>
      <c r="T791" s="18"/>
      <c r="U791" s="18"/>
      <c r="V791" s="9"/>
      <c r="W791" s="9"/>
      <c r="X791" s="9"/>
      <c r="Y791" s="19"/>
      <c r="Z791" s="20"/>
    </row>
    <row r="792" s="15" customFormat="true" ht="13" hidden="false" customHeight="false" outlineLevel="0" collapsed="false">
      <c r="A792" s="1" t="n">
        <v>217</v>
      </c>
      <c r="B792" s="49" t="s">
        <v>29</v>
      </c>
      <c r="C792" s="22" t="s">
        <v>27</v>
      </c>
      <c r="D792" s="22" t="s">
        <v>37</v>
      </c>
      <c r="E792" s="23" t="n">
        <v>43084</v>
      </c>
      <c r="F792" s="22" t="n">
        <v>21.8</v>
      </c>
      <c r="G792" s="22" t="n">
        <v>34</v>
      </c>
      <c r="H792" s="22" t="n">
        <v>17.5137</v>
      </c>
      <c r="I792" s="24" t="n">
        <v>3.4809</v>
      </c>
      <c r="J792" s="22" t="n">
        <f aca="false">I792-I672</f>
        <v>0.00819999999999999</v>
      </c>
      <c r="K792" s="25" t="n">
        <f aca="false">1000*(1-(F792+288.9414)/(508929.2*(F792+68.12963))*(F792-3.9863)^2)</f>
        <v>997.845496468555</v>
      </c>
      <c r="L792" s="25" t="n">
        <f aca="false">0.824493 - 0.0040899*F792 + 0.000076438*F792^2 -0.00000082467*F792^3 + 0.0000000053675*F792^4</f>
        <v>0.764328068883228</v>
      </c>
      <c r="M792" s="25" t="n">
        <f aca="false">-0.005724 + 0.00010227*F792 - 0.0000016546*F792^2</f>
        <v>-0.004280846104</v>
      </c>
      <c r="N792" s="25" t="n">
        <f aca="false">K792 + (L792*G792) + M792*G792^(3/2) + 0.00048314*G792^2</f>
        <v>1023.54247278873</v>
      </c>
      <c r="O792" s="26" t="n">
        <f aca="false">I792*(1/     (1-   (0.001*N792/1.84)))</f>
        <v>7.84468975609388</v>
      </c>
      <c r="P792" s="4" t="n">
        <f aca="false">H792*(1/     (1-   (0.001*N792/4)))</f>
        <v>23.5363009078904</v>
      </c>
      <c r="Q792" s="50" t="n">
        <f aca="false">-5.28+5.5*I792</f>
        <v>13.86495</v>
      </c>
      <c r="R792" s="17"/>
      <c r="S792" s="18"/>
      <c r="T792" s="18"/>
      <c r="U792" s="18"/>
      <c r="V792" s="9"/>
      <c r="W792" s="9"/>
      <c r="X792" s="9"/>
      <c r="Y792" s="19"/>
      <c r="Z792" s="20"/>
    </row>
    <row r="793" s="15" customFormat="true" ht="13" hidden="false" customHeight="false" outlineLevel="0" collapsed="false">
      <c r="A793" s="1" t="n">
        <v>223</v>
      </c>
      <c r="B793" s="49" t="s">
        <v>29</v>
      </c>
      <c r="C793" s="22" t="s">
        <v>27</v>
      </c>
      <c r="D793" s="22" t="s">
        <v>37</v>
      </c>
      <c r="E793" s="23" t="n">
        <v>43084</v>
      </c>
      <c r="F793" s="22" t="n">
        <v>21.8</v>
      </c>
      <c r="G793" s="22" t="n">
        <v>34</v>
      </c>
      <c r="H793" s="22" t="n">
        <v>17.5137</v>
      </c>
      <c r="I793" s="24" t="n">
        <v>4.192</v>
      </c>
      <c r="J793" s="22" t="n">
        <f aca="false">I793-I673</f>
        <v>0.0352000000000006</v>
      </c>
      <c r="K793" s="25" t="n">
        <f aca="false">1000*(1-(F793+288.9414)/(508929.2*(F793+68.12963))*(F793-3.9863)^2)</f>
        <v>997.845496468555</v>
      </c>
      <c r="L793" s="25" t="n">
        <f aca="false">0.824493 - 0.0040899*F793 + 0.000076438*F793^2 -0.00000082467*F793^3 + 0.0000000053675*F793^4</f>
        <v>0.764328068883228</v>
      </c>
      <c r="M793" s="25" t="n">
        <f aca="false">-0.005724 + 0.00010227*F793 - 0.0000016546*F793^2</f>
        <v>-0.004280846104</v>
      </c>
      <c r="N793" s="25" t="n">
        <f aca="false">K793 + (L793*G793) + M793*G793^(3/2) + 0.00048314*G793^2</f>
        <v>1023.54247278873</v>
      </c>
      <c r="O793" s="26" t="n">
        <f aca="false">I793*(1/     (1-   (0.001*N793/1.84)))</f>
        <v>9.44725199159572</v>
      </c>
      <c r="P793" s="4" t="n">
        <f aca="false">H793*(1/     (1-   (0.001*N793/4)))</f>
        <v>23.5363009078904</v>
      </c>
      <c r="Q793" s="50" t="n">
        <f aca="false">-5.28+5.5*I793</f>
        <v>17.776</v>
      </c>
      <c r="R793" s="17"/>
      <c r="S793" s="18"/>
      <c r="T793" s="18"/>
      <c r="U793" s="18"/>
      <c r="V793" s="9"/>
      <c r="W793" s="9"/>
      <c r="X793" s="9"/>
      <c r="Y793" s="19"/>
      <c r="Z793" s="20"/>
    </row>
    <row r="794" s="15" customFormat="true" ht="13" hidden="false" customHeight="false" outlineLevel="0" collapsed="false">
      <c r="A794" s="1" t="n">
        <v>152</v>
      </c>
      <c r="B794" s="49" t="s">
        <v>30</v>
      </c>
      <c r="C794" s="22" t="s">
        <v>27</v>
      </c>
      <c r="D794" s="22" t="s">
        <v>37</v>
      </c>
      <c r="E794" s="23" t="n">
        <v>43084</v>
      </c>
      <c r="F794" s="22" t="n">
        <v>21.8</v>
      </c>
      <c r="G794" s="22" t="n">
        <v>34</v>
      </c>
      <c r="H794" s="22" t="n">
        <v>17.5137</v>
      </c>
      <c r="I794" s="24" t="n">
        <v>5.8027</v>
      </c>
      <c r="J794" s="22" t="n">
        <f aca="false">I794-I674</f>
        <v>0.0329999999999995</v>
      </c>
      <c r="K794" s="25" t="n">
        <f aca="false">1000*(1-(F794+288.9414)/(508929.2*(F794+68.12963))*(F794-3.9863)^2)</f>
        <v>997.845496468555</v>
      </c>
      <c r="L794" s="25" t="n">
        <f aca="false">0.824493 - 0.0040899*F794 + 0.000076438*F794^2 -0.00000082467*F794^3 + 0.0000000053675*F794^4</f>
        <v>0.764328068883228</v>
      </c>
      <c r="M794" s="25" t="n">
        <f aca="false">-0.005724 + 0.00010227*F794 - 0.0000016546*F794^2</f>
        <v>-0.004280846104</v>
      </c>
      <c r="N794" s="25" t="n">
        <f aca="false">K794 + (L794*G794) + M794*G794^(3/2) + 0.00048314*G794^2</f>
        <v>1023.54247278873</v>
      </c>
      <c r="O794" s="26" t="n">
        <f aca="false">I794*(1/     (1-   (0.001*N794/1.84)))</f>
        <v>13.0771872928513</v>
      </c>
      <c r="P794" s="4" t="n">
        <f aca="false">H794*(1/     (1-   (0.001*N794/4)))</f>
        <v>23.5363009078904</v>
      </c>
      <c r="Q794" s="50" t="n">
        <f aca="false">-5.28+5.5*I794</f>
        <v>26.63485</v>
      </c>
      <c r="R794" s="17"/>
      <c r="S794" s="18"/>
      <c r="T794" s="18"/>
      <c r="U794" s="18"/>
      <c r="V794" s="9"/>
      <c r="W794" s="9"/>
      <c r="X794" s="9"/>
      <c r="Y794" s="19"/>
      <c r="Z794" s="20"/>
    </row>
    <row r="795" s="15" customFormat="true" ht="13" hidden="false" customHeight="false" outlineLevel="0" collapsed="false">
      <c r="A795" s="1" t="n">
        <v>160</v>
      </c>
      <c r="B795" s="49" t="s">
        <v>30</v>
      </c>
      <c r="C795" s="22" t="s">
        <v>27</v>
      </c>
      <c r="D795" s="22" t="s">
        <v>37</v>
      </c>
      <c r="E795" s="23" t="n">
        <v>43084</v>
      </c>
      <c r="F795" s="22" t="n">
        <v>21.8</v>
      </c>
      <c r="G795" s="22" t="n">
        <v>34</v>
      </c>
      <c r="H795" s="22" t="n">
        <v>17.5137</v>
      </c>
      <c r="I795" s="24" t="n">
        <v>4.6513</v>
      </c>
      <c r="J795" s="22" t="n">
        <f aca="false">I795-I675</f>
        <v>0.0274999999999999</v>
      </c>
      <c r="K795" s="25" t="n">
        <f aca="false">1000*(1-(F795+288.9414)/(508929.2*(F795+68.12963))*(F795-3.9863)^2)</f>
        <v>997.845496468555</v>
      </c>
      <c r="L795" s="25" t="n">
        <f aca="false">0.824493 - 0.0040899*F795 + 0.000076438*F795^2 -0.00000082467*F795^3 + 0.0000000053675*F795^4</f>
        <v>0.764328068883228</v>
      </c>
      <c r="M795" s="25" t="n">
        <f aca="false">-0.005724 + 0.00010227*F795 - 0.0000016546*F795^2</f>
        <v>-0.004280846104</v>
      </c>
      <c r="N795" s="25" t="n">
        <f aca="false">K795 + (L795*G795) + M795*G795^(3/2) + 0.00048314*G795^2</f>
        <v>1023.54247278873</v>
      </c>
      <c r="O795" s="26" t="n">
        <f aca="false">I795*(1/     (1-   (0.001*N795/1.84)))</f>
        <v>10.4823480888619</v>
      </c>
      <c r="P795" s="4" t="n">
        <f aca="false">H795*(1/     (1-   (0.001*N795/4)))</f>
        <v>23.5363009078904</v>
      </c>
      <c r="Q795" s="50" t="n">
        <f aca="false">-5.28+5.5*I795</f>
        <v>20.30215</v>
      </c>
      <c r="R795" s="17"/>
      <c r="S795" s="18"/>
      <c r="T795" s="18"/>
      <c r="U795" s="18"/>
      <c r="V795" s="9"/>
      <c r="W795" s="9"/>
      <c r="X795" s="9"/>
      <c r="Y795" s="19"/>
      <c r="Z795" s="20"/>
    </row>
    <row r="796" s="15" customFormat="true" ht="13" hidden="false" customHeight="false" outlineLevel="0" collapsed="false">
      <c r="A796" s="1" t="n">
        <v>166</v>
      </c>
      <c r="B796" s="49" t="s">
        <v>31</v>
      </c>
      <c r="C796" s="22" t="s">
        <v>27</v>
      </c>
      <c r="D796" s="22" t="s">
        <v>37</v>
      </c>
      <c r="E796" s="23" t="n">
        <v>43084</v>
      </c>
      <c r="F796" s="22" t="n">
        <v>21.8</v>
      </c>
      <c r="G796" s="22" t="n">
        <v>34</v>
      </c>
      <c r="H796" s="22" t="n">
        <v>17.5137</v>
      </c>
      <c r="I796" s="24" t="n">
        <v>4.6815</v>
      </c>
      <c r="J796" s="22" t="n">
        <f aca="false">I796-I676</f>
        <v>0.0119999999999996</v>
      </c>
      <c r="K796" s="25" t="n">
        <f aca="false">1000*(1-(F796+288.9414)/(508929.2*(F796+68.12963))*(F796-3.9863)^2)</f>
        <v>997.845496468555</v>
      </c>
      <c r="L796" s="25" t="n">
        <f aca="false">0.824493 - 0.0040899*F796 + 0.000076438*F796^2 -0.00000082467*F796^3 + 0.0000000053675*F796^4</f>
        <v>0.764328068883228</v>
      </c>
      <c r="M796" s="25" t="n">
        <f aca="false">-0.005724 + 0.00010227*F796 - 0.0000016546*F796^2</f>
        <v>-0.004280846104</v>
      </c>
      <c r="N796" s="25" t="n">
        <f aca="false">K796 + (L796*G796) + M796*G796^(3/2) + 0.00048314*G796^2</f>
        <v>1023.54247278873</v>
      </c>
      <c r="O796" s="26" t="n">
        <f aca="false">I796*(1/     (1-   (0.001*N796/1.84)))</f>
        <v>10.5504079672365</v>
      </c>
      <c r="P796" s="4" t="n">
        <f aca="false">H796*(1/     (1-   (0.001*N796/4)))</f>
        <v>23.5363009078904</v>
      </c>
      <c r="Q796" s="50" t="n">
        <f aca="false">-5.28+5.5*I796</f>
        <v>20.46825</v>
      </c>
      <c r="R796" s="17"/>
      <c r="S796" s="18"/>
      <c r="T796" s="18"/>
      <c r="U796" s="18"/>
      <c r="V796" s="9"/>
      <c r="W796" s="9"/>
      <c r="X796" s="9"/>
      <c r="Y796" s="19"/>
      <c r="Z796" s="20"/>
    </row>
    <row r="797" s="15" customFormat="true" ht="13" hidden="false" customHeight="false" outlineLevel="0" collapsed="false">
      <c r="A797" s="1" t="n">
        <v>173</v>
      </c>
      <c r="B797" s="49" t="s">
        <v>31</v>
      </c>
      <c r="C797" s="22" t="s">
        <v>27</v>
      </c>
      <c r="D797" s="22" t="s">
        <v>37</v>
      </c>
      <c r="E797" s="23" t="n">
        <v>43084</v>
      </c>
      <c r="F797" s="22" t="n">
        <v>21.8</v>
      </c>
      <c r="G797" s="22" t="n">
        <v>34</v>
      </c>
      <c r="H797" s="22" t="n">
        <v>17.5137</v>
      </c>
      <c r="I797" s="24" t="n">
        <v>4.8287</v>
      </c>
      <c r="J797" s="22" t="n">
        <f aca="false">I797-I677</f>
        <v>0.0102000000000002</v>
      </c>
      <c r="K797" s="25" t="n">
        <f aca="false">1000*(1-(F797+288.9414)/(508929.2*(F797+68.12963))*(F797-3.9863)^2)</f>
        <v>997.845496468555</v>
      </c>
      <c r="L797" s="25" t="n">
        <f aca="false">0.824493 - 0.0040899*F797 + 0.000076438*F797^2 -0.00000082467*F797^3 + 0.0000000053675*F797^4</f>
        <v>0.764328068883228</v>
      </c>
      <c r="M797" s="25" t="n">
        <f aca="false">-0.005724 + 0.00010227*F797 - 0.0000016546*F797^2</f>
        <v>-0.004280846104</v>
      </c>
      <c r="N797" s="25" t="n">
        <f aca="false">K797 + (L797*G797) + M797*G797^(3/2) + 0.00048314*G797^2</f>
        <v>1023.54247278873</v>
      </c>
      <c r="O797" s="26" t="n">
        <f aca="false">I797*(1/     (1-   (0.001*N797/1.84)))</f>
        <v>10.8821435333536</v>
      </c>
      <c r="P797" s="4" t="n">
        <f aca="false">H797*(1/     (1-   (0.001*N797/4)))</f>
        <v>23.5363009078904</v>
      </c>
      <c r="Q797" s="50" t="n">
        <f aca="false">-5.28+5.5*I797</f>
        <v>21.27785</v>
      </c>
      <c r="R797" s="17"/>
      <c r="S797" s="18"/>
      <c r="T797" s="18"/>
      <c r="U797" s="18"/>
      <c r="V797" s="9"/>
      <c r="W797" s="9"/>
      <c r="X797" s="9"/>
      <c r="Y797" s="19"/>
      <c r="Z797" s="20"/>
    </row>
    <row r="798" s="15" customFormat="true" ht="13" hidden="false" customHeight="false" outlineLevel="0" collapsed="false">
      <c r="A798" s="1" t="n">
        <v>264</v>
      </c>
      <c r="B798" s="49" t="s">
        <v>31</v>
      </c>
      <c r="C798" s="22" t="s">
        <v>27</v>
      </c>
      <c r="D798" s="22" t="s">
        <v>37</v>
      </c>
      <c r="E798" s="23" t="n">
        <v>43084</v>
      </c>
      <c r="F798" s="22" t="n">
        <v>21.8</v>
      </c>
      <c r="G798" s="22" t="n">
        <v>34</v>
      </c>
      <c r="H798" s="22" t="n">
        <v>17.5137</v>
      </c>
      <c r="I798" s="24" t="n">
        <v>4.5757</v>
      </c>
      <c r="J798" s="22" t="n">
        <f aca="false">I798-I678</f>
        <v>0.0083000000000002</v>
      </c>
      <c r="K798" s="25" t="n">
        <f aca="false">1000*(1-(F798+288.9414)/(508929.2*(F798+68.12963))*(F798-3.9863)^2)</f>
        <v>997.845496468555</v>
      </c>
      <c r="L798" s="25" t="n">
        <f aca="false">0.824493 - 0.0040899*F798 + 0.000076438*F798^2 -0.00000082467*F798^3 + 0.0000000053675*F798^4</f>
        <v>0.764328068883228</v>
      </c>
      <c r="M798" s="25" t="n">
        <f aca="false">-0.005724 + 0.00010227*F798 - 0.0000016546*F798^2</f>
        <v>-0.004280846104</v>
      </c>
      <c r="N798" s="25" t="n">
        <f aca="false">K798 + (L798*G798) + M798*G798^(3/2) + 0.00048314*G798^2</f>
        <v>1023.54247278873</v>
      </c>
      <c r="O798" s="26" t="n">
        <f aca="false">I798*(1/     (1-   (0.001*N798/1.84)))</f>
        <v>10.3119730290898</v>
      </c>
      <c r="P798" s="4" t="n">
        <f aca="false">H798*(1/     (1-   (0.001*N798/4)))</f>
        <v>23.5363009078904</v>
      </c>
      <c r="Q798" s="50" t="n">
        <f aca="false">-5.28+5.5*I798</f>
        <v>19.88635</v>
      </c>
      <c r="R798" s="17"/>
      <c r="S798" s="18"/>
      <c r="T798" s="18"/>
      <c r="U798" s="18"/>
      <c r="V798" s="9"/>
      <c r="W798" s="9"/>
      <c r="X798" s="9"/>
      <c r="Y798" s="19"/>
      <c r="Z798" s="20"/>
    </row>
    <row r="799" s="15" customFormat="true" ht="13" hidden="false" customHeight="false" outlineLevel="0" collapsed="false">
      <c r="A799" s="1" t="n">
        <v>270</v>
      </c>
      <c r="B799" s="49" t="s">
        <v>31</v>
      </c>
      <c r="C799" s="22" t="s">
        <v>27</v>
      </c>
      <c r="D799" s="22" t="s">
        <v>37</v>
      </c>
      <c r="E799" s="23" t="n">
        <v>43084</v>
      </c>
      <c r="F799" s="22" t="n">
        <v>21.8</v>
      </c>
      <c r="G799" s="22" t="n">
        <v>34</v>
      </c>
      <c r="H799" s="22" t="n">
        <v>17.5137</v>
      </c>
      <c r="I799" s="24" t="n">
        <v>6.1193</v>
      </c>
      <c r="J799" s="22" t="n">
        <f aca="false">I799-I679</f>
        <v>0.0186999999999999</v>
      </c>
      <c r="K799" s="25" t="n">
        <f aca="false">1000*(1-(F799+288.9414)/(508929.2*(F799+68.12963))*(F799-3.9863)^2)</f>
        <v>997.845496468555</v>
      </c>
      <c r="L799" s="25" t="n">
        <f aca="false">0.824493 - 0.0040899*F799 + 0.000076438*F799^2 -0.00000082467*F799^3 + 0.0000000053675*F799^4</f>
        <v>0.764328068883228</v>
      </c>
      <c r="M799" s="25" t="n">
        <f aca="false">-0.005724 + 0.00010227*F799 - 0.0000016546*F799^2</f>
        <v>-0.004280846104</v>
      </c>
      <c r="N799" s="25" t="n">
        <f aca="false">K799 + (L799*G799) + M799*G799^(3/2) + 0.00048314*G799^2</f>
        <v>1023.54247278873</v>
      </c>
      <c r="O799" s="26" t="n">
        <f aca="false">I799*(1/     (1-   (0.001*N799/1.84)))</f>
        <v>13.7906891966058</v>
      </c>
      <c r="P799" s="4" t="n">
        <f aca="false">H799*(1/     (1-   (0.001*N799/4)))</f>
        <v>23.5363009078904</v>
      </c>
      <c r="Q799" s="50" t="n">
        <f aca="false">-5.28+5.5*I799</f>
        <v>28.37615</v>
      </c>
      <c r="R799" s="17"/>
      <c r="S799" s="18"/>
      <c r="T799" s="18"/>
      <c r="U799" s="18"/>
      <c r="V799" s="9"/>
      <c r="W799" s="9"/>
      <c r="X799" s="9"/>
      <c r="Y799" s="19"/>
      <c r="Z799" s="20"/>
    </row>
    <row r="800" s="15" customFormat="true" ht="13" hidden="false" customHeight="false" outlineLevel="0" collapsed="false">
      <c r="A800" s="1" t="n">
        <v>102</v>
      </c>
      <c r="B800" s="49" t="s">
        <v>32</v>
      </c>
      <c r="C800" s="22" t="s">
        <v>27</v>
      </c>
      <c r="D800" s="22" t="s">
        <v>37</v>
      </c>
      <c r="E800" s="23" t="n">
        <v>43084</v>
      </c>
      <c r="F800" s="22" t="n">
        <v>21.8</v>
      </c>
      <c r="G800" s="22" t="n">
        <v>34</v>
      </c>
      <c r="H800" s="22" t="n">
        <v>17.5137</v>
      </c>
      <c r="I800" s="24" t="n">
        <v>3.9506</v>
      </c>
      <c r="J800" s="22" t="n">
        <f aca="false">I800-I680</f>
        <v>0.000700000000000145</v>
      </c>
      <c r="K800" s="25" t="n">
        <f aca="false">1000*(1-(F800+288.9414)/(508929.2*(F800+68.12963))*(F800-3.9863)^2)</f>
        <v>997.845496468555</v>
      </c>
      <c r="L800" s="25" t="n">
        <f aca="false">0.824493 - 0.0040899*F800 + 0.000076438*F800^2 -0.00000082467*F800^3 + 0.0000000053675*F800^4</f>
        <v>0.764328068883228</v>
      </c>
      <c r="M800" s="25" t="n">
        <f aca="false">-0.005724 + 0.00010227*F800 - 0.0000016546*F800^2</f>
        <v>-0.004280846104</v>
      </c>
      <c r="N800" s="25" t="n">
        <f aca="false">K800 + (L800*G800) + M800*G800^(3/2) + 0.00048314*G800^2</f>
        <v>1023.54247278873</v>
      </c>
      <c r="O800" s="26" t="n">
        <f aca="false">I800*(1/     (1-   (0.001*N800/1.84)))</f>
        <v>8.90322369227053</v>
      </c>
      <c r="P800" s="4" t="n">
        <f aca="false">H800*(1/     (1-   (0.001*N800/4)))</f>
        <v>23.5363009078904</v>
      </c>
      <c r="Q800" s="50" t="n">
        <f aca="false">-5.28+5.5*I800</f>
        <v>16.4483</v>
      </c>
      <c r="R800" s="17"/>
      <c r="S800" s="18"/>
      <c r="T800" s="18"/>
      <c r="U800" s="18"/>
      <c r="V800" s="9"/>
      <c r="W800" s="9"/>
      <c r="X800" s="9"/>
      <c r="Y800" s="19"/>
      <c r="Z800" s="20"/>
    </row>
    <row r="801" s="15" customFormat="true" ht="13" hidden="false" customHeight="false" outlineLevel="0" collapsed="false">
      <c r="A801" s="1" t="n">
        <v>108</v>
      </c>
      <c r="B801" s="49" t="s">
        <v>32</v>
      </c>
      <c r="C801" s="22" t="s">
        <v>27</v>
      </c>
      <c r="D801" s="22" t="s">
        <v>37</v>
      </c>
      <c r="E801" s="23" t="n">
        <v>43084</v>
      </c>
      <c r="F801" s="22" t="n">
        <v>21.8</v>
      </c>
      <c r="G801" s="22" t="n">
        <v>34</v>
      </c>
      <c r="H801" s="22" t="n">
        <v>17.5137</v>
      </c>
      <c r="I801" s="24" t="n">
        <v>4.188</v>
      </c>
      <c r="J801" s="22" t="n">
        <f aca="false">I801-I681</f>
        <v>0.0046999999999997</v>
      </c>
      <c r="K801" s="25" t="n">
        <f aca="false">1000*(1-(F801+288.9414)/(508929.2*(F801+68.12963))*(F801-3.9863)^2)</f>
        <v>997.845496468555</v>
      </c>
      <c r="L801" s="25" t="n">
        <f aca="false">0.824493 - 0.0040899*F801 + 0.000076438*F801^2 -0.00000082467*F801^3 + 0.0000000053675*F801^4</f>
        <v>0.764328068883228</v>
      </c>
      <c r="M801" s="25" t="n">
        <f aca="false">-0.005724 + 0.00010227*F801 - 0.0000016546*F801^2</f>
        <v>-0.004280846104</v>
      </c>
      <c r="N801" s="25" t="n">
        <f aca="false">K801 + (L801*G801) + M801*G801^(3/2) + 0.00048314*G801^2</f>
        <v>1023.54247278873</v>
      </c>
      <c r="O801" s="26" t="n">
        <f aca="false">I801*(1/     (1-   (0.001*N801/1.84)))</f>
        <v>9.43823743816863</v>
      </c>
      <c r="P801" s="4" t="n">
        <f aca="false">H801*(1/     (1-   (0.001*N801/4)))</f>
        <v>23.5363009078904</v>
      </c>
      <c r="Q801" s="50" t="n">
        <f aca="false">-5.28+5.5*I801</f>
        <v>17.754</v>
      </c>
      <c r="R801" s="17"/>
      <c r="S801" s="18"/>
      <c r="T801" s="18"/>
      <c r="U801" s="18"/>
      <c r="V801" s="9"/>
      <c r="W801" s="9"/>
      <c r="X801" s="9"/>
      <c r="Y801" s="19"/>
      <c r="Z801" s="20"/>
    </row>
    <row r="802" s="15" customFormat="true" ht="13" hidden="false" customHeight="false" outlineLevel="0" collapsed="false">
      <c r="A802" s="1" t="n">
        <v>231</v>
      </c>
      <c r="B802" s="49" t="s">
        <v>33</v>
      </c>
      <c r="C802" s="22" t="s">
        <v>27</v>
      </c>
      <c r="D802" s="22" t="s">
        <v>37</v>
      </c>
      <c r="E802" s="23" t="n">
        <v>43084</v>
      </c>
      <c r="F802" s="22" t="n">
        <v>22.1</v>
      </c>
      <c r="G802" s="22" t="n">
        <v>34.1</v>
      </c>
      <c r="H802" s="22" t="n">
        <v>17.5141</v>
      </c>
      <c r="I802" s="24" t="n">
        <v>2.894</v>
      </c>
      <c r="J802" s="22" t="n">
        <f aca="false">I802-I682</f>
        <v>-0.0297000000000001</v>
      </c>
      <c r="K802" s="25" t="n">
        <f aca="false">1000*(1-(F802+288.9414)/(508929.2*(F802+68.12963))*(F802-3.9863)^2)</f>
        <v>997.77758073309</v>
      </c>
      <c r="L802" s="25" t="n">
        <f aca="false">0.824493 - 0.0040899*F802 + 0.000076438*F802^2 -0.00000082467*F802^3 + 0.0000000053675*F802^4</f>
        <v>0.763818306910207</v>
      </c>
      <c r="M802" s="25" t="n">
        <f aca="false">-0.005724 + 0.00010227*F802 - 0.0000016546*F802^2</f>
        <v>-0.004271956186</v>
      </c>
      <c r="N802" s="25" t="n">
        <f aca="false">K802 + (L802*G802) + M802*G802^(3/2) + 0.00048314*G802^2</f>
        <v>1023.53492042585</v>
      </c>
      <c r="O802" s="26" t="n">
        <f aca="false">I802*(1/     (1-   (0.001*N802/1.84)))</f>
        <v>6.52196907524492</v>
      </c>
      <c r="P802" s="4" t="n">
        <f aca="false">H802*(1/     (1-   (0.001*N802/4)))</f>
        <v>23.5367787382283</v>
      </c>
      <c r="Q802" s="50" t="n">
        <f aca="false">-5.28+5.5*I802</f>
        <v>10.637</v>
      </c>
      <c r="R802" s="17"/>
      <c r="S802" s="18"/>
      <c r="T802" s="18"/>
      <c r="U802" s="18"/>
      <c r="V802" s="9"/>
      <c r="W802" s="9"/>
      <c r="X802" s="9"/>
      <c r="Y802" s="19"/>
      <c r="Z802" s="20"/>
    </row>
    <row r="803" s="15" customFormat="true" ht="13" hidden="false" customHeight="false" outlineLevel="0" collapsed="false">
      <c r="A803" s="1" t="n">
        <v>180</v>
      </c>
      <c r="B803" s="49" t="s">
        <v>26</v>
      </c>
      <c r="C803" s="22" t="s">
        <v>34</v>
      </c>
      <c r="D803" s="22" t="s">
        <v>37</v>
      </c>
      <c r="E803" s="23" t="n">
        <v>43084</v>
      </c>
      <c r="F803" s="22" t="n">
        <v>22.1</v>
      </c>
      <c r="G803" s="22" t="n">
        <v>34.1</v>
      </c>
      <c r="H803" s="22" t="n">
        <v>17.5141</v>
      </c>
      <c r="I803" s="24" t="n">
        <v>3.4421</v>
      </c>
      <c r="J803" s="22" t="n">
        <f aca="false">I803-I683</f>
        <v>0.00970000000000004</v>
      </c>
      <c r="K803" s="25" t="n">
        <f aca="false">1000*(1-(F803+288.9414)/(508929.2*(F803+68.12963))*(F803-3.9863)^2)</f>
        <v>997.77758073309</v>
      </c>
      <c r="L803" s="25" t="n">
        <f aca="false">0.824493 - 0.0040899*F803 + 0.000076438*F803^2 -0.00000082467*F803^3 + 0.0000000053675*F803^4</f>
        <v>0.763818306910207</v>
      </c>
      <c r="M803" s="25" t="n">
        <f aca="false">-0.005724 + 0.00010227*F803 - 0.0000016546*F803^2</f>
        <v>-0.004271956186</v>
      </c>
      <c r="N803" s="25" t="n">
        <f aca="false">K803 + (L803*G803) + M803*G803^(3/2) + 0.00048314*G803^2</f>
        <v>1023.53492042585</v>
      </c>
      <c r="O803" s="26" t="n">
        <f aca="false">I803*(1/     (1-   (0.001*N803/1.84)))</f>
        <v>7.75717683272306</v>
      </c>
      <c r="P803" s="4" t="n">
        <f aca="false">H803*(1/     (1-   (0.001*N803/4)))</f>
        <v>23.5367787382283</v>
      </c>
      <c r="Q803" s="50" t="n">
        <f aca="false">-5.28+5.5*I803</f>
        <v>13.65155</v>
      </c>
      <c r="R803" s="17"/>
      <c r="S803" s="18"/>
      <c r="T803" s="18"/>
      <c r="U803" s="18"/>
      <c r="V803" s="9"/>
      <c r="W803" s="9"/>
      <c r="X803" s="9"/>
      <c r="Y803" s="19"/>
      <c r="Z803" s="20"/>
    </row>
    <row r="804" s="15" customFormat="true" ht="13" hidden="false" customHeight="false" outlineLevel="0" collapsed="false">
      <c r="A804" s="1" t="n">
        <v>187</v>
      </c>
      <c r="B804" s="49" t="s">
        <v>26</v>
      </c>
      <c r="C804" s="22" t="s">
        <v>34</v>
      </c>
      <c r="D804" s="22" t="s">
        <v>37</v>
      </c>
      <c r="E804" s="23" t="n">
        <v>43084</v>
      </c>
      <c r="F804" s="22" t="n">
        <v>22.1</v>
      </c>
      <c r="G804" s="22" t="n">
        <v>34.1</v>
      </c>
      <c r="H804" s="22" t="n">
        <v>17.5141</v>
      </c>
      <c r="I804" s="24" t="n">
        <v>0.8424</v>
      </c>
      <c r="J804" s="22" t="n">
        <f aca="false">I804-I684</f>
        <v>-0.00919999999999999</v>
      </c>
      <c r="K804" s="25" t="n">
        <f aca="false">1000*(1-(F804+288.9414)/(508929.2*(F804+68.12963))*(F804-3.9863)^2)</f>
        <v>997.77758073309</v>
      </c>
      <c r="L804" s="25" t="n">
        <f aca="false">0.824493 - 0.0040899*F804 + 0.000076438*F804^2 -0.00000082467*F804^3 + 0.0000000053675*F804^4</f>
        <v>0.763818306910207</v>
      </c>
      <c r="M804" s="25" t="n">
        <f aca="false">-0.005724 + 0.00010227*F804 - 0.0000016546*F804^2</f>
        <v>-0.004271956186</v>
      </c>
      <c r="N804" s="25" t="n">
        <f aca="false">K804 + (L804*G804) + M804*G804^(3/2) + 0.00048314*G804^2</f>
        <v>1023.53492042585</v>
      </c>
      <c r="O804" s="26" t="n">
        <f aca="false">I804*(1/     (1-   (0.001*N804/1.84)))</f>
        <v>1.89844739080384</v>
      </c>
      <c r="P804" s="4" t="n">
        <f aca="false">H804*(1/     (1-   (0.001*N804/4)))</f>
        <v>23.5367787382283</v>
      </c>
      <c r="Q804" s="50" t="n">
        <f aca="false">-5.28+5.5*I804</f>
        <v>-0.6468</v>
      </c>
      <c r="R804" s="17"/>
      <c r="S804" s="18"/>
      <c r="T804" s="18"/>
      <c r="U804" s="18"/>
      <c r="V804" s="9"/>
      <c r="W804" s="9"/>
      <c r="X804" s="9"/>
      <c r="Y804" s="19"/>
      <c r="Z804" s="20"/>
    </row>
    <row r="805" s="15" customFormat="true" ht="13" hidden="false" customHeight="false" outlineLevel="0" collapsed="false">
      <c r="A805" s="1" t="n">
        <v>278</v>
      </c>
      <c r="B805" s="49" t="s">
        <v>26</v>
      </c>
      <c r="C805" s="22" t="s">
        <v>34</v>
      </c>
      <c r="D805" s="22" t="s">
        <v>37</v>
      </c>
      <c r="E805" s="23" t="n">
        <v>43084</v>
      </c>
      <c r="F805" s="22" t="n">
        <v>22.1</v>
      </c>
      <c r="G805" s="22" t="n">
        <v>34.1</v>
      </c>
      <c r="H805" s="22" t="n">
        <v>17.5141</v>
      </c>
      <c r="I805" s="24" t="n">
        <v>3.9772</v>
      </c>
      <c r="J805" s="22" t="n">
        <f aca="false">I805-I685</f>
        <v>0.0118</v>
      </c>
      <c r="K805" s="25" t="n">
        <f aca="false">1000*(1-(F805+288.9414)/(508929.2*(F805+68.12963))*(F805-3.9863)^2)</f>
        <v>997.77758073309</v>
      </c>
      <c r="L805" s="25" t="n">
        <f aca="false">0.824493 - 0.0040899*F805 + 0.000076438*F805^2 -0.00000082467*F805^3 + 0.0000000053675*F805^4</f>
        <v>0.763818306910207</v>
      </c>
      <c r="M805" s="25" t="n">
        <f aca="false">-0.005724 + 0.00010227*F805 - 0.0000016546*F805^2</f>
        <v>-0.004271956186</v>
      </c>
      <c r="N805" s="25" t="n">
        <f aca="false">K805 + (L805*G805) + M805*G805^(3/2) + 0.00048314*G805^2</f>
        <v>1023.53492042585</v>
      </c>
      <c r="O805" s="26" t="n">
        <f aca="false">I805*(1/     (1-   (0.001*N805/1.84)))</f>
        <v>8.96308756256534</v>
      </c>
      <c r="P805" s="4" t="n">
        <f aca="false">H805*(1/     (1-   (0.001*N805/4)))</f>
        <v>23.5367787382283</v>
      </c>
      <c r="Q805" s="50" t="n">
        <f aca="false">-5.28+5.5*I805</f>
        <v>16.5946</v>
      </c>
      <c r="R805" s="17"/>
      <c r="S805" s="18"/>
      <c r="T805" s="18"/>
      <c r="U805" s="18"/>
      <c r="V805" s="9"/>
      <c r="W805" s="9"/>
      <c r="X805" s="9"/>
      <c r="Y805" s="19"/>
      <c r="Z805" s="20"/>
    </row>
    <row r="806" s="15" customFormat="true" ht="13" hidden="false" customHeight="false" outlineLevel="0" collapsed="false">
      <c r="A806" s="1" t="n">
        <v>285</v>
      </c>
      <c r="B806" s="49" t="s">
        <v>26</v>
      </c>
      <c r="C806" s="22" t="s">
        <v>34</v>
      </c>
      <c r="D806" s="22" t="s">
        <v>37</v>
      </c>
      <c r="E806" s="23" t="n">
        <v>43084</v>
      </c>
      <c r="F806" s="22" t="n">
        <v>22.1</v>
      </c>
      <c r="G806" s="22" t="n">
        <v>34.1</v>
      </c>
      <c r="H806" s="22" t="n">
        <v>17.5141</v>
      </c>
      <c r="I806" s="24" t="n">
        <v>2.4312</v>
      </c>
      <c r="J806" s="22" t="n">
        <f aca="false">I806-I686</f>
        <v>0.00760000000000005</v>
      </c>
      <c r="K806" s="25" t="n">
        <f aca="false">1000*(1-(F806+288.9414)/(508929.2*(F806+68.12963))*(F806-3.9863)^2)</f>
        <v>997.77758073309</v>
      </c>
      <c r="L806" s="25" t="n">
        <f aca="false">0.824493 - 0.0040899*F806 + 0.000076438*F806^2 -0.00000082467*F806^3 + 0.0000000053675*F806^4</f>
        <v>0.763818306910207</v>
      </c>
      <c r="M806" s="25" t="n">
        <f aca="false">-0.005724 + 0.00010227*F806 - 0.0000016546*F806^2</f>
        <v>-0.004271956186</v>
      </c>
      <c r="N806" s="25" t="n">
        <f aca="false">K806 + (L806*G806) + M806*G806^(3/2) + 0.00048314*G806^2</f>
        <v>1023.53492042585</v>
      </c>
      <c r="O806" s="26" t="n">
        <f aca="false">I806*(1/     (1-   (0.001*N806/1.84)))</f>
        <v>5.47899489140824</v>
      </c>
      <c r="P806" s="4" t="n">
        <f aca="false">H806*(1/     (1-   (0.001*N806/4)))</f>
        <v>23.5367787382283</v>
      </c>
      <c r="Q806" s="50" t="n">
        <f aca="false">-5.28+5.5*I806</f>
        <v>8.0916</v>
      </c>
      <c r="R806" s="17"/>
      <c r="S806" s="18"/>
      <c r="T806" s="18"/>
      <c r="U806" s="18"/>
      <c r="V806" s="9"/>
      <c r="W806" s="9"/>
      <c r="X806" s="9"/>
      <c r="Y806" s="19"/>
      <c r="Z806" s="20"/>
    </row>
    <row r="807" s="15" customFormat="true" ht="13" hidden="false" customHeight="false" outlineLevel="0" collapsed="false">
      <c r="A807" s="1" t="n">
        <v>120</v>
      </c>
      <c r="B807" s="49" t="s">
        <v>29</v>
      </c>
      <c r="C807" s="22" t="s">
        <v>34</v>
      </c>
      <c r="D807" s="22" t="s">
        <v>37</v>
      </c>
      <c r="E807" s="23" t="n">
        <v>43084</v>
      </c>
      <c r="F807" s="22" t="n">
        <v>22.1</v>
      </c>
      <c r="G807" s="22" t="n">
        <v>34.1</v>
      </c>
      <c r="H807" s="22" t="n">
        <v>17.5141</v>
      </c>
      <c r="I807" s="24" t="n">
        <v>4.9211</v>
      </c>
      <c r="J807" s="22" t="n">
        <f aca="false">I807-I687</f>
        <v>0.0183999999999998</v>
      </c>
      <c r="K807" s="25" t="n">
        <f aca="false">1000*(1-(F807+288.9414)/(508929.2*(F807+68.12963))*(F807-3.9863)^2)</f>
        <v>997.77758073309</v>
      </c>
      <c r="L807" s="25" t="n">
        <f aca="false">0.824493 - 0.0040899*F807 + 0.000076438*F807^2 -0.00000082467*F807^3 + 0.0000000053675*F807^4</f>
        <v>0.763818306910207</v>
      </c>
      <c r="M807" s="25" t="n">
        <f aca="false">-0.005724 + 0.00010227*F807 - 0.0000016546*F807^2</f>
        <v>-0.004271956186</v>
      </c>
      <c r="N807" s="25" t="n">
        <f aca="false">K807 + (L807*G807) + M807*G807^(3/2) + 0.00048314*G807^2</f>
        <v>1023.53492042585</v>
      </c>
      <c r="O807" s="26" t="n">
        <f aca="false">I807*(1/     (1-   (0.001*N807/1.84)))</f>
        <v>11.09027713068</v>
      </c>
      <c r="P807" s="4" t="n">
        <f aca="false">H807*(1/     (1-   (0.001*N807/4)))</f>
        <v>23.5367787382283</v>
      </c>
      <c r="Q807" s="50" t="n">
        <f aca="false">-5.28+5.5*I807</f>
        <v>21.78605</v>
      </c>
      <c r="R807" s="17"/>
      <c r="S807" s="18"/>
      <c r="T807" s="18"/>
      <c r="U807" s="18"/>
      <c r="V807" s="9"/>
      <c r="W807" s="9"/>
      <c r="X807" s="9"/>
      <c r="Y807" s="19"/>
      <c r="Z807" s="20"/>
    </row>
    <row r="808" s="15" customFormat="true" ht="13" hidden="false" customHeight="false" outlineLevel="0" collapsed="false">
      <c r="A808" s="1" t="n">
        <v>126</v>
      </c>
      <c r="B808" s="49" t="s">
        <v>29</v>
      </c>
      <c r="C808" s="22" t="s">
        <v>34</v>
      </c>
      <c r="D808" s="22" t="s">
        <v>37</v>
      </c>
      <c r="E808" s="23" t="n">
        <v>43084</v>
      </c>
      <c r="F808" s="22" t="n">
        <v>22.1</v>
      </c>
      <c r="G808" s="22" t="n">
        <v>34.1</v>
      </c>
      <c r="H808" s="22" t="n">
        <v>17.5141</v>
      </c>
      <c r="I808" s="24" t="n">
        <v>2.0206</v>
      </c>
      <c r="J808" s="22" t="n">
        <f aca="false">I808-I688</f>
        <v>0.00329999999999986</v>
      </c>
      <c r="K808" s="25" t="n">
        <f aca="false">1000*(1-(F808+288.9414)/(508929.2*(F808+68.12963))*(F808-3.9863)^2)</f>
        <v>997.77758073309</v>
      </c>
      <c r="L808" s="25" t="n">
        <f aca="false">0.824493 - 0.0040899*F808 + 0.000076438*F808^2 -0.00000082467*F808^3 + 0.0000000053675*F808^4</f>
        <v>0.763818306910207</v>
      </c>
      <c r="M808" s="25" t="n">
        <f aca="false">-0.005724 + 0.00010227*F808 - 0.0000016546*F808^2</f>
        <v>-0.004271956186</v>
      </c>
      <c r="N808" s="25" t="n">
        <f aca="false">K808 + (L808*G808) + M808*G808^(3/2) + 0.00048314*G808^2</f>
        <v>1023.53492042585</v>
      </c>
      <c r="O808" s="26" t="n">
        <f aca="false">I808*(1/     (1-   (0.001*N808/1.84)))</f>
        <v>4.5536595416171</v>
      </c>
      <c r="P808" s="4" t="n">
        <f aca="false">H808*(1/     (1-   (0.001*N808/4)))</f>
        <v>23.5367787382283</v>
      </c>
      <c r="Q808" s="50" t="n">
        <f aca="false">-5.28+5.5*I808</f>
        <v>5.8333</v>
      </c>
      <c r="R808" s="17"/>
      <c r="S808" s="18"/>
      <c r="T808" s="18"/>
      <c r="U808" s="18"/>
      <c r="V808" s="9"/>
      <c r="W808" s="9"/>
      <c r="X808" s="9"/>
      <c r="Y808" s="19"/>
      <c r="Z808" s="20"/>
    </row>
    <row r="809" s="15" customFormat="true" ht="13" hidden="false" customHeight="false" outlineLevel="0" collapsed="false">
      <c r="A809" s="1" t="n">
        <v>218</v>
      </c>
      <c r="B809" s="49" t="s">
        <v>29</v>
      </c>
      <c r="C809" s="22" t="s">
        <v>34</v>
      </c>
      <c r="D809" s="22" t="s">
        <v>37</v>
      </c>
      <c r="E809" s="23" t="n">
        <v>43084</v>
      </c>
      <c r="F809" s="22" t="n">
        <v>22.1</v>
      </c>
      <c r="G809" s="22" t="n">
        <v>34.1</v>
      </c>
      <c r="H809" s="22" t="n">
        <v>17.5141</v>
      </c>
      <c r="I809" s="24" t="n">
        <v>4.7563</v>
      </c>
      <c r="J809" s="22" t="n">
        <f aca="false">I809-I689</f>
        <v>0.0124000000000004</v>
      </c>
      <c r="K809" s="25" t="n">
        <f aca="false">1000*(1-(F809+288.9414)/(508929.2*(F809+68.12963))*(F809-3.9863)^2)</f>
        <v>997.77758073309</v>
      </c>
      <c r="L809" s="25" t="n">
        <f aca="false">0.824493 - 0.0040899*F809 + 0.000076438*F809^2 -0.00000082467*F809^3 + 0.0000000053675*F809^4</f>
        <v>0.763818306910207</v>
      </c>
      <c r="M809" s="25" t="n">
        <f aca="false">-0.005724 + 0.00010227*F809 - 0.0000016546*F809^2</f>
        <v>-0.004271956186</v>
      </c>
      <c r="N809" s="25" t="n">
        <f aca="false">K809 + (L809*G809) + M809*G809^(3/2) + 0.00048314*G809^2</f>
        <v>1023.53492042585</v>
      </c>
      <c r="O809" s="26" t="n">
        <f aca="false">I809*(1/     (1-   (0.001*N809/1.84)))</f>
        <v>10.7188809649576</v>
      </c>
      <c r="P809" s="4" t="n">
        <f aca="false">H809*(1/     (1-   (0.001*N809/4)))</f>
        <v>23.5367787382283</v>
      </c>
      <c r="Q809" s="50" t="n">
        <f aca="false">-5.28+5.5*I809</f>
        <v>20.87965</v>
      </c>
      <c r="R809" s="17"/>
      <c r="S809" s="18"/>
      <c r="T809" s="18"/>
      <c r="U809" s="18"/>
      <c r="V809" s="9"/>
      <c r="W809" s="9"/>
      <c r="X809" s="9"/>
      <c r="Y809" s="19"/>
      <c r="Z809" s="20"/>
    </row>
    <row r="810" s="15" customFormat="true" ht="13" hidden="false" customHeight="false" outlineLevel="0" collapsed="false">
      <c r="A810" s="1" t="n">
        <v>224</v>
      </c>
      <c r="B810" s="49" t="s">
        <v>29</v>
      </c>
      <c r="C810" s="22" t="s">
        <v>34</v>
      </c>
      <c r="D810" s="22" t="s">
        <v>37</v>
      </c>
      <c r="E810" s="23" t="n">
        <v>43084</v>
      </c>
      <c r="F810" s="22" t="n">
        <v>22.1</v>
      </c>
      <c r="G810" s="22" t="n">
        <v>34.1</v>
      </c>
      <c r="H810" s="22" t="n">
        <v>17.5141</v>
      </c>
      <c r="I810" s="24" t="n">
        <v>4.1025</v>
      </c>
      <c r="J810" s="22" t="n">
        <f aca="false">I810-I690</f>
        <v>0.0179999999999998</v>
      </c>
      <c r="K810" s="25" t="n">
        <f aca="false">1000*(1-(F810+288.9414)/(508929.2*(F810+68.12963))*(F810-3.9863)^2)</f>
        <v>997.77758073309</v>
      </c>
      <c r="L810" s="25" t="n">
        <f aca="false">0.824493 - 0.0040899*F810 + 0.000076438*F810^2 -0.00000082467*F810^3 + 0.0000000053675*F810^4</f>
        <v>0.763818306910207</v>
      </c>
      <c r="M810" s="25" t="n">
        <f aca="false">-0.005724 + 0.00010227*F810 - 0.0000016546*F810^2</f>
        <v>-0.004271956186</v>
      </c>
      <c r="N810" s="25" t="n">
        <f aca="false">K810 + (L810*G810) + M810*G810^(3/2) + 0.00048314*G810^2</f>
        <v>1023.53492042585</v>
      </c>
      <c r="O810" s="26" t="n">
        <f aca="false">I810*(1/     (1-   (0.001*N810/1.84)))</f>
        <v>9.24546583662484</v>
      </c>
      <c r="P810" s="4" t="n">
        <f aca="false">H810*(1/     (1-   (0.001*N810/4)))</f>
        <v>23.5367787382283</v>
      </c>
      <c r="Q810" s="50" t="n">
        <f aca="false">-5.28+5.5*I810</f>
        <v>17.28375</v>
      </c>
      <c r="R810" s="17"/>
      <c r="S810" s="18"/>
      <c r="T810" s="18"/>
      <c r="U810" s="18"/>
      <c r="V810" s="9"/>
      <c r="W810" s="9"/>
      <c r="X810" s="9"/>
      <c r="Y810" s="19"/>
      <c r="Z810" s="20"/>
    </row>
    <row r="811" s="15" customFormat="true" ht="13" hidden="false" customHeight="false" outlineLevel="0" collapsed="false">
      <c r="A811" s="1" t="n">
        <v>230</v>
      </c>
      <c r="B811" s="49" t="s">
        <v>29</v>
      </c>
      <c r="C811" s="22" t="s">
        <v>34</v>
      </c>
      <c r="D811" s="22" t="s">
        <v>37</v>
      </c>
      <c r="E811" s="23" t="n">
        <v>43084</v>
      </c>
      <c r="F811" s="22" t="n">
        <v>22.1</v>
      </c>
      <c r="G811" s="22" t="n">
        <v>34.1</v>
      </c>
      <c r="H811" s="22" t="n">
        <v>17.5141</v>
      </c>
      <c r="I811" s="24" t="n">
        <v>2.448</v>
      </c>
      <c r="J811" s="22" t="n">
        <f aca="false">I811-I691</f>
        <v>-0.000900000000000123</v>
      </c>
      <c r="K811" s="25" t="n">
        <f aca="false">1000*(1-(F811+288.9414)/(508929.2*(F811+68.12963))*(F811-3.9863)^2)</f>
        <v>997.77758073309</v>
      </c>
      <c r="L811" s="25" t="n">
        <f aca="false">0.824493 - 0.0040899*F811 + 0.000076438*F811^2 -0.00000082467*F811^3 + 0.0000000053675*F811^4</f>
        <v>0.763818306910207</v>
      </c>
      <c r="M811" s="25" t="n">
        <f aca="false">-0.005724 + 0.00010227*F811 - 0.0000016546*F811^2</f>
        <v>-0.004271956186</v>
      </c>
      <c r="N811" s="25" t="n">
        <f aca="false">K811 + (L811*G811) + M811*G811^(3/2) + 0.00048314*G811^2</f>
        <v>1023.53492042585</v>
      </c>
      <c r="O811" s="26" t="n">
        <f aca="false">I811*(1/     (1-   (0.001*N811/1.84)))</f>
        <v>5.51685566558382</v>
      </c>
      <c r="P811" s="4" t="n">
        <f aca="false">H811*(1/     (1-   (0.001*N811/4)))</f>
        <v>23.5367787382283</v>
      </c>
      <c r="Q811" s="50" t="n">
        <f aca="false">-5.28+5.5*I811</f>
        <v>8.184</v>
      </c>
      <c r="R811" s="17"/>
      <c r="S811" s="18"/>
      <c r="T811" s="18"/>
      <c r="U811" s="18"/>
      <c r="V811" s="9"/>
      <c r="W811" s="9"/>
      <c r="X811" s="9"/>
      <c r="Y811" s="19"/>
      <c r="Z811" s="20"/>
    </row>
    <row r="812" s="15" customFormat="true" ht="13" hidden="false" customHeight="false" outlineLevel="0" collapsed="false">
      <c r="A812" s="1" t="n">
        <v>154</v>
      </c>
      <c r="B812" s="49" t="s">
        <v>30</v>
      </c>
      <c r="C812" s="22" t="s">
        <v>34</v>
      </c>
      <c r="D812" s="22" t="s">
        <v>37</v>
      </c>
      <c r="E812" s="23" t="n">
        <v>43084</v>
      </c>
      <c r="F812" s="22" t="n">
        <v>22.1</v>
      </c>
      <c r="G812" s="22" t="n">
        <v>34.1</v>
      </c>
      <c r="H812" s="22" t="n">
        <v>17.5141</v>
      </c>
      <c r="I812" s="24" t="n">
        <v>4.0185</v>
      </c>
      <c r="J812" s="22" t="n">
        <f aca="false">I812-I692</f>
        <v>0.0140000000000002</v>
      </c>
      <c r="K812" s="25" t="n">
        <f aca="false">1000*(1-(F812+288.9414)/(508929.2*(F812+68.12963))*(F812-3.9863)^2)</f>
        <v>997.77758073309</v>
      </c>
      <c r="L812" s="25" t="n">
        <f aca="false">0.824493 - 0.0040899*F812 + 0.000076438*F812^2 -0.00000082467*F812^3 + 0.0000000053675*F812^4</f>
        <v>0.763818306910207</v>
      </c>
      <c r="M812" s="25" t="n">
        <f aca="false">-0.005724 + 0.00010227*F812 - 0.0000016546*F812^2</f>
        <v>-0.004271956186</v>
      </c>
      <c r="N812" s="25" t="n">
        <f aca="false">K812 + (L812*G812) + M812*G812^(3/2) + 0.00048314*G812^2</f>
        <v>1023.53492042585</v>
      </c>
      <c r="O812" s="26" t="n">
        <f aca="false">I812*(1/     (1-   (0.001*N812/1.84)))</f>
        <v>9.05616196574696</v>
      </c>
      <c r="P812" s="4" t="n">
        <f aca="false">H812*(1/     (1-   (0.001*N812/4)))</f>
        <v>23.5367787382283</v>
      </c>
      <c r="Q812" s="50" t="n">
        <f aca="false">-5.28+5.5*I812</f>
        <v>16.82175</v>
      </c>
      <c r="R812" s="17"/>
      <c r="S812" s="18"/>
      <c r="T812" s="18"/>
      <c r="U812" s="18"/>
      <c r="V812" s="9"/>
      <c r="W812" s="9"/>
      <c r="X812" s="9"/>
      <c r="Y812" s="19"/>
      <c r="Z812" s="20"/>
    </row>
    <row r="813" s="15" customFormat="true" ht="13" hidden="false" customHeight="false" outlineLevel="0" collapsed="false">
      <c r="A813" s="1" t="n">
        <v>246</v>
      </c>
      <c r="B813" s="49" t="s">
        <v>30</v>
      </c>
      <c r="C813" s="22" t="s">
        <v>34</v>
      </c>
      <c r="D813" s="22" t="s">
        <v>37</v>
      </c>
      <c r="E813" s="23" t="n">
        <v>43084</v>
      </c>
      <c r="F813" s="22" t="n">
        <v>22.1</v>
      </c>
      <c r="G813" s="22" t="n">
        <v>34.1</v>
      </c>
      <c r="H813" s="22" t="n">
        <v>17.5141</v>
      </c>
      <c r="I813" s="24" t="n">
        <v>4.4622</v>
      </c>
      <c r="J813" s="22" t="n">
        <f aca="false">I813-I693</f>
        <v>-0.00910000000000011</v>
      </c>
      <c r="K813" s="25" t="n">
        <f aca="false">1000*(1-(F813+288.9414)/(508929.2*(F813+68.12963))*(F813-3.9863)^2)</f>
        <v>997.77758073309</v>
      </c>
      <c r="L813" s="25" t="n">
        <f aca="false">0.824493 - 0.0040899*F813 + 0.000076438*F813^2 -0.00000082467*F813^3 + 0.0000000053675*F813^4</f>
        <v>0.763818306910207</v>
      </c>
      <c r="M813" s="25" t="n">
        <f aca="false">-0.005724 + 0.00010227*F813 - 0.0000016546*F813^2</f>
        <v>-0.004271956186</v>
      </c>
      <c r="N813" s="25" t="n">
        <f aca="false">K813 + (L813*G813) + M813*G813^(3/2) + 0.00048314*G813^2</f>
        <v>1023.53492042585</v>
      </c>
      <c r="O813" s="26" t="n">
        <f aca="false">I813*(1/     (1-   (0.001*N813/1.84)))</f>
        <v>10.056092055134</v>
      </c>
      <c r="P813" s="4" t="n">
        <f aca="false">H813*(1/     (1-   (0.001*N813/4)))</f>
        <v>23.5367787382283</v>
      </c>
      <c r="Q813" s="50" t="n">
        <f aca="false">-5.28+5.5*I813</f>
        <v>19.2621</v>
      </c>
      <c r="R813" s="17"/>
      <c r="S813" s="18"/>
      <c r="T813" s="18"/>
      <c r="U813" s="18"/>
      <c r="V813" s="9"/>
      <c r="W813" s="9"/>
      <c r="X813" s="9"/>
      <c r="Y813" s="19"/>
      <c r="Z813" s="20"/>
    </row>
    <row r="814" s="15" customFormat="true" ht="13" hidden="false" customHeight="false" outlineLevel="0" collapsed="false">
      <c r="A814" s="1" t="n">
        <v>299</v>
      </c>
      <c r="B814" s="49" t="s">
        <v>30</v>
      </c>
      <c r="C814" s="22" t="s">
        <v>34</v>
      </c>
      <c r="D814" s="22" t="s">
        <v>37</v>
      </c>
      <c r="E814" s="23" t="n">
        <v>43084</v>
      </c>
      <c r="F814" s="22" t="n">
        <v>22.1</v>
      </c>
      <c r="G814" s="22" t="n">
        <v>34.1</v>
      </c>
      <c r="H814" s="22" t="n">
        <v>17.5141</v>
      </c>
      <c r="I814" s="24" t="n">
        <v>0.743</v>
      </c>
      <c r="J814" s="22" t="n">
        <f aca="false">I814-I694</f>
        <v>-0.00390000000000001</v>
      </c>
      <c r="K814" s="25" t="n">
        <f aca="false">1000*(1-(F814+288.9414)/(508929.2*(F814+68.12963))*(F814-3.9863)^2)</f>
        <v>997.77758073309</v>
      </c>
      <c r="L814" s="25" t="n">
        <f aca="false">0.824493 - 0.0040899*F814 + 0.000076438*F814^2 -0.00000082467*F814^3 + 0.0000000053675*F814^4</f>
        <v>0.763818306910207</v>
      </c>
      <c r="M814" s="25" t="n">
        <f aca="false">-0.005724 + 0.00010227*F814 - 0.0000016546*F814^2</f>
        <v>-0.004271956186</v>
      </c>
      <c r="N814" s="25" t="n">
        <f aca="false">K814 + (L814*G814) + M814*G814^(3/2) + 0.00048314*G814^2</f>
        <v>1023.53492042585</v>
      </c>
      <c r="O814" s="26" t="n">
        <f aca="false">I814*(1/     (1-   (0.001*N814/1.84)))</f>
        <v>1.67443781026502</v>
      </c>
      <c r="P814" s="4" t="n">
        <f aca="false">H814*(1/     (1-   (0.001*N814/4)))</f>
        <v>23.5367787382283</v>
      </c>
      <c r="Q814" s="50" t="n">
        <f aca="false">-5.28+5.5*I814</f>
        <v>-1.1935</v>
      </c>
      <c r="R814" s="17"/>
      <c r="S814" s="18"/>
      <c r="T814" s="18"/>
      <c r="U814" s="18"/>
      <c r="V814" s="9"/>
      <c r="W814" s="9"/>
      <c r="X814" s="9"/>
      <c r="Y814" s="19"/>
      <c r="Z814" s="20"/>
    </row>
    <row r="815" s="15" customFormat="true" ht="13" hidden="false" customHeight="false" outlineLevel="0" collapsed="false">
      <c r="A815" s="1" t="n">
        <v>167</v>
      </c>
      <c r="B815" s="49" t="s">
        <v>31</v>
      </c>
      <c r="C815" s="22" t="s">
        <v>34</v>
      </c>
      <c r="D815" s="22" t="s">
        <v>37</v>
      </c>
      <c r="E815" s="23" t="n">
        <v>43084</v>
      </c>
      <c r="F815" s="22" t="n">
        <v>22.1</v>
      </c>
      <c r="G815" s="22" t="n">
        <v>34.1</v>
      </c>
      <c r="H815" s="22" t="n">
        <v>17.5141</v>
      </c>
      <c r="I815" s="24" t="n">
        <v>3.9949</v>
      </c>
      <c r="J815" s="22" t="n">
        <f aca="false">I815-I695</f>
        <v>-0.00599999999999978</v>
      </c>
      <c r="K815" s="25" t="n">
        <f aca="false">1000*(1-(F815+288.9414)/(508929.2*(F815+68.12963))*(F815-3.9863)^2)</f>
        <v>997.77758073309</v>
      </c>
      <c r="L815" s="25" t="n">
        <f aca="false">0.824493 - 0.0040899*F815 + 0.000076438*F815^2 -0.00000082467*F815^3 + 0.0000000053675*F815^4</f>
        <v>0.763818306910207</v>
      </c>
      <c r="M815" s="25" t="n">
        <f aca="false">-0.005724 + 0.00010227*F815 - 0.0000016546*F815^2</f>
        <v>-0.004271956186</v>
      </c>
      <c r="N815" s="25" t="n">
        <f aca="false">K815 + (L815*G815) + M815*G815^(3/2) + 0.00048314*G815^2</f>
        <v>1023.53492042585</v>
      </c>
      <c r="O815" s="26" t="n">
        <f aca="false">I815*(1/     (1-   (0.001*N815/1.84)))</f>
        <v>9.00297659250032</v>
      </c>
      <c r="P815" s="4" t="n">
        <f aca="false">H815*(1/     (1-   (0.001*N815/4)))</f>
        <v>23.5367787382283</v>
      </c>
      <c r="Q815" s="50" t="n">
        <f aca="false">-5.28+5.5*I815</f>
        <v>16.69195</v>
      </c>
      <c r="R815" s="17"/>
      <c r="S815" s="18"/>
      <c r="T815" s="18"/>
      <c r="U815" s="18"/>
      <c r="V815" s="9"/>
      <c r="W815" s="9"/>
      <c r="X815" s="9"/>
      <c r="Y815" s="19"/>
      <c r="Z815" s="20"/>
    </row>
    <row r="816" s="15" customFormat="true" ht="13" hidden="false" customHeight="false" outlineLevel="0" collapsed="false">
      <c r="A816" s="1" t="n">
        <v>174</v>
      </c>
      <c r="B816" s="49" t="s">
        <v>31</v>
      </c>
      <c r="C816" s="22" t="s">
        <v>34</v>
      </c>
      <c r="D816" s="22" t="s">
        <v>37</v>
      </c>
      <c r="E816" s="23" t="n">
        <v>43084</v>
      </c>
      <c r="F816" s="22" t="n">
        <v>22.1</v>
      </c>
      <c r="G816" s="22" t="n">
        <v>34.1</v>
      </c>
      <c r="H816" s="22" t="n">
        <v>17.5141</v>
      </c>
      <c r="I816" s="24" t="n">
        <v>3.2178</v>
      </c>
      <c r="J816" s="22" t="n">
        <f aca="false">I816-I696</f>
        <v>-0.00579999999999981</v>
      </c>
      <c r="K816" s="25" t="n">
        <f aca="false">1000*(1-(F816+288.9414)/(508929.2*(F816+68.12963))*(F816-3.9863)^2)</f>
        <v>997.77758073309</v>
      </c>
      <c r="L816" s="25" t="n">
        <f aca="false">0.824493 - 0.0040899*F816 + 0.000076438*F816^2 -0.00000082467*F816^3 + 0.0000000053675*F816^4</f>
        <v>0.763818306910207</v>
      </c>
      <c r="M816" s="25" t="n">
        <f aca="false">-0.005724 + 0.00010227*F816 - 0.0000016546*F816^2</f>
        <v>-0.004271956186</v>
      </c>
      <c r="N816" s="25" t="n">
        <f aca="false">K816 + (L816*G816) + M816*G816^(3/2) + 0.00048314*G816^2</f>
        <v>1023.53492042585</v>
      </c>
      <c r="O816" s="26" t="n">
        <f aca="false">I816*(1/     (1-   (0.001*N816/1.84)))</f>
        <v>7.25169042512892</v>
      </c>
      <c r="P816" s="4" t="n">
        <f aca="false">H816*(1/     (1-   (0.001*N816/4)))</f>
        <v>23.5367787382283</v>
      </c>
      <c r="Q816" s="50" t="n">
        <f aca="false">-5.28+5.5*I816</f>
        <v>12.4179</v>
      </c>
      <c r="R816" s="17"/>
      <c r="S816" s="18"/>
      <c r="T816" s="18"/>
      <c r="U816" s="18"/>
      <c r="V816" s="9"/>
      <c r="W816" s="9"/>
      <c r="X816" s="9"/>
      <c r="Y816" s="19"/>
      <c r="Z816" s="20"/>
    </row>
    <row r="817" s="15" customFormat="true" ht="13" hidden="false" customHeight="false" outlineLevel="0" collapsed="false">
      <c r="A817" s="1" t="n">
        <v>265</v>
      </c>
      <c r="B817" s="49" t="s">
        <v>31</v>
      </c>
      <c r="C817" s="22" t="s">
        <v>34</v>
      </c>
      <c r="D817" s="22" t="s">
        <v>37</v>
      </c>
      <c r="E817" s="23" t="n">
        <v>43084</v>
      </c>
      <c r="F817" s="22" t="n">
        <v>22.1</v>
      </c>
      <c r="G817" s="22" t="n">
        <v>34.1</v>
      </c>
      <c r="H817" s="22" t="n">
        <v>17.5141</v>
      </c>
      <c r="I817" s="24" t="n">
        <v>3.9471</v>
      </c>
      <c r="J817" s="22" t="n">
        <f aca="false">I817-I697</f>
        <v>-0.00540000000000029</v>
      </c>
      <c r="K817" s="25" t="n">
        <f aca="false">1000*(1-(F817+288.9414)/(508929.2*(F817+68.12963))*(F817-3.9863)^2)</f>
        <v>997.77758073309</v>
      </c>
      <c r="L817" s="25" t="n">
        <f aca="false">0.824493 - 0.0040899*F817 + 0.000076438*F817^2 -0.00000082467*F817^3 + 0.0000000053675*F817^4</f>
        <v>0.763818306910207</v>
      </c>
      <c r="M817" s="25" t="n">
        <f aca="false">-0.005724 + 0.00010227*F817 - 0.0000016546*F817^2</f>
        <v>-0.004271956186</v>
      </c>
      <c r="N817" s="25" t="n">
        <f aca="false">K817 + (L817*G817) + M817*G817^(3/2) + 0.00048314*G817^2</f>
        <v>1023.53492042585</v>
      </c>
      <c r="O817" s="26" t="n">
        <f aca="false">I817*(1/     (1-   (0.001*N817/1.84)))</f>
        <v>8.89525367550077</v>
      </c>
      <c r="P817" s="4" t="n">
        <f aca="false">H817*(1/     (1-   (0.001*N817/4)))</f>
        <v>23.5367787382283</v>
      </c>
      <c r="Q817" s="50" t="n">
        <f aca="false">-5.28+5.5*I817</f>
        <v>16.42905</v>
      </c>
      <c r="R817" s="17"/>
      <c r="S817" s="18"/>
      <c r="T817" s="18"/>
      <c r="U817" s="18"/>
      <c r="V817" s="9"/>
      <c r="W817" s="9"/>
      <c r="X817" s="9"/>
      <c r="Y817" s="19"/>
      <c r="Z817" s="20"/>
    </row>
    <row r="818" s="15" customFormat="true" ht="13" hidden="false" customHeight="false" outlineLevel="0" collapsed="false">
      <c r="A818" s="1" t="n">
        <v>271</v>
      </c>
      <c r="B818" s="49" t="s">
        <v>31</v>
      </c>
      <c r="C818" s="22" t="s">
        <v>34</v>
      </c>
      <c r="D818" s="22" t="s">
        <v>37</v>
      </c>
      <c r="E818" s="23" t="n">
        <v>43084</v>
      </c>
      <c r="F818" s="22" t="n">
        <v>22.1</v>
      </c>
      <c r="G818" s="22" t="n">
        <v>34.1</v>
      </c>
      <c r="H818" s="22" t="n">
        <v>17.5141</v>
      </c>
      <c r="I818" s="24" t="n">
        <v>8.1206</v>
      </c>
      <c r="J818" s="22" t="n">
        <f aca="false">I818-I698</f>
        <v>-0.00250000000000128</v>
      </c>
      <c r="K818" s="25" t="n">
        <f aca="false">1000*(1-(F818+288.9414)/(508929.2*(F818+68.12963))*(F818-3.9863)^2)</f>
        <v>997.77758073309</v>
      </c>
      <c r="L818" s="25" t="n">
        <f aca="false">0.824493 - 0.0040899*F818 + 0.000076438*F818^2 -0.00000082467*F818^3 + 0.0000000053675*F818^4</f>
        <v>0.763818306910207</v>
      </c>
      <c r="M818" s="25" t="n">
        <f aca="false">-0.005724 + 0.00010227*F818 - 0.0000016546*F818^2</f>
        <v>-0.004271956186</v>
      </c>
      <c r="N818" s="25" t="n">
        <f aca="false">K818 + (L818*G818) + M818*G818^(3/2) + 0.00048314*G818^2</f>
        <v>1023.53492042585</v>
      </c>
      <c r="O818" s="26" t="n">
        <f aca="false">I818*(1/     (1-   (0.001*N818/1.84)))</f>
        <v>18.3007263553676</v>
      </c>
      <c r="P818" s="4" t="n">
        <f aca="false">H818*(1/     (1-   (0.001*N818/4)))</f>
        <v>23.5367787382283</v>
      </c>
      <c r="Q818" s="50" t="n">
        <f aca="false">-5.28+5.5*I818</f>
        <v>39.3833</v>
      </c>
      <c r="R818" s="17"/>
      <c r="S818" s="18"/>
      <c r="T818" s="18"/>
      <c r="U818" s="18"/>
      <c r="V818" s="9"/>
      <c r="W818" s="9"/>
      <c r="X818" s="9"/>
      <c r="Y818" s="19"/>
      <c r="Z818" s="20"/>
    </row>
    <row r="819" s="15" customFormat="true" ht="13" hidden="false" customHeight="false" outlineLevel="0" collapsed="false">
      <c r="A819" s="1" t="n">
        <v>103</v>
      </c>
      <c r="B819" s="49" t="s">
        <v>32</v>
      </c>
      <c r="C819" s="22" t="s">
        <v>34</v>
      </c>
      <c r="D819" s="22" t="s">
        <v>37</v>
      </c>
      <c r="E819" s="23" t="n">
        <v>43084</v>
      </c>
      <c r="F819" s="22" t="n">
        <v>22.1</v>
      </c>
      <c r="G819" s="22" t="n">
        <v>34.1</v>
      </c>
      <c r="H819" s="22" t="n">
        <v>17.5141</v>
      </c>
      <c r="I819" s="24" t="n">
        <v>3.1241</v>
      </c>
      <c r="J819" s="22" t="n">
        <f aca="false">I819-I699</f>
        <v>-0.00450000000000017</v>
      </c>
      <c r="K819" s="25" t="n">
        <f aca="false">1000*(1-(F819+288.9414)/(508929.2*(F819+68.12963))*(F819-3.9863)^2)</f>
        <v>997.77758073309</v>
      </c>
      <c r="L819" s="25" t="n">
        <f aca="false">0.824493 - 0.0040899*F819 + 0.000076438*F819^2 -0.00000082467*F819^3 + 0.0000000053675*F819^4</f>
        <v>0.763818306910207</v>
      </c>
      <c r="M819" s="25" t="n">
        <f aca="false">-0.005724 + 0.00010227*F819 - 0.0000016546*F819^2</f>
        <v>-0.004271956186</v>
      </c>
      <c r="N819" s="25" t="n">
        <f aca="false">K819 + (L819*G819) + M819*G819^(3/2) + 0.00048314*G819^2</f>
        <v>1023.53492042585</v>
      </c>
      <c r="O819" s="26" t="n">
        <f aca="false">I819*(1/     (1-   (0.001*N819/1.84)))</f>
        <v>7.04052646439967</v>
      </c>
      <c r="P819" s="4" t="n">
        <f aca="false">H819*(1/     (1-   (0.001*N819/4)))</f>
        <v>23.5367787382283</v>
      </c>
      <c r="Q819" s="50" t="n">
        <f aca="false">-5.28+5.5*I819</f>
        <v>11.90255</v>
      </c>
      <c r="R819" s="17"/>
      <c r="S819" s="18"/>
      <c r="T819" s="18"/>
      <c r="U819" s="18"/>
      <c r="V819" s="9"/>
      <c r="W819" s="9"/>
      <c r="X819" s="9"/>
      <c r="Y819" s="19"/>
      <c r="Z819" s="20"/>
    </row>
    <row r="820" s="15" customFormat="true" ht="13" hidden="false" customHeight="false" outlineLevel="0" collapsed="false">
      <c r="A820" s="1" t="n">
        <v>109</v>
      </c>
      <c r="B820" s="49" t="s">
        <v>32</v>
      </c>
      <c r="C820" s="22" t="s">
        <v>34</v>
      </c>
      <c r="D820" s="22" t="s">
        <v>37</v>
      </c>
      <c r="E820" s="23" t="n">
        <v>43084</v>
      </c>
      <c r="F820" s="22" t="n">
        <v>22.1</v>
      </c>
      <c r="G820" s="22" t="n">
        <v>34.1</v>
      </c>
      <c r="H820" s="22" t="n">
        <v>17.5141</v>
      </c>
      <c r="I820" s="24" t="n">
        <v>3.7371</v>
      </c>
      <c r="J820" s="22" t="n">
        <f aca="false">I820-I700</f>
        <v>-0.00609999999999999</v>
      </c>
      <c r="K820" s="25" t="n">
        <f aca="false">1000*(1-(F820+288.9414)/(508929.2*(F820+68.12963))*(F820-3.9863)^2)</f>
        <v>997.77758073309</v>
      </c>
      <c r="L820" s="25" t="n">
        <f aca="false">0.824493 - 0.0040899*F820 + 0.000076438*F820^2 -0.00000082467*F820^3 + 0.0000000053675*F820^4</f>
        <v>0.763818306910207</v>
      </c>
      <c r="M820" s="25" t="n">
        <f aca="false">-0.005724 + 0.00010227*F820 - 0.0000016546*F820^2</f>
        <v>-0.004271956186</v>
      </c>
      <c r="N820" s="25" t="n">
        <f aca="false">K820 + (L820*G820) + M820*G820^(3/2) + 0.00048314*G820^2</f>
        <v>1023.53492042585</v>
      </c>
      <c r="O820" s="26" t="n">
        <f aca="false">I820*(1/     (1-   (0.001*N820/1.84)))</f>
        <v>8.42199399830608</v>
      </c>
      <c r="P820" s="4" t="n">
        <f aca="false">H820*(1/     (1-   (0.001*N820/4)))</f>
        <v>23.5367787382283</v>
      </c>
      <c r="Q820" s="50" t="n">
        <f aca="false">-5.28+5.5*I820</f>
        <v>15.27405</v>
      </c>
      <c r="R820" s="17"/>
      <c r="S820" s="18"/>
      <c r="T820" s="18"/>
      <c r="U820" s="18"/>
      <c r="V820" s="9"/>
      <c r="W820" s="9"/>
      <c r="X820" s="9"/>
      <c r="Y820" s="19"/>
      <c r="Z820" s="20"/>
    </row>
    <row r="821" s="15" customFormat="true" ht="13" hidden="false" customHeight="false" outlineLevel="0" collapsed="false">
      <c r="A821" s="1" t="n">
        <v>232</v>
      </c>
      <c r="B821" s="49" t="s">
        <v>33</v>
      </c>
      <c r="C821" s="22" t="s">
        <v>34</v>
      </c>
      <c r="D821" s="22" t="s">
        <v>37</v>
      </c>
      <c r="E821" s="23" t="n">
        <v>43084</v>
      </c>
      <c r="F821" s="22" t="n">
        <v>22.5</v>
      </c>
      <c r="G821" s="22" t="n">
        <v>34</v>
      </c>
      <c r="H821" s="22" t="n">
        <v>17.5122</v>
      </c>
      <c r="I821" s="24" t="n">
        <v>4.6427</v>
      </c>
      <c r="J821" s="22" t="n">
        <f aca="false">I821-I701</f>
        <v>-0.0138000000000007</v>
      </c>
      <c r="K821" s="25" t="n">
        <f aca="false">1000*(1-(F821+288.9414)/(508929.2*(F821+68.12963))*(F821-3.9863)^2)</f>
        <v>997.685617106022</v>
      </c>
      <c r="L821" s="25" t="n">
        <f aca="false">0.824493 - 0.0040899*F821 + 0.000076438*F821^2 -0.00000082467*F821^3 + 0.0000000053675*F821^4</f>
        <v>0.763149112324219</v>
      </c>
      <c r="M821" s="25" t="n">
        <f aca="false">-0.005724 + 0.00010227*F821 - 0.0000016546*F821^2</f>
        <v>-0.00426056625</v>
      </c>
      <c r="N821" s="25" t="n">
        <f aca="false">K821 + (L821*G821) + M821*G821^(3/2) + 0.00048314*G821^2</f>
        <v>1023.34652943219</v>
      </c>
      <c r="O821" s="26" t="n">
        <f aca="false">I821*(1/     (1-   (0.001*N821/1.84)))</f>
        <v>10.4604563721017</v>
      </c>
      <c r="P821" s="4" t="n">
        <f aca="false">H821*(1/     (1-   (0.001*N821/4)))</f>
        <v>23.5327359037994</v>
      </c>
      <c r="Q821" s="50" t="n">
        <f aca="false">-5.28+5.5*I821</f>
        <v>20.25485</v>
      </c>
      <c r="R821" s="17"/>
      <c r="S821" s="18"/>
      <c r="T821" s="18"/>
      <c r="U821" s="18"/>
      <c r="V821" s="9"/>
      <c r="W821" s="9"/>
      <c r="X821" s="9"/>
      <c r="Y821" s="19"/>
      <c r="Z821" s="20"/>
    </row>
    <row r="822" s="15" customFormat="true" ht="13" hidden="false" customHeight="false" outlineLevel="0" collapsed="false">
      <c r="A822" s="1" t="n">
        <v>234</v>
      </c>
      <c r="B822" s="49" t="s">
        <v>33</v>
      </c>
      <c r="C822" s="22" t="s">
        <v>34</v>
      </c>
      <c r="D822" s="22" t="s">
        <v>37</v>
      </c>
      <c r="E822" s="23" t="n">
        <v>43084</v>
      </c>
      <c r="F822" s="22" t="n">
        <v>22.5</v>
      </c>
      <c r="G822" s="22" t="n">
        <v>34</v>
      </c>
      <c r="H822" s="22" t="n">
        <v>17.5122</v>
      </c>
      <c r="I822" s="24" t="n">
        <v>5.1021</v>
      </c>
      <c r="J822" s="22" t="n">
        <f aca="false">I822-I702</f>
        <v>-0.00990000000000002</v>
      </c>
      <c r="K822" s="25" t="n">
        <f aca="false">1000*(1-(F822+288.9414)/(508929.2*(F822+68.12963))*(F822-3.9863)^2)</f>
        <v>997.685617106022</v>
      </c>
      <c r="L822" s="25" t="n">
        <f aca="false">0.824493 - 0.0040899*F822 + 0.000076438*F822^2 -0.00000082467*F822^3 + 0.0000000053675*F822^4</f>
        <v>0.763149112324219</v>
      </c>
      <c r="M822" s="25" t="n">
        <f aca="false">-0.005724 + 0.00010227*F822 - 0.0000016546*F822^2</f>
        <v>-0.00426056625</v>
      </c>
      <c r="N822" s="25" t="n">
        <f aca="false">K822 + (L822*G822) + M822*G822^(3/2) + 0.00048314*G822^2</f>
        <v>1023.34652943219</v>
      </c>
      <c r="O822" s="26" t="n">
        <f aca="false">I822*(1/     (1-   (0.001*N822/1.84)))</f>
        <v>11.4955294238483</v>
      </c>
      <c r="P822" s="4" t="n">
        <f aca="false">H822*(1/     (1-   (0.001*N822/4)))</f>
        <v>23.5327359037994</v>
      </c>
      <c r="Q822" s="50" t="n">
        <f aca="false">-5.28+5.5*I822</f>
        <v>22.78155</v>
      </c>
      <c r="R822" s="17"/>
      <c r="S822" s="18"/>
      <c r="T822" s="18"/>
      <c r="U822" s="18"/>
      <c r="V822" s="9"/>
      <c r="W822" s="9"/>
      <c r="X822" s="9"/>
      <c r="Y822" s="19"/>
      <c r="Z822" s="20"/>
    </row>
    <row r="823" s="15" customFormat="true" ht="13" hidden="false" customHeight="false" outlineLevel="0" collapsed="false">
      <c r="A823" s="1" t="n">
        <v>181</v>
      </c>
      <c r="B823" s="49" t="s">
        <v>26</v>
      </c>
      <c r="C823" s="22" t="s">
        <v>36</v>
      </c>
      <c r="D823" s="22" t="s">
        <v>37</v>
      </c>
      <c r="E823" s="23" t="n">
        <v>43084</v>
      </c>
      <c r="F823" s="22" t="n">
        <v>22.4</v>
      </c>
      <c r="G823" s="22" t="n">
        <v>33.9</v>
      </c>
      <c r="H823" s="22" t="n">
        <v>17.5133</v>
      </c>
      <c r="I823" s="24" t="n">
        <v>3.5183</v>
      </c>
      <c r="J823" s="22" t="n">
        <f aca="false">I823-I703</f>
        <v>-0.012</v>
      </c>
      <c r="K823" s="25" t="n">
        <f aca="false">1000*(1-(F823+288.9414)/(508929.2*(F823+68.12963))*(F823-3.9863)^2)</f>
        <v>997.708758400543</v>
      </c>
      <c r="L823" s="25" t="n">
        <f aca="false">0.824493 - 0.0040899*F823 + 0.000076438*F823^2 -0.00000082467*F823^3 + 0.0000000053675*F823^4</f>
        <v>0.763315293516288</v>
      </c>
      <c r="M823" s="25" t="n">
        <f aca="false">-0.005724 + 0.00010227*F823 - 0.0000016546*F823^2</f>
        <v>-0.004263364096</v>
      </c>
      <c r="N823" s="25" t="n">
        <f aca="false">K823 + (L823*G823) + M823*G823^(3/2) + 0.00048314*G823^2</f>
        <v>1023.29888033515</v>
      </c>
      <c r="O823" s="26" t="n">
        <f aca="false">I823*(1/     (1-   (0.001*N823/1.84)))</f>
        <v>7.92661090345588</v>
      </c>
      <c r="P823" s="4" t="n">
        <f aca="false">H823*(1/     (1-   (0.001*N823/4)))</f>
        <v>23.5338373534416</v>
      </c>
      <c r="Q823" s="50" t="n">
        <f aca="false">-5.28+5.5*I823</f>
        <v>14.07065</v>
      </c>
      <c r="R823" s="17"/>
      <c r="S823" s="18"/>
      <c r="T823" s="18"/>
      <c r="U823" s="18"/>
      <c r="V823" s="9"/>
      <c r="W823" s="9"/>
      <c r="X823" s="9"/>
      <c r="Y823" s="19"/>
      <c r="Z823" s="20"/>
    </row>
    <row r="824" s="15" customFormat="true" ht="13" hidden="false" customHeight="false" outlineLevel="0" collapsed="false">
      <c r="A824" s="1" t="n">
        <v>188</v>
      </c>
      <c r="B824" s="49" t="s">
        <v>26</v>
      </c>
      <c r="C824" s="22" t="s">
        <v>36</v>
      </c>
      <c r="D824" s="22" t="s">
        <v>37</v>
      </c>
      <c r="E824" s="23" t="n">
        <v>43084</v>
      </c>
      <c r="F824" s="22" t="n">
        <v>22.4</v>
      </c>
      <c r="G824" s="22" t="n">
        <v>33.9</v>
      </c>
      <c r="H824" s="22" t="n">
        <v>17.5133</v>
      </c>
      <c r="I824" s="24" t="n">
        <v>10.1443</v>
      </c>
      <c r="J824" s="22" t="n">
        <f aca="false">I824-I704</f>
        <v>-0.0278000000000009</v>
      </c>
      <c r="K824" s="25" t="n">
        <f aca="false">1000*(1-(F824+288.9414)/(508929.2*(F824+68.12963))*(F824-3.9863)^2)</f>
        <v>997.708758400543</v>
      </c>
      <c r="L824" s="25" t="n">
        <f aca="false">0.824493 - 0.0040899*F824 + 0.000076438*F824^2 -0.00000082467*F824^3 + 0.0000000053675*F824^4</f>
        <v>0.763315293516288</v>
      </c>
      <c r="M824" s="25" t="n">
        <f aca="false">-0.005724 + 0.00010227*F824 - 0.0000016546*F824^2</f>
        <v>-0.004263364096</v>
      </c>
      <c r="N824" s="25" t="n">
        <f aca="false">K824 + (L824*G824) + M824*G824^(3/2) + 0.00048314*G824^2</f>
        <v>1023.29888033515</v>
      </c>
      <c r="O824" s="26" t="n">
        <f aca="false">I824*(1/     (1-   (0.001*N824/1.84)))</f>
        <v>22.854764797751</v>
      </c>
      <c r="P824" s="4" t="n">
        <f aca="false">H824*(1/     (1-   (0.001*N824/4)))</f>
        <v>23.5338373534416</v>
      </c>
      <c r="Q824" s="50" t="n">
        <f aca="false">-5.28+5.5*I824</f>
        <v>50.51365</v>
      </c>
      <c r="R824" s="17"/>
      <c r="S824" s="18"/>
      <c r="T824" s="18"/>
      <c r="U824" s="18"/>
      <c r="V824" s="9"/>
      <c r="W824" s="9"/>
      <c r="X824" s="9"/>
      <c r="Y824" s="19"/>
      <c r="Z824" s="20"/>
    </row>
    <row r="825" s="15" customFormat="true" ht="13" hidden="false" customHeight="false" outlineLevel="0" collapsed="false">
      <c r="A825" s="1" t="n">
        <v>280</v>
      </c>
      <c r="B825" s="49" t="s">
        <v>26</v>
      </c>
      <c r="C825" s="22" t="s">
        <v>36</v>
      </c>
      <c r="D825" s="22" t="s">
        <v>37</v>
      </c>
      <c r="E825" s="23" t="n">
        <v>43084</v>
      </c>
      <c r="F825" s="22" t="n">
        <v>22.4</v>
      </c>
      <c r="G825" s="22" t="n">
        <v>33.9</v>
      </c>
      <c r="H825" s="22" t="n">
        <v>17.5133</v>
      </c>
      <c r="I825" s="24" t="n">
        <v>3.7663</v>
      </c>
      <c r="J825" s="22" t="n">
        <f aca="false">I825-I705</f>
        <v>-0.0112999999999999</v>
      </c>
      <c r="K825" s="25" t="n">
        <f aca="false">1000*(1-(F825+288.9414)/(508929.2*(F825+68.12963))*(F825-3.9863)^2)</f>
        <v>997.708758400543</v>
      </c>
      <c r="L825" s="25" t="n">
        <f aca="false">0.824493 - 0.0040899*F825 + 0.000076438*F825^2 -0.00000082467*F825^3 + 0.0000000053675*F825^4</f>
        <v>0.763315293516288</v>
      </c>
      <c r="M825" s="25" t="n">
        <f aca="false">-0.005724 + 0.00010227*F825 - 0.0000016546*F825^2</f>
        <v>-0.004263364096</v>
      </c>
      <c r="N825" s="25" t="n">
        <f aca="false">K825 + (L825*G825) + M825*G825^(3/2) + 0.00048314*G825^2</f>
        <v>1023.29888033515</v>
      </c>
      <c r="O825" s="26" t="n">
        <f aca="false">I825*(1/     (1-   (0.001*N825/1.84)))</f>
        <v>8.48534651555748</v>
      </c>
      <c r="P825" s="4" t="n">
        <f aca="false">H825*(1/     (1-   (0.001*N825/4)))</f>
        <v>23.5338373534416</v>
      </c>
      <c r="Q825" s="50" t="n">
        <f aca="false">-5.28+5.5*I825</f>
        <v>15.43465</v>
      </c>
      <c r="R825" s="17"/>
      <c r="S825" s="18"/>
      <c r="T825" s="18"/>
      <c r="U825" s="18"/>
      <c r="V825" s="9"/>
      <c r="W825" s="9"/>
      <c r="X825" s="9"/>
      <c r="Y825" s="19"/>
      <c r="Z825" s="20"/>
    </row>
    <row r="826" s="15" customFormat="true" ht="13" hidden="false" customHeight="false" outlineLevel="0" collapsed="false">
      <c r="A826" s="1" t="n">
        <v>286</v>
      </c>
      <c r="B826" s="49" t="s">
        <v>26</v>
      </c>
      <c r="C826" s="22" t="s">
        <v>36</v>
      </c>
      <c r="D826" s="22" t="s">
        <v>37</v>
      </c>
      <c r="E826" s="23" t="n">
        <v>43084</v>
      </c>
      <c r="F826" s="22" t="n">
        <v>22.4</v>
      </c>
      <c r="G826" s="22" t="n">
        <v>33.9</v>
      </c>
      <c r="H826" s="22" t="n">
        <v>17.5133</v>
      </c>
      <c r="I826" s="24" t="n">
        <v>3.1505</v>
      </c>
      <c r="J826" s="22" t="n">
        <f aca="false">I826-I706</f>
        <v>-0.0324</v>
      </c>
      <c r="K826" s="25" t="n">
        <f aca="false">1000*(1-(F826+288.9414)/(508929.2*(F826+68.12963))*(F826-3.9863)^2)</f>
        <v>997.708758400543</v>
      </c>
      <c r="L826" s="25" t="n">
        <f aca="false">0.824493 - 0.0040899*F826 + 0.000076438*F826^2 -0.00000082467*F826^3 + 0.0000000053675*F826^4</f>
        <v>0.763315293516288</v>
      </c>
      <c r="M826" s="25" t="n">
        <f aca="false">-0.005724 + 0.00010227*F826 - 0.0000016546*F826^2</f>
        <v>-0.004263364096</v>
      </c>
      <c r="N826" s="25" t="n">
        <f aca="false">K826 + (L826*G826) + M826*G826^(3/2) + 0.00048314*G826^2</f>
        <v>1023.29888033515</v>
      </c>
      <c r="O826" s="26" t="n">
        <f aca="false">I826*(1/     (1-   (0.001*N826/1.84)))</f>
        <v>7.09796994325037</v>
      </c>
      <c r="P826" s="4" t="n">
        <f aca="false">H826*(1/     (1-   (0.001*N826/4)))</f>
        <v>23.5338373534416</v>
      </c>
      <c r="Q826" s="50" t="n">
        <f aca="false">-5.28+5.5*I826</f>
        <v>12.04775</v>
      </c>
      <c r="R826" s="17"/>
      <c r="S826" s="18"/>
      <c r="T826" s="18"/>
      <c r="U826" s="18"/>
      <c r="V826" s="9"/>
      <c r="W826" s="9"/>
      <c r="X826" s="9"/>
      <c r="Y826" s="19"/>
      <c r="Z826" s="20"/>
    </row>
    <row r="827" s="15" customFormat="true" ht="13" hidden="false" customHeight="false" outlineLevel="0" collapsed="false">
      <c r="A827" s="1" t="n">
        <v>121</v>
      </c>
      <c r="B827" s="49" t="s">
        <v>29</v>
      </c>
      <c r="C827" s="22" t="s">
        <v>36</v>
      </c>
      <c r="D827" s="22" t="s">
        <v>37</v>
      </c>
      <c r="E827" s="23" t="n">
        <v>43084</v>
      </c>
      <c r="F827" s="22" t="n">
        <v>22.4</v>
      </c>
      <c r="G827" s="22" t="n">
        <v>33.9</v>
      </c>
      <c r="H827" s="22" t="n">
        <v>17.5133</v>
      </c>
      <c r="I827" s="24" t="n">
        <v>5.696</v>
      </c>
      <c r="J827" s="22" t="n">
        <f aca="false">I827-I707</f>
        <v>-0.024</v>
      </c>
      <c r="K827" s="25" t="n">
        <f aca="false">1000*(1-(F827+288.9414)/(508929.2*(F827+68.12963))*(F827-3.9863)^2)</f>
        <v>997.708758400543</v>
      </c>
      <c r="L827" s="25" t="n">
        <f aca="false">0.824493 - 0.0040899*F827 + 0.000076438*F827^2 -0.00000082467*F827^3 + 0.0000000053675*F827^4</f>
        <v>0.763315293516288</v>
      </c>
      <c r="M827" s="25" t="n">
        <f aca="false">-0.005724 + 0.00010227*F827 - 0.0000016546*F827^2</f>
        <v>-0.004263364096</v>
      </c>
      <c r="N827" s="25" t="n">
        <f aca="false">K827 + (L827*G827) + M827*G827^(3/2) + 0.00048314*G827^2</f>
        <v>1023.29888033515</v>
      </c>
      <c r="O827" s="26" t="n">
        <f aca="false">I827*(1/     (1-   (0.001*N827/1.84)))</f>
        <v>12.8328953489142</v>
      </c>
      <c r="P827" s="4" t="n">
        <f aca="false">H827*(1/     (1-   (0.001*N827/4)))</f>
        <v>23.5338373534416</v>
      </c>
      <c r="Q827" s="50" t="n">
        <f aca="false">-5.28+5.5*I827</f>
        <v>26.048</v>
      </c>
      <c r="R827" s="17"/>
      <c r="S827" s="18"/>
      <c r="T827" s="18"/>
      <c r="U827" s="18"/>
      <c r="V827" s="9"/>
      <c r="W827" s="9"/>
      <c r="X827" s="9"/>
      <c r="Y827" s="19"/>
      <c r="Z827" s="20"/>
    </row>
    <row r="828" s="15" customFormat="true" ht="13" hidden="false" customHeight="false" outlineLevel="0" collapsed="false">
      <c r="A828" s="1" t="n">
        <v>128</v>
      </c>
      <c r="B828" s="49" t="s">
        <v>29</v>
      </c>
      <c r="C828" s="22" t="s">
        <v>36</v>
      </c>
      <c r="D828" s="22" t="s">
        <v>37</v>
      </c>
      <c r="E828" s="23" t="n">
        <v>43084</v>
      </c>
      <c r="F828" s="22" t="n">
        <v>22.4</v>
      </c>
      <c r="G828" s="22" t="n">
        <v>33.9</v>
      </c>
      <c r="H828" s="22" t="n">
        <v>17.5133</v>
      </c>
      <c r="I828" s="24" t="n">
        <v>3.5</v>
      </c>
      <c r="J828" s="22" t="n">
        <f aca="false">I828-I708</f>
        <v>-0.0232000000000001</v>
      </c>
      <c r="K828" s="25" t="n">
        <f aca="false">1000*(1-(F828+288.9414)/(508929.2*(F828+68.12963))*(F828-3.9863)^2)</f>
        <v>997.708758400543</v>
      </c>
      <c r="L828" s="25" t="n">
        <f aca="false">0.824493 - 0.0040899*F828 + 0.000076438*F828^2 -0.00000082467*F828^3 + 0.0000000053675*F828^4</f>
        <v>0.763315293516288</v>
      </c>
      <c r="M828" s="25" t="n">
        <f aca="false">-0.005724 + 0.00010227*F828 - 0.0000016546*F828^2</f>
        <v>-0.004263364096</v>
      </c>
      <c r="N828" s="25" t="n">
        <f aca="false">K828 + (L828*G828) + M828*G828^(3/2) + 0.00048314*G828^2</f>
        <v>1023.29888033515</v>
      </c>
      <c r="O828" s="26" t="n">
        <f aca="false">I828*(1/     (1-   (0.001*N828/1.84)))</f>
        <v>7.88538162240161</v>
      </c>
      <c r="P828" s="4" t="n">
        <f aca="false">H828*(1/     (1-   (0.001*N828/4)))</f>
        <v>23.5338373534416</v>
      </c>
      <c r="Q828" s="50" t="n">
        <f aca="false">-5.28+5.5*I828</f>
        <v>13.97</v>
      </c>
      <c r="R828" s="17"/>
      <c r="S828" s="18"/>
      <c r="T828" s="18"/>
      <c r="U828" s="18"/>
      <c r="V828" s="9"/>
      <c r="W828" s="9"/>
      <c r="X828" s="9"/>
      <c r="Y828" s="19"/>
      <c r="Z828" s="20"/>
    </row>
    <row r="829" s="15" customFormat="true" ht="13" hidden="false" customHeight="false" outlineLevel="0" collapsed="false">
      <c r="A829" s="1" t="n">
        <v>219</v>
      </c>
      <c r="B829" s="49" t="s">
        <v>29</v>
      </c>
      <c r="C829" s="22" t="s">
        <v>36</v>
      </c>
      <c r="D829" s="22" t="s">
        <v>37</v>
      </c>
      <c r="E829" s="23" t="n">
        <v>43084</v>
      </c>
      <c r="F829" s="22" t="n">
        <v>22.4</v>
      </c>
      <c r="G829" s="22" t="n">
        <v>33.9</v>
      </c>
      <c r="H829" s="22" t="n">
        <v>17.5133</v>
      </c>
      <c r="I829" s="24" t="n">
        <v>5.0122</v>
      </c>
      <c r="J829" s="22" t="n">
        <f aca="false">I829-I709</f>
        <v>-0.0316999999999998</v>
      </c>
      <c r="K829" s="25" t="n">
        <f aca="false">1000*(1-(F829+288.9414)/(508929.2*(F829+68.12963))*(F829-3.9863)^2)</f>
        <v>997.708758400543</v>
      </c>
      <c r="L829" s="25" t="n">
        <f aca="false">0.824493 - 0.0040899*F829 + 0.000076438*F829^2 -0.00000082467*F829^3 + 0.0000000053675*F829^4</f>
        <v>0.763315293516288</v>
      </c>
      <c r="M829" s="25" t="n">
        <f aca="false">-0.005724 + 0.00010227*F829 - 0.0000016546*F829^2</f>
        <v>-0.004263364096</v>
      </c>
      <c r="N829" s="25" t="n">
        <f aca="false">K829 + (L829*G829) + M829*G829^(3/2) + 0.00048314*G829^2</f>
        <v>1023.29888033515</v>
      </c>
      <c r="O829" s="26" t="n">
        <f aca="false">I829*(1/     (1-   (0.001*N829/1.84)))</f>
        <v>11.2923170765147</v>
      </c>
      <c r="P829" s="4" t="n">
        <f aca="false">H829*(1/     (1-   (0.001*N829/4)))</f>
        <v>23.5338373534416</v>
      </c>
      <c r="Q829" s="50" t="n">
        <f aca="false">-5.28+5.5*I829</f>
        <v>22.2871</v>
      </c>
      <c r="R829" s="17"/>
      <c r="S829" s="18"/>
      <c r="T829" s="18"/>
      <c r="U829" s="18"/>
      <c r="V829" s="9"/>
      <c r="W829" s="9"/>
      <c r="X829" s="9"/>
      <c r="Y829" s="19"/>
      <c r="Z829" s="20"/>
    </row>
    <row r="830" s="15" customFormat="true" ht="13" hidden="false" customHeight="false" outlineLevel="0" collapsed="false">
      <c r="A830" s="1" t="n">
        <v>225</v>
      </c>
      <c r="B830" s="49" t="s">
        <v>29</v>
      </c>
      <c r="C830" s="22" t="s">
        <v>36</v>
      </c>
      <c r="D830" s="22" t="s">
        <v>37</v>
      </c>
      <c r="E830" s="23" t="n">
        <v>43084</v>
      </c>
      <c r="F830" s="22" t="n">
        <v>22.4</v>
      </c>
      <c r="G830" s="22" t="n">
        <v>33.9</v>
      </c>
      <c r="H830" s="22" t="n">
        <v>17.5133</v>
      </c>
      <c r="I830" s="24" t="n">
        <v>2.6458</v>
      </c>
      <c r="J830" s="22" t="n">
        <f aca="false">I830-I710</f>
        <v>-0.024</v>
      </c>
      <c r="K830" s="25" t="n">
        <f aca="false">1000*(1-(F830+288.9414)/(508929.2*(F830+68.12963))*(F830-3.9863)^2)</f>
        <v>997.708758400543</v>
      </c>
      <c r="L830" s="25" t="n">
        <f aca="false">0.824493 - 0.0040899*F830 + 0.000076438*F830^2 -0.00000082467*F830^3 + 0.0000000053675*F830^4</f>
        <v>0.763315293516288</v>
      </c>
      <c r="M830" s="25" t="n">
        <f aca="false">-0.005724 + 0.00010227*F830 - 0.0000016546*F830^2</f>
        <v>-0.004263364096</v>
      </c>
      <c r="N830" s="25" t="n">
        <f aca="false">K830 + (L830*G830) + M830*G830^(3/2) + 0.00048314*G830^2</f>
        <v>1023.29888033515</v>
      </c>
      <c r="O830" s="26" t="n">
        <f aca="false">I830*(1/     (1-   (0.001*N830/1.84)))</f>
        <v>5.96089791330005</v>
      </c>
      <c r="P830" s="4" t="n">
        <f aca="false">H830*(1/     (1-   (0.001*N830/4)))</f>
        <v>23.5338373534416</v>
      </c>
      <c r="Q830" s="50" t="n">
        <f aca="false">-5.28+5.5*I830</f>
        <v>9.2719</v>
      </c>
      <c r="R830" s="17"/>
      <c r="S830" s="18"/>
      <c r="T830" s="18"/>
      <c r="U830" s="18"/>
      <c r="V830" s="9"/>
      <c r="W830" s="9"/>
      <c r="X830" s="9"/>
      <c r="Y830" s="19"/>
      <c r="Z830" s="20"/>
    </row>
    <row r="831" s="15" customFormat="true" ht="13" hidden="false" customHeight="false" outlineLevel="0" collapsed="false">
      <c r="A831" s="1" t="n">
        <v>229</v>
      </c>
      <c r="B831" s="49" t="s">
        <v>29</v>
      </c>
      <c r="C831" s="22" t="s">
        <v>36</v>
      </c>
      <c r="D831" s="22" t="s">
        <v>37</v>
      </c>
      <c r="E831" s="23" t="n">
        <v>43084</v>
      </c>
      <c r="F831" s="22" t="n">
        <v>22.4</v>
      </c>
      <c r="G831" s="22" t="n">
        <v>33.9</v>
      </c>
      <c r="H831" s="22" t="n">
        <v>17.5133</v>
      </c>
      <c r="I831" s="24" t="n">
        <v>2.502</v>
      </c>
      <c r="J831" s="22" t="n">
        <f aca="false">I831-I711</f>
        <v>-0.0442</v>
      </c>
      <c r="K831" s="25" t="n">
        <f aca="false">1000*(1-(F831+288.9414)/(508929.2*(F831+68.12963))*(F831-3.9863)^2)</f>
        <v>997.708758400543</v>
      </c>
      <c r="L831" s="25" t="n">
        <f aca="false">0.824493 - 0.0040899*F831 + 0.000076438*F831^2 -0.00000082467*F831^3 + 0.0000000053675*F831^4</f>
        <v>0.763315293516288</v>
      </c>
      <c r="M831" s="25" t="n">
        <f aca="false">-0.005724 + 0.00010227*F831 - 0.0000016546*F831^2</f>
        <v>-0.004263364096</v>
      </c>
      <c r="N831" s="25" t="n">
        <f aca="false">K831 + (L831*G831) + M831*G831^(3/2) + 0.00048314*G831^2</f>
        <v>1023.29888033515</v>
      </c>
      <c r="O831" s="26" t="n">
        <f aca="false">I831*(1/     (1-   (0.001*N831/1.84)))</f>
        <v>5.63692137692824</v>
      </c>
      <c r="P831" s="4" t="n">
        <f aca="false">H831*(1/     (1-   (0.001*N831/4)))</f>
        <v>23.5338373534416</v>
      </c>
      <c r="Q831" s="50" t="n">
        <f aca="false">-5.28+5.5*I831</f>
        <v>8.481</v>
      </c>
      <c r="R831" s="17"/>
      <c r="S831" s="18"/>
      <c r="T831" s="18"/>
      <c r="U831" s="18"/>
      <c r="V831" s="9"/>
      <c r="W831" s="9"/>
      <c r="X831" s="9"/>
      <c r="Y831" s="19"/>
      <c r="Z831" s="20"/>
    </row>
    <row r="832" s="15" customFormat="true" ht="13" hidden="false" customHeight="false" outlineLevel="0" collapsed="false">
      <c r="A832" s="1" t="n">
        <v>155</v>
      </c>
      <c r="B832" s="49" t="s">
        <v>30</v>
      </c>
      <c r="C832" s="22" t="s">
        <v>36</v>
      </c>
      <c r="D832" s="22" t="s">
        <v>37</v>
      </c>
      <c r="E832" s="23" t="n">
        <v>43084</v>
      </c>
      <c r="F832" s="22" t="n">
        <v>22.4</v>
      </c>
      <c r="G832" s="22" t="n">
        <v>33.9</v>
      </c>
      <c r="H832" s="22" t="n">
        <v>17.5133</v>
      </c>
      <c r="I832" s="24" t="n">
        <v>1.3608</v>
      </c>
      <c r="J832" s="22" t="n">
        <f aca="false">I832-I712</f>
        <v>-0.0352999999999999</v>
      </c>
      <c r="K832" s="25" t="n">
        <f aca="false">1000*(1-(F832+288.9414)/(508929.2*(F832+68.12963))*(F832-3.9863)^2)</f>
        <v>997.708758400543</v>
      </c>
      <c r="L832" s="25" t="n">
        <f aca="false">0.824493 - 0.0040899*F832 + 0.000076438*F832^2 -0.00000082467*F832^3 + 0.0000000053675*F832^4</f>
        <v>0.763315293516288</v>
      </c>
      <c r="M832" s="25" t="n">
        <f aca="false">-0.005724 + 0.00010227*F832 - 0.0000016546*F832^2</f>
        <v>-0.004263364096</v>
      </c>
      <c r="N832" s="25" t="n">
        <f aca="false">K832 + (L832*G832) + M832*G832^(3/2) + 0.00048314*G832^2</f>
        <v>1023.29888033515</v>
      </c>
      <c r="O832" s="26" t="n">
        <f aca="false">I832*(1/     (1-   (0.001*N832/1.84)))</f>
        <v>3.06583637478975</v>
      </c>
      <c r="P832" s="4" t="n">
        <f aca="false">H832*(1/     (1-   (0.001*N832/4)))</f>
        <v>23.5338373534416</v>
      </c>
      <c r="Q832" s="50" t="n">
        <f aca="false">-5.28+5.5*I832</f>
        <v>2.2044</v>
      </c>
      <c r="R832" s="17"/>
      <c r="S832" s="18"/>
      <c r="T832" s="18"/>
      <c r="U832" s="18"/>
      <c r="V832" s="9"/>
      <c r="W832" s="9"/>
      <c r="X832" s="9"/>
      <c r="Y832" s="19"/>
      <c r="Z832" s="20"/>
    </row>
    <row r="833" s="15" customFormat="true" ht="13" hidden="false" customHeight="false" outlineLevel="0" collapsed="false">
      <c r="A833" s="1" t="n">
        <v>247</v>
      </c>
      <c r="B833" s="49" t="s">
        <v>30</v>
      </c>
      <c r="C833" s="22" t="s">
        <v>36</v>
      </c>
      <c r="D833" s="22" t="s">
        <v>37</v>
      </c>
      <c r="E833" s="23" t="n">
        <v>43084</v>
      </c>
      <c r="F833" s="22" t="n">
        <v>22.4</v>
      </c>
      <c r="G833" s="22" t="n">
        <v>33.9</v>
      </c>
      <c r="H833" s="22" t="n">
        <v>17.5133</v>
      </c>
      <c r="I833" s="24" t="n">
        <v>5.0137</v>
      </c>
      <c r="J833" s="22" t="n">
        <f aca="false">I833-I713</f>
        <v>-0.0335999999999999</v>
      </c>
      <c r="K833" s="25" t="n">
        <f aca="false">1000*(1-(F833+288.9414)/(508929.2*(F833+68.12963))*(F833-3.9863)^2)</f>
        <v>997.708758400543</v>
      </c>
      <c r="L833" s="25" t="n">
        <f aca="false">0.824493 - 0.0040899*F833 + 0.000076438*F833^2 -0.00000082467*F833^3 + 0.0000000053675*F833^4</f>
        <v>0.763315293516288</v>
      </c>
      <c r="M833" s="25" t="n">
        <f aca="false">-0.005724 + 0.00010227*F833 - 0.0000016546*F833^2</f>
        <v>-0.004263364096</v>
      </c>
      <c r="N833" s="25" t="n">
        <f aca="false">K833 + (L833*G833) + M833*G833^(3/2) + 0.00048314*G833^2</f>
        <v>1023.29888033515</v>
      </c>
      <c r="O833" s="26" t="n">
        <f aca="false">I833*(1/     (1-   (0.001*N833/1.84)))</f>
        <v>11.2956965257814</v>
      </c>
      <c r="P833" s="4" t="n">
        <f aca="false">H833*(1/     (1-   (0.001*N833/4)))</f>
        <v>23.5338373534416</v>
      </c>
      <c r="Q833" s="50" t="n">
        <f aca="false">-5.28+5.5*I833</f>
        <v>22.29535</v>
      </c>
      <c r="R833" s="17"/>
      <c r="S833" s="18"/>
      <c r="T833" s="18"/>
      <c r="U833" s="18"/>
      <c r="V833" s="9"/>
      <c r="W833" s="9"/>
      <c r="X833" s="9"/>
      <c r="Y833" s="19"/>
      <c r="Z833" s="20"/>
    </row>
    <row r="834" s="15" customFormat="true" ht="13" hidden="false" customHeight="false" outlineLevel="0" collapsed="false">
      <c r="A834" s="1" t="n">
        <v>168</v>
      </c>
      <c r="B834" s="49" t="s">
        <v>31</v>
      </c>
      <c r="C834" s="22" t="s">
        <v>36</v>
      </c>
      <c r="D834" s="22" t="s">
        <v>37</v>
      </c>
      <c r="E834" s="23" t="n">
        <v>43084</v>
      </c>
      <c r="F834" s="22" t="n">
        <v>22.4</v>
      </c>
      <c r="G834" s="22" t="n">
        <v>33.9</v>
      </c>
      <c r="H834" s="22" t="n">
        <v>17.5133</v>
      </c>
      <c r="I834" s="24" t="n">
        <v>2.7758</v>
      </c>
      <c r="J834" s="22" t="n">
        <f aca="false">I834-I714</f>
        <v>-0.036</v>
      </c>
      <c r="K834" s="25" t="n">
        <f aca="false">1000*(1-(F834+288.9414)/(508929.2*(F834+68.12963))*(F834-3.9863)^2)</f>
        <v>997.708758400543</v>
      </c>
      <c r="L834" s="25" t="n">
        <f aca="false">0.824493 - 0.0040899*F834 + 0.000076438*F834^2 -0.00000082467*F834^3 + 0.0000000053675*F834^4</f>
        <v>0.763315293516288</v>
      </c>
      <c r="M834" s="25" t="n">
        <f aca="false">-0.005724 + 0.00010227*F834 - 0.0000016546*F834^2</f>
        <v>-0.004263364096</v>
      </c>
      <c r="N834" s="25" t="n">
        <f aca="false">K834 + (L834*G834) + M834*G834^(3/2) + 0.00048314*G834^2</f>
        <v>1023.29888033515</v>
      </c>
      <c r="O834" s="26" t="n">
        <f aca="false">I834*(1/     (1-   (0.001*N834/1.84)))</f>
        <v>6.25378351641783</v>
      </c>
      <c r="P834" s="4" t="n">
        <f aca="false">H834*(1/     (1-   (0.001*N834/4)))</f>
        <v>23.5338373534416</v>
      </c>
      <c r="Q834" s="50" t="n">
        <f aca="false">-5.28+5.5*I834</f>
        <v>9.9869</v>
      </c>
      <c r="R834" s="17"/>
      <c r="S834" s="18"/>
      <c r="T834" s="18"/>
      <c r="U834" s="18"/>
      <c r="V834" s="9"/>
      <c r="W834" s="9"/>
      <c r="X834" s="9"/>
      <c r="Y834" s="19"/>
      <c r="Z834" s="20"/>
    </row>
    <row r="835" s="15" customFormat="true" ht="13" hidden="false" customHeight="false" outlineLevel="0" collapsed="false">
      <c r="A835" s="1" t="n">
        <v>175</v>
      </c>
      <c r="B835" s="49" t="s">
        <v>31</v>
      </c>
      <c r="C835" s="22" t="s">
        <v>36</v>
      </c>
      <c r="D835" s="22" t="s">
        <v>37</v>
      </c>
      <c r="E835" s="23" t="n">
        <v>43084</v>
      </c>
      <c r="F835" s="22" t="n">
        <v>22.4</v>
      </c>
      <c r="G835" s="22" t="n">
        <v>33.9</v>
      </c>
      <c r="H835" s="22" t="n">
        <v>17.5133</v>
      </c>
      <c r="I835" s="24" t="n">
        <v>2.596</v>
      </c>
      <c r="J835" s="22" t="n">
        <f aca="false">I835-I715</f>
        <v>-0.0145</v>
      </c>
      <c r="K835" s="25" t="n">
        <f aca="false">1000*(1-(F835+288.9414)/(508929.2*(F835+68.12963))*(F835-3.9863)^2)</f>
        <v>997.708758400543</v>
      </c>
      <c r="L835" s="25" t="n">
        <f aca="false">0.824493 - 0.0040899*F835 + 0.000076438*F835^2 -0.00000082467*F835^3 + 0.0000000053675*F835^4</f>
        <v>0.763315293516288</v>
      </c>
      <c r="M835" s="25" t="n">
        <f aca="false">-0.005724 + 0.00010227*F835 - 0.0000016546*F835^2</f>
        <v>-0.004263364096</v>
      </c>
      <c r="N835" s="25" t="n">
        <f aca="false">K835 + (L835*G835) + M835*G835^(3/2) + 0.00048314*G835^2</f>
        <v>1023.29888033515</v>
      </c>
      <c r="O835" s="26" t="n">
        <f aca="false">I835*(1/     (1-   (0.001*N835/1.84)))</f>
        <v>5.84870019764417</v>
      </c>
      <c r="P835" s="4" t="n">
        <f aca="false">H835*(1/     (1-   (0.001*N835/4)))</f>
        <v>23.5338373534416</v>
      </c>
      <c r="Q835" s="50" t="n">
        <f aca="false">-5.28+5.5*I835</f>
        <v>8.998</v>
      </c>
      <c r="R835" s="17"/>
      <c r="S835" s="18"/>
      <c r="T835" s="18"/>
      <c r="U835" s="18"/>
      <c r="V835" s="9"/>
      <c r="W835" s="9"/>
      <c r="X835" s="9"/>
      <c r="Y835" s="19"/>
      <c r="Z835" s="20"/>
    </row>
    <row r="836" s="15" customFormat="true" ht="13" hidden="false" customHeight="false" outlineLevel="0" collapsed="false">
      <c r="A836" s="1" t="n">
        <v>266</v>
      </c>
      <c r="B836" s="49" t="s">
        <v>31</v>
      </c>
      <c r="C836" s="22" t="s">
        <v>36</v>
      </c>
      <c r="D836" s="22" t="s">
        <v>37</v>
      </c>
      <c r="E836" s="23" t="n">
        <v>43084</v>
      </c>
      <c r="F836" s="22" t="n">
        <v>22.4</v>
      </c>
      <c r="G836" s="22" t="n">
        <v>33.9</v>
      </c>
      <c r="H836" s="22" t="n">
        <v>17.5133</v>
      </c>
      <c r="I836" s="24" t="n">
        <v>4.9584</v>
      </c>
      <c r="J836" s="22" t="n">
        <f aca="false">I836-I716</f>
        <v>-0.0388999999999999</v>
      </c>
      <c r="K836" s="25" t="n">
        <f aca="false">1000*(1-(F836+288.9414)/(508929.2*(F836+68.12963))*(F836-3.9863)^2)</f>
        <v>997.708758400543</v>
      </c>
      <c r="L836" s="25" t="n">
        <f aca="false">0.824493 - 0.0040899*F836 + 0.000076438*F836^2 -0.00000082467*F836^3 + 0.0000000053675*F836^4</f>
        <v>0.763315293516288</v>
      </c>
      <c r="M836" s="25" t="n">
        <f aca="false">-0.005724 + 0.00010227*F836 - 0.0000016546*F836^2</f>
        <v>-0.004263364096</v>
      </c>
      <c r="N836" s="25" t="n">
        <f aca="false">K836 + (L836*G836) + M836*G836^(3/2) + 0.00048314*G836^2</f>
        <v>1023.29888033515</v>
      </c>
      <c r="O836" s="26" t="n">
        <f aca="false">I836*(1/     (1-   (0.001*N836/1.84)))</f>
        <v>11.1711074961475</v>
      </c>
      <c r="P836" s="4" t="n">
        <f aca="false">H836*(1/     (1-   (0.001*N836/4)))</f>
        <v>23.5338373534416</v>
      </c>
      <c r="Q836" s="50" t="n">
        <f aca="false">-5.28+5.5*I836</f>
        <v>21.9912</v>
      </c>
      <c r="R836" s="17"/>
      <c r="S836" s="18"/>
      <c r="T836" s="18"/>
      <c r="U836" s="18"/>
      <c r="V836" s="9"/>
      <c r="W836" s="9"/>
      <c r="X836" s="9"/>
      <c r="Y836" s="19"/>
      <c r="Z836" s="20"/>
    </row>
    <row r="837" s="15" customFormat="true" ht="13" hidden="false" customHeight="false" outlineLevel="0" collapsed="false">
      <c r="A837" s="1" t="n">
        <v>272</v>
      </c>
      <c r="B837" s="49" t="s">
        <v>31</v>
      </c>
      <c r="C837" s="22" t="s">
        <v>36</v>
      </c>
      <c r="D837" s="22" t="s">
        <v>37</v>
      </c>
      <c r="E837" s="23" t="n">
        <v>43084</v>
      </c>
      <c r="F837" s="22" t="n">
        <v>22.4</v>
      </c>
      <c r="G837" s="22" t="n">
        <v>33.9</v>
      </c>
      <c r="H837" s="22" t="n">
        <v>17.5133</v>
      </c>
      <c r="I837" s="24" t="n">
        <v>2.3163</v>
      </c>
      <c r="J837" s="22" t="n">
        <f aca="false">I837-I717</f>
        <v>-0.0345</v>
      </c>
      <c r="K837" s="25" t="n">
        <f aca="false">1000*(1-(F837+288.9414)/(508929.2*(F837+68.12963))*(F837-3.9863)^2)</f>
        <v>997.708758400543</v>
      </c>
      <c r="L837" s="25" t="n">
        <f aca="false">0.824493 - 0.0040899*F837 + 0.000076438*F837^2 -0.00000082467*F837^3 + 0.0000000053675*F837^4</f>
        <v>0.763315293516288</v>
      </c>
      <c r="M837" s="25" t="n">
        <f aca="false">-0.005724 + 0.00010227*F837 - 0.0000016546*F837^2</f>
        <v>-0.004263364096</v>
      </c>
      <c r="N837" s="25" t="n">
        <f aca="false">K837 + (L837*G837) + M837*G837^(3/2) + 0.00048314*G837^2</f>
        <v>1023.29888033515</v>
      </c>
      <c r="O837" s="26" t="n">
        <f aca="false">I837*(1/     (1-   (0.001*N837/1.84)))</f>
        <v>5.21854555770539</v>
      </c>
      <c r="P837" s="4" t="n">
        <f aca="false">H837*(1/     (1-   (0.001*N837/4)))</f>
        <v>23.5338373534416</v>
      </c>
      <c r="Q837" s="50" t="n">
        <f aca="false">-5.28+5.5*I837</f>
        <v>7.45965</v>
      </c>
      <c r="R837" s="17"/>
      <c r="S837" s="18"/>
      <c r="T837" s="18"/>
      <c r="U837" s="18"/>
      <c r="V837" s="9"/>
      <c r="W837" s="9"/>
      <c r="X837" s="9"/>
      <c r="Y837" s="19"/>
      <c r="Z837" s="20"/>
    </row>
    <row r="838" s="15" customFormat="true" ht="13" hidden="false" customHeight="false" outlineLevel="0" collapsed="false">
      <c r="A838" s="1" t="n">
        <v>104</v>
      </c>
      <c r="B838" s="49" t="s">
        <v>32</v>
      </c>
      <c r="C838" s="22" t="s">
        <v>36</v>
      </c>
      <c r="D838" s="22" t="s">
        <v>37</v>
      </c>
      <c r="E838" s="23" t="n">
        <v>43084</v>
      </c>
      <c r="F838" s="22" t="n">
        <v>22.4</v>
      </c>
      <c r="G838" s="22" t="n">
        <v>33.9</v>
      </c>
      <c r="H838" s="22" t="n">
        <v>17.5133</v>
      </c>
      <c r="I838" s="24" t="n">
        <v>3.6573</v>
      </c>
      <c r="J838" s="22" t="n">
        <f aca="false">I838-I718</f>
        <v>-0.0370999999999997</v>
      </c>
      <c r="K838" s="25" t="n">
        <f aca="false">1000*(1-(F838+288.9414)/(508929.2*(F838+68.12963))*(F838-3.9863)^2)</f>
        <v>997.708758400543</v>
      </c>
      <c r="L838" s="25" t="n">
        <f aca="false">0.824493 - 0.0040899*F838 + 0.000076438*F838^2 -0.00000082467*F838^3 + 0.0000000053675*F838^4</f>
        <v>0.763315293516288</v>
      </c>
      <c r="M838" s="25" t="n">
        <f aca="false">-0.005724 + 0.00010227*F838 - 0.0000016546*F838^2</f>
        <v>-0.004263364096</v>
      </c>
      <c r="N838" s="25" t="n">
        <f aca="false">K838 + (L838*G838) + M838*G838^(3/2) + 0.00048314*G838^2</f>
        <v>1023.29888033515</v>
      </c>
      <c r="O838" s="26" t="n">
        <f aca="false">I838*(1/     (1-   (0.001*N838/1.84)))</f>
        <v>8.23977320217412</v>
      </c>
      <c r="P838" s="4" t="n">
        <f aca="false">H838*(1/     (1-   (0.001*N838/4)))</f>
        <v>23.5338373534416</v>
      </c>
      <c r="Q838" s="50" t="n">
        <f aca="false">-5.28+5.5*I838</f>
        <v>14.83515</v>
      </c>
      <c r="R838" s="17"/>
      <c r="S838" s="18"/>
      <c r="T838" s="18"/>
      <c r="U838" s="18"/>
      <c r="V838" s="9"/>
      <c r="W838" s="9"/>
      <c r="X838" s="9"/>
      <c r="Y838" s="19"/>
      <c r="Z838" s="20"/>
    </row>
    <row r="839" s="15" customFormat="true" ht="13" hidden="false" customHeight="false" outlineLevel="0" collapsed="false">
      <c r="A839" s="1" t="n">
        <v>110</v>
      </c>
      <c r="B839" s="49" t="s">
        <v>32</v>
      </c>
      <c r="C839" s="22" t="s">
        <v>36</v>
      </c>
      <c r="D839" s="22" t="s">
        <v>37</v>
      </c>
      <c r="E839" s="23" t="n">
        <v>43084</v>
      </c>
      <c r="F839" s="22" t="n">
        <v>22.4</v>
      </c>
      <c r="G839" s="22" t="n">
        <v>33.9</v>
      </c>
      <c r="H839" s="22" t="n">
        <v>17.5133</v>
      </c>
      <c r="I839" s="24" t="n">
        <v>4.8541</v>
      </c>
      <c r="J839" s="22" t="n">
        <f aca="false">I839-I719</f>
        <v>-0.0365000000000002</v>
      </c>
      <c r="K839" s="25" t="n">
        <f aca="false">1000*(1-(F839+288.9414)/(508929.2*(F839+68.12963))*(F839-3.9863)^2)</f>
        <v>997.708758400543</v>
      </c>
      <c r="L839" s="25" t="n">
        <f aca="false">0.824493 - 0.0040899*F839 + 0.000076438*F839^2 -0.00000082467*F839^3 + 0.0000000053675*F839^4</f>
        <v>0.763315293516288</v>
      </c>
      <c r="M839" s="25" t="n">
        <f aca="false">-0.005724 + 0.00010227*F839 - 0.0000016546*F839^2</f>
        <v>-0.004263364096</v>
      </c>
      <c r="N839" s="25" t="n">
        <f aca="false">K839 + (L839*G839) + M839*G839^(3/2) + 0.00048314*G839^2</f>
        <v>1023.29888033515</v>
      </c>
      <c r="O839" s="26" t="n">
        <f aca="false">I839*(1/     (1-   (0.001*N839/1.84)))</f>
        <v>10.9361231237999</v>
      </c>
      <c r="P839" s="4" t="n">
        <f aca="false">H839*(1/     (1-   (0.001*N839/4)))</f>
        <v>23.5338373534416</v>
      </c>
      <c r="Q839" s="50" t="n">
        <f aca="false">-5.28+5.5*I839</f>
        <v>21.41755</v>
      </c>
      <c r="R839" s="17"/>
      <c r="S839" s="18"/>
      <c r="T839" s="18"/>
      <c r="U839" s="18"/>
      <c r="V839" s="9"/>
      <c r="W839" s="9"/>
      <c r="X839" s="9"/>
      <c r="Y839" s="19"/>
      <c r="Z839" s="20"/>
    </row>
    <row r="840" s="15" customFormat="true" ht="13" hidden="false" customHeight="false" outlineLevel="0" collapsed="false">
      <c r="A840" s="1" t="n">
        <v>233</v>
      </c>
      <c r="B840" s="49" t="s">
        <v>33</v>
      </c>
      <c r="C840" s="22" t="s">
        <v>36</v>
      </c>
      <c r="D840" s="22" t="s">
        <v>37</v>
      </c>
      <c r="E840" s="23" t="n">
        <v>43084</v>
      </c>
      <c r="F840" s="22" t="n">
        <v>22.4</v>
      </c>
      <c r="G840" s="22" t="n">
        <v>33.9</v>
      </c>
      <c r="H840" s="22" t="n">
        <v>17.5133</v>
      </c>
      <c r="I840" s="24" t="n">
        <v>4.7683</v>
      </c>
      <c r="J840" s="22" t="n">
        <f aca="false">I840-I720</f>
        <v>-0.0122999999999998</v>
      </c>
      <c r="K840" s="25" t="n">
        <f aca="false">1000*(1-(F840+288.9414)/(508929.2*(F840+68.12963))*(F840-3.9863)^2)</f>
        <v>997.708758400543</v>
      </c>
      <c r="L840" s="25" t="n">
        <f aca="false">0.824493 - 0.0040899*F840 + 0.000076438*F840^2 -0.00000082467*F840^3 + 0.0000000053675*F840^4</f>
        <v>0.763315293516288</v>
      </c>
      <c r="M840" s="25" t="n">
        <f aca="false">-0.005724 + 0.00010227*F840 - 0.0000016546*F840^2</f>
        <v>-0.004263364096</v>
      </c>
      <c r="N840" s="25" t="n">
        <f aca="false">K840 + (L840*G840) + M840*G840^(3/2) + 0.00048314*G840^2</f>
        <v>1023.29888033515</v>
      </c>
      <c r="O840" s="26" t="n">
        <f aca="false">I840*(1/     (1-   (0.001*N840/1.84)))</f>
        <v>10.7428186257422</v>
      </c>
      <c r="P840" s="4" t="n">
        <f aca="false">H840*(1/     (1-   (0.001*N840/4)))</f>
        <v>23.5338373534416</v>
      </c>
      <c r="Q840" s="50" t="n">
        <f aca="false">-5.28+5.5*I840</f>
        <v>20.94565</v>
      </c>
      <c r="R840" s="17"/>
      <c r="S840" s="18"/>
      <c r="T840" s="18"/>
      <c r="U840" s="18"/>
      <c r="V840" s="9"/>
      <c r="W840" s="9"/>
      <c r="X840" s="9"/>
      <c r="Y840" s="19"/>
      <c r="Z840" s="20"/>
    </row>
    <row r="841" s="15" customFormat="true" ht="13" hidden="false" customHeight="false" outlineLevel="0" collapsed="false">
      <c r="A841" s="1" t="n">
        <v>235</v>
      </c>
      <c r="B841" s="64" t="s">
        <v>33</v>
      </c>
      <c r="C841" s="65" t="s">
        <v>36</v>
      </c>
      <c r="D841" s="65" t="s">
        <v>37</v>
      </c>
      <c r="E841" s="66" t="n">
        <v>43084</v>
      </c>
      <c r="F841" s="65" t="n">
        <v>22.5</v>
      </c>
      <c r="G841" s="65" t="n">
        <v>34</v>
      </c>
      <c r="H841" s="65" t="n">
        <v>17.5122</v>
      </c>
      <c r="I841" s="67" t="n">
        <v>2.9197</v>
      </c>
      <c r="J841" s="65" t="n">
        <f aca="false">I841-I721</f>
        <v>-0.0282999999999998</v>
      </c>
      <c r="K841" s="68" t="n">
        <f aca="false">1000*(1-(F841+288.9414)/(508929.2*(F841+68.12963))*(F841-3.9863)^2)</f>
        <v>997.685617106022</v>
      </c>
      <c r="L841" s="68" t="n">
        <f aca="false">0.824493 - 0.0040899*F841 + 0.000076438*F841^2 -0.00000082467*F841^3 + 0.0000000053675*F841^4</f>
        <v>0.763149112324219</v>
      </c>
      <c r="M841" s="68" t="n">
        <f aca="false">-0.005724 + 0.00010227*F841 - 0.0000016546*F841^2</f>
        <v>-0.00426056625</v>
      </c>
      <c r="N841" s="68" t="n">
        <f aca="false">K841 + (L841*G841) + M841*G841^(3/2) + 0.00048314*G841^2</f>
        <v>1023.34652943219</v>
      </c>
      <c r="O841" s="69" t="n">
        <f aca="false">I841*(1/     (1-   (0.001*N841/1.84)))</f>
        <v>6.57836915364453</v>
      </c>
      <c r="P841" s="4" t="n">
        <f aca="false">H841*(1/     (1-   (0.001*N841/4)))</f>
        <v>23.5327359037994</v>
      </c>
      <c r="Q841" s="70" t="n">
        <f aca="false">-5.28+5.5*I841</f>
        <v>10.77835</v>
      </c>
      <c r="R841" s="17"/>
      <c r="S841" s="18"/>
      <c r="T841" s="18"/>
      <c r="U841" s="18"/>
      <c r="V841" s="9"/>
      <c r="W841" s="9"/>
      <c r="X841" s="9"/>
      <c r="Y841" s="19"/>
      <c r="Z841" s="20"/>
    </row>
    <row r="842" s="15" customFormat="true" ht="13" hidden="false" customHeight="false" outlineLevel="0" collapsed="false">
      <c r="A842" s="1" t="n">
        <v>176</v>
      </c>
      <c r="B842" s="21" t="s">
        <v>26</v>
      </c>
      <c r="C842" s="22" t="s">
        <v>27</v>
      </c>
      <c r="D842" s="22" t="s">
        <v>28</v>
      </c>
      <c r="E842" s="23" t="n">
        <v>43116</v>
      </c>
      <c r="F842" s="22" t="n">
        <v>23.4</v>
      </c>
      <c r="G842" s="22" t="n">
        <v>34.8</v>
      </c>
      <c r="H842" s="22" t="n">
        <v>17.501</v>
      </c>
      <c r="I842" s="24" t="n">
        <v>1.9903</v>
      </c>
      <c r="J842" s="71"/>
      <c r="K842" s="25" t="n">
        <f aca="false">1000*(1-(F842+288.9414)/(508929.2*(F842+68.12963))*(F842-3.9863)^2)</f>
        <v>997.472872784734</v>
      </c>
      <c r="L842" s="25" t="n">
        <f aca="false">0.824493 - 0.0040899*F842 + 0.000076438*F842^2 -0.00000082467*F842^3 + 0.0000000053675*F842^4</f>
        <v>0.761686608074268</v>
      </c>
      <c r="M842" s="25" t="n">
        <f aca="false">-0.005724 + 0.00010227*F842 - 0.0000016546*F842^2</f>
        <v>-0.004236874776</v>
      </c>
      <c r="N842" s="25" t="n">
        <f aca="false">K842 + (L842*G842) + M842*G842^(3/2) + 0.00048314*G842^2</f>
        <v>1023.69487844319</v>
      </c>
      <c r="O842" s="26" t="n">
        <f aca="false">I842*(1/     (1-   (0.001*N842/1.84)))</f>
        <v>4.48625385691044</v>
      </c>
      <c r="P842" s="4" t="n">
        <f aca="false">H842*(1/     (1-   (0.001*N842/4)))</f>
        <v>23.5204379728994</v>
      </c>
      <c r="Q842" s="27" t="n">
        <f aca="false">-5.28+5.5*I842</f>
        <v>5.66665</v>
      </c>
      <c r="R842" s="28" t="n">
        <f aca="false">E842-E722</f>
        <v>32</v>
      </c>
      <c r="S842" s="29" t="n">
        <f aca="false">I842-I722</f>
        <v>0.1302</v>
      </c>
      <c r="T842" s="29" t="n">
        <f aca="false">(S842/I722)*100</f>
        <v>6.99962367614644</v>
      </c>
      <c r="U842" s="29" t="n">
        <f aca="false">(S842/R842)/I722*1000</f>
        <v>2.18738239879576</v>
      </c>
      <c r="V842" s="30" t="n">
        <f aca="false">O842-O722</f>
        <v>0.297768057278098</v>
      </c>
      <c r="W842" s="30" t="n">
        <f aca="false">(V842/O722)*100</f>
        <v>7.10920536734865</v>
      </c>
      <c r="X842" s="30" t="n">
        <f aca="false">1000*(V842/R842)/O722</f>
        <v>2.22162667729645</v>
      </c>
      <c r="Y842" s="31" t="n">
        <f aca="false">1000*(V842/R842)/Q722</f>
        <v>1.87963999756402</v>
      </c>
      <c r="Z842" s="32" t="n">
        <f aca="false">X842-U842</f>
        <v>0.034244278500692</v>
      </c>
    </row>
    <row r="843" s="15" customFormat="true" ht="13" hidden="false" customHeight="false" outlineLevel="0" collapsed="false">
      <c r="A843" s="1" t="n">
        <v>182</v>
      </c>
      <c r="B843" s="21" t="s">
        <v>26</v>
      </c>
      <c r="C843" s="22" t="s">
        <v>27</v>
      </c>
      <c r="D843" s="22" t="s">
        <v>28</v>
      </c>
      <c r="E843" s="23" t="n">
        <v>43116</v>
      </c>
      <c r="F843" s="22" t="n">
        <v>23.4</v>
      </c>
      <c r="G843" s="22" t="n">
        <v>34.8</v>
      </c>
      <c r="H843" s="22" t="n">
        <v>17.501</v>
      </c>
      <c r="I843" s="24" t="n">
        <v>4.3957</v>
      </c>
      <c r="J843" s="71"/>
      <c r="K843" s="25" t="n">
        <f aca="false">1000*(1-(F843+288.9414)/(508929.2*(F843+68.12963))*(F843-3.9863)^2)</f>
        <v>997.472872784734</v>
      </c>
      <c r="L843" s="25" t="n">
        <f aca="false">0.824493 - 0.0040899*F843 + 0.000076438*F843^2 -0.00000082467*F843^3 + 0.0000000053675*F843^4</f>
        <v>0.761686608074268</v>
      </c>
      <c r="M843" s="25" t="n">
        <f aca="false">-0.005724 + 0.00010227*F843 - 0.0000016546*F843^2</f>
        <v>-0.004236874776</v>
      </c>
      <c r="N843" s="25" t="n">
        <f aca="false">K843 + (L843*G843) + M843*G843^(3/2) + 0.00048314*G843^2</f>
        <v>1023.69487844319</v>
      </c>
      <c r="O843" s="26" t="n">
        <f aca="false">I843*(1/     (1-   (0.001*N843/1.84)))</f>
        <v>9.90816765252535</v>
      </c>
      <c r="P843" s="4" t="n">
        <f aca="false">H843*(1/     (1-   (0.001*N843/4)))</f>
        <v>23.5204379728994</v>
      </c>
      <c r="Q843" s="27" t="n">
        <f aca="false">-5.28+5.5*I843</f>
        <v>18.89635</v>
      </c>
      <c r="R843" s="28" t="n">
        <f aca="false">E843-E723</f>
        <v>32</v>
      </c>
      <c r="S843" s="29" t="n">
        <f aca="false">I843-I723</f>
        <v>0.6217</v>
      </c>
      <c r="T843" s="29" t="n">
        <f aca="false">(S843/I723)*100</f>
        <v>16.4732379438262</v>
      </c>
      <c r="U843" s="29" t="n">
        <f aca="false">(S843/R843)/I723*1000</f>
        <v>5.14788685744568</v>
      </c>
      <c r="V843" s="30" t="n">
        <f aca="false">O843-O723</f>
        <v>1.41005174057844</v>
      </c>
      <c r="W843" s="30" t="n">
        <f aca="false">(V843/O723)*100</f>
        <v>16.5925218623595</v>
      </c>
      <c r="X843" s="30" t="n">
        <f aca="false">1000*(V843/R843)/O723</f>
        <v>5.18516308198735</v>
      </c>
      <c r="Y843" s="31" t="n">
        <f aca="false">1000*(V843/R843)/Q723</f>
        <v>2.84707093707284</v>
      </c>
      <c r="Z843" s="32" t="n">
        <f aca="false">X843-U843</f>
        <v>0.0372762245416665</v>
      </c>
    </row>
    <row r="844" s="15" customFormat="true" ht="13" hidden="false" customHeight="false" outlineLevel="0" collapsed="false">
      <c r="A844" s="1" t="n">
        <v>189</v>
      </c>
      <c r="B844" s="21" t="s">
        <v>26</v>
      </c>
      <c r="C844" s="22" t="s">
        <v>27</v>
      </c>
      <c r="D844" s="22" t="s">
        <v>28</v>
      </c>
      <c r="E844" s="23" t="n">
        <v>43116</v>
      </c>
      <c r="F844" s="22" t="n">
        <v>23.4</v>
      </c>
      <c r="G844" s="22" t="n">
        <v>34.8</v>
      </c>
      <c r="H844" s="22" t="n">
        <v>17.501</v>
      </c>
      <c r="I844" s="24" t="n">
        <v>4.0858</v>
      </c>
      <c r="J844" s="71"/>
      <c r="K844" s="25" t="n">
        <f aca="false">1000*(1-(F844+288.9414)/(508929.2*(F844+68.12963))*(F844-3.9863)^2)</f>
        <v>997.472872784734</v>
      </c>
      <c r="L844" s="25" t="n">
        <f aca="false">0.824493 - 0.0040899*F844 + 0.000076438*F844^2 -0.00000082467*F844^3 + 0.0000000053675*F844^4</f>
        <v>0.761686608074268</v>
      </c>
      <c r="M844" s="25" t="n">
        <f aca="false">-0.005724 + 0.00010227*F844 - 0.0000016546*F844^2</f>
        <v>-0.004236874776</v>
      </c>
      <c r="N844" s="25" t="n">
        <f aca="false">K844 + (L844*G844) + M844*G844^(3/2) + 0.00048314*G844^2</f>
        <v>1023.69487844319</v>
      </c>
      <c r="O844" s="26" t="n">
        <f aca="false">I844*(1/     (1-   (0.001*N844/1.84)))</f>
        <v>9.2096347327361</v>
      </c>
      <c r="P844" s="4" t="n">
        <f aca="false">H844*(1/     (1-   (0.001*N844/4)))</f>
        <v>23.5204379728994</v>
      </c>
      <c r="Q844" s="27" t="n">
        <f aca="false">-5.28+5.5*I844</f>
        <v>17.1919</v>
      </c>
      <c r="R844" s="28" t="n">
        <f aca="false">E844-E724</f>
        <v>32</v>
      </c>
      <c r="S844" s="29" t="n">
        <f aca="false">I844-I724</f>
        <v>0.5072</v>
      </c>
      <c r="T844" s="29" t="n">
        <f aca="false">(S844/I724)*100</f>
        <v>14.1731403342089</v>
      </c>
      <c r="U844" s="29" t="n">
        <f aca="false">(S844/R844)/I724*1000</f>
        <v>4.42910635444029</v>
      </c>
      <c r="V844" s="30" t="n">
        <f aca="false">O844-O724</f>
        <v>1.15151136164622</v>
      </c>
      <c r="W844" s="30" t="n">
        <f aca="false">(V844/O724)*100</f>
        <v>14.2900686501959</v>
      </c>
      <c r="X844" s="30" t="n">
        <f aca="false">1000*(V844/R844)/O724</f>
        <v>4.46564645318621</v>
      </c>
      <c r="Y844" s="31" t="n">
        <f aca="false">1000*(V844/R844)/Q724</f>
        <v>2.49854051446258</v>
      </c>
      <c r="Z844" s="32" t="n">
        <f aca="false">X844-U844</f>
        <v>0.0365400987459248</v>
      </c>
    </row>
    <row r="845" s="15" customFormat="true" ht="13" hidden="false" customHeight="false" outlineLevel="0" collapsed="false">
      <c r="A845" s="1" t="n">
        <v>281</v>
      </c>
      <c r="B845" s="21" t="s">
        <v>26</v>
      </c>
      <c r="C845" s="22" t="s">
        <v>27</v>
      </c>
      <c r="D845" s="22" t="s">
        <v>28</v>
      </c>
      <c r="E845" s="23" t="n">
        <v>43116</v>
      </c>
      <c r="F845" s="22" t="n">
        <v>23.4</v>
      </c>
      <c r="G845" s="22" t="n">
        <v>34.8</v>
      </c>
      <c r="H845" s="22" t="n">
        <v>17.501</v>
      </c>
      <c r="I845" s="24" t="n">
        <v>3.96</v>
      </c>
      <c r="J845" s="71"/>
      <c r="K845" s="25" t="n">
        <f aca="false">1000*(1-(F845+288.9414)/(508929.2*(F845+68.12963))*(F845-3.9863)^2)</f>
        <v>997.472872784734</v>
      </c>
      <c r="L845" s="25" t="n">
        <f aca="false">0.824493 - 0.0040899*F845 + 0.000076438*F845^2 -0.00000082467*F845^3 + 0.0000000053675*F845^4</f>
        <v>0.761686608074268</v>
      </c>
      <c r="M845" s="25" t="n">
        <f aca="false">-0.005724 + 0.00010227*F845 - 0.0000016546*F845^2</f>
        <v>-0.004236874776</v>
      </c>
      <c r="N845" s="25" t="n">
        <f aca="false">K845 + (L845*G845) + M845*G845^(3/2) + 0.00048314*G845^2</f>
        <v>1023.69487844319</v>
      </c>
      <c r="O845" s="26" t="n">
        <f aca="false">I845*(1/     (1-   (0.001*N845/1.84)))</f>
        <v>8.9260740960485</v>
      </c>
      <c r="P845" s="4" t="n">
        <f aca="false">H845*(1/     (1-   (0.001*N845/4)))</f>
        <v>23.5204379728994</v>
      </c>
      <c r="Q845" s="27" t="n">
        <f aca="false">-5.28+5.5*I845</f>
        <v>16.5</v>
      </c>
      <c r="R845" s="28" t="n">
        <f aca="false">E845-E725</f>
        <v>32</v>
      </c>
      <c r="S845" s="29" t="n">
        <f aca="false">I845-I725</f>
        <v>0.4756</v>
      </c>
      <c r="T845" s="29" t="n">
        <f aca="false">(S845/I725)*100</f>
        <v>13.6494087934795</v>
      </c>
      <c r="U845" s="29" t="n">
        <f aca="false">(S845/R845)/I725*1000</f>
        <v>4.26544024796235</v>
      </c>
      <c r="V845" s="30" t="n">
        <f aca="false">O845-O725</f>
        <v>1.08006585980372</v>
      </c>
      <c r="W845" s="30" t="n">
        <f aca="false">(V845/O725)*100</f>
        <v>13.7658007394682</v>
      </c>
      <c r="X845" s="30" t="n">
        <f aca="false">1000*(V845/R845)/O725</f>
        <v>4.3018127310838</v>
      </c>
      <c r="Y845" s="31" t="n">
        <f aca="false">1000*(V845/R845)/Q725</f>
        <v>2.43096887965213</v>
      </c>
      <c r="Z845" s="32" t="n">
        <f aca="false">X845-U845</f>
        <v>0.0363724831214549</v>
      </c>
    </row>
    <row r="846" s="15" customFormat="true" ht="13" hidden="false" customHeight="false" outlineLevel="0" collapsed="false">
      <c r="A846" s="1" t="n">
        <v>287</v>
      </c>
      <c r="B846" s="21" t="s">
        <v>26</v>
      </c>
      <c r="C846" s="22" t="s">
        <v>27</v>
      </c>
      <c r="D846" s="22" t="s">
        <v>28</v>
      </c>
      <c r="E846" s="23" t="n">
        <v>43116</v>
      </c>
      <c r="F846" s="22" t="n">
        <v>23.4</v>
      </c>
      <c r="G846" s="22" t="n">
        <v>34.8</v>
      </c>
      <c r="H846" s="22" t="n">
        <v>17.501</v>
      </c>
      <c r="I846" s="24" t="n">
        <v>2.6839</v>
      </c>
      <c r="J846" s="71"/>
      <c r="K846" s="25" t="n">
        <f aca="false">1000*(1-(F846+288.9414)/(508929.2*(F846+68.12963))*(F846-3.9863)^2)</f>
        <v>997.472872784734</v>
      </c>
      <c r="L846" s="25" t="n">
        <f aca="false">0.824493 - 0.0040899*F846 + 0.000076438*F846^2 -0.00000082467*F846^3 + 0.0000000053675*F846^4</f>
        <v>0.761686608074268</v>
      </c>
      <c r="M846" s="25" t="n">
        <f aca="false">-0.005724 + 0.00010227*F846 - 0.0000016546*F846^2</f>
        <v>-0.004236874776</v>
      </c>
      <c r="N846" s="25" t="n">
        <f aca="false">K846 + (L846*G846) + M846*G846^(3/2) + 0.00048314*G846^2</f>
        <v>1023.69487844319</v>
      </c>
      <c r="O846" s="26" t="n">
        <f aca="false">I846*(1/     (1-   (0.001*N846/1.84)))</f>
        <v>6.04966925918802</v>
      </c>
      <c r="P846" s="4" t="n">
        <f aca="false">H846*(1/     (1-   (0.001*N846/4)))</f>
        <v>23.5204379728994</v>
      </c>
      <c r="Q846" s="27" t="n">
        <f aca="false">-5.28+5.5*I846</f>
        <v>9.48145</v>
      </c>
      <c r="R846" s="28" t="n">
        <f aca="false">E846-E726</f>
        <v>32</v>
      </c>
      <c r="S846" s="29" t="n">
        <f aca="false">I846-I726</f>
        <v>0.3035</v>
      </c>
      <c r="T846" s="29" t="n">
        <f aca="false">(S846/I726)*100</f>
        <v>12.7499579902537</v>
      </c>
      <c r="U846" s="29" t="n">
        <f aca="false">(S846/R846)/I726*1000</f>
        <v>3.98436187195429</v>
      </c>
      <c r="V846" s="30" t="n">
        <f aca="false">O846-O726</f>
        <v>0.689596361255213</v>
      </c>
      <c r="W846" s="30" t="n">
        <f aca="false">(V846/O726)*100</f>
        <v>12.8654287802908</v>
      </c>
      <c r="X846" s="30" t="n">
        <f aca="false">1000*(V846/R846)/O726</f>
        <v>4.02044649384087</v>
      </c>
      <c r="Y846" s="31" t="n">
        <f aca="false">1000*(V846/R846)/Q726</f>
        <v>2.7584913710895</v>
      </c>
      <c r="Z846" s="32" t="n">
        <f aca="false">X846-U846</f>
        <v>0.0360846218865718</v>
      </c>
    </row>
    <row r="847" s="15" customFormat="true" ht="13" hidden="false" customHeight="false" outlineLevel="0" collapsed="false">
      <c r="A847" s="1" t="n">
        <v>116</v>
      </c>
      <c r="B847" s="21" t="s">
        <v>29</v>
      </c>
      <c r="C847" s="22" t="s">
        <v>27</v>
      </c>
      <c r="D847" s="22" t="s">
        <v>28</v>
      </c>
      <c r="E847" s="23" t="n">
        <v>43116</v>
      </c>
      <c r="F847" s="22" t="n">
        <v>23.4</v>
      </c>
      <c r="G847" s="22" t="n">
        <v>34.8</v>
      </c>
      <c r="H847" s="22" t="n">
        <v>17.501</v>
      </c>
      <c r="I847" s="24" t="n">
        <v>5.5103</v>
      </c>
      <c r="J847" s="71"/>
      <c r="K847" s="25" t="n">
        <f aca="false">1000*(1-(F847+288.9414)/(508929.2*(F847+68.12963))*(F847-3.9863)^2)</f>
        <v>997.472872784734</v>
      </c>
      <c r="L847" s="25" t="n">
        <f aca="false">0.824493 - 0.0040899*F847 + 0.000076438*F847^2 -0.00000082467*F847^3 + 0.0000000053675*F847^4</f>
        <v>0.761686608074268</v>
      </c>
      <c r="M847" s="25" t="n">
        <f aca="false">-0.005724 + 0.00010227*F847 - 0.0000016546*F847^2</f>
        <v>-0.004236874776</v>
      </c>
      <c r="N847" s="25" t="n">
        <f aca="false">K847 + (L847*G847) + M847*G847^(3/2) + 0.00048314*G847^2</f>
        <v>1023.69487844319</v>
      </c>
      <c r="O847" s="26" t="n">
        <f aca="false">I847*(1/     (1-   (0.001*N847/1.84)))</f>
        <v>12.4205419422869</v>
      </c>
      <c r="P847" s="4" t="n">
        <f aca="false">H847*(1/     (1-   (0.001*N847/4)))</f>
        <v>23.5204379728994</v>
      </c>
      <c r="Q847" s="27" t="n">
        <f aca="false">-5.28+5.5*I847</f>
        <v>25.02665</v>
      </c>
      <c r="R847" s="28" t="n">
        <f aca="false">E847-E727</f>
        <v>32</v>
      </c>
      <c r="S847" s="29" t="n">
        <f aca="false">I847-I727</f>
        <v>0.7689</v>
      </c>
      <c r="T847" s="29" t="n">
        <f aca="false">(S847/I727)*100</f>
        <v>16.2167292360906</v>
      </c>
      <c r="U847" s="29" t="n">
        <f aca="false">(S847/R847)/I727*1000</f>
        <v>5.06772788627832</v>
      </c>
      <c r="V847" s="30" t="n">
        <f aca="false">O847-O727</f>
        <v>1.74408015508363</v>
      </c>
      <c r="W847" s="30" t="n">
        <f aca="false">(V847/O727)*100</f>
        <v>16.3357504559617</v>
      </c>
      <c r="X847" s="30" t="n">
        <f aca="false">1000*(V847/R847)/O727</f>
        <v>5.10492201748803</v>
      </c>
      <c r="Y847" s="31" t="n">
        <f aca="false">1000*(V847/R847)/Q727</f>
        <v>2.62060251116053</v>
      </c>
      <c r="Z847" s="32" t="n">
        <f aca="false">X847-U847</f>
        <v>0.0371941312097093</v>
      </c>
    </row>
    <row r="848" s="15" customFormat="true" ht="13" hidden="false" customHeight="false" outlineLevel="0" collapsed="false">
      <c r="A848" s="1" t="n">
        <v>122</v>
      </c>
      <c r="B848" s="21" t="s">
        <v>29</v>
      </c>
      <c r="C848" s="22" t="s">
        <v>27</v>
      </c>
      <c r="D848" s="22" t="s">
        <v>28</v>
      </c>
      <c r="E848" s="23" t="n">
        <v>43116</v>
      </c>
      <c r="F848" s="22" t="n">
        <v>23.4</v>
      </c>
      <c r="G848" s="22" t="n">
        <v>34.8</v>
      </c>
      <c r="H848" s="22" t="n">
        <v>17.501</v>
      </c>
      <c r="I848" s="24" t="n">
        <v>6.7296</v>
      </c>
      <c r="J848" s="71"/>
      <c r="K848" s="25" t="n">
        <f aca="false">1000*(1-(F848+288.9414)/(508929.2*(F848+68.12963))*(F848-3.9863)^2)</f>
        <v>997.472872784734</v>
      </c>
      <c r="L848" s="25" t="n">
        <f aca="false">0.824493 - 0.0040899*F848 + 0.000076438*F848^2 -0.00000082467*F848^3 + 0.0000000053675*F848^4</f>
        <v>0.761686608074268</v>
      </c>
      <c r="M848" s="25" t="n">
        <f aca="false">-0.005724 + 0.00010227*F848 - 0.0000016546*F848^2</f>
        <v>-0.004236874776</v>
      </c>
      <c r="N848" s="25" t="n">
        <f aca="false">K848 + (L848*G848) + M848*G848^(3/2) + 0.00048314*G848^2</f>
        <v>1023.69487844319</v>
      </c>
      <c r="O848" s="26" t="n">
        <f aca="false">I848*(1/     (1-   (0.001*N848/1.84)))</f>
        <v>15.1689162214061</v>
      </c>
      <c r="P848" s="4" t="n">
        <f aca="false">H848*(1/     (1-   (0.001*N848/4)))</f>
        <v>23.5204379728994</v>
      </c>
      <c r="Q848" s="27" t="n">
        <f aca="false">-5.28+5.5*I848</f>
        <v>31.7328</v>
      </c>
      <c r="R848" s="28" t="n">
        <f aca="false">E848-E728</f>
        <v>32</v>
      </c>
      <c r="S848" s="29" t="n">
        <f aca="false">I848-I728</f>
        <v>0.7204</v>
      </c>
      <c r="T848" s="29" t="n">
        <f aca="false">(S848/I728)*100</f>
        <v>11.9882846302336</v>
      </c>
      <c r="U848" s="29" t="n">
        <f aca="false">(S848/R848)/I728*1000</f>
        <v>3.74633894694801</v>
      </c>
      <c r="V848" s="30" t="n">
        <f aca="false">O848-O728</f>
        <v>1.63768195058693</v>
      </c>
      <c r="W848" s="30" t="n">
        <f aca="false">(V848/O728)*100</f>
        <v>12.1029753665465</v>
      </c>
      <c r="X848" s="30" t="n">
        <f aca="false">1000*(V848/R848)/O728</f>
        <v>3.78217980204578</v>
      </c>
      <c r="Y848" s="31" t="n">
        <f aca="false">1000*(V848/R848)/Q728</f>
        <v>1.84286839160269</v>
      </c>
      <c r="Z848" s="32" t="n">
        <f aca="false">X848-U848</f>
        <v>0.0358408550977658</v>
      </c>
    </row>
    <row r="849" s="15" customFormat="true" ht="13" hidden="false" customHeight="false" outlineLevel="0" collapsed="false">
      <c r="A849" s="1" t="n">
        <v>129</v>
      </c>
      <c r="B849" s="21" t="s">
        <v>29</v>
      </c>
      <c r="C849" s="22" t="s">
        <v>27</v>
      </c>
      <c r="D849" s="22" t="s">
        <v>28</v>
      </c>
      <c r="E849" s="23" t="n">
        <v>43116</v>
      </c>
      <c r="F849" s="22" t="n">
        <v>23.4</v>
      </c>
      <c r="G849" s="22" t="n">
        <v>34.8</v>
      </c>
      <c r="H849" s="22" t="n">
        <v>17.501</v>
      </c>
      <c r="I849" s="24" t="n">
        <v>6.5308</v>
      </c>
      <c r="J849" s="71"/>
      <c r="K849" s="25" t="n">
        <f aca="false">1000*(1-(F849+288.9414)/(508929.2*(F849+68.12963))*(F849-3.9863)^2)</f>
        <v>997.472872784734</v>
      </c>
      <c r="L849" s="25" t="n">
        <f aca="false">0.824493 - 0.0040899*F849 + 0.000076438*F849^2 -0.00000082467*F849^3 + 0.0000000053675*F849^4</f>
        <v>0.761686608074268</v>
      </c>
      <c r="M849" s="25" t="n">
        <f aca="false">-0.005724 + 0.00010227*F849 - 0.0000016546*F849^2</f>
        <v>-0.004236874776</v>
      </c>
      <c r="N849" s="25" t="n">
        <f aca="false">K849 + (L849*G849) + M849*G849^(3/2) + 0.00048314*G849^2</f>
        <v>1023.69487844319</v>
      </c>
      <c r="O849" s="26" t="n">
        <f aca="false">I849*(1/     (1-   (0.001*N849/1.84)))</f>
        <v>14.7208092693115</v>
      </c>
      <c r="P849" s="4" t="n">
        <f aca="false">H849*(1/     (1-   (0.001*N849/4)))</f>
        <v>23.5204379728994</v>
      </c>
      <c r="Q849" s="27" t="n">
        <f aca="false">-5.28+5.5*I849</f>
        <v>30.6394</v>
      </c>
      <c r="R849" s="28" t="n">
        <f aca="false">E849-E729</f>
        <v>32</v>
      </c>
      <c r="S849" s="29" t="n">
        <f aca="false">I849-I729</f>
        <v>0.7127</v>
      </c>
      <c r="T849" s="29" t="n">
        <f aca="false">(S849/I729)*100</f>
        <v>12.2497035114556</v>
      </c>
      <c r="U849" s="29" t="n">
        <f aca="false">(S849/R849)/I729*1000</f>
        <v>3.82803234732988</v>
      </c>
      <c r="V849" s="30" t="n">
        <f aca="false">O849-O729</f>
        <v>1.61988500134692</v>
      </c>
      <c r="W849" s="30" t="n">
        <f aca="false">(V849/O729)*100</f>
        <v>12.3646619750944</v>
      </c>
      <c r="X849" s="30" t="n">
        <f aca="false">1000*(V849/R849)/O729</f>
        <v>3.86395686721699</v>
      </c>
      <c r="Y849" s="31" t="n">
        <f aca="false">1000*(V849/R849)/Q729</f>
        <v>1.89454561518032</v>
      </c>
      <c r="Z849" s="32" t="n">
        <f aca="false">X849-U849</f>
        <v>0.0359245198871023</v>
      </c>
    </row>
    <row r="850" s="15" customFormat="true" ht="13" hidden="false" customHeight="false" outlineLevel="0" collapsed="false">
      <c r="A850" s="1" t="n">
        <v>220</v>
      </c>
      <c r="B850" s="21" t="s">
        <v>29</v>
      </c>
      <c r="C850" s="22" t="s">
        <v>27</v>
      </c>
      <c r="D850" s="22" t="s">
        <v>28</v>
      </c>
      <c r="E850" s="23" t="n">
        <v>43116</v>
      </c>
      <c r="F850" s="22" t="n">
        <v>23.4</v>
      </c>
      <c r="G850" s="22" t="n">
        <v>34.8</v>
      </c>
      <c r="H850" s="22" t="n">
        <v>17.501</v>
      </c>
      <c r="I850" s="24" t="n">
        <v>4.3625</v>
      </c>
      <c r="J850" s="71"/>
      <c r="K850" s="25" t="n">
        <f aca="false">1000*(1-(F850+288.9414)/(508929.2*(F850+68.12963))*(F850-3.9863)^2)</f>
        <v>997.472872784734</v>
      </c>
      <c r="L850" s="25" t="n">
        <f aca="false">0.824493 - 0.0040899*F850 + 0.000076438*F850^2 -0.00000082467*F850^3 + 0.0000000053675*F850^4</f>
        <v>0.761686608074268</v>
      </c>
      <c r="M850" s="25" t="n">
        <f aca="false">-0.005724 + 0.00010227*F850 - 0.0000016546*F850^2</f>
        <v>-0.004236874776</v>
      </c>
      <c r="N850" s="25" t="n">
        <f aca="false">K850 + (L850*G850) + M850*G850^(3/2) + 0.00048314*G850^2</f>
        <v>1023.69487844319</v>
      </c>
      <c r="O850" s="26" t="n">
        <f aca="false">I850*(1/     (1-   (0.001*N850/1.84)))</f>
        <v>9.83333288990191</v>
      </c>
      <c r="P850" s="4" t="n">
        <f aca="false">H850*(1/     (1-   (0.001*N850/4)))</f>
        <v>23.5204379728994</v>
      </c>
      <c r="Q850" s="27" t="n">
        <f aca="false">-5.28+5.5*I850</f>
        <v>18.71375</v>
      </c>
      <c r="R850" s="28" t="n">
        <f aca="false">E850-E730</f>
        <v>32</v>
      </c>
      <c r="S850" s="29" t="n">
        <f aca="false">I850-I730</f>
        <v>0.5587</v>
      </c>
      <c r="T850" s="29" t="n">
        <f aca="false">(S850/I730)*100</f>
        <v>14.6879436353121</v>
      </c>
      <c r="U850" s="29" t="n">
        <f aca="false">(S850/R850)/I730*1000</f>
        <v>4.58998238603502</v>
      </c>
      <c r="V850" s="30" t="n">
        <f aca="false">O850-O730</f>
        <v>1.26811473784477</v>
      </c>
      <c r="W850" s="30" t="n">
        <f aca="false">(V850/O730)*100</f>
        <v>14.8053991776054</v>
      </c>
      <c r="X850" s="30" t="n">
        <f aca="false">1000*(V850/R850)/O730</f>
        <v>4.62668724300167</v>
      </c>
      <c r="Y850" s="31" t="n">
        <f aca="false">1000*(V850/R850)/Q730</f>
        <v>2.53365123219566</v>
      </c>
      <c r="Z850" s="32" t="n">
        <f aca="false">X850-U850</f>
        <v>0.036704856966657</v>
      </c>
    </row>
    <row r="851" s="15" customFormat="true" ht="13" hidden="false" customHeight="false" outlineLevel="0" collapsed="false">
      <c r="A851" s="1" t="n">
        <v>226</v>
      </c>
      <c r="B851" s="21" t="s">
        <v>29</v>
      </c>
      <c r="C851" s="22" t="s">
        <v>27</v>
      </c>
      <c r="D851" s="22" t="s">
        <v>28</v>
      </c>
      <c r="E851" s="23" t="n">
        <v>43116</v>
      </c>
      <c r="F851" s="22" t="n">
        <v>23.4</v>
      </c>
      <c r="G851" s="22" t="n">
        <v>34.8</v>
      </c>
      <c r="H851" s="22" t="n">
        <v>17.501</v>
      </c>
      <c r="I851" s="24" t="n">
        <v>4.2</v>
      </c>
      <c r="J851" s="71"/>
      <c r="K851" s="25" t="n">
        <f aca="false">1000*(1-(F851+288.9414)/(508929.2*(F851+68.12963))*(F851-3.9863)^2)</f>
        <v>997.472872784734</v>
      </c>
      <c r="L851" s="25" t="n">
        <f aca="false">0.824493 - 0.0040899*F851 + 0.000076438*F851^2 -0.00000082467*F851^3 + 0.0000000053675*F851^4</f>
        <v>0.761686608074268</v>
      </c>
      <c r="M851" s="25" t="n">
        <f aca="false">-0.005724 + 0.00010227*F851 - 0.0000016546*F851^2</f>
        <v>-0.004236874776</v>
      </c>
      <c r="N851" s="25" t="n">
        <f aca="false">K851 + (L851*G851) + M851*G851^(3/2) + 0.00048314*G851^2</f>
        <v>1023.69487844319</v>
      </c>
      <c r="O851" s="26" t="n">
        <f aca="false">I851*(1/     (1-   (0.001*N851/1.84)))</f>
        <v>9.4670482836878</v>
      </c>
      <c r="P851" s="4" t="n">
        <f aca="false">H851*(1/     (1-   (0.001*N851/4)))</f>
        <v>23.5204379728994</v>
      </c>
      <c r="Q851" s="27" t="n">
        <f aca="false">-5.28+5.5*I851</f>
        <v>17.82</v>
      </c>
      <c r="R851" s="28" t="n">
        <f aca="false">E851-E731</f>
        <v>32</v>
      </c>
      <c r="S851" s="29" t="n">
        <f aca="false">I851-I731</f>
        <v>0.4945</v>
      </c>
      <c r="T851" s="29" t="n">
        <f aca="false">(S851/I731)*100</f>
        <v>13.3450276615841</v>
      </c>
      <c r="U851" s="29" t="n">
        <f aca="false">(S851/R851)/I731*1000</f>
        <v>4.17032114424505</v>
      </c>
      <c r="V851" s="30" t="n">
        <f aca="false">O851-O731</f>
        <v>1.12317745387348</v>
      </c>
      <c r="W851" s="30" t="n">
        <f aca="false">(V851/O731)*100</f>
        <v>13.4611078812502</v>
      </c>
      <c r="X851" s="30" t="n">
        <f aca="false">1000*(V851/R851)/O731</f>
        <v>4.2065962128907</v>
      </c>
      <c r="Y851" s="31" t="n">
        <f aca="false">1000*(V851/R851)/Q731</f>
        <v>2.32441816748373</v>
      </c>
      <c r="Z851" s="32" t="n">
        <f aca="false">X851-U851</f>
        <v>0.0362750686456543</v>
      </c>
    </row>
    <row r="852" s="15" customFormat="true" ht="13" hidden="false" customHeight="false" outlineLevel="0" collapsed="false">
      <c r="A852" s="1" t="n">
        <v>149</v>
      </c>
      <c r="B852" s="21" t="s">
        <v>30</v>
      </c>
      <c r="C852" s="22" t="s">
        <v>27</v>
      </c>
      <c r="D852" s="22" t="s">
        <v>28</v>
      </c>
      <c r="E852" s="23" t="n">
        <v>43116</v>
      </c>
      <c r="F852" s="22" t="n">
        <v>23.4</v>
      </c>
      <c r="G852" s="22" t="n">
        <v>34.8</v>
      </c>
      <c r="H852" s="22" t="n">
        <v>17.501</v>
      </c>
      <c r="I852" s="24" t="n">
        <v>2.6389</v>
      </c>
      <c r="J852" s="71"/>
      <c r="K852" s="25" t="n">
        <f aca="false">1000*(1-(F852+288.9414)/(508929.2*(F852+68.12963))*(F852-3.9863)^2)</f>
        <v>997.472872784734</v>
      </c>
      <c r="L852" s="25" t="n">
        <f aca="false">0.824493 - 0.0040899*F852 + 0.000076438*F852^2 -0.00000082467*F852^3 + 0.0000000053675*F852^4</f>
        <v>0.761686608074268</v>
      </c>
      <c r="M852" s="25" t="n">
        <f aca="false">-0.005724 + 0.00010227*F852 - 0.0000016546*F852^2</f>
        <v>-0.004236874776</v>
      </c>
      <c r="N852" s="25" t="n">
        <f aca="false">K852 + (L852*G852) + M852*G852^(3/2) + 0.00048314*G852^2</f>
        <v>1023.69487844319</v>
      </c>
      <c r="O852" s="26" t="n">
        <f aca="false">I852*(1/     (1-   (0.001*N852/1.84)))</f>
        <v>5.94823659900565</v>
      </c>
      <c r="P852" s="4" t="n">
        <f aca="false">H852*(1/     (1-   (0.001*N852/4)))</f>
        <v>23.5204379728994</v>
      </c>
      <c r="Q852" s="27" t="n">
        <f aca="false">-5.28+5.5*I852</f>
        <v>9.23395</v>
      </c>
      <c r="R852" s="28" t="n">
        <f aca="false">E852-E732</f>
        <v>32</v>
      </c>
      <c r="S852" s="29" t="n">
        <f aca="false">I852-I732</f>
        <v>0.4449</v>
      </c>
      <c r="T852" s="29" t="n">
        <f aca="false">(S852/I732)*100</f>
        <v>20.278030993619</v>
      </c>
      <c r="U852" s="29" t="n">
        <f aca="false">(S852/R852)/I732*1000</f>
        <v>6.33688468550593</v>
      </c>
      <c r="V852" s="30" t="n">
        <f aca="false">O852-O732</f>
        <v>1.00789046471537</v>
      </c>
      <c r="W852" s="30" t="n">
        <f aca="false">(V852/O732)*100</f>
        <v>20.4012115207827</v>
      </c>
      <c r="X852" s="30" t="n">
        <f aca="false">1000*(V852/R852)/O732</f>
        <v>6.3753786002446</v>
      </c>
      <c r="Y852" s="31" t="n">
        <f aca="false">1000*(V852/R852)/Q732</f>
        <v>4.64072152974148</v>
      </c>
      <c r="Z852" s="32" t="n">
        <f aca="false">X852-U852</f>
        <v>0.0384939147386749</v>
      </c>
    </row>
    <row r="853" s="15" customFormat="true" ht="13" hidden="false" customHeight="false" outlineLevel="0" collapsed="false">
      <c r="A853" s="1" t="n">
        <v>157</v>
      </c>
      <c r="B853" s="21" t="s">
        <v>30</v>
      </c>
      <c r="C853" s="22" t="s">
        <v>27</v>
      </c>
      <c r="D853" s="22" t="s">
        <v>28</v>
      </c>
      <c r="E853" s="23" t="n">
        <v>43116</v>
      </c>
      <c r="F853" s="22" t="n">
        <v>23.4</v>
      </c>
      <c r="G853" s="22" t="n">
        <v>34.8</v>
      </c>
      <c r="H853" s="22" t="n">
        <v>17.501</v>
      </c>
      <c r="I853" s="24" t="n">
        <v>2.4005</v>
      </c>
      <c r="J853" s="71"/>
      <c r="K853" s="25" t="n">
        <f aca="false">1000*(1-(F853+288.9414)/(508929.2*(F853+68.12963))*(F853-3.9863)^2)</f>
        <v>997.472872784734</v>
      </c>
      <c r="L853" s="25" t="n">
        <f aca="false">0.824493 - 0.0040899*F853 + 0.000076438*F853^2 -0.00000082467*F853^3 + 0.0000000053675*F853^4</f>
        <v>0.761686608074268</v>
      </c>
      <c r="M853" s="25" t="n">
        <f aca="false">-0.005724 + 0.00010227*F853 - 0.0000016546*F853^2</f>
        <v>-0.004236874776</v>
      </c>
      <c r="N853" s="25" t="n">
        <f aca="false">K853 + (L853*G853) + M853*G853^(3/2) + 0.00048314*G853^2</f>
        <v>1023.69487844319</v>
      </c>
      <c r="O853" s="26" t="n">
        <f aca="false">I853*(1/     (1-   (0.001*N853/1.84)))</f>
        <v>5.41086890595061</v>
      </c>
      <c r="P853" s="4" t="n">
        <f aca="false">H853*(1/     (1-   (0.001*N853/4)))</f>
        <v>23.5204379728994</v>
      </c>
      <c r="Q853" s="27" t="n">
        <f aca="false">-5.28+5.5*I853</f>
        <v>7.92275</v>
      </c>
      <c r="R853" s="28" t="n">
        <f aca="false">E853-E733</f>
        <v>32</v>
      </c>
      <c r="S853" s="29" t="n">
        <f aca="false">I853-I733</f>
        <v>0.3116</v>
      </c>
      <c r="T853" s="29" t="n">
        <f aca="false">(S853/I733)*100</f>
        <v>14.9169419311599</v>
      </c>
      <c r="U853" s="29" t="n">
        <f aca="false">(S853/R853)/I733*1000</f>
        <v>4.66154435348748</v>
      </c>
      <c r="V853" s="30" t="n">
        <f aca="false">O853-O733</f>
        <v>0.707182014465213</v>
      </c>
      <c r="W853" s="30" t="n">
        <f aca="false">(V853/O733)*100</f>
        <v>15.0346319978345</v>
      </c>
      <c r="X853" s="30" t="n">
        <f aca="false">1000*(V853/R853)/O733</f>
        <v>4.69832249932329</v>
      </c>
      <c r="Y853" s="31" t="n">
        <f aca="false">1000*(V853/R853)/Q733</f>
        <v>3.55928747244508</v>
      </c>
      <c r="Z853" s="32" t="n">
        <f aca="false">X853-U853</f>
        <v>0.0367781458358145</v>
      </c>
    </row>
    <row r="854" s="15" customFormat="true" ht="13" hidden="false" customHeight="false" outlineLevel="0" collapsed="false">
      <c r="A854" s="1" t="n">
        <v>248</v>
      </c>
      <c r="B854" s="21" t="s">
        <v>30</v>
      </c>
      <c r="C854" s="22" t="s">
        <v>27</v>
      </c>
      <c r="D854" s="22" t="s">
        <v>28</v>
      </c>
      <c r="E854" s="23" t="n">
        <v>43116</v>
      </c>
      <c r="F854" s="22" t="n">
        <v>23.4</v>
      </c>
      <c r="G854" s="22" t="n">
        <v>34.8</v>
      </c>
      <c r="H854" s="22" t="n">
        <v>17.501</v>
      </c>
      <c r="I854" s="24" t="n">
        <v>4.0638</v>
      </c>
      <c r="J854" s="71"/>
      <c r="K854" s="25" t="n">
        <f aca="false">1000*(1-(F854+288.9414)/(508929.2*(F854+68.12963))*(F854-3.9863)^2)</f>
        <v>997.472872784734</v>
      </c>
      <c r="L854" s="25" t="n">
        <f aca="false">0.824493 - 0.0040899*F854 + 0.000076438*F854^2 -0.00000082467*F854^3 + 0.0000000053675*F854^4</f>
        <v>0.761686608074268</v>
      </c>
      <c r="M854" s="25" t="n">
        <f aca="false">-0.005724 + 0.00010227*F854 - 0.0000016546*F854^2</f>
        <v>-0.004236874776</v>
      </c>
      <c r="N854" s="25" t="n">
        <f aca="false">K854 + (L854*G854) + M854*G854^(3/2) + 0.00048314*G854^2</f>
        <v>1023.69487844319</v>
      </c>
      <c r="O854" s="26" t="n">
        <f aca="false">I854*(1/     (1-   (0.001*N854/1.84)))</f>
        <v>9.1600454322025</v>
      </c>
      <c r="P854" s="4" t="n">
        <f aca="false">H854*(1/     (1-   (0.001*N854/4)))</f>
        <v>23.5204379728994</v>
      </c>
      <c r="Q854" s="27" t="n">
        <f aca="false">-5.28+5.5*I854</f>
        <v>17.0709</v>
      </c>
      <c r="R854" s="28" t="n">
        <f aca="false">E854-E734</f>
        <v>32</v>
      </c>
      <c r="S854" s="29" t="n">
        <f aca="false">I854-I734</f>
        <v>0.5554</v>
      </c>
      <c r="T854" s="29" t="n">
        <f aca="false">(S854/I734)*100</f>
        <v>15.8305780412724</v>
      </c>
      <c r="U854" s="29" t="n">
        <f aca="false">(S854/R854)/I734*1000</f>
        <v>4.94705563789761</v>
      </c>
      <c r="V854" s="30" t="n">
        <f aca="false">O854-O734</f>
        <v>1.25999512338572</v>
      </c>
      <c r="W854" s="30" t="n">
        <f aca="false">(V854/O734)*100</f>
        <v>15.949203791519</v>
      </c>
      <c r="X854" s="30" t="n">
        <f aca="false">1000*(V854/R854)/O734</f>
        <v>4.98412618484969</v>
      </c>
      <c r="Y854" s="31" t="n">
        <f aca="false">1000*(V854/R854)/Q734</f>
        <v>2.80923842452331</v>
      </c>
      <c r="Z854" s="32" t="n">
        <f aca="false">X854-U854</f>
        <v>0.0370705469520747</v>
      </c>
    </row>
    <row r="855" s="15" customFormat="true" ht="13" hidden="false" customHeight="false" outlineLevel="0" collapsed="false">
      <c r="A855" s="1" t="n">
        <v>162</v>
      </c>
      <c r="B855" s="21" t="s">
        <v>31</v>
      </c>
      <c r="C855" s="22" t="s">
        <v>27</v>
      </c>
      <c r="D855" s="22" t="s">
        <v>28</v>
      </c>
      <c r="E855" s="23" t="n">
        <v>43116</v>
      </c>
      <c r="F855" s="22" t="n">
        <v>23.4</v>
      </c>
      <c r="G855" s="22" t="n">
        <v>34.8</v>
      </c>
      <c r="H855" s="22" t="n">
        <v>17.501</v>
      </c>
      <c r="I855" s="24" t="n">
        <v>7.1953</v>
      </c>
      <c r="J855" s="71"/>
      <c r="K855" s="25" t="n">
        <f aca="false">1000*(1-(F855+288.9414)/(508929.2*(F855+68.12963))*(F855-3.9863)^2)</f>
        <v>997.472872784734</v>
      </c>
      <c r="L855" s="25" t="n">
        <f aca="false">0.824493 - 0.0040899*F855 + 0.000076438*F855^2 -0.00000082467*F855^3 + 0.0000000053675*F855^4</f>
        <v>0.761686608074268</v>
      </c>
      <c r="M855" s="25" t="n">
        <f aca="false">-0.005724 + 0.00010227*F855 - 0.0000016546*F855^2</f>
        <v>-0.004236874776</v>
      </c>
      <c r="N855" s="25" t="n">
        <f aca="false">K855 + (L855*G855) + M855*G855^(3/2) + 0.00048314*G855^2</f>
        <v>1023.69487844319</v>
      </c>
      <c r="O855" s="26" t="n">
        <f aca="false">I855*(1/     (1-   (0.001*N855/1.84)))</f>
        <v>16.2186315513378</v>
      </c>
      <c r="P855" s="4" t="n">
        <f aca="false">H855*(1/     (1-   (0.001*N855/4)))</f>
        <v>23.5204379728994</v>
      </c>
      <c r="Q855" s="27" t="n">
        <f aca="false">-5.28+5.5*I855</f>
        <v>34.29415</v>
      </c>
      <c r="R855" s="28" t="n">
        <f aca="false">E855-E735</f>
        <v>32</v>
      </c>
      <c r="S855" s="29" t="n">
        <f aca="false">I855-I735</f>
        <v>0.609299999999999</v>
      </c>
      <c r="T855" s="29" t="n">
        <f aca="false">(S855/I735)*100</f>
        <v>9.25144245368963</v>
      </c>
      <c r="U855" s="29" t="n">
        <f aca="false">(S855/R855)/I735*1000</f>
        <v>2.89107576677801</v>
      </c>
      <c r="V855" s="30" t="n">
        <f aca="false">O855-O735</f>
        <v>1.38858613637164</v>
      </c>
      <c r="W855" s="30" t="n">
        <f aca="false">(V855/O735)*100</f>
        <v>9.36333030356274</v>
      </c>
      <c r="X855" s="30" t="n">
        <f aca="false">1000*(V855/R855)/O735</f>
        <v>2.92604071986336</v>
      </c>
      <c r="Y855" s="31" t="n">
        <f aca="false">1000*(V855/R855)/Q735</f>
        <v>1.40236294999237</v>
      </c>
      <c r="Z855" s="32" t="n">
        <f aca="false">X855-U855</f>
        <v>0.0349649530853466</v>
      </c>
    </row>
    <row r="856" s="15" customFormat="true" ht="13" hidden="false" customHeight="false" outlineLevel="0" collapsed="false">
      <c r="A856" s="1" t="n">
        <v>169</v>
      </c>
      <c r="B856" s="21" t="s">
        <v>31</v>
      </c>
      <c r="C856" s="22" t="s">
        <v>27</v>
      </c>
      <c r="D856" s="22" t="s">
        <v>28</v>
      </c>
      <c r="E856" s="23" t="n">
        <v>43116</v>
      </c>
      <c r="F856" s="22" t="n">
        <v>23.4</v>
      </c>
      <c r="G856" s="22" t="n">
        <v>34.8</v>
      </c>
      <c r="H856" s="22" t="n">
        <v>17.501</v>
      </c>
      <c r="I856" s="24" t="n">
        <v>4.425</v>
      </c>
      <c r="J856" s="71"/>
      <c r="K856" s="25" t="n">
        <f aca="false">1000*(1-(F856+288.9414)/(508929.2*(F856+68.12963))*(F856-3.9863)^2)</f>
        <v>997.472872784734</v>
      </c>
      <c r="L856" s="25" t="n">
        <f aca="false">0.824493 - 0.0040899*F856 + 0.000076438*F856^2 -0.00000082467*F856^3 + 0.0000000053675*F856^4</f>
        <v>0.761686608074268</v>
      </c>
      <c r="M856" s="25" t="n">
        <f aca="false">-0.005724 + 0.00010227*F856 - 0.0000016546*F856^2</f>
        <v>-0.004236874776</v>
      </c>
      <c r="N856" s="25" t="n">
        <f aca="false">K856 + (L856*G856) + M856*G856^(3/2) + 0.00048314*G856^2</f>
        <v>1023.69487844319</v>
      </c>
      <c r="O856" s="26" t="n">
        <f aca="false">I856*(1/     (1-   (0.001*N856/1.84)))</f>
        <v>9.97421158459965</v>
      </c>
      <c r="P856" s="4" t="n">
        <f aca="false">H856*(1/     (1-   (0.001*N856/4)))</f>
        <v>23.5204379728994</v>
      </c>
      <c r="Q856" s="27" t="n">
        <f aca="false">-5.28+5.5*I856</f>
        <v>19.0575</v>
      </c>
      <c r="R856" s="28" t="n">
        <f aca="false">E856-E736</f>
        <v>32</v>
      </c>
      <c r="S856" s="29" t="n">
        <f aca="false">I856-I736</f>
        <v>0.2692</v>
      </c>
      <c r="T856" s="29" t="n">
        <f aca="false">(S856/I736)*100</f>
        <v>6.47769382549689</v>
      </c>
      <c r="U856" s="29" t="n">
        <f aca="false">(S856/R856)/I736*1000</f>
        <v>2.02427932046778</v>
      </c>
      <c r="V856" s="30" t="n">
        <f aca="false">O856-O736</f>
        <v>0.616376368153182</v>
      </c>
      <c r="W856" s="30" t="n">
        <f aca="false">(V856/O736)*100</f>
        <v>6.58674099186846</v>
      </c>
      <c r="X856" s="30" t="n">
        <f aca="false">1000*(V856/R856)/O736</f>
        <v>2.05835655995889</v>
      </c>
      <c r="Y856" s="31" t="n">
        <f aca="false">1000*(V856/R856)/Q736</f>
        <v>1.09585657907748</v>
      </c>
      <c r="Z856" s="32" t="n">
        <f aca="false">X856-U856</f>
        <v>0.0340772394911149</v>
      </c>
    </row>
    <row r="857" s="15" customFormat="true" ht="12.8" hidden="false" customHeight="false" outlineLevel="0" collapsed="false">
      <c r="A857" s="1" t="n">
        <v>261</v>
      </c>
      <c r="B857" s="21" t="s">
        <v>31</v>
      </c>
      <c r="C857" s="22" t="s">
        <v>27</v>
      </c>
      <c r="D857" s="22" t="s">
        <v>28</v>
      </c>
      <c r="E857" s="23" t="n">
        <v>43116</v>
      </c>
      <c r="F857" s="22" t="n">
        <v>23.4</v>
      </c>
      <c r="G857" s="22" t="n">
        <v>34.8</v>
      </c>
      <c r="H857" s="22" t="n">
        <v>17.501</v>
      </c>
      <c r="I857" s="24" t="s">
        <v>38</v>
      </c>
      <c r="J857" s="24" t="s">
        <v>40</v>
      </c>
      <c r="K857" s="25" t="n">
        <f aca="false">1000*(1-(F857+288.9414)/(508929.2*(F857+68.12963))*(F857-3.9863)^2)</f>
        <v>997.472872784734</v>
      </c>
      <c r="L857" s="25" t="n">
        <f aca="false">0.824493 - 0.0040899*F857 + 0.000076438*F857^2 -0.00000082467*F857^3 + 0.0000000053675*F857^4</f>
        <v>0.761686608074268</v>
      </c>
      <c r="M857" s="25" t="n">
        <f aca="false">-0.005724 + 0.00010227*F857 - 0.0000016546*F857^2</f>
        <v>-0.004236874776</v>
      </c>
      <c r="N857" s="25" t="n">
        <f aca="false">K857 + (L857*G857) + M857*G857^(3/2) + 0.00048314*G857^2</f>
        <v>1023.69487844319</v>
      </c>
      <c r="O857" s="26" t="s">
        <v>38</v>
      </c>
      <c r="P857" s="4" t="n">
        <f aca="false">H857*(1/     (1-   (0.001*N857/4)))</f>
        <v>23.5204379728994</v>
      </c>
      <c r="Q857" s="33" t="s">
        <v>38</v>
      </c>
      <c r="R857" s="28" t="n">
        <f aca="false">E857-E737</f>
        <v>27</v>
      </c>
      <c r="S857" s="79" t="s">
        <v>38</v>
      </c>
      <c r="T857" s="79" t="s">
        <v>38</v>
      </c>
      <c r="U857" s="79" t="s">
        <v>38</v>
      </c>
      <c r="V857" s="33" t="s">
        <v>38</v>
      </c>
      <c r="W857" s="33" t="s">
        <v>38</v>
      </c>
      <c r="X857" s="33" t="s">
        <v>38</v>
      </c>
      <c r="Y857" s="80" t="s">
        <v>38</v>
      </c>
      <c r="Z857" s="81" t="s">
        <v>38</v>
      </c>
    </row>
    <row r="858" s="15" customFormat="true" ht="13" hidden="false" customHeight="false" outlineLevel="0" collapsed="false">
      <c r="A858" s="1" t="n">
        <v>267</v>
      </c>
      <c r="B858" s="21" t="s">
        <v>31</v>
      </c>
      <c r="C858" s="22" t="s">
        <v>27</v>
      </c>
      <c r="D858" s="22" t="s">
        <v>28</v>
      </c>
      <c r="E858" s="23" t="n">
        <v>43116</v>
      </c>
      <c r="F858" s="22" t="n">
        <v>23.4</v>
      </c>
      <c r="G858" s="22" t="n">
        <v>34.8</v>
      </c>
      <c r="H858" s="22" t="n">
        <v>17.501</v>
      </c>
      <c r="I858" s="24" t="n">
        <v>5.8025</v>
      </c>
      <c r="J858" s="71"/>
      <c r="K858" s="25" t="n">
        <f aca="false">1000*(1-(F858+288.9414)/(508929.2*(F858+68.12963))*(F858-3.9863)^2)</f>
        <v>997.472872784734</v>
      </c>
      <c r="L858" s="25" t="n">
        <f aca="false">0.824493 - 0.0040899*F858 + 0.000076438*F858^2 -0.00000082467*F858^3 + 0.0000000053675*F858^4</f>
        <v>0.761686608074268</v>
      </c>
      <c r="M858" s="25" t="n">
        <f aca="false">-0.005724 + 0.00010227*F858 - 0.0000016546*F858^2</f>
        <v>-0.004236874776</v>
      </c>
      <c r="N858" s="25" t="n">
        <f aca="false">K858 + (L858*G858) + M858*G858^(3/2) + 0.00048314*G858^2</f>
        <v>1023.69487844319</v>
      </c>
      <c r="O858" s="26" t="n">
        <f aca="false">I858*(1/     (1-   (0.001*N858/1.84)))</f>
        <v>13.0791780157377</v>
      </c>
      <c r="P858" s="4" t="n">
        <f aca="false">H858*(1/     (1-   (0.001*N858/4)))</f>
        <v>23.5204379728994</v>
      </c>
      <c r="Q858" s="27" t="n">
        <f aca="false">-5.28+5.5*I858</f>
        <v>26.63375</v>
      </c>
      <c r="R858" s="28" t="n">
        <f aca="false">E858-E738</f>
        <v>32</v>
      </c>
      <c r="S858" s="29" t="n">
        <f aca="false">I858-I738</f>
        <v>0.3972</v>
      </c>
      <c r="T858" s="29" t="n">
        <f aca="false">(S858/I738)*100</f>
        <v>7.3483432926942</v>
      </c>
      <c r="U858" s="29" t="n">
        <f aca="false">(S858/R858)/I738*1000</f>
        <v>2.29635727896694</v>
      </c>
      <c r="V858" s="30" t="n">
        <f aca="false">O858-O738</f>
        <v>0.907777396011546</v>
      </c>
      <c r="W858" s="30" t="n">
        <f aca="false">(V858/O738)*100</f>
        <v>7.4582821186603</v>
      </c>
      <c r="X858" s="30" t="n">
        <f aca="false">1000*(V858/R858)/O738</f>
        <v>2.33071316208134</v>
      </c>
      <c r="Y858" s="31" t="n">
        <f aca="false">1000*(V858/R858)/Q738</f>
        <v>1.1602875202353</v>
      </c>
      <c r="Z858" s="32" t="n">
        <f aca="false">X858-U858</f>
        <v>0.034355883114404</v>
      </c>
    </row>
    <row r="859" s="15" customFormat="true" ht="13" hidden="false" customHeight="false" outlineLevel="0" collapsed="false">
      <c r="A859" s="1" t="n">
        <v>273</v>
      </c>
      <c r="B859" s="21" t="s">
        <v>31</v>
      </c>
      <c r="C859" s="22" t="s">
        <v>27</v>
      </c>
      <c r="D859" s="22" t="s">
        <v>28</v>
      </c>
      <c r="E859" s="23" t="n">
        <v>43116</v>
      </c>
      <c r="F859" s="22" t="n">
        <v>23.4</v>
      </c>
      <c r="G859" s="22" t="n">
        <v>34.8</v>
      </c>
      <c r="H859" s="22" t="n">
        <v>17.501</v>
      </c>
      <c r="I859" s="24" t="n">
        <v>5.7717</v>
      </c>
      <c r="J859" s="71"/>
      <c r="K859" s="25" t="n">
        <f aca="false">1000*(1-(F859+288.9414)/(508929.2*(F859+68.12963))*(F859-3.9863)^2)</f>
        <v>997.472872784734</v>
      </c>
      <c r="L859" s="25" t="n">
        <f aca="false">0.824493 - 0.0040899*F859 + 0.000076438*F859^2 -0.00000082467*F859^3 + 0.0000000053675*F859^4</f>
        <v>0.761686608074268</v>
      </c>
      <c r="M859" s="25" t="n">
        <f aca="false">-0.005724 + 0.00010227*F859 - 0.0000016546*F859^2</f>
        <v>-0.004236874776</v>
      </c>
      <c r="N859" s="25" t="n">
        <f aca="false">K859 + (L859*G859) + M859*G859^(3/2) + 0.00048314*G859^2</f>
        <v>1023.69487844319</v>
      </c>
      <c r="O859" s="26" t="n">
        <f aca="false">I859*(1/     (1-   (0.001*N859/1.84)))</f>
        <v>13.0097529949907</v>
      </c>
      <c r="P859" s="4" t="n">
        <f aca="false">H859*(1/     (1-   (0.001*N859/4)))</f>
        <v>23.5204379728994</v>
      </c>
      <c r="Q859" s="27" t="n">
        <f aca="false">-5.28+5.5*I859</f>
        <v>26.46435</v>
      </c>
      <c r="R859" s="28" t="n">
        <f aca="false">E859-E739</f>
        <v>32</v>
      </c>
      <c r="S859" s="29" t="n">
        <f aca="false">I859-I739</f>
        <v>0.4955</v>
      </c>
      <c r="T859" s="29" t="n">
        <f aca="false">(S859/I739)*100</f>
        <v>9.39122853568856</v>
      </c>
      <c r="U859" s="29" t="n">
        <f aca="false">(S859/R859)/I739*1000</f>
        <v>2.93475891740268</v>
      </c>
      <c r="V859" s="30" t="n">
        <f aca="false">O859-O739</f>
        <v>1.12905369064138</v>
      </c>
      <c r="W859" s="30" t="n">
        <f aca="false">(V859/O739)*100</f>
        <v>9.50325954489949</v>
      </c>
      <c r="X859" s="30" t="n">
        <f aca="false">1000*(V859/R859)/O739</f>
        <v>2.96976860778109</v>
      </c>
      <c r="Y859" s="31" t="n">
        <f aca="false">1000*(V859/R859)/Q739</f>
        <v>1.48627908524515</v>
      </c>
      <c r="Z859" s="32" t="n">
        <f aca="false">X859-U859</f>
        <v>0.0350096903784167</v>
      </c>
    </row>
    <row r="860" s="15" customFormat="true" ht="13" hidden="false" customHeight="false" outlineLevel="0" collapsed="false">
      <c r="A860" s="1" t="n">
        <v>105</v>
      </c>
      <c r="B860" s="21" t="s">
        <v>32</v>
      </c>
      <c r="C860" s="22" t="s">
        <v>27</v>
      </c>
      <c r="D860" s="22" t="s">
        <v>28</v>
      </c>
      <c r="E860" s="23" t="n">
        <v>43116</v>
      </c>
      <c r="F860" s="22" t="n">
        <v>22.6</v>
      </c>
      <c r="G860" s="22" t="n">
        <v>34.8</v>
      </c>
      <c r="H860" s="22" t="n">
        <v>17.5106</v>
      </c>
      <c r="I860" s="24" t="n">
        <v>4.319</v>
      </c>
      <c r="J860" s="71"/>
      <c r="K860" s="25" t="n">
        <f aca="false">1000*(1-(F860+288.9414)/(508929.2*(F860+68.12963))*(F860-3.9863)^2)</f>
        <v>997.662375888944</v>
      </c>
      <c r="L860" s="25" t="n">
        <f aca="false">0.824493 - 0.0040899*F860 + 0.000076438*F860^2 -0.00000082467*F860^3 + 0.0000000053675*F860^4</f>
        <v>0.762983672664348</v>
      </c>
      <c r="M860" s="25" t="n">
        <f aca="false">-0.005724 + 0.00010227*F860 - 0.0000016546*F860^2</f>
        <v>-0.004257801496</v>
      </c>
      <c r="N860" s="25" t="n">
        <f aca="false">K860 + (L860*G860) + M860*G860^(3/2) + 0.00048314*G860^2</f>
        <v>1023.92522333819</v>
      </c>
      <c r="O860" s="26" t="n">
        <f aca="false">I860*(1/     (1-   (0.001*N860/1.84)))</f>
        <v>9.73802919446591</v>
      </c>
      <c r="P860" s="4" t="n">
        <f aca="false">H860*(1/     (1-   (0.001*N860/4)))</f>
        <v>23.5351613303765</v>
      </c>
      <c r="Q860" s="27" t="n">
        <f aca="false">-5.28+5.5*I860</f>
        <v>18.4745</v>
      </c>
      <c r="R860" s="28" t="n">
        <f aca="false">E860-E740</f>
        <v>32</v>
      </c>
      <c r="S860" s="29" t="n">
        <f aca="false">I860-I740</f>
        <v>0.363</v>
      </c>
      <c r="T860" s="29" t="n">
        <f aca="false">(S860/I740)*100</f>
        <v>9.17593528816987</v>
      </c>
      <c r="U860" s="29" t="n">
        <f aca="false">(S860/R860)/I740*1000</f>
        <v>2.86747977755308</v>
      </c>
      <c r="V860" s="30" t="n">
        <f aca="false">O860-O740</f>
        <v>0.824774965669198</v>
      </c>
      <c r="W860" s="30" t="n">
        <f aca="false">(V860/O740)*100</f>
        <v>9.25335398831704</v>
      </c>
      <c r="X860" s="30" t="n">
        <f aca="false">1000*(V860/R860)/O740</f>
        <v>2.89167312134907</v>
      </c>
      <c r="Y860" s="31" t="n">
        <f aca="false">1000*(V860/R860)/Q740</f>
        <v>1.56415934440845</v>
      </c>
      <c r="Z860" s="32" t="n">
        <f aca="false">X860-U860</f>
        <v>0.0241933437959907</v>
      </c>
    </row>
    <row r="861" s="15" customFormat="true" ht="13" hidden="false" customHeight="false" outlineLevel="0" collapsed="false">
      <c r="A861" s="1" t="n">
        <v>204</v>
      </c>
      <c r="B861" s="21" t="s">
        <v>32</v>
      </c>
      <c r="C861" s="22" t="s">
        <v>27</v>
      </c>
      <c r="D861" s="22" t="s">
        <v>28</v>
      </c>
      <c r="E861" s="23" t="n">
        <v>43116</v>
      </c>
      <c r="F861" s="22" t="n">
        <v>22.6</v>
      </c>
      <c r="G861" s="22" t="n">
        <v>34.8</v>
      </c>
      <c r="H861" s="22" t="n">
        <v>17.5106</v>
      </c>
      <c r="I861" s="24" t="n">
        <v>4.9432</v>
      </c>
      <c r="J861" s="71"/>
      <c r="K861" s="25" t="n">
        <f aca="false">1000*(1-(F861+288.9414)/(508929.2*(F861+68.12963))*(F861-3.9863)^2)</f>
        <v>997.662375888944</v>
      </c>
      <c r="L861" s="25" t="n">
        <f aca="false">0.824493 - 0.0040899*F861 + 0.000076438*F861^2 -0.00000082467*F861^3 + 0.0000000053675*F861^4</f>
        <v>0.762983672664348</v>
      </c>
      <c r="M861" s="25" t="n">
        <f aca="false">-0.005724 + 0.00010227*F861 - 0.0000016546*F861^2</f>
        <v>-0.004257801496</v>
      </c>
      <c r="N861" s="25" t="n">
        <f aca="false">K861 + (L861*G861) + M861*G861^(3/2) + 0.00048314*G861^2</f>
        <v>1023.92522333819</v>
      </c>
      <c r="O861" s="26" t="n">
        <f aca="false">I861*(1/     (1-   (0.001*N861/1.84)))</f>
        <v>11.1454100287298</v>
      </c>
      <c r="P861" s="4" t="n">
        <f aca="false">H861*(1/     (1-   (0.001*N861/4)))</f>
        <v>23.5351613303765</v>
      </c>
      <c r="Q861" s="27" t="n">
        <f aca="false">-5.28+5.5*I861</f>
        <v>21.9076</v>
      </c>
      <c r="R861" s="28" t="n">
        <f aca="false">E861-E741</f>
        <v>32</v>
      </c>
      <c r="S861" s="29" t="n">
        <f aca="false">I861-I741</f>
        <v>0.4549</v>
      </c>
      <c r="T861" s="29" t="n">
        <f aca="false">(S861/I741)*100</f>
        <v>10.1352405142259</v>
      </c>
      <c r="U861" s="29" t="n">
        <f aca="false">(S861/R861)/I741*1000</f>
        <v>3.16726266069559</v>
      </c>
      <c r="V861" s="30" t="n">
        <f aca="false">O861-O741</f>
        <v>1.03283193087631</v>
      </c>
      <c r="W861" s="30" t="n">
        <f aca="false">(V861/O741)*100</f>
        <v>10.2133394756728</v>
      </c>
      <c r="X861" s="30" t="n">
        <f aca="false">1000*(V861/R861)/O741</f>
        <v>3.19166858614776</v>
      </c>
      <c r="Y861" s="31" t="n">
        <f aca="false">1000*(V861/R861)/Q741</f>
        <v>1.66322683547754</v>
      </c>
      <c r="Z861" s="32" t="n">
        <f aca="false">X861-U861</f>
        <v>0.0244059254521738</v>
      </c>
    </row>
    <row r="862" s="15" customFormat="true" ht="13" hidden="false" customHeight="false" outlineLevel="0" collapsed="false">
      <c r="A862" s="1" t="n">
        <v>143</v>
      </c>
      <c r="B862" s="21" t="s">
        <v>33</v>
      </c>
      <c r="C862" s="22" t="s">
        <v>27</v>
      </c>
      <c r="D862" s="22" t="s">
        <v>28</v>
      </c>
      <c r="E862" s="23" t="n">
        <v>43116</v>
      </c>
      <c r="F862" s="22" t="n">
        <v>22.6</v>
      </c>
      <c r="G862" s="22" t="n">
        <v>34.8</v>
      </c>
      <c r="H862" s="22" t="n">
        <v>17.5106</v>
      </c>
      <c r="I862" s="24" t="n">
        <v>5.2202</v>
      </c>
      <c r="J862" s="71"/>
      <c r="K862" s="25" t="n">
        <f aca="false">1000*(1-(F862+288.9414)/(508929.2*(F862+68.12963))*(F862-3.9863)^2)</f>
        <v>997.662375888944</v>
      </c>
      <c r="L862" s="25" t="n">
        <f aca="false">0.824493 - 0.0040899*F862 + 0.000076438*F862^2 -0.00000082467*F862^3 + 0.0000000053675*F862^4</f>
        <v>0.762983672664348</v>
      </c>
      <c r="M862" s="25" t="n">
        <f aca="false">-0.005724 + 0.00010227*F862 - 0.0000016546*F862^2</f>
        <v>-0.004257801496</v>
      </c>
      <c r="N862" s="25" t="n">
        <f aca="false">K862 + (L862*G862) + M862*G862^(3/2) + 0.00048314*G862^2</f>
        <v>1023.92522333819</v>
      </c>
      <c r="O862" s="26" t="n">
        <f aca="false">I862*(1/     (1-   (0.001*N862/1.84)))</f>
        <v>11.769960639257</v>
      </c>
      <c r="P862" s="4" t="n">
        <f aca="false">H862*(1/     (1-   (0.001*N862/4)))</f>
        <v>23.5351613303765</v>
      </c>
      <c r="Q862" s="27" t="n">
        <f aca="false">-5.28+5.5*I862</f>
        <v>23.4311</v>
      </c>
      <c r="R862" s="28" t="n">
        <f aca="false">E862-E742</f>
        <v>32</v>
      </c>
      <c r="S862" s="29" t="n">
        <f aca="false">I862-I742</f>
        <v>0.335</v>
      </c>
      <c r="T862" s="29" t="n">
        <f aca="false">(S862/I742)*100</f>
        <v>6.85744698272333</v>
      </c>
      <c r="U862" s="29" t="n">
        <f aca="false">(S862/R862)/I742*1000</f>
        <v>2.14295218210104</v>
      </c>
      <c r="V862" s="30" t="n">
        <f aca="false">O862-O742</f>
        <v>0.763128091603376</v>
      </c>
      <c r="W862" s="30" t="n">
        <f aca="false">(V862/O742)*100</f>
        <v>6.93322159939696</v>
      </c>
      <c r="X862" s="30" t="n">
        <f aca="false">1000*(V862/R862)/O742</f>
        <v>2.16663174981155</v>
      </c>
      <c r="Y862" s="31" t="n">
        <f aca="false">1000*(V862/R862)/Q742</f>
        <v>1.10464563994912</v>
      </c>
      <c r="Z862" s="32" t="n">
        <f aca="false">X862-U862</f>
        <v>0.0236795677105115</v>
      </c>
    </row>
    <row r="863" s="15" customFormat="true" ht="13" hidden="false" customHeight="false" outlineLevel="0" collapsed="false">
      <c r="A863" s="1" t="n">
        <v>177</v>
      </c>
      <c r="B863" s="21" t="s">
        <v>26</v>
      </c>
      <c r="C863" s="22" t="s">
        <v>34</v>
      </c>
      <c r="D863" s="22" t="s">
        <v>28</v>
      </c>
      <c r="E863" s="23" t="n">
        <v>43116</v>
      </c>
      <c r="F863" s="22" t="n">
        <v>23.1</v>
      </c>
      <c r="G863" s="22" t="n">
        <v>34.8</v>
      </c>
      <c r="H863" s="22" t="n">
        <v>17.5131</v>
      </c>
      <c r="I863" s="24" t="n">
        <v>5.8857</v>
      </c>
      <c r="J863" s="71"/>
      <c r="K863" s="25" t="n">
        <f aca="false">1000*(1-(F863+288.9414)/(508929.2*(F863+68.12963))*(F863-3.9863)^2)</f>
        <v>997.544677942702</v>
      </c>
      <c r="L863" s="25" t="n">
        <f aca="false">0.824493 - 0.0040899*F863 + 0.000076438*F863^2 -0.00000082467*F863^3 + 0.0000000053675*F863^4</f>
        <v>0.762167526289327</v>
      </c>
      <c r="M863" s="25" t="n">
        <f aca="false">-0.005724 + 0.00010227*F863 - 0.0000016546*F863^2</f>
        <v>-0.004244474106</v>
      </c>
      <c r="N863" s="25" t="n">
        <f aca="false">K863 + (L863*G863) + M863*G863^(3/2) + 0.00048314*G863^2</f>
        <v>1023.78185948473</v>
      </c>
      <c r="O863" s="26" t="n">
        <f aca="false">I863*(1/     (1-   (0.001*N863/1.84)))</f>
        <v>13.2681295139598</v>
      </c>
      <c r="P863" s="4" t="n">
        <f aca="false">H863*(1/     (1-   (0.001*N863/4)))</f>
        <v>23.5373876149656</v>
      </c>
      <c r="Q863" s="27" t="n">
        <f aca="false">-5.28+5.5*I863</f>
        <v>27.09135</v>
      </c>
      <c r="R863" s="28" t="n">
        <f aca="false">E863-E743</f>
        <v>32</v>
      </c>
      <c r="S863" s="29" t="n">
        <f aca="false">I863-I743</f>
        <v>0.5277</v>
      </c>
      <c r="T863" s="29" t="n">
        <f aca="false">(S863/I743)*100</f>
        <v>9.84882418812991</v>
      </c>
      <c r="U863" s="29" t="n">
        <f aca="false">(S863/R863)/I743*1000</f>
        <v>3.0777575587906</v>
      </c>
      <c r="V863" s="30" t="n">
        <f aca="false">O863-O743</f>
        <v>1.19324689296387</v>
      </c>
      <c r="W863" s="30" t="n">
        <f aca="false">(V863/O743)*100</f>
        <v>9.88205790828176</v>
      </c>
      <c r="X863" s="30" t="n">
        <f aca="false">1000*(V863/R863)/O743</f>
        <v>3.08814309633805</v>
      </c>
      <c r="Y863" s="31" t="n">
        <f aca="false">1000*(V863/R863)/Q743</f>
        <v>1.54156705135065</v>
      </c>
      <c r="Z863" s="32" t="n">
        <f aca="false">X863-U863</f>
        <v>0.0103855375474566</v>
      </c>
    </row>
    <row r="864" s="15" customFormat="true" ht="13" hidden="false" customHeight="false" outlineLevel="0" collapsed="false">
      <c r="A864" s="1" t="n">
        <v>183</v>
      </c>
      <c r="B864" s="21" t="s">
        <v>26</v>
      </c>
      <c r="C864" s="22" t="s">
        <v>34</v>
      </c>
      <c r="D864" s="22" t="s">
        <v>28</v>
      </c>
      <c r="E864" s="23" t="n">
        <v>43116</v>
      </c>
      <c r="F864" s="22" t="n">
        <v>23.1</v>
      </c>
      <c r="G864" s="22" t="n">
        <v>34.8</v>
      </c>
      <c r="H864" s="22" t="n">
        <v>17.5131</v>
      </c>
      <c r="I864" s="24" t="n">
        <v>4.4763</v>
      </c>
      <c r="J864" s="71"/>
      <c r="K864" s="25" t="n">
        <f aca="false">1000*(1-(F864+288.9414)/(508929.2*(F864+68.12963))*(F864-3.9863)^2)</f>
        <v>997.544677942702</v>
      </c>
      <c r="L864" s="25" t="n">
        <f aca="false">0.824493 - 0.0040899*F864 + 0.000076438*F864^2 -0.00000082467*F864^3 + 0.0000000053675*F864^4</f>
        <v>0.762167526289327</v>
      </c>
      <c r="M864" s="25" t="n">
        <f aca="false">-0.005724 + 0.00010227*F864 - 0.0000016546*F864^2</f>
        <v>-0.004244474106</v>
      </c>
      <c r="N864" s="25" t="n">
        <f aca="false">K864 + (L864*G864) + M864*G864^(3/2) + 0.00048314*G864^2</f>
        <v>1023.78185948473</v>
      </c>
      <c r="O864" s="26" t="n">
        <f aca="false">I864*(1/     (1-   (0.001*N864/1.84)))</f>
        <v>10.0909200508586</v>
      </c>
      <c r="P864" s="4" t="n">
        <f aca="false">H864*(1/     (1-   (0.001*N864/4)))</f>
        <v>23.5373876149656</v>
      </c>
      <c r="Q864" s="27" t="n">
        <f aca="false">-5.28+5.5*I864</f>
        <v>19.33965</v>
      </c>
      <c r="R864" s="28" t="n">
        <f aca="false">E864-E744</f>
        <v>32</v>
      </c>
      <c r="S864" s="29" t="n">
        <f aca="false">I864-I744</f>
        <v>0.3982</v>
      </c>
      <c r="T864" s="29" t="n">
        <f aca="false">(S864/I744)*100</f>
        <v>9.76435104583017</v>
      </c>
      <c r="U864" s="29" t="n">
        <f aca="false">(S864/R864)/I744*1000</f>
        <v>3.05135970182193</v>
      </c>
      <c r="V864" s="30" t="n">
        <f aca="false">O864-O744</f>
        <v>0.900442481488744</v>
      </c>
      <c r="W864" s="30" t="n">
        <f aca="false">(V864/O744)*100</f>
        <v>9.79755920943382</v>
      </c>
      <c r="X864" s="30" t="n">
        <f aca="false">1000*(V864/R864)/O744</f>
        <v>3.06173725294807</v>
      </c>
      <c r="Y864" s="31" t="n">
        <f aca="false">1000*(V864/R864)/Q744</f>
        <v>1.64079101472186</v>
      </c>
      <c r="Z864" s="32" t="n">
        <f aca="false">X864-U864</f>
        <v>0.0103775511261426</v>
      </c>
    </row>
    <row r="865" s="15" customFormat="true" ht="13" hidden="false" customHeight="false" outlineLevel="0" collapsed="false">
      <c r="A865" s="1" t="n">
        <v>190</v>
      </c>
      <c r="B865" s="21" t="s">
        <v>26</v>
      </c>
      <c r="C865" s="22" t="s">
        <v>34</v>
      </c>
      <c r="D865" s="22" t="s">
        <v>28</v>
      </c>
      <c r="E865" s="23" t="n">
        <v>43116</v>
      </c>
      <c r="F865" s="22" t="n">
        <v>23.1</v>
      </c>
      <c r="G865" s="22" t="n">
        <v>34.8</v>
      </c>
      <c r="H865" s="22" t="n">
        <v>17.5131</v>
      </c>
      <c r="I865" s="24" t="n">
        <v>4.6111</v>
      </c>
      <c r="J865" s="71"/>
      <c r="K865" s="25" t="n">
        <f aca="false">1000*(1-(F865+288.9414)/(508929.2*(F865+68.12963))*(F865-3.9863)^2)</f>
        <v>997.544677942702</v>
      </c>
      <c r="L865" s="25" t="n">
        <f aca="false">0.824493 - 0.0040899*F865 + 0.000076438*F865^2 -0.00000082467*F865^3 + 0.0000000053675*F865^4</f>
        <v>0.762167526289327</v>
      </c>
      <c r="M865" s="25" t="n">
        <f aca="false">-0.005724 + 0.00010227*F865 - 0.0000016546*F865^2</f>
        <v>-0.004244474106</v>
      </c>
      <c r="N865" s="25" t="n">
        <f aca="false">K865 + (L865*G865) + M865*G865^(3/2) + 0.00048314*G865^2</f>
        <v>1023.78185948473</v>
      </c>
      <c r="O865" s="26" t="n">
        <f aca="false">I865*(1/     (1-   (0.001*N865/1.84)))</f>
        <v>10.3947995993374</v>
      </c>
      <c r="P865" s="4" t="n">
        <f aca="false">H865*(1/     (1-   (0.001*N865/4)))</f>
        <v>23.5373876149656</v>
      </c>
      <c r="Q865" s="27" t="n">
        <f aca="false">-5.28+5.5*I865</f>
        <v>20.08105</v>
      </c>
      <c r="R865" s="28" t="n">
        <f aca="false">E865-E745</f>
        <v>32</v>
      </c>
      <c r="S865" s="29" t="n">
        <f aca="false">I865-I745</f>
        <v>0.362500000000001</v>
      </c>
      <c r="T865" s="29" t="n">
        <f aca="false">(S865/I745)*100</f>
        <v>8.53222237913667</v>
      </c>
      <c r="U865" s="29" t="n">
        <f aca="false">(S865/R865)/I745*1000</f>
        <v>2.66631949348021</v>
      </c>
      <c r="V865" s="30" t="n">
        <f aca="false">O865-O745</f>
        <v>0.820080244435683</v>
      </c>
      <c r="W865" s="30" t="n">
        <f aca="false">(V865/O745)*100</f>
        <v>8.56505777389547</v>
      </c>
      <c r="X865" s="30" t="n">
        <f aca="false">1000*(V865/R865)/O745</f>
        <v>2.67658055434233</v>
      </c>
      <c r="Y865" s="31" t="n">
        <f aca="false">1000*(V865/R865)/Q745</f>
        <v>1.41687856333533</v>
      </c>
      <c r="Z865" s="32" t="n">
        <f aca="false">X865-U865</f>
        <v>0.0102610608621236</v>
      </c>
    </row>
    <row r="866" s="15" customFormat="true" ht="13" hidden="false" customHeight="false" outlineLevel="0" collapsed="false">
      <c r="A866" s="1" t="n">
        <v>282</v>
      </c>
      <c r="B866" s="21" t="s">
        <v>26</v>
      </c>
      <c r="C866" s="22" t="s">
        <v>34</v>
      </c>
      <c r="D866" s="22" t="s">
        <v>28</v>
      </c>
      <c r="E866" s="23" t="n">
        <v>43116</v>
      </c>
      <c r="F866" s="22" t="n">
        <v>23.1</v>
      </c>
      <c r="G866" s="22" t="n">
        <v>34.8</v>
      </c>
      <c r="H866" s="22" t="n">
        <v>17.5131</v>
      </c>
      <c r="I866" s="24" t="n">
        <v>2.1135</v>
      </c>
      <c r="J866" s="71"/>
      <c r="K866" s="25" t="n">
        <f aca="false">1000*(1-(F866+288.9414)/(508929.2*(F866+68.12963))*(F866-3.9863)^2)</f>
        <v>997.544677942702</v>
      </c>
      <c r="L866" s="25" t="n">
        <f aca="false">0.824493 - 0.0040899*F866 + 0.000076438*F866^2 -0.00000082467*F866^3 + 0.0000000053675*F866^4</f>
        <v>0.762167526289327</v>
      </c>
      <c r="M866" s="25" t="n">
        <f aca="false">-0.005724 + 0.00010227*F866 - 0.0000016546*F866^2</f>
        <v>-0.004244474106</v>
      </c>
      <c r="N866" s="25" t="n">
        <f aca="false">K866 + (L866*G866) + M866*G866^(3/2) + 0.00048314*G866^2</f>
        <v>1023.78185948473</v>
      </c>
      <c r="O866" s="26" t="n">
        <f aca="false">I866*(1/     (1-   (0.001*N866/1.84)))</f>
        <v>4.76446161505923</v>
      </c>
      <c r="P866" s="4" t="n">
        <f aca="false">H866*(1/     (1-   (0.001*N866/4)))</f>
        <v>23.5373876149656</v>
      </c>
      <c r="Q866" s="27" t="n">
        <f aca="false">-5.28+5.5*I866</f>
        <v>6.34425</v>
      </c>
      <c r="R866" s="28" t="n">
        <f aca="false">E866-E746</f>
        <v>32</v>
      </c>
      <c r="S866" s="29" t="n">
        <f aca="false">I866-I746</f>
        <v>0.2052</v>
      </c>
      <c r="T866" s="29" t="n">
        <f aca="false">(S866/I746)*100</f>
        <v>10.7530262537337</v>
      </c>
      <c r="U866" s="29" t="n">
        <f aca="false">(S866/R866)/I746*1000</f>
        <v>3.36032070429178</v>
      </c>
      <c r="V866" s="30" t="n">
        <f aca="false">O866-O746</f>
        <v>0.463883319865762</v>
      </c>
      <c r="W866" s="30" t="n">
        <f aca="false">(V866/O746)*100</f>
        <v>10.7865335316467</v>
      </c>
      <c r="X866" s="30" t="n">
        <f aca="false">1000*(V866/R866)/O746</f>
        <v>3.37079172863959</v>
      </c>
      <c r="Y866" s="31" t="n">
        <f aca="false">1000*(V866/R866)/Q746</f>
        <v>2.77939542450223</v>
      </c>
      <c r="Z866" s="32" t="n">
        <f aca="false">X866-U866</f>
        <v>0.0104710243478126</v>
      </c>
    </row>
    <row r="867" s="15" customFormat="true" ht="13" hidden="false" customHeight="false" outlineLevel="0" collapsed="false">
      <c r="A867" s="1" t="n">
        <v>288</v>
      </c>
      <c r="B867" s="21" t="s">
        <v>26</v>
      </c>
      <c r="C867" s="22" t="s">
        <v>34</v>
      </c>
      <c r="D867" s="22" t="s">
        <v>28</v>
      </c>
      <c r="E867" s="23" t="n">
        <v>43116</v>
      </c>
      <c r="F867" s="22" t="n">
        <v>23.1</v>
      </c>
      <c r="G867" s="22" t="n">
        <v>34.8</v>
      </c>
      <c r="H867" s="22" t="n">
        <v>17.5131</v>
      </c>
      <c r="I867" s="24" t="n">
        <v>7.2604</v>
      </c>
      <c r="J867" s="71"/>
      <c r="K867" s="25" t="n">
        <f aca="false">1000*(1-(F867+288.9414)/(508929.2*(F867+68.12963))*(F867-3.9863)^2)</f>
        <v>997.544677942702</v>
      </c>
      <c r="L867" s="25" t="n">
        <f aca="false">0.824493 - 0.0040899*F867 + 0.000076438*F867^2 -0.00000082467*F867^3 + 0.0000000053675*F867^4</f>
        <v>0.762167526289327</v>
      </c>
      <c r="M867" s="25" t="n">
        <f aca="false">-0.005724 + 0.00010227*F867 - 0.0000016546*F867^2</f>
        <v>-0.004244474106</v>
      </c>
      <c r="N867" s="25" t="n">
        <f aca="false">K867 + (L867*G867) + M867*G867^(3/2) + 0.00048314*G867^2</f>
        <v>1023.78185948473</v>
      </c>
      <c r="O867" s="26" t="n">
        <f aca="false">I867*(1/     (1-   (0.001*N867/1.84)))</f>
        <v>16.3671147906203</v>
      </c>
      <c r="P867" s="4" t="n">
        <f aca="false">H867*(1/     (1-   (0.001*N867/4)))</f>
        <v>23.5373876149656</v>
      </c>
      <c r="Q867" s="27" t="n">
        <f aca="false">-5.28+5.5*I867</f>
        <v>34.6522</v>
      </c>
      <c r="R867" s="28" t="n">
        <f aca="false">E867-E747</f>
        <v>32</v>
      </c>
      <c r="S867" s="29" t="n">
        <f aca="false">I867-I747</f>
        <v>0.549399999999999</v>
      </c>
      <c r="T867" s="29" t="n">
        <f aca="false">(S867/I747)*100</f>
        <v>8.18655938012218</v>
      </c>
      <c r="U867" s="29" t="n">
        <f aca="false">(S867/R867)/I747*1000</f>
        <v>2.55829980628818</v>
      </c>
      <c r="V867" s="30" t="n">
        <f aca="false">O867-O747</f>
        <v>1.24308767798427</v>
      </c>
      <c r="W867" s="30" t="n">
        <f aca="false">(V867/O747)*100</f>
        <v>8.21929019781826</v>
      </c>
      <c r="X867" s="30" t="n">
        <f aca="false">1000*(V867/R867)/O747</f>
        <v>2.56852818681821</v>
      </c>
      <c r="Y867" s="31" t="n">
        <f aca="false">1000*(V867/R867)/Q747</f>
        <v>1.22813391938188</v>
      </c>
      <c r="Z867" s="32" t="n">
        <f aca="false">X867-U867</f>
        <v>0.0102283805300267</v>
      </c>
    </row>
    <row r="868" s="15" customFormat="true" ht="13" hidden="false" customHeight="false" outlineLevel="0" collapsed="false">
      <c r="A868" s="1" t="n">
        <v>117</v>
      </c>
      <c r="B868" s="21" t="s">
        <v>29</v>
      </c>
      <c r="C868" s="22" t="s">
        <v>34</v>
      </c>
      <c r="D868" s="22" t="s">
        <v>28</v>
      </c>
      <c r="E868" s="23" t="n">
        <v>43116</v>
      </c>
      <c r="F868" s="22" t="n">
        <v>23.1</v>
      </c>
      <c r="G868" s="22" t="n">
        <v>34.8</v>
      </c>
      <c r="H868" s="22" t="n">
        <v>17.5131</v>
      </c>
      <c r="I868" s="24" t="n">
        <v>3.3369</v>
      </c>
      <c r="J868" s="71"/>
      <c r="K868" s="25" t="n">
        <f aca="false">1000*(1-(F868+288.9414)/(508929.2*(F868+68.12963))*(F868-3.9863)^2)</f>
        <v>997.544677942702</v>
      </c>
      <c r="L868" s="25" t="n">
        <f aca="false">0.824493 - 0.0040899*F868 + 0.000076438*F868^2 -0.00000082467*F868^3 + 0.0000000053675*F868^4</f>
        <v>0.762167526289327</v>
      </c>
      <c r="M868" s="25" t="n">
        <f aca="false">-0.005724 + 0.00010227*F868 - 0.0000016546*F868^2</f>
        <v>-0.004244474106</v>
      </c>
      <c r="N868" s="25" t="n">
        <f aca="false">K868 + (L868*G868) + M868*G868^(3/2) + 0.00048314*G868^2</f>
        <v>1023.78185948473</v>
      </c>
      <c r="O868" s="26" t="n">
        <f aca="false">I868*(1/     (1-   (0.001*N868/1.84)))</f>
        <v>7.5223714044434</v>
      </c>
      <c r="P868" s="4" t="n">
        <f aca="false">H868*(1/     (1-   (0.001*N868/4)))</f>
        <v>23.5373876149656</v>
      </c>
      <c r="Q868" s="27" t="n">
        <f aca="false">-5.28+5.5*I868</f>
        <v>13.07295</v>
      </c>
      <c r="R868" s="28" t="n">
        <f aca="false">E868-E748</f>
        <v>32</v>
      </c>
      <c r="S868" s="29" t="n">
        <f aca="false">I868-I748</f>
        <v>0.2588</v>
      </c>
      <c r="T868" s="29" t="n">
        <f aca="false">(S868/I748)*100</f>
        <v>8.40778402261135</v>
      </c>
      <c r="U868" s="29" t="n">
        <f aca="false">(S868/R868)/I748*1000</f>
        <v>2.62743250706605</v>
      </c>
      <c r="V868" s="30" t="n">
        <f aca="false">O868-O748</f>
        <v>0.585511345524469</v>
      </c>
      <c r="W868" s="30" t="n">
        <f aca="false">(V868/O748)*100</f>
        <v>8.44058176972533</v>
      </c>
      <c r="X868" s="30" t="n">
        <f aca="false">1000*(V868/R868)/O748</f>
        <v>2.63768180303917</v>
      </c>
      <c r="Y868" s="31" t="n">
        <f aca="false">1000*(V868/R868)/Q748</f>
        <v>1.57063831200687</v>
      </c>
      <c r="Z868" s="32" t="n">
        <f aca="false">X868-U868</f>
        <v>0.0102492959731189</v>
      </c>
    </row>
    <row r="869" s="15" customFormat="true" ht="13" hidden="false" customHeight="false" outlineLevel="0" collapsed="false">
      <c r="A869" s="1" t="n">
        <v>123</v>
      </c>
      <c r="B869" s="21" t="s">
        <v>29</v>
      </c>
      <c r="C869" s="22" t="s">
        <v>34</v>
      </c>
      <c r="D869" s="22" t="s">
        <v>28</v>
      </c>
      <c r="E869" s="23" t="n">
        <v>43116</v>
      </c>
      <c r="F869" s="22" t="n">
        <v>23.1</v>
      </c>
      <c r="G869" s="22" t="n">
        <v>34.8</v>
      </c>
      <c r="H869" s="22" t="n">
        <v>17.5131</v>
      </c>
      <c r="I869" s="24" t="n">
        <v>5.9511</v>
      </c>
      <c r="J869" s="71"/>
      <c r="K869" s="25" t="n">
        <f aca="false">1000*(1-(F869+288.9414)/(508929.2*(F869+68.12963))*(F869-3.9863)^2)</f>
        <v>997.544677942702</v>
      </c>
      <c r="L869" s="25" t="n">
        <f aca="false">0.824493 - 0.0040899*F869 + 0.000076438*F869^2 -0.00000082467*F869^3 + 0.0000000053675*F869^4</f>
        <v>0.762167526289327</v>
      </c>
      <c r="M869" s="25" t="n">
        <f aca="false">-0.005724 + 0.00010227*F869 - 0.0000016546*F869^2</f>
        <v>-0.004244474106</v>
      </c>
      <c r="N869" s="25" t="n">
        <f aca="false">K869 + (L869*G869) + M869*G869^(3/2) + 0.00048314*G869^2</f>
        <v>1023.78185948473</v>
      </c>
      <c r="O869" s="26" t="n">
        <f aca="false">I869*(1/     (1-   (0.001*N869/1.84)))</f>
        <v>13.4155606895571</v>
      </c>
      <c r="P869" s="4" t="n">
        <f aca="false">H869*(1/     (1-   (0.001*N869/4)))</f>
        <v>23.5373876149656</v>
      </c>
      <c r="Q869" s="27" t="n">
        <f aca="false">-5.28+5.5*I869</f>
        <v>27.45105</v>
      </c>
      <c r="R869" s="28" t="n">
        <f aca="false">E869-E749</f>
        <v>32</v>
      </c>
      <c r="S869" s="29" t="n">
        <f aca="false">I869-I749</f>
        <v>0.5185</v>
      </c>
      <c r="T869" s="29" t="n">
        <f aca="false">(S869/I749)*100</f>
        <v>9.54423296395833</v>
      </c>
      <c r="U869" s="29" t="n">
        <f aca="false">(S869/R869)/I749*1000</f>
        <v>2.98257280123698</v>
      </c>
      <c r="V869" s="30" t="n">
        <f aca="false">O869-O749</f>
        <v>1.17255820228152</v>
      </c>
      <c r="W869" s="30" t="n">
        <f aca="false">(V869/O749)*100</f>
        <v>9.57737453292351</v>
      </c>
      <c r="X869" s="30" t="n">
        <f aca="false">1000*(V869/R869)/O749</f>
        <v>2.9929295415386</v>
      </c>
      <c r="Y869" s="31" t="n">
        <f aca="false">1000*(V869/R869)/Q749</f>
        <v>1.48957262285096</v>
      </c>
      <c r="Z869" s="32" t="n">
        <f aca="false">X869-U869</f>
        <v>0.0103567403016176</v>
      </c>
    </row>
    <row r="870" s="15" customFormat="true" ht="13" hidden="false" customHeight="false" outlineLevel="0" collapsed="false">
      <c r="A870" s="1" t="n">
        <v>130</v>
      </c>
      <c r="B870" s="21" t="s">
        <v>29</v>
      </c>
      <c r="C870" s="22" t="s">
        <v>34</v>
      </c>
      <c r="D870" s="22" t="s">
        <v>28</v>
      </c>
      <c r="E870" s="23" t="n">
        <v>43116</v>
      </c>
      <c r="F870" s="22" t="n">
        <v>23.1</v>
      </c>
      <c r="G870" s="22" t="n">
        <v>34.8</v>
      </c>
      <c r="H870" s="22" t="n">
        <v>17.5131</v>
      </c>
      <c r="I870" s="24" t="n">
        <v>5.073</v>
      </c>
      <c r="J870" s="71"/>
      <c r="K870" s="25" t="n">
        <f aca="false">1000*(1-(F870+288.9414)/(508929.2*(F870+68.12963))*(F870-3.9863)^2)</f>
        <v>997.544677942702</v>
      </c>
      <c r="L870" s="25" t="n">
        <f aca="false">0.824493 - 0.0040899*F870 + 0.000076438*F870^2 -0.00000082467*F870^3 + 0.0000000053675*F870^4</f>
        <v>0.762167526289327</v>
      </c>
      <c r="M870" s="25" t="n">
        <f aca="false">-0.005724 + 0.00010227*F870 - 0.0000016546*F870^2</f>
        <v>-0.004244474106</v>
      </c>
      <c r="N870" s="25" t="n">
        <f aca="false">K870 + (L870*G870) + M870*G870^(3/2) + 0.00048314*G870^2</f>
        <v>1023.78185948473</v>
      </c>
      <c r="O870" s="26" t="n">
        <f aca="false">I870*(1/     (1-   (0.001*N870/1.84)))</f>
        <v>11.4360604557348</v>
      </c>
      <c r="P870" s="4" t="n">
        <f aca="false">H870*(1/     (1-   (0.001*N870/4)))</f>
        <v>23.5373876149656</v>
      </c>
      <c r="Q870" s="27" t="n">
        <f aca="false">-5.28+5.5*I870</f>
        <v>22.6215</v>
      </c>
      <c r="R870" s="28" t="n">
        <f aca="false">E870-E750</f>
        <v>32</v>
      </c>
      <c r="S870" s="29" t="n">
        <f aca="false">I870-I750</f>
        <v>0.313800000000001</v>
      </c>
      <c r="T870" s="29" t="n">
        <f aca="false">(S870/I750)*100</f>
        <v>6.59354513363592</v>
      </c>
      <c r="U870" s="29" t="n">
        <f aca="false">(S870/R870)/I750*1000</f>
        <v>2.06048285426122</v>
      </c>
      <c r="V870" s="30" t="n">
        <f aca="false">O870-O750</f>
        <v>0.710643999996828</v>
      </c>
      <c r="W870" s="30" t="n">
        <f aca="false">(V870/O750)*100</f>
        <v>6.62579399997697</v>
      </c>
      <c r="X870" s="30" t="n">
        <f aca="false">1000*(V870/R870)/O750</f>
        <v>2.0705606249928</v>
      </c>
      <c r="Y870" s="31" t="n">
        <f aca="false">1000*(V870/R870)/Q750</f>
        <v>1.06278953463413</v>
      </c>
      <c r="Z870" s="32" t="n">
        <f aca="false">X870-U870</f>
        <v>0.0100777707315802</v>
      </c>
    </row>
    <row r="871" s="15" customFormat="true" ht="13" hidden="false" customHeight="false" outlineLevel="0" collapsed="false">
      <c r="A871" s="1" t="n">
        <v>221</v>
      </c>
      <c r="B871" s="21" t="s">
        <v>29</v>
      </c>
      <c r="C871" s="22" t="s">
        <v>34</v>
      </c>
      <c r="D871" s="22" t="s">
        <v>28</v>
      </c>
      <c r="E871" s="23" t="n">
        <v>43116</v>
      </c>
      <c r="F871" s="22" t="n">
        <v>23.1</v>
      </c>
      <c r="G871" s="22" t="n">
        <v>34.8</v>
      </c>
      <c r="H871" s="22" t="n">
        <v>17.5131</v>
      </c>
      <c r="I871" s="24" t="n">
        <v>5.1499</v>
      </c>
      <c r="J871" s="71"/>
      <c r="K871" s="25" t="n">
        <f aca="false">1000*(1-(F871+288.9414)/(508929.2*(F871+68.12963))*(F871-3.9863)^2)</f>
        <v>997.544677942702</v>
      </c>
      <c r="L871" s="25" t="n">
        <f aca="false">0.824493 - 0.0040899*F871 + 0.000076438*F871^2 -0.00000082467*F871^3 + 0.0000000053675*F871^4</f>
        <v>0.762167526289327</v>
      </c>
      <c r="M871" s="25" t="n">
        <f aca="false">-0.005724 + 0.00010227*F871 - 0.0000016546*F871^2</f>
        <v>-0.004244474106</v>
      </c>
      <c r="N871" s="25" t="n">
        <f aca="false">K871 + (L871*G871) + M871*G871^(3/2) + 0.00048314*G871^2</f>
        <v>1023.78185948473</v>
      </c>
      <c r="O871" s="26" t="n">
        <f aca="false">I871*(1/     (1-   (0.001*N871/1.84)))</f>
        <v>11.6094160735243</v>
      </c>
      <c r="P871" s="4" t="n">
        <f aca="false">H871*(1/     (1-   (0.001*N871/4)))</f>
        <v>23.5373876149656</v>
      </c>
      <c r="Q871" s="27" t="n">
        <f aca="false">-5.28+5.5*I871</f>
        <v>23.04445</v>
      </c>
      <c r="R871" s="28" t="n">
        <f aca="false">E871-E751</f>
        <v>32</v>
      </c>
      <c r="S871" s="29" t="n">
        <f aca="false">I871-I751</f>
        <v>0.4108</v>
      </c>
      <c r="T871" s="29" t="n">
        <f aca="false">(S871/I751)*100</f>
        <v>8.66831254879619</v>
      </c>
      <c r="U871" s="29" t="n">
        <f aca="false">(S871/R871)/I751*1000</f>
        <v>2.70884767149881</v>
      </c>
      <c r="V871" s="30" t="n">
        <f aca="false">O871-O751</f>
        <v>0.929297329746364</v>
      </c>
      <c r="W871" s="30" t="n">
        <f aca="false">(V871/O751)*100</f>
        <v>8.70118911634538</v>
      </c>
      <c r="X871" s="30" t="n">
        <f aca="false">1000*(V871/R871)/O751</f>
        <v>2.71912159885793</v>
      </c>
      <c r="Y871" s="31" t="n">
        <f aca="false">1000*(V871/R871)/Q751</f>
        <v>1.39718410850943</v>
      </c>
      <c r="Z871" s="32" t="n">
        <f aca="false">X871-U871</f>
        <v>0.0102739273591226</v>
      </c>
    </row>
    <row r="872" s="15" customFormat="true" ht="13" hidden="false" customHeight="false" outlineLevel="0" collapsed="false">
      <c r="A872" s="1" t="n">
        <v>227</v>
      </c>
      <c r="B872" s="21" t="s">
        <v>29</v>
      </c>
      <c r="C872" s="22" t="s">
        <v>34</v>
      </c>
      <c r="D872" s="22" t="s">
        <v>28</v>
      </c>
      <c r="E872" s="23" t="n">
        <v>43116</v>
      </c>
      <c r="F872" s="22" t="n">
        <v>23.1</v>
      </c>
      <c r="G872" s="22" t="n">
        <v>34.8</v>
      </c>
      <c r="H872" s="22" t="n">
        <v>17.5131</v>
      </c>
      <c r="I872" s="24" t="n">
        <v>5.6105</v>
      </c>
      <c r="J872" s="71"/>
      <c r="K872" s="25" t="n">
        <f aca="false">1000*(1-(F872+288.9414)/(508929.2*(F872+68.12963))*(F872-3.9863)^2)</f>
        <v>997.544677942702</v>
      </c>
      <c r="L872" s="25" t="n">
        <f aca="false">0.824493 - 0.0040899*F872 + 0.000076438*F872^2 -0.00000082467*F872^3 + 0.0000000053675*F872^4</f>
        <v>0.762167526289327</v>
      </c>
      <c r="M872" s="25" t="n">
        <f aca="false">-0.005724 + 0.00010227*F872 - 0.0000016546*F872^2</f>
        <v>-0.004244474106</v>
      </c>
      <c r="N872" s="25" t="n">
        <f aca="false">K872 + (L872*G872) + M872*G872^(3/2) + 0.00048314*G872^2</f>
        <v>1023.78185948473</v>
      </c>
      <c r="O872" s="26" t="n">
        <f aca="false">I872*(1/     (1-   (0.001*N872/1.84)))</f>
        <v>12.6477463408043</v>
      </c>
      <c r="P872" s="4" t="n">
        <f aca="false">H872*(1/     (1-   (0.001*N872/4)))</f>
        <v>23.5373876149656</v>
      </c>
      <c r="Q872" s="27" t="n">
        <f aca="false">-5.28+5.5*I872</f>
        <v>25.57775</v>
      </c>
      <c r="R872" s="28" t="n">
        <f aca="false">E872-E752</f>
        <v>32</v>
      </c>
      <c r="S872" s="29" t="n">
        <f aca="false">I872-I752</f>
        <v>0.396900000000001</v>
      </c>
      <c r="T872" s="29" t="n">
        <f aca="false">(S872/I752)*100</f>
        <v>7.61278195488723</v>
      </c>
      <c r="U872" s="29" t="n">
        <f aca="false">(S872/R872)/I752*1000</f>
        <v>2.37899436090226</v>
      </c>
      <c r="V872" s="30" t="n">
        <f aca="false">O872-O752</f>
        <v>0.898286088317411</v>
      </c>
      <c r="W872" s="30" t="n">
        <f aca="false">(V872/O752)*100</f>
        <v>7.64533918166397</v>
      </c>
      <c r="X872" s="30" t="n">
        <f aca="false">1000*(V872/R872)/O752</f>
        <v>2.38916849426999</v>
      </c>
      <c r="Y872" s="31" t="n">
        <f aca="false">1000*(V872/R872)/Q752</f>
        <v>1.19990084377379</v>
      </c>
      <c r="Z872" s="32" t="n">
        <f aca="false">X872-U872</f>
        <v>0.0101741333677334</v>
      </c>
    </row>
    <row r="873" s="15" customFormat="true" ht="13" hidden="false" customHeight="false" outlineLevel="0" collapsed="false">
      <c r="A873" s="1" t="n">
        <v>150</v>
      </c>
      <c r="B873" s="21" t="s">
        <v>30</v>
      </c>
      <c r="C873" s="22" t="s">
        <v>34</v>
      </c>
      <c r="D873" s="22" t="s">
        <v>28</v>
      </c>
      <c r="E873" s="23" t="n">
        <v>43116</v>
      </c>
      <c r="F873" s="22" t="n">
        <v>23.1</v>
      </c>
      <c r="G873" s="22" t="n">
        <v>34.8</v>
      </c>
      <c r="H873" s="22" t="n">
        <v>17.5131</v>
      </c>
      <c r="I873" s="24" t="n">
        <v>1.9255</v>
      </c>
      <c r="J873" s="71"/>
      <c r="K873" s="25" t="n">
        <f aca="false">1000*(1-(F873+288.9414)/(508929.2*(F873+68.12963))*(F873-3.9863)^2)</f>
        <v>997.544677942702</v>
      </c>
      <c r="L873" s="25" t="n">
        <f aca="false">0.824493 - 0.0040899*F873 + 0.000076438*F873^2 -0.00000082467*F873^3 + 0.0000000053675*F873^4</f>
        <v>0.762167526289327</v>
      </c>
      <c r="M873" s="25" t="n">
        <f aca="false">-0.005724 + 0.00010227*F873 - 0.0000016546*F873^2</f>
        <v>-0.004244474106</v>
      </c>
      <c r="N873" s="25" t="n">
        <f aca="false">K873 + (L873*G873) + M873*G873^(3/2) + 0.00048314*G873^2</f>
        <v>1023.78185948473</v>
      </c>
      <c r="O873" s="26" t="n">
        <f aca="false">I873*(1/     (1-   (0.001*N873/1.84)))</f>
        <v>4.34065334270004</v>
      </c>
      <c r="P873" s="4" t="n">
        <f aca="false">H873*(1/     (1-   (0.001*N873/4)))</f>
        <v>23.5373876149656</v>
      </c>
      <c r="Q873" s="27" t="n">
        <f aca="false">-5.28+5.5*I873</f>
        <v>5.31025</v>
      </c>
      <c r="R873" s="28" t="n">
        <f aca="false">E873-E753</f>
        <v>32</v>
      </c>
      <c r="S873" s="29" t="n">
        <f aca="false">I873-I753</f>
        <v>0.1609</v>
      </c>
      <c r="T873" s="29" t="n">
        <f aca="false">(S873/I753)*100</f>
        <v>9.11821375949224</v>
      </c>
      <c r="U873" s="29" t="n">
        <f aca="false">(S873/R873)/I753*1000</f>
        <v>2.84944179984132</v>
      </c>
      <c r="V873" s="30" t="n">
        <f aca="false">O873-O753</f>
        <v>0.363919883758374</v>
      </c>
      <c r="W873" s="30" t="n">
        <f aca="false">(V873/O753)*100</f>
        <v>9.15122644038669</v>
      </c>
      <c r="X873" s="30" t="n">
        <f aca="false">1000*(V873/R873)/O753</f>
        <v>2.85975826262084</v>
      </c>
      <c r="Y873" s="31" t="n">
        <f aca="false">1000*(V873/R873)/Q753</f>
        <v>2.56988144700906</v>
      </c>
      <c r="Z873" s="32" t="n">
        <f aca="false">X873-U873</f>
        <v>0.0103164627795147</v>
      </c>
    </row>
    <row r="874" s="15" customFormat="true" ht="13" hidden="false" customHeight="false" outlineLevel="0" collapsed="false">
      <c r="A874" s="1" t="n">
        <v>158</v>
      </c>
      <c r="B874" s="21" t="s">
        <v>30</v>
      </c>
      <c r="C874" s="22" t="s">
        <v>34</v>
      </c>
      <c r="D874" s="22" t="s">
        <v>28</v>
      </c>
      <c r="E874" s="23" t="n">
        <v>43116</v>
      </c>
      <c r="F874" s="22" t="n">
        <v>23.1</v>
      </c>
      <c r="G874" s="22" t="n">
        <v>34.8</v>
      </c>
      <c r="H874" s="22" t="n">
        <v>17.5131</v>
      </c>
      <c r="I874" s="24" t="n">
        <v>5.844</v>
      </c>
      <c r="J874" s="71"/>
      <c r="K874" s="25" t="n">
        <f aca="false">1000*(1-(F874+288.9414)/(508929.2*(F874+68.12963))*(F874-3.9863)^2)</f>
        <v>997.544677942702</v>
      </c>
      <c r="L874" s="25" t="n">
        <f aca="false">0.824493 - 0.0040899*F874 + 0.000076438*F874^2 -0.00000082467*F874^3 + 0.0000000053675*F874^4</f>
        <v>0.762167526289327</v>
      </c>
      <c r="M874" s="25" t="n">
        <f aca="false">-0.005724 + 0.00010227*F874 - 0.0000016546*F874^2</f>
        <v>-0.004244474106</v>
      </c>
      <c r="N874" s="25" t="n">
        <f aca="false">K874 + (L874*G874) + M874*G874^(3/2) + 0.00048314*G874^2</f>
        <v>1023.78185948473</v>
      </c>
      <c r="O874" s="26" t="n">
        <f aca="false">I874*(1/     (1-   (0.001*N874/1.84)))</f>
        <v>13.1741252322716</v>
      </c>
      <c r="P874" s="4" t="n">
        <f aca="false">H874*(1/     (1-   (0.001*N874/4)))</f>
        <v>23.5373876149656</v>
      </c>
      <c r="Q874" s="27" t="n">
        <f aca="false">-5.28+5.5*I874</f>
        <v>26.862</v>
      </c>
      <c r="R874" s="28" t="n">
        <f aca="false">E874-E754</f>
        <v>32</v>
      </c>
      <c r="S874" s="29" t="n">
        <f aca="false">I874-I754</f>
        <v>0.355300000000001</v>
      </c>
      <c r="T874" s="29" t="n">
        <f aca="false">(S874/I754)*100</f>
        <v>6.47329968845083</v>
      </c>
      <c r="U874" s="29" t="n">
        <f aca="false">(S874/R874)/I754*1000</f>
        <v>2.02290615264088</v>
      </c>
      <c r="V874" s="30" t="n">
        <f aca="false">O874-O754</f>
        <v>0.804694802659757</v>
      </c>
      <c r="W874" s="30" t="n">
        <f aca="false">(V874/O754)*100</f>
        <v>6.50551217567264</v>
      </c>
      <c r="X874" s="30" t="n">
        <f aca="false">1000*(V874/R874)/O754</f>
        <v>2.0329725548977</v>
      </c>
      <c r="Y874" s="31" t="n">
        <f aca="false">1000*(V874/R874)/Q754</f>
        <v>1.00958985151739</v>
      </c>
      <c r="Z874" s="32" t="n">
        <f aca="false">X874-U874</f>
        <v>0.0100664022568151</v>
      </c>
    </row>
    <row r="875" s="15" customFormat="true" ht="13" hidden="false" customHeight="false" outlineLevel="0" collapsed="false">
      <c r="A875" s="1" t="n">
        <v>249</v>
      </c>
      <c r="B875" s="21" t="s">
        <v>30</v>
      </c>
      <c r="C875" s="22" t="s">
        <v>34</v>
      </c>
      <c r="D875" s="22" t="s">
        <v>28</v>
      </c>
      <c r="E875" s="23" t="n">
        <v>43116</v>
      </c>
      <c r="F875" s="22" t="n">
        <v>23.1</v>
      </c>
      <c r="G875" s="22" t="n">
        <v>34.8</v>
      </c>
      <c r="H875" s="22" t="n">
        <v>17.5131</v>
      </c>
      <c r="I875" s="24" t="n">
        <v>3.4279</v>
      </c>
      <c r="J875" s="71"/>
      <c r="K875" s="25" t="n">
        <f aca="false">1000*(1-(F875+288.9414)/(508929.2*(F875+68.12963))*(F875-3.9863)^2)</f>
        <v>997.544677942702</v>
      </c>
      <c r="L875" s="25" t="n">
        <f aca="false">0.824493 - 0.0040899*F875 + 0.000076438*F875^2 -0.00000082467*F875^3 + 0.0000000053675*F875^4</f>
        <v>0.762167526289327</v>
      </c>
      <c r="M875" s="25" t="n">
        <f aca="false">-0.005724 + 0.00010227*F875 - 0.0000016546*F875^2</f>
        <v>-0.004244474106</v>
      </c>
      <c r="N875" s="25" t="n">
        <f aca="false">K875 + (L875*G875) + M875*G875^(3/2) + 0.00048314*G875^2</f>
        <v>1023.78185948473</v>
      </c>
      <c r="O875" s="26" t="n">
        <f aca="false">I875*(1/     (1-   (0.001*N875/1.84)))</f>
        <v>7.72751264265981</v>
      </c>
      <c r="P875" s="4" t="n">
        <f aca="false">H875*(1/     (1-   (0.001*N875/4)))</f>
        <v>23.5373876149656</v>
      </c>
      <c r="Q875" s="27" t="n">
        <f aca="false">-5.28+5.5*I875</f>
        <v>13.57345</v>
      </c>
      <c r="R875" s="28" t="n">
        <f aca="false">E875-E755</f>
        <v>32</v>
      </c>
      <c r="S875" s="29" t="n">
        <f aca="false">I875-I755</f>
        <v>0.2421</v>
      </c>
      <c r="T875" s="29" t="n">
        <f aca="false">(S875/I755)*100</f>
        <v>7.59934710276854</v>
      </c>
      <c r="U875" s="29" t="n">
        <f aca="false">(S875/R875)/I755*1000</f>
        <v>2.37479596961517</v>
      </c>
      <c r="V875" s="30" t="n">
        <f aca="false">O875-O755</f>
        <v>0.54793797786532</v>
      </c>
      <c r="W875" s="30" t="n">
        <f aca="false">(V875/O755)*100</f>
        <v>7.63190026495817</v>
      </c>
      <c r="X875" s="30" t="n">
        <f aca="false">1000*(V875/R875)/O755</f>
        <v>2.38496883279943</v>
      </c>
      <c r="Y875" s="31" t="n">
        <f aca="false">1000*(V875/R875)/Q755</f>
        <v>1.39872583571923</v>
      </c>
      <c r="Z875" s="32" t="n">
        <f aca="false">X875-U875</f>
        <v>0.0101728631842586</v>
      </c>
    </row>
    <row r="876" s="15" customFormat="true" ht="13" hidden="false" customHeight="false" outlineLevel="0" collapsed="false">
      <c r="A876" s="1" t="n">
        <v>164</v>
      </c>
      <c r="B876" s="21" t="s">
        <v>31</v>
      </c>
      <c r="C876" s="22" t="s">
        <v>34</v>
      </c>
      <c r="D876" s="22" t="s">
        <v>28</v>
      </c>
      <c r="E876" s="23" t="n">
        <v>43116</v>
      </c>
      <c r="F876" s="22" t="n">
        <v>23.1</v>
      </c>
      <c r="G876" s="22" t="n">
        <v>34.8</v>
      </c>
      <c r="H876" s="22" t="n">
        <v>17.5131</v>
      </c>
      <c r="I876" s="24" t="n">
        <v>2.0917</v>
      </c>
      <c r="J876" s="71"/>
      <c r="K876" s="25" t="n">
        <f aca="false">1000*(1-(F876+288.9414)/(508929.2*(F876+68.12963))*(F876-3.9863)^2)</f>
        <v>997.544677942702</v>
      </c>
      <c r="L876" s="25" t="n">
        <f aca="false">0.824493 - 0.0040899*F876 + 0.000076438*F876^2 -0.00000082467*F876^3 + 0.0000000053675*F876^4</f>
        <v>0.762167526289327</v>
      </c>
      <c r="M876" s="25" t="n">
        <f aca="false">-0.005724 + 0.00010227*F876 - 0.0000016546*F876^2</f>
        <v>-0.004244474106</v>
      </c>
      <c r="N876" s="25" t="n">
        <f aca="false">K876 + (L876*G876) + M876*G876^(3/2) + 0.00048314*G876^2</f>
        <v>1023.78185948473</v>
      </c>
      <c r="O876" s="26" t="n">
        <f aca="false">I876*(1/     (1-   (0.001*N876/1.84)))</f>
        <v>4.71531788986013</v>
      </c>
      <c r="P876" s="4" t="n">
        <f aca="false">H876*(1/     (1-   (0.001*N876/4)))</f>
        <v>23.5373876149656</v>
      </c>
      <c r="Q876" s="27" t="n">
        <f aca="false">-5.28+5.5*I876</f>
        <v>6.22435</v>
      </c>
      <c r="R876" s="28" t="n">
        <f aca="false">E876-E756</f>
        <v>32</v>
      </c>
      <c r="S876" s="29" t="n">
        <f aca="false">I876-I756</f>
        <v>0.0558000000000001</v>
      </c>
      <c r="T876" s="29" t="n">
        <f aca="false">(S876/I756)*100</f>
        <v>2.74080259344762</v>
      </c>
      <c r="U876" s="29" t="n">
        <f aca="false">(S876/R876)/I756*1000</f>
        <v>0.856500810452381</v>
      </c>
      <c r="V876" s="30" t="n">
        <f aca="false">O876-O756</f>
        <v>0.12717800033313</v>
      </c>
      <c r="W876" s="30" t="n">
        <f aca="false">(V876/O756)*100</f>
        <v>2.77188584906553</v>
      </c>
      <c r="X876" s="30" t="n">
        <f aca="false">1000*(V876/R876)/O756</f>
        <v>0.866214327832979</v>
      </c>
      <c r="Y876" s="31" t="n">
        <f aca="false">1000*(V876/R876)/Q756</f>
        <v>0.671625871010369</v>
      </c>
      <c r="Z876" s="32" t="n">
        <f aca="false">X876-U876</f>
        <v>0.00971351738059789</v>
      </c>
    </row>
    <row r="877" s="15" customFormat="true" ht="13" hidden="false" customHeight="false" outlineLevel="0" collapsed="false">
      <c r="A877" s="1" t="n">
        <v>170</v>
      </c>
      <c r="B877" s="21" t="s">
        <v>31</v>
      </c>
      <c r="C877" s="22" t="s">
        <v>34</v>
      </c>
      <c r="D877" s="22" t="s">
        <v>28</v>
      </c>
      <c r="E877" s="23" t="n">
        <v>43116</v>
      </c>
      <c r="F877" s="22" t="n">
        <v>23.1</v>
      </c>
      <c r="G877" s="22" t="n">
        <v>34.8</v>
      </c>
      <c r="H877" s="22" t="n">
        <v>17.5131</v>
      </c>
      <c r="I877" s="24" t="n">
        <v>4.617</v>
      </c>
      <c r="J877" s="71"/>
      <c r="K877" s="25" t="n">
        <f aca="false">1000*(1-(F877+288.9414)/(508929.2*(F877+68.12963))*(F877-3.9863)^2)</f>
        <v>997.544677942702</v>
      </c>
      <c r="L877" s="25" t="n">
        <f aca="false">0.824493 - 0.0040899*F877 + 0.000076438*F877^2 -0.00000082467*F877^3 + 0.0000000053675*F877^4</f>
        <v>0.762167526289327</v>
      </c>
      <c r="M877" s="25" t="n">
        <f aca="false">-0.005724 + 0.00010227*F877 - 0.0000016546*F877^2</f>
        <v>-0.004244474106</v>
      </c>
      <c r="N877" s="25" t="n">
        <f aca="false">K877 + (L877*G877) + M877*G877^(3/2) + 0.00048314*G877^2</f>
        <v>1023.78185948473</v>
      </c>
      <c r="O877" s="26" t="n">
        <f aca="false">I877*(1/     (1-   (0.001*N877/1.84)))</f>
        <v>10.4080999653317</v>
      </c>
      <c r="P877" s="4" t="n">
        <f aca="false">H877*(1/     (1-   (0.001*N877/4)))</f>
        <v>23.5373876149656</v>
      </c>
      <c r="Q877" s="27" t="n">
        <f aca="false">-5.28+5.5*I877</f>
        <v>20.1135</v>
      </c>
      <c r="R877" s="28" t="n">
        <f aca="false">E877-E757</f>
        <v>32</v>
      </c>
      <c r="S877" s="29" t="n">
        <f aca="false">I877-I757</f>
        <v>0.1903</v>
      </c>
      <c r="T877" s="29" t="n">
        <f aca="false">(S877/I757)*100</f>
        <v>4.29891341179659</v>
      </c>
      <c r="U877" s="29" t="n">
        <f aca="false">(S877/R877)/I757*1000</f>
        <v>1.34341044118643</v>
      </c>
      <c r="V877" s="30" t="n">
        <f aca="false">O877-O757</f>
        <v>0.432011331818627</v>
      </c>
      <c r="W877" s="30" t="n">
        <f aca="false">(V877/O757)*100</f>
        <v>4.33046805906832</v>
      </c>
      <c r="X877" s="30" t="n">
        <f aca="false">1000*(V877/R877)/O757</f>
        <v>1.35327126845885</v>
      </c>
      <c r="Y877" s="31" t="n">
        <f aca="false">1000*(V877/R877)/Q757</f>
        <v>0.70805372252533</v>
      </c>
      <c r="Z877" s="32" t="n">
        <f aca="false">X877-U877</f>
        <v>0.00986082727241699</v>
      </c>
    </row>
    <row r="878" s="15" customFormat="true" ht="13" hidden="false" customHeight="false" outlineLevel="0" collapsed="false">
      <c r="A878" s="1" t="n">
        <v>262</v>
      </c>
      <c r="B878" s="21" t="s">
        <v>31</v>
      </c>
      <c r="C878" s="22" t="s">
        <v>34</v>
      </c>
      <c r="D878" s="22" t="s">
        <v>28</v>
      </c>
      <c r="E878" s="23" t="n">
        <v>43116</v>
      </c>
      <c r="F878" s="22" t="n">
        <v>23.1</v>
      </c>
      <c r="G878" s="22" t="n">
        <v>34.8</v>
      </c>
      <c r="H878" s="22" t="n">
        <v>17.5131</v>
      </c>
      <c r="I878" s="24" t="n">
        <v>4.6655</v>
      </c>
      <c r="J878" s="71"/>
      <c r="K878" s="25" t="n">
        <f aca="false">1000*(1-(F878+288.9414)/(508929.2*(F878+68.12963))*(F878-3.9863)^2)</f>
        <v>997.544677942702</v>
      </c>
      <c r="L878" s="25" t="n">
        <f aca="false">0.824493 - 0.0040899*F878 + 0.000076438*F878^2 -0.00000082467*F878^3 + 0.0000000053675*F878^4</f>
        <v>0.762167526289327</v>
      </c>
      <c r="M878" s="25" t="n">
        <f aca="false">-0.005724 + 0.00010227*F878 - 0.0000016546*F878^2</f>
        <v>-0.004244474106</v>
      </c>
      <c r="N878" s="25" t="n">
        <f aca="false">K878 + (L878*G878) + M878*G878^(3/2) + 0.00048314*G878^2</f>
        <v>1023.78185948473</v>
      </c>
      <c r="O878" s="26" t="n">
        <f aca="false">I878*(1/     (1-   (0.001*N878/1.84)))</f>
        <v>10.517433482403</v>
      </c>
      <c r="P878" s="4" t="n">
        <f aca="false">H878*(1/     (1-   (0.001*N878/4)))</f>
        <v>23.5373876149656</v>
      </c>
      <c r="Q878" s="27" t="n">
        <f aca="false">-5.28+5.5*I878</f>
        <v>20.38025</v>
      </c>
      <c r="R878" s="28" t="n">
        <f aca="false">E878-E758</f>
        <v>32</v>
      </c>
      <c r="S878" s="29" t="n">
        <f aca="false">I878-I758</f>
        <v>0.154599999999999</v>
      </c>
      <c r="T878" s="29" t="n">
        <f aca="false">(S878/I758)*100</f>
        <v>3.42725398479238</v>
      </c>
      <c r="U878" s="29" t="n">
        <f aca="false">(S878/R878)/I758*1000</f>
        <v>1.07101687024762</v>
      </c>
      <c r="V878" s="30" t="n">
        <f aca="false">O878-O758</f>
        <v>0.351590254510045</v>
      </c>
      <c r="W878" s="30" t="n">
        <f aca="false">(V878/O758)*100</f>
        <v>3.4585449197697</v>
      </c>
      <c r="X878" s="30" t="n">
        <f aca="false">1000*(V878/R878)/O758</f>
        <v>1.08079528742803</v>
      </c>
      <c r="Y878" s="31" t="n">
        <f aca="false">1000*(V878/R878)/Q758</f>
        <v>0.562581852664185</v>
      </c>
      <c r="Z878" s="32" t="n">
        <f aca="false">X878-U878</f>
        <v>0.00977841718041295</v>
      </c>
    </row>
    <row r="879" s="15" customFormat="true" ht="13" hidden="false" customHeight="false" outlineLevel="0" collapsed="false">
      <c r="A879" s="1" t="n">
        <v>268</v>
      </c>
      <c r="B879" s="21" t="s">
        <v>31</v>
      </c>
      <c r="C879" s="22" t="s">
        <v>34</v>
      </c>
      <c r="D879" s="22" t="s">
        <v>28</v>
      </c>
      <c r="E879" s="23" t="n">
        <v>43116</v>
      </c>
      <c r="F879" s="22" t="n">
        <v>23.1</v>
      </c>
      <c r="G879" s="22" t="n">
        <v>34.8</v>
      </c>
      <c r="H879" s="22" t="n">
        <v>17.5131</v>
      </c>
      <c r="I879" s="24" t="n">
        <v>10.1036</v>
      </c>
      <c r="J879" s="71"/>
      <c r="K879" s="25" t="n">
        <f aca="false">1000*(1-(F879+288.9414)/(508929.2*(F879+68.12963))*(F879-3.9863)^2)</f>
        <v>997.544677942702</v>
      </c>
      <c r="L879" s="25" t="n">
        <f aca="false">0.824493 - 0.0040899*F879 + 0.000076438*F879^2 -0.00000082467*F879^3 + 0.0000000053675*F879^4</f>
        <v>0.762167526289327</v>
      </c>
      <c r="M879" s="25" t="n">
        <f aca="false">-0.005724 + 0.00010227*F879 - 0.0000016546*F879^2</f>
        <v>-0.004244474106</v>
      </c>
      <c r="N879" s="25" t="n">
        <f aca="false">K879 + (L879*G879) + M879*G879^(3/2) + 0.00048314*G879^2</f>
        <v>1023.78185948473</v>
      </c>
      <c r="O879" s="26" t="n">
        <f aca="false">I879*(1/     (1-   (0.001*N879/1.84)))</f>
        <v>22.7765386202566</v>
      </c>
      <c r="P879" s="4" t="n">
        <f aca="false">H879*(1/     (1-   (0.001*N879/4)))</f>
        <v>23.5373876149656</v>
      </c>
      <c r="Q879" s="27" t="n">
        <f aca="false">-5.28+5.5*I879</f>
        <v>50.2898</v>
      </c>
      <c r="R879" s="28" t="n">
        <f aca="false">E879-E759</f>
        <v>32</v>
      </c>
      <c r="S879" s="29" t="n">
        <f aca="false">I879-I759</f>
        <v>0.392100000000001</v>
      </c>
      <c r="T879" s="29" t="n">
        <f aca="false">(S879/I759)*100</f>
        <v>4.03748133655976</v>
      </c>
      <c r="U879" s="29" t="n">
        <f aca="false">(S879/R879)/I759*1000</f>
        <v>1.26171291767492</v>
      </c>
      <c r="V879" s="30" t="n">
        <f aca="false">O879-O759</f>
        <v>0.890532167512664</v>
      </c>
      <c r="W879" s="30" t="n">
        <f aca="false">(V879/O759)*100</f>
        <v>4.06895689003607</v>
      </c>
      <c r="X879" s="30" t="n">
        <f aca="false">1000*(V879/R879)/O759</f>
        <v>1.27154902813627</v>
      </c>
      <c r="Y879" s="31" t="n">
        <f aca="false">1000*(V879/R879)/Q759</f>
        <v>0.578168526637423</v>
      </c>
      <c r="Z879" s="32" t="n">
        <f aca="false">X879-U879</f>
        <v>0.00983611046134625</v>
      </c>
    </row>
    <row r="880" s="15" customFormat="true" ht="13" hidden="false" customHeight="false" outlineLevel="0" collapsed="false">
      <c r="A880" s="1" t="n">
        <v>274</v>
      </c>
      <c r="B880" s="21" t="s">
        <v>31</v>
      </c>
      <c r="C880" s="22" t="s">
        <v>34</v>
      </c>
      <c r="D880" s="22" t="s">
        <v>28</v>
      </c>
      <c r="E880" s="23" t="n">
        <v>43116</v>
      </c>
      <c r="F880" s="22" t="n">
        <v>23.1</v>
      </c>
      <c r="G880" s="22" t="n">
        <v>34.8</v>
      </c>
      <c r="H880" s="22" t="n">
        <v>17.5131</v>
      </c>
      <c r="I880" s="24" t="n">
        <v>2.2422</v>
      </c>
      <c r="J880" s="71"/>
      <c r="K880" s="25" t="n">
        <f aca="false">1000*(1-(F880+288.9414)/(508929.2*(F880+68.12963))*(F880-3.9863)^2)</f>
        <v>997.544677942702</v>
      </c>
      <c r="L880" s="25" t="n">
        <f aca="false">0.824493 - 0.0040899*F880 + 0.000076438*F880^2 -0.00000082467*F880^3 + 0.0000000053675*F880^4</f>
        <v>0.762167526289327</v>
      </c>
      <c r="M880" s="25" t="n">
        <f aca="false">-0.005724 + 0.00010227*F880 - 0.0000016546*F880^2</f>
        <v>-0.004244474106</v>
      </c>
      <c r="N880" s="25" t="n">
        <f aca="false">K880 + (L880*G880) + M880*G880^(3/2) + 0.00048314*G880^2</f>
        <v>1023.78185948473</v>
      </c>
      <c r="O880" s="26" t="n">
        <f aca="false">I880*(1/     (1-   (0.001*N880/1.84)))</f>
        <v>5.05458993767958</v>
      </c>
      <c r="P880" s="4" t="n">
        <f aca="false">H880*(1/     (1-   (0.001*N880/4)))</f>
        <v>23.5373876149656</v>
      </c>
      <c r="Q880" s="27" t="n">
        <f aca="false">-5.28+5.5*I880</f>
        <v>7.0521</v>
      </c>
      <c r="R880" s="28" t="n">
        <f aca="false">E880-E760</f>
        <v>32</v>
      </c>
      <c r="S880" s="29" t="n">
        <f aca="false">I880-I760</f>
        <v>0.1176</v>
      </c>
      <c r="T880" s="29" t="n">
        <f aca="false">(S880/I760)*100</f>
        <v>5.53515955944648</v>
      </c>
      <c r="U880" s="29" t="n">
        <f aca="false">(S880/R880)/I760*1000</f>
        <v>1.72973736232703</v>
      </c>
      <c r="V880" s="30" t="n">
        <f aca="false">O880-O760</f>
        <v>0.266554174975587</v>
      </c>
      <c r="W880" s="30" t="n">
        <f aca="false">(V880/O760)*100</f>
        <v>5.56708822126787</v>
      </c>
      <c r="X880" s="30" t="n">
        <f aca="false">1000*(V880/R880)/O760</f>
        <v>1.73971506914621</v>
      </c>
      <c r="Y880" s="31" t="n">
        <f aca="false">1000*(V880/R880)/Q760</f>
        <v>1.30045711644843</v>
      </c>
      <c r="Z880" s="32" t="n">
        <f aca="false">X880-U880</f>
        <v>0.0099777068191842</v>
      </c>
    </row>
    <row r="881" s="15" customFormat="true" ht="13" hidden="false" customHeight="false" outlineLevel="0" collapsed="false">
      <c r="A881" s="1" t="n">
        <v>106</v>
      </c>
      <c r="B881" s="21" t="s">
        <v>32</v>
      </c>
      <c r="C881" s="22" t="s">
        <v>34</v>
      </c>
      <c r="D881" s="22" t="s">
        <v>28</v>
      </c>
      <c r="E881" s="23" t="n">
        <v>43116</v>
      </c>
      <c r="F881" s="22" t="n">
        <v>23.1</v>
      </c>
      <c r="G881" s="22" t="n">
        <v>34.8</v>
      </c>
      <c r="H881" s="22" t="n">
        <v>17.5131</v>
      </c>
      <c r="I881" s="24" t="n">
        <v>3.1993</v>
      </c>
      <c r="J881" s="71"/>
      <c r="K881" s="25" t="n">
        <f aca="false">1000*(1-(F881+288.9414)/(508929.2*(F881+68.12963))*(F881-3.9863)^2)</f>
        <v>997.544677942702</v>
      </c>
      <c r="L881" s="25" t="n">
        <f aca="false">0.824493 - 0.0040899*F881 + 0.000076438*F881^2 -0.00000082467*F881^3 + 0.0000000053675*F881^4</f>
        <v>0.762167526289327</v>
      </c>
      <c r="M881" s="25" t="n">
        <f aca="false">-0.005724 + 0.00010227*F881 - 0.0000016546*F881^2</f>
        <v>-0.004244474106</v>
      </c>
      <c r="N881" s="25" t="n">
        <f aca="false">K881 + (L881*G881) + M881*G881^(3/2) + 0.00048314*G881^2</f>
        <v>1023.78185948473</v>
      </c>
      <c r="O881" s="26" t="n">
        <f aca="false">I881*(1/     (1-   (0.001*N881/1.84)))</f>
        <v>7.21217981786562</v>
      </c>
      <c r="P881" s="4" t="n">
        <f aca="false">H881*(1/     (1-   (0.001*N881/4)))</f>
        <v>23.5373876149656</v>
      </c>
      <c r="Q881" s="27" t="n">
        <f aca="false">-5.28+5.5*I881</f>
        <v>12.31615</v>
      </c>
      <c r="R881" s="28" t="n">
        <f aca="false">E881-E761</f>
        <v>32</v>
      </c>
      <c r="S881" s="29" t="n">
        <f aca="false">I881-I761</f>
        <v>0.0741999999999998</v>
      </c>
      <c r="T881" s="29" t="n">
        <f aca="false">(S881/I761)*100</f>
        <v>2.3743240216313</v>
      </c>
      <c r="U881" s="29" t="n">
        <f aca="false">(S881/R881)/I761*1000</f>
        <v>0.741976256759782</v>
      </c>
      <c r="V881" s="30" t="n">
        <f aca="false">O881-O761</f>
        <v>0.17102441078457</v>
      </c>
      <c r="W881" s="30" t="n">
        <f aca="false">(V881/O761)*100</f>
        <v>2.42892538080578</v>
      </c>
      <c r="X881" s="30" t="n">
        <f aca="false">1000*(V881/R881)/O761</f>
        <v>0.759039181501806</v>
      </c>
      <c r="Y881" s="31" t="n">
        <f aca="false">1000*(V881/R881)/Q761</f>
        <v>0.448815115574574</v>
      </c>
      <c r="Z881" s="32" t="n">
        <f aca="false">X881-U881</f>
        <v>0.0170629247420243</v>
      </c>
    </row>
    <row r="882" s="15" customFormat="true" ht="13" hidden="false" customHeight="false" outlineLevel="0" collapsed="false">
      <c r="A882" s="1" t="n">
        <v>206</v>
      </c>
      <c r="B882" s="21" t="s">
        <v>32</v>
      </c>
      <c r="C882" s="22" t="s">
        <v>34</v>
      </c>
      <c r="D882" s="22" t="s">
        <v>28</v>
      </c>
      <c r="E882" s="23" t="n">
        <v>43116</v>
      </c>
      <c r="F882" s="22" t="n">
        <v>22.6</v>
      </c>
      <c r="G882" s="22" t="n">
        <v>34.8</v>
      </c>
      <c r="H882" s="22" t="n">
        <v>17.5106</v>
      </c>
      <c r="I882" s="24" t="n">
        <v>2.3814</v>
      </c>
      <c r="J882" s="71"/>
      <c r="K882" s="25" t="n">
        <f aca="false">1000*(1-(F882+288.9414)/(508929.2*(F882+68.12963))*(F882-3.9863)^2)</f>
        <v>997.662375888944</v>
      </c>
      <c r="L882" s="25" t="n">
        <f aca="false">0.824493 - 0.0040899*F882 + 0.000076438*F882^2 -0.00000082467*F882^3 + 0.0000000053675*F882^4</f>
        <v>0.762983672664348</v>
      </c>
      <c r="M882" s="25" t="n">
        <f aca="false">-0.005724 + 0.00010227*F882 - 0.0000016546*F882^2</f>
        <v>-0.004257801496</v>
      </c>
      <c r="N882" s="25" t="n">
        <f aca="false">K882 + (L882*G882) + M882*G882^(3/2) + 0.00048314*G882^2</f>
        <v>1023.92522333819</v>
      </c>
      <c r="O882" s="26" t="n">
        <f aca="false">I882*(1/     (1-   (0.001*N882/1.84)))</f>
        <v>5.36933149425819</v>
      </c>
      <c r="P882" s="4" t="n">
        <f aca="false">H882*(1/     (1-   (0.001*N882/4)))</f>
        <v>23.5351613303765</v>
      </c>
      <c r="Q882" s="27" t="n">
        <f aca="false">-5.28+5.5*I882</f>
        <v>7.8177</v>
      </c>
      <c r="R882" s="28" t="n">
        <f aca="false">E882-E762</f>
        <v>32</v>
      </c>
      <c r="S882" s="29" t="n">
        <f aca="false">I882-I762</f>
        <v>0.0177000000000001</v>
      </c>
      <c r="T882" s="29" t="n">
        <f aca="false">(S882/I762)*100</f>
        <v>0.748825993146341</v>
      </c>
      <c r="U882" s="29" t="n">
        <f aca="false">(S882/R882)/I762*1000</f>
        <v>0.234008122858231</v>
      </c>
      <c r="V882" s="30" t="n">
        <f aca="false">O882-O762</f>
        <v>0.0436846235284651</v>
      </c>
      <c r="W882" s="30" t="n">
        <f aca="false">(V882/O762)*100</f>
        <v>0.820268872285921</v>
      </c>
      <c r="X882" s="30" t="n">
        <f aca="false">1000*(V882/R882)/O762</f>
        <v>0.25633402258935</v>
      </c>
      <c r="Y882" s="31" t="n">
        <f aca="false">1000*(V882/R882)/Q762</f>
        <v>0.176824170570575</v>
      </c>
      <c r="Z882" s="32" t="n">
        <f aca="false">X882-U882</f>
        <v>0.0223258997311189</v>
      </c>
    </row>
    <row r="883" s="15" customFormat="true" ht="13" hidden="false" customHeight="false" outlineLevel="0" collapsed="false">
      <c r="A883" s="1" t="n">
        <v>144</v>
      </c>
      <c r="B883" s="21" t="s">
        <v>33</v>
      </c>
      <c r="C883" s="22" t="s">
        <v>34</v>
      </c>
      <c r="D883" s="22" t="s">
        <v>28</v>
      </c>
      <c r="E883" s="23" t="n">
        <v>43116</v>
      </c>
      <c r="F883" s="22" t="n">
        <v>22.6</v>
      </c>
      <c r="G883" s="22" t="n">
        <v>34.8</v>
      </c>
      <c r="H883" s="22" t="n">
        <v>17.5106</v>
      </c>
      <c r="I883" s="24" t="n">
        <v>4.8493</v>
      </c>
      <c r="J883" s="71"/>
      <c r="K883" s="25" t="n">
        <f aca="false">1000*(1-(F883+288.9414)/(508929.2*(F883+68.12963))*(F883-3.9863)^2)</f>
        <v>997.662375888944</v>
      </c>
      <c r="L883" s="25" t="n">
        <f aca="false">0.824493 - 0.0040899*F883 + 0.000076438*F883^2 -0.00000082467*F883^3 + 0.0000000053675*F883^4</f>
        <v>0.762983672664348</v>
      </c>
      <c r="M883" s="25" t="n">
        <f aca="false">-0.005724 + 0.00010227*F883 - 0.0000016546*F883^2</f>
        <v>-0.004257801496</v>
      </c>
      <c r="N883" s="25" t="n">
        <f aca="false">K883 + (L883*G883) + M883*G883^(3/2) + 0.00048314*G883^2</f>
        <v>1023.92522333819</v>
      </c>
      <c r="O883" s="26" t="n">
        <f aca="false">I883*(1/     (1-   (0.001*N883/1.84)))</f>
        <v>10.9336941358471</v>
      </c>
      <c r="P883" s="4" t="n">
        <f aca="false">H883*(1/     (1-   (0.001*N883/4)))</f>
        <v>23.5351613303765</v>
      </c>
      <c r="Q883" s="27" t="n">
        <f aca="false">-5.28+5.5*I883</f>
        <v>21.39115</v>
      </c>
      <c r="R883" s="28" t="n">
        <f aca="false">E883-E763</f>
        <v>32</v>
      </c>
      <c r="S883" s="29" t="n">
        <f aca="false">I883-I763</f>
        <v>0.0489000000000006</v>
      </c>
      <c r="T883" s="29" t="n">
        <f aca="false">(S883/I763)*100</f>
        <v>1.01866511124074</v>
      </c>
      <c r="U883" s="29" t="n">
        <f aca="false">(S883/R883)/I763*1000</f>
        <v>0.318332847262732</v>
      </c>
      <c r="V883" s="30" t="n">
        <f aca="false">O883-O763</f>
        <v>0.115799715339882</v>
      </c>
      <c r="W883" s="30" t="n">
        <f aca="false">(V883/O763)*100</f>
        <v>1.07044597440666</v>
      </c>
      <c r="X883" s="30" t="n">
        <f aca="false">1000*(V883/R883)/O763</f>
        <v>0.334514367002083</v>
      </c>
      <c r="Y883" s="31" t="n">
        <f aca="false">1000*(V883/R883)/Q763</f>
        <v>0.171324062094447</v>
      </c>
      <c r="Z883" s="32" t="n">
        <f aca="false">X883-U883</f>
        <v>0.0161815197393505</v>
      </c>
    </row>
    <row r="884" s="15" customFormat="true" ht="13" hidden="false" customHeight="false" outlineLevel="0" collapsed="false">
      <c r="A884" s="1" t="n">
        <v>178</v>
      </c>
      <c r="B884" s="21" t="s">
        <v>26</v>
      </c>
      <c r="C884" s="22" t="s">
        <v>36</v>
      </c>
      <c r="D884" s="22" t="s">
        <v>28</v>
      </c>
      <c r="E884" s="23" t="n">
        <v>43116</v>
      </c>
      <c r="F884" s="22" t="n">
        <v>23</v>
      </c>
      <c r="G884" s="22" t="n">
        <v>34.9</v>
      </c>
      <c r="H884" s="22" t="n">
        <v>17.5135</v>
      </c>
      <c r="I884" s="24" t="n">
        <v>6.1262</v>
      </c>
      <c r="J884" s="71"/>
      <c r="K884" s="25" t="n">
        <f aca="false">1000*(1-(F884+288.9414)/(508929.2*(F884+68.12963))*(F884-3.9863)^2)</f>
        <v>997.568415786581</v>
      </c>
      <c r="L884" s="25" t="n">
        <f aca="false">0.824493 - 0.0040899*F884 + 0.000076438*F884^2 -0.00000082467*F884^3 + 0.0000000053675*F884^4</f>
        <v>0.7623292886775</v>
      </c>
      <c r="M884" s="25" t="n">
        <f aca="false">-0.005724 + 0.00010227*F884 - 0.0000016546*F884^2</f>
        <v>-0.0042470734</v>
      </c>
      <c r="N884" s="25" t="n">
        <f aca="false">K884 + (L884*G884) + M884*G884^(3/2) + 0.00048314*G884^2</f>
        <v>1023.88653264546</v>
      </c>
      <c r="O884" s="26" t="n">
        <f aca="false">I884*(1/     (1-   (0.001*N884/1.84)))</f>
        <v>13.8120597820047</v>
      </c>
      <c r="P884" s="4" t="n">
        <f aca="false">H884*(1/     (1-   (0.001*N884/4)))</f>
        <v>23.5387530645029</v>
      </c>
      <c r="Q884" s="27" t="n">
        <f aca="false">-5.28+5.5*I884</f>
        <v>28.4141</v>
      </c>
      <c r="R884" s="28" t="n">
        <f aca="false">E884-E764</f>
        <v>32</v>
      </c>
      <c r="S884" s="29" t="n">
        <f aca="false">I884-I764</f>
        <v>0.5289</v>
      </c>
      <c r="T884" s="29" t="n">
        <f aca="false">(S884/I764)*100</f>
        <v>9.44919872081182</v>
      </c>
      <c r="U884" s="29" t="n">
        <f aca="false">(S884/R884)/I764*1000</f>
        <v>2.95287460025369</v>
      </c>
      <c r="V884" s="30" t="n">
        <f aca="false">O884-O764</f>
        <v>1.19831916874226</v>
      </c>
      <c r="W884" s="30" t="n">
        <f aca="false">(V884/O764)*100</f>
        <v>9.50010948760369</v>
      </c>
      <c r="X884" s="30" t="n">
        <f aca="false">1000*(V884/R884)/O764</f>
        <v>2.96878421487615</v>
      </c>
      <c r="Y884" s="31" t="n">
        <f aca="false">1000*(V884/R884)/Q764</f>
        <v>1.46823186780692</v>
      </c>
      <c r="Z884" s="32" t="n">
        <f aca="false">X884-U884</f>
        <v>0.0159096146224567</v>
      </c>
    </row>
    <row r="885" s="15" customFormat="true" ht="13" hidden="false" customHeight="false" outlineLevel="0" collapsed="false">
      <c r="A885" s="1" t="n">
        <v>184</v>
      </c>
      <c r="B885" s="21" t="s">
        <v>26</v>
      </c>
      <c r="C885" s="22" t="s">
        <v>36</v>
      </c>
      <c r="D885" s="22" t="s">
        <v>28</v>
      </c>
      <c r="E885" s="23" t="n">
        <v>43116</v>
      </c>
      <c r="F885" s="22" t="n">
        <v>23</v>
      </c>
      <c r="G885" s="22" t="n">
        <v>34.9</v>
      </c>
      <c r="H885" s="22" t="n">
        <v>17.5135</v>
      </c>
      <c r="I885" s="24" t="n">
        <v>3.0877</v>
      </c>
      <c r="J885" s="71"/>
      <c r="K885" s="25" t="n">
        <f aca="false">1000*(1-(F885+288.9414)/(508929.2*(F885+68.12963))*(F885-3.9863)^2)</f>
        <v>997.568415786581</v>
      </c>
      <c r="L885" s="25" t="n">
        <f aca="false">0.824493 - 0.0040899*F885 + 0.000076438*F885^2 -0.00000082467*F885^3 + 0.0000000053675*F885^4</f>
        <v>0.7623292886775</v>
      </c>
      <c r="M885" s="25" t="n">
        <f aca="false">-0.005724 + 0.00010227*F885 - 0.0000016546*F885^2</f>
        <v>-0.0042470734</v>
      </c>
      <c r="N885" s="25" t="n">
        <f aca="false">K885 + (L885*G885) + M885*G885^(3/2) + 0.00048314*G885^2</f>
        <v>1023.88653264546</v>
      </c>
      <c r="O885" s="26" t="n">
        <f aca="false">I885*(1/     (1-   (0.001*N885/1.84)))</f>
        <v>6.96149276695111</v>
      </c>
      <c r="P885" s="4" t="n">
        <f aca="false">H885*(1/     (1-   (0.001*N885/4)))</f>
        <v>23.5387530645029</v>
      </c>
      <c r="Q885" s="27" t="n">
        <f aca="false">-5.28+5.5*I885</f>
        <v>11.70235</v>
      </c>
      <c r="R885" s="28" t="n">
        <f aca="false">E885-E765</f>
        <v>32</v>
      </c>
      <c r="S885" s="29" t="n">
        <f aca="false">I885-I765</f>
        <v>0.1754</v>
      </c>
      <c r="T885" s="29" t="n">
        <f aca="false">(S885/I765)*100</f>
        <v>6.02273117467293</v>
      </c>
      <c r="U885" s="29" t="n">
        <f aca="false">(S885/R885)/I765*1000</f>
        <v>1.88210349208529</v>
      </c>
      <c r="V885" s="30" t="n">
        <f aca="false">O885-O765</f>
        <v>0.398507615538075</v>
      </c>
      <c r="W885" s="30" t="n">
        <f aca="false">(V885/O765)*100</f>
        <v>6.07204810530884</v>
      </c>
      <c r="X885" s="30" t="n">
        <f aca="false">1000*(V885/R885)/O765</f>
        <v>1.89751503290901</v>
      </c>
      <c r="Y885" s="31" t="n">
        <f aca="false">1000*(V885/R885)/Q765</f>
        <v>1.15978477465412</v>
      </c>
      <c r="Z885" s="32" t="n">
        <f aca="false">X885-U885</f>
        <v>0.0154115408237201</v>
      </c>
    </row>
    <row r="886" s="15" customFormat="true" ht="13" hidden="false" customHeight="false" outlineLevel="0" collapsed="false">
      <c r="A886" s="1" t="n">
        <v>276</v>
      </c>
      <c r="B886" s="21" t="s">
        <v>26</v>
      </c>
      <c r="C886" s="22" t="s">
        <v>36</v>
      </c>
      <c r="D886" s="22" t="s">
        <v>28</v>
      </c>
      <c r="E886" s="23" t="n">
        <v>43116</v>
      </c>
      <c r="F886" s="22" t="n">
        <v>23</v>
      </c>
      <c r="G886" s="22" t="n">
        <v>34.9</v>
      </c>
      <c r="H886" s="22" t="n">
        <v>17.5135</v>
      </c>
      <c r="I886" s="24" t="n">
        <v>4.8794</v>
      </c>
      <c r="J886" s="71"/>
      <c r="K886" s="25" t="n">
        <f aca="false">1000*(1-(F886+288.9414)/(508929.2*(F886+68.12963))*(F886-3.9863)^2)</f>
        <v>997.568415786581</v>
      </c>
      <c r="L886" s="25" t="n">
        <f aca="false">0.824493 - 0.0040899*F886 + 0.000076438*F886^2 -0.00000082467*F886^3 + 0.0000000053675*F886^4</f>
        <v>0.7623292886775</v>
      </c>
      <c r="M886" s="25" t="n">
        <f aca="false">-0.005724 + 0.00010227*F886 - 0.0000016546*F886^2</f>
        <v>-0.0042470734</v>
      </c>
      <c r="N886" s="25" t="n">
        <f aca="false">K886 + (L886*G886) + M886*G886^(3/2) + 0.00048314*G886^2</f>
        <v>1023.88653264546</v>
      </c>
      <c r="O886" s="26" t="n">
        <f aca="false">I886*(1/     (1-   (0.001*N886/1.84)))</f>
        <v>11.0010388985527</v>
      </c>
      <c r="P886" s="4" t="n">
        <f aca="false">H886*(1/     (1-   (0.001*N886/4)))</f>
        <v>23.5387530645029</v>
      </c>
      <c r="Q886" s="27" t="n">
        <f aca="false">-5.28+5.5*I886</f>
        <v>21.5567</v>
      </c>
      <c r="R886" s="28" t="n">
        <f aca="false">E886-E766</f>
        <v>32</v>
      </c>
      <c r="S886" s="29" t="n">
        <f aca="false">I886-I766</f>
        <v>0.36</v>
      </c>
      <c r="T886" s="29" t="n">
        <f aca="false">(S886/I766)*100</f>
        <v>7.96565915829536</v>
      </c>
      <c r="U886" s="29" t="n">
        <f aca="false">(S886/R886)/I766*1000</f>
        <v>2.4892684869673</v>
      </c>
      <c r="V886" s="30" t="n">
        <f aca="false">O886-O766</f>
        <v>0.816389276846147</v>
      </c>
      <c r="W886" s="30" t="n">
        <f aca="false">(V886/O766)*100</f>
        <v>8.01587985026185</v>
      </c>
      <c r="X886" s="30" t="n">
        <f aca="false">1000*(V886/R886)/O766</f>
        <v>2.50496245320683</v>
      </c>
      <c r="Y886" s="31" t="n">
        <f aca="false">1000*(V886/R886)/Q766</f>
        <v>1.30319026707474</v>
      </c>
      <c r="Z886" s="32" t="n">
        <f aca="false">X886-U886</f>
        <v>0.0156939662395295</v>
      </c>
    </row>
    <row r="887" s="15" customFormat="true" ht="13" hidden="false" customHeight="false" outlineLevel="0" collapsed="false">
      <c r="A887" s="1" t="n">
        <v>283</v>
      </c>
      <c r="B887" s="21" t="s">
        <v>26</v>
      </c>
      <c r="C887" s="22" t="s">
        <v>36</v>
      </c>
      <c r="D887" s="22" t="s">
        <v>28</v>
      </c>
      <c r="E887" s="23" t="n">
        <v>43116</v>
      </c>
      <c r="F887" s="22" t="n">
        <v>23</v>
      </c>
      <c r="G887" s="22" t="n">
        <v>34.9</v>
      </c>
      <c r="H887" s="22" t="n">
        <v>17.5135</v>
      </c>
      <c r="I887" s="24" t="n">
        <v>5.5248</v>
      </c>
      <c r="J887" s="71"/>
      <c r="K887" s="25" t="n">
        <f aca="false">1000*(1-(F887+288.9414)/(508929.2*(F887+68.12963))*(F887-3.9863)^2)</f>
        <v>997.568415786581</v>
      </c>
      <c r="L887" s="25" t="n">
        <f aca="false">0.824493 - 0.0040899*F887 + 0.000076438*F887^2 -0.00000082467*F887^3 + 0.0000000053675*F887^4</f>
        <v>0.7623292886775</v>
      </c>
      <c r="M887" s="25" t="n">
        <f aca="false">-0.005724 + 0.00010227*F887 - 0.0000016546*F887^2</f>
        <v>-0.0042470734</v>
      </c>
      <c r="N887" s="25" t="n">
        <f aca="false">K887 + (L887*G887) + M887*G887^(3/2) + 0.00048314*G887^2</f>
        <v>1023.88653264546</v>
      </c>
      <c r="O887" s="26" t="n">
        <f aca="false">I887*(1/     (1-   (0.001*N887/1.84)))</f>
        <v>12.4561502862491</v>
      </c>
      <c r="P887" s="4" t="n">
        <f aca="false">H887*(1/     (1-   (0.001*N887/4)))</f>
        <v>23.5387530645029</v>
      </c>
      <c r="Q887" s="27" t="n">
        <f aca="false">-5.28+5.5*I887</f>
        <v>25.1064</v>
      </c>
      <c r="R887" s="28" t="n">
        <f aca="false">E887-E767</f>
        <v>32</v>
      </c>
      <c r="S887" s="29" t="n">
        <f aca="false">I887-I767</f>
        <v>0.5022</v>
      </c>
      <c r="T887" s="29" t="n">
        <f aca="false">(S887/I767)*100</f>
        <v>9.99880539959384</v>
      </c>
      <c r="U887" s="29" t="n">
        <f aca="false">(S887/R887)/I767*1000</f>
        <v>3.12462668737308</v>
      </c>
      <c r="V887" s="30" t="n">
        <f aca="false">O887-O767</f>
        <v>1.13751923124551</v>
      </c>
      <c r="W887" s="30" t="n">
        <f aca="false">(V887/O767)*100</f>
        <v>10.0499718183026</v>
      </c>
      <c r="X887" s="30" t="n">
        <f aca="false">1000*(V887/R887)/O767</f>
        <v>3.14061619321955</v>
      </c>
      <c r="Y887" s="31" t="n">
        <f aca="false">1000*(V887/R887)/Q767</f>
        <v>1.59089682721867</v>
      </c>
      <c r="Z887" s="32" t="n">
        <f aca="false">X887-U887</f>
        <v>0.0159895058464761</v>
      </c>
    </row>
    <row r="888" s="15" customFormat="true" ht="13" hidden="false" customHeight="false" outlineLevel="0" collapsed="false">
      <c r="A888" s="1" t="n">
        <v>289</v>
      </c>
      <c r="B888" s="21" t="s">
        <v>26</v>
      </c>
      <c r="C888" s="22" t="s">
        <v>36</v>
      </c>
      <c r="D888" s="22" t="s">
        <v>28</v>
      </c>
      <c r="E888" s="23" t="n">
        <v>43116</v>
      </c>
      <c r="F888" s="22" t="n">
        <v>23</v>
      </c>
      <c r="G888" s="22" t="n">
        <v>34.9</v>
      </c>
      <c r="H888" s="22" t="n">
        <v>17.5135</v>
      </c>
      <c r="I888" s="24" t="n">
        <v>5.3199</v>
      </c>
      <c r="J888" s="71"/>
      <c r="K888" s="25" t="n">
        <f aca="false">1000*(1-(F888+288.9414)/(508929.2*(F888+68.12963))*(F888-3.9863)^2)</f>
        <v>997.568415786581</v>
      </c>
      <c r="L888" s="25" t="n">
        <f aca="false">0.824493 - 0.0040899*F888 + 0.000076438*F888^2 -0.00000082467*F888^3 + 0.0000000053675*F888^4</f>
        <v>0.7623292886775</v>
      </c>
      <c r="M888" s="25" t="n">
        <f aca="false">-0.005724 + 0.00010227*F888 - 0.0000016546*F888^2</f>
        <v>-0.0042470734</v>
      </c>
      <c r="N888" s="25" t="n">
        <f aca="false">K888 + (L888*G888) + M888*G888^(3/2) + 0.00048314*G888^2</f>
        <v>1023.88653264546</v>
      </c>
      <c r="O888" s="26" t="n">
        <f aca="false">I888*(1/     (1-   (0.001*N888/1.84)))</f>
        <v>11.9941851121881</v>
      </c>
      <c r="P888" s="4" t="n">
        <f aca="false">H888*(1/     (1-   (0.001*N888/4)))</f>
        <v>23.5387530645029</v>
      </c>
      <c r="Q888" s="27" t="n">
        <f aca="false">-5.28+5.5*I888</f>
        <v>23.97945</v>
      </c>
      <c r="R888" s="28" t="n">
        <f aca="false">E888-E768</f>
        <v>32</v>
      </c>
      <c r="S888" s="29" t="n">
        <f aca="false">I888-I768</f>
        <v>0.4312</v>
      </c>
      <c r="T888" s="29" t="n">
        <f aca="false">(S888/I768)*100</f>
        <v>8.82034078589399</v>
      </c>
      <c r="U888" s="29" t="n">
        <f aca="false">(S888/R888)/I768*1000</f>
        <v>2.75635649559187</v>
      </c>
      <c r="V888" s="30" t="n">
        <f aca="false">O888-O768</f>
        <v>0.977303091203693</v>
      </c>
      <c r="W888" s="30" t="n">
        <f aca="false">(V888/O768)*100</f>
        <v>8.87095903670544</v>
      </c>
      <c r="X888" s="30" t="n">
        <f aca="false">1000*(V888/R888)/O768</f>
        <v>2.77217469897045</v>
      </c>
      <c r="Y888" s="31" t="n">
        <f aca="false">1000*(V888/R888)/Q768</f>
        <v>1.41340862696267</v>
      </c>
      <c r="Z888" s="32" t="n">
        <f aca="false">X888-U888</f>
        <v>0.015818203378577</v>
      </c>
    </row>
    <row r="889" s="15" customFormat="true" ht="13" hidden="false" customHeight="false" outlineLevel="0" collapsed="false">
      <c r="A889" s="1" t="n">
        <v>118</v>
      </c>
      <c r="B889" s="21" t="s">
        <v>29</v>
      </c>
      <c r="C889" s="22" t="s">
        <v>36</v>
      </c>
      <c r="D889" s="22" t="s">
        <v>28</v>
      </c>
      <c r="E889" s="23" t="n">
        <v>43116</v>
      </c>
      <c r="F889" s="22" t="n">
        <v>23</v>
      </c>
      <c r="G889" s="22" t="n">
        <v>34.9</v>
      </c>
      <c r="H889" s="22" t="n">
        <v>17.5135</v>
      </c>
      <c r="I889" s="24" t="n">
        <v>5.6008</v>
      </c>
      <c r="J889" s="71"/>
      <c r="K889" s="25" t="n">
        <f aca="false">1000*(1-(F889+288.9414)/(508929.2*(F889+68.12963))*(F889-3.9863)^2)</f>
        <v>997.568415786581</v>
      </c>
      <c r="L889" s="25" t="n">
        <f aca="false">0.824493 - 0.0040899*F889 + 0.000076438*F889^2 -0.00000082467*F889^3 + 0.0000000053675*F889^4</f>
        <v>0.7623292886775</v>
      </c>
      <c r="M889" s="25" t="n">
        <f aca="false">-0.005724 + 0.00010227*F889 - 0.0000016546*F889^2</f>
        <v>-0.0042470734</v>
      </c>
      <c r="N889" s="25" t="n">
        <f aca="false">K889 + (L889*G889) + M889*G889^(3/2) + 0.00048314*G889^2</f>
        <v>1023.88653264546</v>
      </c>
      <c r="O889" s="26" t="n">
        <f aca="false">I889*(1/     (1-   (0.001*N889/1.84)))</f>
        <v>12.6274990086925</v>
      </c>
      <c r="P889" s="4" t="n">
        <f aca="false">H889*(1/     (1-   (0.001*N889/4)))</f>
        <v>23.5387530645029</v>
      </c>
      <c r="Q889" s="27" t="n">
        <f aca="false">-5.28+5.5*I889</f>
        <v>25.5244</v>
      </c>
      <c r="R889" s="28" t="n">
        <f aca="false">E889-E769</f>
        <v>32</v>
      </c>
      <c r="S889" s="29" t="n">
        <f aca="false">I889-I769</f>
        <v>0.4682</v>
      </c>
      <c r="T889" s="29" t="n">
        <f aca="false">(S889/I769)*100</f>
        <v>9.12208237540427</v>
      </c>
      <c r="U889" s="29" t="n">
        <f aca="false">(S889/R889)/I769*1000</f>
        <v>2.85065074231383</v>
      </c>
      <c r="V889" s="30" t="n">
        <f aca="false">O889-O769</f>
        <v>1.0609785306708</v>
      </c>
      <c r="W889" s="30" t="n">
        <f aca="false">(V889/O769)*100</f>
        <v>9.17284098261737</v>
      </c>
      <c r="X889" s="30" t="n">
        <f aca="false">1000*(V889/R889)/O769</f>
        <v>2.86651280706793</v>
      </c>
      <c r="Y889" s="31" t="n">
        <f aca="false">1000*(V889/R889)/Q769</f>
        <v>1.44473160765089</v>
      </c>
      <c r="Z889" s="32" t="n">
        <f aca="false">X889-U889</f>
        <v>0.015862064754093</v>
      </c>
    </row>
    <row r="890" s="15" customFormat="true" ht="13" hidden="false" customHeight="false" outlineLevel="0" collapsed="false">
      <c r="A890" s="1" t="n">
        <v>124</v>
      </c>
      <c r="B890" s="21" t="s">
        <v>29</v>
      </c>
      <c r="C890" s="22" t="s">
        <v>36</v>
      </c>
      <c r="D890" s="22" t="s">
        <v>28</v>
      </c>
      <c r="E890" s="23" t="n">
        <v>43116</v>
      </c>
      <c r="F890" s="22" t="n">
        <v>23</v>
      </c>
      <c r="G890" s="22" t="n">
        <v>34.9</v>
      </c>
      <c r="H890" s="22" t="n">
        <v>17.5135</v>
      </c>
      <c r="I890" s="24" t="n">
        <v>4.3301</v>
      </c>
      <c r="J890" s="71"/>
      <c r="K890" s="25" t="n">
        <f aca="false">1000*(1-(F890+288.9414)/(508929.2*(F890+68.12963))*(F890-3.9863)^2)</f>
        <v>997.568415786581</v>
      </c>
      <c r="L890" s="25" t="n">
        <f aca="false">0.824493 - 0.0040899*F890 + 0.000076438*F890^2 -0.00000082467*F890^3 + 0.0000000053675*F890^4</f>
        <v>0.7623292886775</v>
      </c>
      <c r="M890" s="25" t="n">
        <f aca="false">-0.005724 + 0.00010227*F890 - 0.0000016546*F890^2</f>
        <v>-0.0042470734</v>
      </c>
      <c r="N890" s="25" t="n">
        <f aca="false">K890 + (L890*G890) + M890*G890^(3/2) + 0.00048314*G890^2</f>
        <v>1023.88653264546</v>
      </c>
      <c r="O890" s="26" t="n">
        <f aca="false">I890*(1/     (1-   (0.001*N890/1.84)))</f>
        <v>9.76259346120899</v>
      </c>
      <c r="P890" s="4" t="n">
        <f aca="false">H890*(1/     (1-   (0.001*N890/4)))</f>
        <v>23.5387530645029</v>
      </c>
      <c r="Q890" s="27" t="n">
        <f aca="false">-5.28+5.5*I890</f>
        <v>18.53555</v>
      </c>
      <c r="R890" s="28" t="n">
        <f aca="false">E890-E770</f>
        <v>32</v>
      </c>
      <c r="S890" s="29" t="n">
        <f aca="false">I890-I770</f>
        <v>0.3304</v>
      </c>
      <c r="T890" s="29" t="n">
        <f aca="false">(S890/I770)*100</f>
        <v>8.26061954646599</v>
      </c>
      <c r="U890" s="29" t="n">
        <f aca="false">(S890/R890)/I770*1000</f>
        <v>2.58144360827062</v>
      </c>
      <c r="V890" s="30" t="n">
        <f aca="false">O890-O770</f>
        <v>0.749108686252182</v>
      </c>
      <c r="W890" s="30" t="n">
        <f aca="false">(V890/O770)*100</f>
        <v>8.31097744052907</v>
      </c>
      <c r="X890" s="30" t="n">
        <f aca="false">1000*(V890/R890)/O770</f>
        <v>2.59718045016533</v>
      </c>
      <c r="Y890" s="31" t="n">
        <f aca="false">1000*(V890/R890)/Q770</f>
        <v>1.40023665286232</v>
      </c>
      <c r="Z890" s="32" t="n">
        <f aca="false">X890-U890</f>
        <v>0.0157368418947121</v>
      </c>
    </row>
    <row r="891" s="15" customFormat="true" ht="13" hidden="false" customHeight="false" outlineLevel="0" collapsed="false">
      <c r="A891" s="1" t="n">
        <v>216</v>
      </c>
      <c r="B891" s="21" t="s">
        <v>29</v>
      </c>
      <c r="C891" s="22" t="s">
        <v>36</v>
      </c>
      <c r="D891" s="22" t="s">
        <v>28</v>
      </c>
      <c r="E891" s="23" t="n">
        <v>43116</v>
      </c>
      <c r="F891" s="22" t="n">
        <v>23</v>
      </c>
      <c r="G891" s="22" t="n">
        <v>34.9</v>
      </c>
      <c r="H891" s="22" t="n">
        <v>17.5135</v>
      </c>
      <c r="I891" s="24" t="n">
        <v>4.7542</v>
      </c>
      <c r="J891" s="71"/>
      <c r="K891" s="25" t="n">
        <f aca="false">1000*(1-(F891+288.9414)/(508929.2*(F891+68.12963))*(F891-3.9863)^2)</f>
        <v>997.568415786581</v>
      </c>
      <c r="L891" s="25" t="n">
        <f aca="false">0.824493 - 0.0040899*F891 + 0.000076438*F891^2 -0.00000082467*F891^3 + 0.0000000053675*F891^4</f>
        <v>0.7623292886775</v>
      </c>
      <c r="M891" s="25" t="n">
        <f aca="false">-0.005724 + 0.00010227*F891 - 0.0000016546*F891^2</f>
        <v>-0.0042470734</v>
      </c>
      <c r="N891" s="25" t="n">
        <f aca="false">K891 + (L891*G891) + M891*G891^(3/2) + 0.00048314*G891^2</f>
        <v>1023.88653264546</v>
      </c>
      <c r="O891" s="26" t="n">
        <f aca="false">I891*(1/     (1-   (0.001*N891/1.84)))</f>
        <v>10.7187644242119</v>
      </c>
      <c r="P891" s="4" t="n">
        <f aca="false">H891*(1/     (1-   (0.001*N891/4)))</f>
        <v>23.5387530645029</v>
      </c>
      <c r="Q891" s="27" t="n">
        <f aca="false">-5.28+5.5*I891</f>
        <v>20.8681</v>
      </c>
      <c r="R891" s="28" t="n">
        <f aca="false">E891-E771</f>
        <v>32</v>
      </c>
      <c r="S891" s="29" t="n">
        <f aca="false">I891-I771</f>
        <v>0.338</v>
      </c>
      <c r="T891" s="29" t="n">
        <f aca="false">(S891/I771)*100</f>
        <v>7.65363887505095</v>
      </c>
      <c r="U891" s="29" t="n">
        <f aca="false">(S891/R891)/I771*1000</f>
        <v>2.39176214845342</v>
      </c>
      <c r="V891" s="30" t="n">
        <f aca="false">O891-O771</f>
        <v>0.76668015210039</v>
      </c>
      <c r="W891" s="30" t="n">
        <f aca="false">(V891/O771)*100</f>
        <v>7.70371442943709</v>
      </c>
      <c r="X891" s="30" t="n">
        <f aca="false">1000*(V891/R891)/O771</f>
        <v>2.40741075919909</v>
      </c>
      <c r="Y891" s="31" t="n">
        <f aca="false">1000*(V891/R891)/Q771</f>
        <v>1.26038343494101</v>
      </c>
      <c r="Z891" s="32" t="n">
        <f aca="false">X891-U891</f>
        <v>0.0156486107456675</v>
      </c>
    </row>
    <row r="892" s="15" customFormat="true" ht="13" hidden="false" customHeight="false" outlineLevel="0" collapsed="false">
      <c r="A892" s="1" t="n">
        <v>222</v>
      </c>
      <c r="B892" s="21" t="s">
        <v>29</v>
      </c>
      <c r="C892" s="22" t="s">
        <v>36</v>
      </c>
      <c r="D892" s="22" t="s">
        <v>28</v>
      </c>
      <c r="E892" s="23" t="n">
        <v>43116</v>
      </c>
      <c r="F892" s="22" t="n">
        <v>23</v>
      </c>
      <c r="G892" s="22" t="n">
        <v>34.9</v>
      </c>
      <c r="H892" s="22" t="n">
        <v>17.5135</v>
      </c>
      <c r="I892" s="24" t="n">
        <v>2.3104</v>
      </c>
      <c r="J892" s="71"/>
      <c r="K892" s="25" t="n">
        <f aca="false">1000*(1-(F892+288.9414)/(508929.2*(F892+68.12963))*(F892-3.9863)^2)</f>
        <v>997.568415786581</v>
      </c>
      <c r="L892" s="25" t="n">
        <f aca="false">0.824493 - 0.0040899*F892 + 0.000076438*F892^2 -0.00000082467*F892^3 + 0.0000000053675*F892^4</f>
        <v>0.7623292886775</v>
      </c>
      <c r="M892" s="25" t="n">
        <f aca="false">-0.005724 + 0.00010227*F892 - 0.0000016546*F892^2</f>
        <v>-0.0042470734</v>
      </c>
      <c r="N892" s="25" t="n">
        <f aca="false">K892 + (L892*G892) + M892*G892^(3/2) + 0.00048314*G892^2</f>
        <v>1023.88653264546</v>
      </c>
      <c r="O892" s="26" t="n">
        <f aca="false">I892*(1/     (1-   (0.001*N892/1.84)))</f>
        <v>5.20900116227737</v>
      </c>
      <c r="P892" s="4" t="n">
        <f aca="false">H892*(1/     (1-   (0.001*N892/4)))</f>
        <v>23.5387530645029</v>
      </c>
      <c r="Q892" s="27" t="n">
        <f aca="false">-5.28+5.5*I892</f>
        <v>7.4272</v>
      </c>
      <c r="R892" s="28" t="n">
        <f aca="false">E892-E772</f>
        <v>32</v>
      </c>
      <c r="S892" s="29" t="n">
        <f aca="false">I892-I772</f>
        <v>0.1636</v>
      </c>
      <c r="T892" s="29" t="n">
        <f aca="false">(S892/I772)*100</f>
        <v>7.62064468045464</v>
      </c>
      <c r="U892" s="29" t="n">
        <f aca="false">(S892/R892)/I772*1000</f>
        <v>2.38145146264207</v>
      </c>
      <c r="V892" s="30" t="n">
        <f aca="false">O892-O772</f>
        <v>0.371101041048962</v>
      </c>
      <c r="W892" s="30" t="n">
        <f aca="false">(V892/O772)*100</f>
        <v>7.67070488744886</v>
      </c>
      <c r="X892" s="30" t="n">
        <f aca="false">1000*(V892/R892)/O772</f>
        <v>2.39709527732777</v>
      </c>
      <c r="Y892" s="31" t="n">
        <f aca="false">1000*(V892/R892)/Q772</f>
        <v>1.77665035585073</v>
      </c>
      <c r="Z892" s="32" t="n">
        <f aca="false">X892-U892</f>
        <v>0.0156438146856943</v>
      </c>
    </row>
    <row r="893" s="15" customFormat="true" ht="13" hidden="false" customHeight="false" outlineLevel="0" collapsed="false">
      <c r="A893" s="1" t="n">
        <v>228</v>
      </c>
      <c r="B893" s="21" t="s">
        <v>29</v>
      </c>
      <c r="C893" s="22" t="s">
        <v>36</v>
      </c>
      <c r="D893" s="22" t="s">
        <v>28</v>
      </c>
      <c r="E893" s="23" t="n">
        <v>43116</v>
      </c>
      <c r="F893" s="22" t="n">
        <v>23</v>
      </c>
      <c r="G893" s="22" t="n">
        <v>34.9</v>
      </c>
      <c r="H893" s="22" t="n">
        <v>17.5135</v>
      </c>
      <c r="I893" s="24" t="n">
        <v>3.4558</v>
      </c>
      <c r="J893" s="71"/>
      <c r="K893" s="25" t="n">
        <f aca="false">1000*(1-(F893+288.9414)/(508929.2*(F893+68.12963))*(F893-3.9863)^2)</f>
        <v>997.568415786581</v>
      </c>
      <c r="L893" s="25" t="n">
        <f aca="false">0.824493 - 0.0040899*F893 + 0.000076438*F893^2 -0.00000082467*F893^3 + 0.0000000053675*F893^4</f>
        <v>0.7623292886775</v>
      </c>
      <c r="M893" s="25" t="n">
        <f aca="false">-0.005724 + 0.00010227*F893 - 0.0000016546*F893^2</f>
        <v>-0.0042470734</v>
      </c>
      <c r="N893" s="25" t="n">
        <f aca="false">K893 + (L893*G893) + M893*G893^(3/2) + 0.00048314*G893^2</f>
        <v>1023.88653264546</v>
      </c>
      <c r="O893" s="26" t="n">
        <f aca="false">I893*(1/     (1-   (0.001*N893/1.84)))</f>
        <v>7.79140677657468</v>
      </c>
      <c r="P893" s="4" t="n">
        <f aca="false">H893*(1/     (1-   (0.001*N893/4)))</f>
        <v>23.5387530645029</v>
      </c>
      <c r="Q893" s="27" t="n">
        <f aca="false">-5.28+5.5*I893</f>
        <v>13.7269</v>
      </c>
      <c r="R893" s="28" t="n">
        <f aca="false">E893-E773</f>
        <v>32</v>
      </c>
      <c r="S893" s="29" t="n">
        <f aca="false">I893-I773</f>
        <v>0.2556</v>
      </c>
      <c r="T893" s="29" t="n">
        <f aca="false">(S893/I773)*100</f>
        <v>7.98700081244922</v>
      </c>
      <c r="U893" s="29" t="n">
        <f aca="false">(S893/R893)/I773*1000</f>
        <v>2.49593775389038</v>
      </c>
      <c r="V893" s="30" t="n">
        <f aca="false">O893-O773</f>
        <v>0.579627398917163</v>
      </c>
      <c r="W893" s="30" t="n">
        <f aca="false">(V893/O773)*100</f>
        <v>8.03723143157818</v>
      </c>
      <c r="X893" s="30" t="n">
        <f aca="false">1000*(V893/R893)/O773</f>
        <v>2.51163482236818</v>
      </c>
      <c r="Y893" s="31" t="n">
        <f aca="false">1000*(V893/R893)/Q773</f>
        <v>1.47010869290577</v>
      </c>
      <c r="Z893" s="32" t="n">
        <f aca="false">X893-U893</f>
        <v>0.0156970684777997</v>
      </c>
    </row>
    <row r="894" s="15" customFormat="true" ht="13" hidden="false" customHeight="false" outlineLevel="0" collapsed="false">
      <c r="A894" s="1" t="n">
        <v>151</v>
      </c>
      <c r="B894" s="21" t="s">
        <v>30</v>
      </c>
      <c r="C894" s="22" t="s">
        <v>36</v>
      </c>
      <c r="D894" s="22" t="s">
        <v>28</v>
      </c>
      <c r="E894" s="23" t="n">
        <v>43116</v>
      </c>
      <c r="F894" s="22" t="n">
        <v>23</v>
      </c>
      <c r="G894" s="22" t="n">
        <v>34.9</v>
      </c>
      <c r="H894" s="22" t="n">
        <v>17.5135</v>
      </c>
      <c r="I894" s="24" t="n">
        <v>1.7905</v>
      </c>
      <c r="J894" s="71"/>
      <c r="K894" s="25" t="n">
        <f aca="false">1000*(1-(F894+288.9414)/(508929.2*(F894+68.12963))*(F894-3.9863)^2)</f>
        <v>997.568415786581</v>
      </c>
      <c r="L894" s="25" t="n">
        <f aca="false">0.824493 - 0.0040899*F894 + 0.000076438*F894^2 -0.00000082467*F894^3 + 0.0000000053675*F894^4</f>
        <v>0.7623292886775</v>
      </c>
      <c r="M894" s="25" t="n">
        <f aca="false">-0.005724 + 0.00010227*F894 - 0.0000016546*F894^2</f>
        <v>-0.0042470734</v>
      </c>
      <c r="N894" s="25" t="n">
        <f aca="false">K894 + (L894*G894) + M894*G894^(3/2) + 0.00048314*G894^2</f>
        <v>1023.88653264546</v>
      </c>
      <c r="O894" s="26" t="n">
        <f aca="false">I894*(1/     (1-   (0.001*N894/1.84)))</f>
        <v>4.03684062545777</v>
      </c>
      <c r="P894" s="4" t="n">
        <f aca="false">H894*(1/     (1-   (0.001*N894/4)))</f>
        <v>23.5387530645029</v>
      </c>
      <c r="Q894" s="27" t="n">
        <f aca="false">-5.28+5.5*I894</f>
        <v>4.56775</v>
      </c>
      <c r="R894" s="28" t="n">
        <f aca="false">E894-E774</f>
        <v>32</v>
      </c>
      <c r="S894" s="29" t="n">
        <f aca="false">I894-I774</f>
        <v>0.0110999999999999</v>
      </c>
      <c r="T894" s="29" t="n">
        <f aca="false">(S894/I774)*100</f>
        <v>0.623805777228273</v>
      </c>
      <c r="U894" s="29" t="n">
        <f aca="false">(S894/R894)/I774*1000</f>
        <v>0.194939305383835</v>
      </c>
      <c r="V894" s="30" t="n">
        <f aca="false">O894-O774</f>
        <v>0.0268911771096096</v>
      </c>
      <c r="W894" s="30" t="n">
        <f aca="false">(V894/O774)*100</f>
        <v>0.67061137443234</v>
      </c>
      <c r="X894" s="30" t="n">
        <f aca="false">1000*(V894/R894)/O774</f>
        <v>0.209566054510106</v>
      </c>
      <c r="Y894" s="31" t="n">
        <f aca="false">1000*(V894/R894)/Q774</f>
        <v>0.186466657349125</v>
      </c>
      <c r="Z894" s="32" t="n">
        <f aca="false">X894-U894</f>
        <v>0.0146267491262711</v>
      </c>
    </row>
    <row r="895" s="15" customFormat="true" ht="13" hidden="false" customHeight="false" outlineLevel="0" collapsed="false">
      <c r="A895" s="1" t="n">
        <v>159</v>
      </c>
      <c r="B895" s="21" t="s">
        <v>30</v>
      </c>
      <c r="C895" s="22" t="s">
        <v>36</v>
      </c>
      <c r="D895" s="22" t="s">
        <v>28</v>
      </c>
      <c r="E895" s="23" t="n">
        <v>43116</v>
      </c>
      <c r="F895" s="22" t="n">
        <v>23</v>
      </c>
      <c r="G895" s="22" t="n">
        <v>34.9</v>
      </c>
      <c r="H895" s="22" t="n">
        <v>17.5135</v>
      </c>
      <c r="I895" s="24" t="n">
        <v>4.7448</v>
      </c>
      <c r="J895" s="71"/>
      <c r="K895" s="25" t="n">
        <f aca="false">1000*(1-(F895+288.9414)/(508929.2*(F895+68.12963))*(F895-3.9863)^2)</f>
        <v>997.568415786581</v>
      </c>
      <c r="L895" s="25" t="n">
        <f aca="false">0.824493 - 0.0040899*F895 + 0.000076438*F895^2 -0.00000082467*F895^3 + 0.0000000053675*F895^4</f>
        <v>0.7623292886775</v>
      </c>
      <c r="M895" s="25" t="n">
        <f aca="false">-0.005724 + 0.00010227*F895 - 0.0000016546*F895^2</f>
        <v>-0.0042470734</v>
      </c>
      <c r="N895" s="25" t="n">
        <f aca="false">K895 + (L895*G895) + M895*G895^(3/2) + 0.00048314*G895^2</f>
        <v>1023.88653264546</v>
      </c>
      <c r="O895" s="26" t="n">
        <f aca="false">I895*(1/     (1-   (0.001*N895/1.84)))</f>
        <v>10.6975712927518</v>
      </c>
      <c r="P895" s="4" t="n">
        <f aca="false">H895*(1/     (1-   (0.001*N895/4)))</f>
        <v>23.5387530645029</v>
      </c>
      <c r="Q895" s="27" t="n">
        <f aca="false">-5.28+5.5*I895</f>
        <v>20.8164</v>
      </c>
      <c r="R895" s="28" t="n">
        <f aca="false">E895-E775</f>
        <v>32</v>
      </c>
      <c r="S895" s="29" t="n">
        <f aca="false">I895-I775</f>
        <v>0.1155</v>
      </c>
      <c r="T895" s="29" t="n">
        <f aca="false">(S895/I775)*100</f>
        <v>2.49497764240814</v>
      </c>
      <c r="U895" s="29" t="n">
        <f aca="false">(S895/R895)/I775*1000</f>
        <v>0.779680513252543</v>
      </c>
      <c r="V895" s="30" t="n">
        <f aca="false">O895-O775</f>
        <v>0.265257602048076</v>
      </c>
      <c r="W895" s="30" t="n">
        <f aca="false">(V895/O775)*100</f>
        <v>2.54265362327485</v>
      </c>
      <c r="X895" s="30" t="n">
        <f aca="false">1000*(V895/R895)/O775</f>
        <v>0.794579257273391</v>
      </c>
      <c r="Y895" s="31" t="n">
        <f aca="false">1000*(V895/R895)/Q775</f>
        <v>0.410744683231746</v>
      </c>
      <c r="Z895" s="32" t="n">
        <f aca="false">X895-U895</f>
        <v>0.0148987440208477</v>
      </c>
    </row>
    <row r="896" s="15" customFormat="true" ht="13" hidden="false" customHeight="false" outlineLevel="0" collapsed="false">
      <c r="A896" s="1" t="n">
        <v>250</v>
      </c>
      <c r="B896" s="21" t="s">
        <v>30</v>
      </c>
      <c r="C896" s="22" t="s">
        <v>36</v>
      </c>
      <c r="D896" s="22" t="s">
        <v>28</v>
      </c>
      <c r="E896" s="23" t="n">
        <v>43116</v>
      </c>
      <c r="F896" s="22" t="n">
        <v>23</v>
      </c>
      <c r="G896" s="22" t="n">
        <v>34.9</v>
      </c>
      <c r="H896" s="22" t="n">
        <v>17.5135</v>
      </c>
      <c r="I896" s="24" t="n">
        <v>4.9315</v>
      </c>
      <c r="J896" s="71"/>
      <c r="K896" s="25" t="n">
        <f aca="false">1000*(1-(F896+288.9414)/(508929.2*(F896+68.12963))*(F896-3.9863)^2)</f>
        <v>997.568415786581</v>
      </c>
      <c r="L896" s="25" t="n">
        <f aca="false">0.824493 - 0.0040899*F896 + 0.000076438*F896^2 -0.00000082467*F896^3 + 0.0000000053675*F896^4</f>
        <v>0.7623292886775</v>
      </c>
      <c r="M896" s="25" t="n">
        <f aca="false">-0.005724 + 0.00010227*F896 - 0.0000016546*F896^2</f>
        <v>-0.0042470734</v>
      </c>
      <c r="N896" s="25" t="n">
        <f aca="false">K896 + (L896*G896) + M896*G896^(3/2) + 0.00048314*G896^2</f>
        <v>1023.88653264546</v>
      </c>
      <c r="O896" s="26" t="n">
        <f aca="false">I896*(1/     (1-   (0.001*N896/1.84)))</f>
        <v>11.1185029569645</v>
      </c>
      <c r="P896" s="4" t="n">
        <f aca="false">H896*(1/     (1-   (0.001*N896/4)))</f>
        <v>23.5387530645029</v>
      </c>
      <c r="Q896" s="27" t="n">
        <f aca="false">-5.28+5.5*I896</f>
        <v>21.84325</v>
      </c>
      <c r="R896" s="28" t="n">
        <f aca="false">E896-E776</f>
        <v>32</v>
      </c>
      <c r="S896" s="29" t="n">
        <f aca="false">I896-I776</f>
        <v>0.138599999999999</v>
      </c>
      <c r="T896" s="29" t="n">
        <f aca="false">(S896/I776)*100</f>
        <v>2.89177742076821</v>
      </c>
      <c r="U896" s="29" t="n">
        <f aca="false">(S896/R896)/I776*1000</f>
        <v>0.903680443990064</v>
      </c>
      <c r="V896" s="30" t="n">
        <f aca="false">O896-O776</f>
        <v>0.317510088026744</v>
      </c>
      <c r="W896" s="30" t="n">
        <f aca="false">(V896/O776)*100</f>
        <v>2.93963797476304</v>
      </c>
      <c r="X896" s="30" t="n">
        <f aca="false">1000*(V896/R896)/O776</f>
        <v>0.918636867113452</v>
      </c>
      <c r="Y896" s="31" t="n">
        <f aca="false">1000*(V896/R896)/Q776</f>
        <v>0.470670925685784</v>
      </c>
      <c r="Z896" s="32" t="n">
        <f aca="false">X896-U896</f>
        <v>0.0149564231233872</v>
      </c>
    </row>
    <row r="897" s="15" customFormat="true" ht="13" hidden="false" customHeight="false" outlineLevel="0" collapsed="false">
      <c r="A897" s="1" t="n">
        <v>165</v>
      </c>
      <c r="B897" s="21" t="s">
        <v>31</v>
      </c>
      <c r="C897" s="22" t="s">
        <v>36</v>
      </c>
      <c r="D897" s="22" t="s">
        <v>28</v>
      </c>
      <c r="E897" s="23" t="n">
        <v>43116</v>
      </c>
      <c r="F897" s="22" t="n">
        <v>23</v>
      </c>
      <c r="G897" s="22" t="n">
        <v>34.9</v>
      </c>
      <c r="H897" s="22" t="n">
        <v>17.5135</v>
      </c>
      <c r="I897" s="24" t="n">
        <v>6.5655</v>
      </c>
      <c r="J897" s="71"/>
      <c r="K897" s="25" t="n">
        <f aca="false">1000*(1-(F897+288.9414)/(508929.2*(F897+68.12963))*(F897-3.9863)^2)</f>
        <v>997.568415786581</v>
      </c>
      <c r="L897" s="25" t="n">
        <f aca="false">0.824493 - 0.0040899*F897 + 0.000076438*F897^2 -0.00000082467*F897^3 + 0.0000000053675*F897^4</f>
        <v>0.7623292886775</v>
      </c>
      <c r="M897" s="25" t="n">
        <f aca="false">-0.005724 + 0.00010227*F897 - 0.0000016546*F897^2</f>
        <v>-0.0042470734</v>
      </c>
      <c r="N897" s="25" t="n">
        <f aca="false">K897 + (L897*G897) + M897*G897^(3/2) + 0.00048314*G897^2</f>
        <v>1023.88653264546</v>
      </c>
      <c r="O897" s="26" t="n">
        <f aca="false">I897*(1/     (1-   (0.001*N897/1.84)))</f>
        <v>14.8025004894962</v>
      </c>
      <c r="P897" s="4" t="n">
        <f aca="false">H897*(1/     (1-   (0.001*N897/4)))</f>
        <v>23.5387530645029</v>
      </c>
      <c r="Q897" s="27" t="n">
        <f aca="false">-5.28+5.5*I897</f>
        <v>30.83025</v>
      </c>
      <c r="R897" s="28" t="n">
        <f aca="false">E897-E777</f>
        <v>32</v>
      </c>
      <c r="S897" s="29" t="n">
        <f aca="false">I897-I777</f>
        <v>0.2477</v>
      </c>
      <c r="T897" s="29" t="n">
        <f aca="false">(S897/I777)*100</f>
        <v>3.92066858716642</v>
      </c>
      <c r="U897" s="29" t="n">
        <f aca="false">(S897/R897)/I777*1000</f>
        <v>1.22520893348951</v>
      </c>
      <c r="V897" s="30" t="n">
        <f aca="false">O897-O777</f>
        <v>0.565084155465648</v>
      </c>
      <c r="W897" s="30" t="n">
        <f aca="false">(V897/O777)*100</f>
        <v>3.96900773432446</v>
      </c>
      <c r="X897" s="30" t="n">
        <f aca="false">1000*(V897/R897)/O777</f>
        <v>1.2403149169764</v>
      </c>
      <c r="Y897" s="31" t="n">
        <f aca="false">1000*(V897/R897)/Q777</f>
        <v>0.59925817103701</v>
      </c>
      <c r="Z897" s="32" t="n">
        <f aca="false">X897-U897</f>
        <v>0.015105983486889</v>
      </c>
    </row>
    <row r="898" s="15" customFormat="true" ht="13" hidden="false" customHeight="false" outlineLevel="0" collapsed="false">
      <c r="A898" s="1" t="n">
        <v>171</v>
      </c>
      <c r="B898" s="21" t="s">
        <v>31</v>
      </c>
      <c r="C898" s="22" t="s">
        <v>36</v>
      </c>
      <c r="D898" s="22" t="s">
        <v>28</v>
      </c>
      <c r="E898" s="23" t="n">
        <v>43116</v>
      </c>
      <c r="F898" s="22" t="n">
        <v>23</v>
      </c>
      <c r="G898" s="22" t="n">
        <v>34.9</v>
      </c>
      <c r="H898" s="22" t="n">
        <v>17.5135</v>
      </c>
      <c r="I898" s="24" t="n">
        <v>2.1933</v>
      </c>
      <c r="J898" s="71"/>
      <c r="K898" s="25" t="n">
        <f aca="false">1000*(1-(F898+288.9414)/(508929.2*(F898+68.12963))*(F898-3.9863)^2)</f>
        <v>997.568415786581</v>
      </c>
      <c r="L898" s="25" t="n">
        <f aca="false">0.824493 - 0.0040899*F898 + 0.000076438*F898^2 -0.00000082467*F898^3 + 0.0000000053675*F898^4</f>
        <v>0.7623292886775</v>
      </c>
      <c r="M898" s="25" t="n">
        <f aca="false">-0.005724 + 0.00010227*F898 - 0.0000016546*F898^2</f>
        <v>-0.0042470734</v>
      </c>
      <c r="N898" s="25" t="n">
        <f aca="false">K898 + (L898*G898) + M898*G898^(3/2) + 0.00048314*G898^2</f>
        <v>1023.88653264546</v>
      </c>
      <c r="O898" s="26" t="n">
        <f aca="false">I898*(1/     (1-   (0.001*N898/1.84)))</f>
        <v>4.94498885440744</v>
      </c>
      <c r="P898" s="4" t="n">
        <f aca="false">H898*(1/     (1-   (0.001*N898/4)))</f>
        <v>23.5387530645029</v>
      </c>
      <c r="Q898" s="27" t="n">
        <f aca="false">-5.28+5.5*I898</f>
        <v>6.78315</v>
      </c>
      <c r="R898" s="28" t="n">
        <f aca="false">E898-E778</f>
        <v>32</v>
      </c>
      <c r="S898" s="29" t="n">
        <f aca="false">I898-I778</f>
        <v>0.0492999999999997</v>
      </c>
      <c r="T898" s="29" t="n">
        <f aca="false">(S898/I778)*100</f>
        <v>2.29944029850745</v>
      </c>
      <c r="U898" s="29" t="n">
        <f aca="false">(S898/R898)/I778*1000</f>
        <v>0.718575093283577</v>
      </c>
      <c r="V898" s="30" t="n">
        <f aca="false">O898-O778</f>
        <v>0.113398645764948</v>
      </c>
      <c r="W898" s="30" t="n">
        <f aca="false">(V898/O778)*100</f>
        <v>2.34702532433539</v>
      </c>
      <c r="X898" s="30" t="n">
        <f aca="false">1000*(V898/R898)/O778</f>
        <v>0.733445413854808</v>
      </c>
      <c r="Y898" s="31" t="n">
        <f aca="false">1000*(V898/R898)/Q778</f>
        <v>0.544181154814901</v>
      </c>
      <c r="Z898" s="32" t="n">
        <f aca="false">X898-U898</f>
        <v>0.0148703205712309</v>
      </c>
    </row>
    <row r="899" s="15" customFormat="true" ht="13" hidden="false" customHeight="false" outlineLevel="0" collapsed="false">
      <c r="A899" s="1" t="n">
        <v>263</v>
      </c>
      <c r="B899" s="21" t="s">
        <v>31</v>
      </c>
      <c r="C899" s="22" t="s">
        <v>36</v>
      </c>
      <c r="D899" s="22" t="s">
        <v>28</v>
      </c>
      <c r="E899" s="23" t="n">
        <v>43116</v>
      </c>
      <c r="F899" s="22" t="n">
        <v>23</v>
      </c>
      <c r="G899" s="22" t="n">
        <v>34.9</v>
      </c>
      <c r="H899" s="22" t="n">
        <v>17.5135</v>
      </c>
      <c r="I899" s="24" t="n">
        <v>1.3759</v>
      </c>
      <c r="J899" s="71"/>
      <c r="K899" s="25" t="n">
        <f aca="false">1000*(1-(F899+288.9414)/(508929.2*(F899+68.12963))*(F899-3.9863)^2)</f>
        <v>997.568415786581</v>
      </c>
      <c r="L899" s="25" t="n">
        <f aca="false">0.824493 - 0.0040899*F899 + 0.000076438*F899^2 -0.00000082467*F899^3 + 0.0000000053675*F899^4</f>
        <v>0.7623292886775</v>
      </c>
      <c r="M899" s="25" t="n">
        <f aca="false">-0.005724 + 0.00010227*F899 - 0.0000016546*F899^2</f>
        <v>-0.0042470734</v>
      </c>
      <c r="N899" s="25" t="n">
        <f aca="false">K899 + (L899*G899) + M899*G899^(3/2) + 0.00048314*G899^2</f>
        <v>1023.88653264546</v>
      </c>
      <c r="O899" s="26" t="n">
        <f aca="false">I899*(1/     (1-   (0.001*N899/1.84)))</f>
        <v>3.10208825276032</v>
      </c>
      <c r="P899" s="4" t="n">
        <f aca="false">H899*(1/     (1-   (0.001*N899/4)))</f>
        <v>23.5387530645029</v>
      </c>
      <c r="Q899" s="27" t="n">
        <f aca="false">-5.28+5.5*I899</f>
        <v>2.28745</v>
      </c>
      <c r="R899" s="28" t="n">
        <f aca="false">E899-E779</f>
        <v>32</v>
      </c>
      <c r="S899" s="29" t="n">
        <f aca="false">I899-I779</f>
        <v>0.0558999999999998</v>
      </c>
      <c r="T899" s="29" t="n">
        <f aca="false">(S899/I779)*100</f>
        <v>4.23484848484847</v>
      </c>
      <c r="U899" s="29" t="n">
        <f aca="false">(S899/R899)/I779*1000</f>
        <v>1.32339015151515</v>
      </c>
      <c r="V899" s="30" t="n">
        <f aca="false">O899-O779</f>
        <v>0.127415176543854</v>
      </c>
      <c r="W899" s="30" t="n">
        <f aca="false">(V899/O779)*100</f>
        <v>4.28333377414085</v>
      </c>
      <c r="X899" s="30" t="n">
        <f aca="false">1000*(V899/R899)/O779</f>
        <v>1.33854180441902</v>
      </c>
      <c r="Y899" s="31" t="n">
        <f aca="false">1000*(V899/R899)/Q779</f>
        <v>2.0109718520179</v>
      </c>
      <c r="Z899" s="32" t="n">
        <f aca="false">X899-U899</f>
        <v>0.0151516529038678</v>
      </c>
    </row>
    <row r="900" s="15" customFormat="true" ht="13" hidden="false" customHeight="false" outlineLevel="0" collapsed="false">
      <c r="A900" s="1" t="n">
        <v>269</v>
      </c>
      <c r="B900" s="21" t="s">
        <v>31</v>
      </c>
      <c r="C900" s="22" t="s">
        <v>36</v>
      </c>
      <c r="D900" s="22" t="s">
        <v>28</v>
      </c>
      <c r="E900" s="23" t="n">
        <v>43116</v>
      </c>
      <c r="F900" s="22" t="n">
        <v>23</v>
      </c>
      <c r="G900" s="22" t="n">
        <v>34.9</v>
      </c>
      <c r="H900" s="22" t="n">
        <v>17.5135</v>
      </c>
      <c r="I900" s="24" t="n">
        <v>5.5285</v>
      </c>
      <c r="J900" s="71"/>
      <c r="K900" s="25" t="n">
        <f aca="false">1000*(1-(F900+288.9414)/(508929.2*(F900+68.12963))*(F900-3.9863)^2)</f>
        <v>997.568415786581</v>
      </c>
      <c r="L900" s="25" t="n">
        <f aca="false">0.824493 - 0.0040899*F900 + 0.000076438*F900^2 -0.00000082467*F900^3 + 0.0000000053675*F900^4</f>
        <v>0.7623292886775</v>
      </c>
      <c r="M900" s="25" t="n">
        <f aca="false">-0.005724 + 0.00010227*F900 - 0.0000016546*F900^2</f>
        <v>-0.0042470734</v>
      </c>
      <c r="N900" s="25" t="n">
        <f aca="false">K900 + (L900*G900) + M900*G900^(3/2) + 0.00048314*G900^2</f>
        <v>1023.88653264546</v>
      </c>
      <c r="O900" s="26" t="n">
        <f aca="false">I900*(1/     (1-   (0.001*N900/1.84)))</f>
        <v>12.464492263526</v>
      </c>
      <c r="P900" s="4" t="n">
        <f aca="false">H900*(1/     (1-   (0.001*N900/4)))</f>
        <v>23.5387530645029</v>
      </c>
      <c r="Q900" s="27" t="n">
        <f aca="false">-5.28+5.5*I900</f>
        <v>25.12675</v>
      </c>
      <c r="R900" s="28" t="n">
        <f aca="false">E900-E780</f>
        <v>32</v>
      </c>
      <c r="S900" s="29" t="n">
        <f aca="false">I900-I780</f>
        <v>0.0883000000000003</v>
      </c>
      <c r="T900" s="29" t="n">
        <f aca="false">(S900/I780)*100</f>
        <v>1.62310209183486</v>
      </c>
      <c r="U900" s="29" t="n">
        <f aca="false">(S900/R900)/I780*1000</f>
        <v>0.507219403698395</v>
      </c>
      <c r="V900" s="30" t="n">
        <f aca="false">O900-O780</f>
        <v>0.204782817137509</v>
      </c>
      <c r="W900" s="30" t="n">
        <f aca="false">(V900/O780)*100</f>
        <v>1.67037251602921</v>
      </c>
      <c r="X900" s="30" t="n">
        <f aca="false">1000*(V900/R900)/O780</f>
        <v>0.521991411259127</v>
      </c>
      <c r="Y900" s="31" t="n">
        <f aca="false">1000*(V900/R900)/Q780</f>
        <v>0.259706873294909</v>
      </c>
      <c r="Z900" s="32" t="n">
        <f aca="false">X900-U900</f>
        <v>0.0147720075607319</v>
      </c>
    </row>
    <row r="901" s="15" customFormat="true" ht="13" hidden="false" customHeight="false" outlineLevel="0" collapsed="false">
      <c r="A901" s="1" t="n">
        <v>101</v>
      </c>
      <c r="B901" s="21" t="s">
        <v>32</v>
      </c>
      <c r="C901" s="22" t="s">
        <v>36</v>
      </c>
      <c r="D901" s="22" t="s">
        <v>28</v>
      </c>
      <c r="E901" s="23" t="n">
        <v>43116</v>
      </c>
      <c r="F901" s="22" t="n">
        <v>22.6</v>
      </c>
      <c r="G901" s="22" t="n">
        <v>34.8</v>
      </c>
      <c r="H901" s="22" t="n">
        <v>17.5106</v>
      </c>
      <c r="I901" s="24" t="n">
        <v>4.0685</v>
      </c>
      <c r="J901" s="71"/>
      <c r="K901" s="25" t="n">
        <f aca="false">1000*(1-(F901+288.9414)/(508929.2*(F901+68.12963))*(F901-3.9863)^2)</f>
        <v>997.662375888944</v>
      </c>
      <c r="L901" s="25" t="n">
        <f aca="false">0.824493 - 0.0040899*F901 + 0.000076438*F901^2 -0.00000082467*F901^3 + 0.0000000053675*F901^4</f>
        <v>0.762983672664348</v>
      </c>
      <c r="M901" s="25" t="n">
        <f aca="false">-0.005724 + 0.00010227*F901 - 0.0000016546*F901^2</f>
        <v>-0.004257801496</v>
      </c>
      <c r="N901" s="25" t="n">
        <f aca="false">K901 + (L901*G901) + M901*G901^(3/2) + 0.00048314*G901^2</f>
        <v>1023.92522333819</v>
      </c>
      <c r="O901" s="26" t="n">
        <f aca="false">I901*(1/     (1-   (0.001*N901/1.84)))</f>
        <v>9.17322801057758</v>
      </c>
      <c r="P901" s="4" t="n">
        <f aca="false">H901*(1/     (1-   (0.001*N901/4)))</f>
        <v>23.5351613303765</v>
      </c>
      <c r="Q901" s="27" t="n">
        <f aca="false">-5.28+5.5*I901</f>
        <v>17.09675</v>
      </c>
      <c r="R901" s="28" t="n">
        <f aca="false">E901-E781</f>
        <v>32</v>
      </c>
      <c r="S901" s="29" t="n">
        <f aca="false">I901-I781</f>
        <v>0.132</v>
      </c>
      <c r="T901" s="29" t="n">
        <f aca="false">(S901/I781)*100</f>
        <v>3.35323256700115</v>
      </c>
      <c r="U901" s="29" t="n">
        <f aca="false">(S901/R901)/I781*1000</f>
        <v>1.04788517718786</v>
      </c>
      <c r="V901" s="30" t="n">
        <f aca="false">O901-O781</f>
        <v>0.302166976845683</v>
      </c>
      <c r="W901" s="30" t="n">
        <f aca="false">(V901/O781)*100</f>
        <v>3.40621009929595</v>
      </c>
      <c r="X901" s="30" t="n">
        <f aca="false">1000*(V901/R901)/O781</f>
        <v>1.06444065602998</v>
      </c>
      <c r="Y901" s="31" t="n">
        <f aca="false">1000*(V901/R901)/Q781</f>
        <v>0.576804240882525</v>
      </c>
      <c r="Z901" s="32" t="n">
        <f aca="false">X901-U901</f>
        <v>0.0165554788421254</v>
      </c>
    </row>
    <row r="902" s="15" customFormat="true" ht="13" hidden="false" customHeight="false" outlineLevel="0" collapsed="false">
      <c r="A902" s="1" t="n">
        <v>107</v>
      </c>
      <c r="B902" s="21" t="s">
        <v>32</v>
      </c>
      <c r="C902" s="22" t="s">
        <v>36</v>
      </c>
      <c r="D902" s="22" t="s">
        <v>28</v>
      </c>
      <c r="E902" s="23" t="n">
        <v>43116</v>
      </c>
      <c r="F902" s="22" t="n">
        <v>22.6</v>
      </c>
      <c r="G902" s="22" t="n">
        <v>34.8</v>
      </c>
      <c r="H902" s="22" t="n">
        <v>17.5106</v>
      </c>
      <c r="I902" s="24" t="n">
        <v>3.3734</v>
      </c>
      <c r="J902" s="71"/>
      <c r="K902" s="25" t="n">
        <f aca="false">1000*(1-(F902+288.9414)/(508929.2*(F902+68.12963))*(F902-3.9863)^2)</f>
        <v>997.662375888944</v>
      </c>
      <c r="L902" s="25" t="n">
        <f aca="false">0.824493 - 0.0040899*F902 + 0.000076438*F902^2 -0.00000082467*F902^3 + 0.0000000053675*F902^4</f>
        <v>0.762983672664348</v>
      </c>
      <c r="M902" s="25" t="n">
        <f aca="false">-0.005724 + 0.00010227*F902 - 0.0000016546*F902^2</f>
        <v>-0.004257801496</v>
      </c>
      <c r="N902" s="25" t="n">
        <f aca="false">K902 + (L902*G902) + M902*G902^(3/2) + 0.00048314*G902^2</f>
        <v>1023.92522333819</v>
      </c>
      <c r="O902" s="26" t="n">
        <f aca="false">I902*(1/     (1-   (0.001*N902/1.84)))</f>
        <v>7.60598927636289</v>
      </c>
      <c r="P902" s="4" t="n">
        <f aca="false">H902*(1/     (1-   (0.001*N902/4)))</f>
        <v>23.5351613303765</v>
      </c>
      <c r="Q902" s="27" t="n">
        <f aca="false">-5.28+5.5*I902</f>
        <v>13.2737</v>
      </c>
      <c r="R902" s="28" t="n">
        <f aca="false">E902-E782</f>
        <v>32</v>
      </c>
      <c r="S902" s="29" t="n">
        <f aca="false">I902-I782</f>
        <v>0.0618000000000003</v>
      </c>
      <c r="T902" s="29" t="n">
        <f aca="false">(S902/I782)*100</f>
        <v>1.86616741152314</v>
      </c>
      <c r="U902" s="29" t="n">
        <f aca="false">(S902/R902)/I782*1000</f>
        <v>0.583177316100981</v>
      </c>
      <c r="V902" s="30" t="n">
        <f aca="false">O902-O782</f>
        <v>0.144631161073908</v>
      </c>
      <c r="W902" s="30" t="n">
        <f aca="false">(V902/O782)*100</f>
        <v>1.93840261838587</v>
      </c>
      <c r="X902" s="30" t="n">
        <f aca="false">1000*(V902/R902)/O782</f>
        <v>0.605750818245586</v>
      </c>
      <c r="Y902" s="31" t="n">
        <f aca="false">1000*(V902/R902)/Q782</f>
        <v>0.34945057010002</v>
      </c>
      <c r="Z902" s="32" t="n">
        <f aca="false">X902-U902</f>
        <v>0.0225735021446043</v>
      </c>
    </row>
    <row r="903" s="15" customFormat="true" ht="15" hidden="false" customHeight="false" outlineLevel="0" collapsed="false">
      <c r="A903" s="1" t="n">
        <v>300</v>
      </c>
      <c r="B903" s="21" t="s">
        <v>32</v>
      </c>
      <c r="C903" s="22" t="s">
        <v>36</v>
      </c>
      <c r="D903" s="22" t="s">
        <v>28</v>
      </c>
      <c r="E903" s="23" t="n">
        <v>43116</v>
      </c>
      <c r="F903" s="22" t="n">
        <v>22.6</v>
      </c>
      <c r="G903" s="22" t="n">
        <v>34.8</v>
      </c>
      <c r="H903" s="22" t="n">
        <v>17.5106</v>
      </c>
      <c r="I903" s="0" t="s">
        <v>38</v>
      </c>
      <c r="J903" s="22" t="s">
        <v>41</v>
      </c>
      <c r="K903" s="25" t="n">
        <f aca="false">1000*(1-(F903+288.9414)/(508929.2*(F903+68.12963))*(F903-3.9863)^2)</f>
        <v>997.662375888944</v>
      </c>
      <c r="L903" s="25" t="n">
        <f aca="false">0.824493 - 0.0040899*F903 + 0.000076438*F903^2 -0.00000082467*F903^3 + 0.0000000053675*F903^4</f>
        <v>0.762983672664348</v>
      </c>
      <c r="M903" s="25" t="n">
        <f aca="false">-0.005724 + 0.00010227*F903 - 0.0000016546*F903^2</f>
        <v>-0.004257801496</v>
      </c>
      <c r="N903" s="25" t="n">
        <f aca="false">K903 + (L903*G903) + M903*G903^(3/2) + 0.00048314*G903^2</f>
        <v>1023.92522333819</v>
      </c>
      <c r="O903" s="26" t="s">
        <v>38</v>
      </c>
      <c r="P903" s="4" t="n">
        <f aca="false">H903*(1/     (1-   (0.001*N903/4)))</f>
        <v>23.5351613303765</v>
      </c>
      <c r="Q903" s="33" t="s">
        <v>38</v>
      </c>
      <c r="R903" s="34" t="s">
        <v>38</v>
      </c>
      <c r="S903" s="79" t="s">
        <v>38</v>
      </c>
      <c r="T903" s="79" t="s">
        <v>38</v>
      </c>
      <c r="U903" s="79" t="s">
        <v>38</v>
      </c>
      <c r="V903" s="33" t="s">
        <v>38</v>
      </c>
      <c r="W903" s="33" t="s">
        <v>38</v>
      </c>
      <c r="X903" s="33" t="s">
        <v>38</v>
      </c>
      <c r="Y903" s="80" t="s">
        <v>38</v>
      </c>
      <c r="Z903" s="81" t="s">
        <v>38</v>
      </c>
    </row>
    <row r="904" s="15" customFormat="true" ht="12.8" hidden="false" customHeight="false" outlineLevel="0" collapsed="false">
      <c r="A904" s="1" t="n">
        <v>145</v>
      </c>
      <c r="B904" s="21" t="s">
        <v>33</v>
      </c>
      <c r="C904" s="22" t="s">
        <v>36</v>
      </c>
      <c r="D904" s="22" t="s">
        <v>28</v>
      </c>
      <c r="E904" s="23" t="n">
        <v>43116</v>
      </c>
      <c r="F904" s="22" t="n">
        <v>22.6</v>
      </c>
      <c r="G904" s="22" t="n">
        <v>34.8</v>
      </c>
      <c r="H904" s="22" t="n">
        <v>17.5106</v>
      </c>
      <c r="I904" s="24" t="n">
        <v>1.8393</v>
      </c>
      <c r="J904" s="71"/>
      <c r="K904" s="25" t="n">
        <f aca="false">1000*(1-(F904+288.9414)/(508929.2*(F904+68.12963))*(F904-3.9863)^2)</f>
        <v>997.662375888944</v>
      </c>
      <c r="L904" s="25" t="n">
        <f aca="false">0.824493 - 0.0040899*F904 + 0.000076438*F904^2 -0.00000082467*F904^3 + 0.0000000053675*F904^4</f>
        <v>0.762983672664348</v>
      </c>
      <c r="M904" s="25" t="n">
        <f aca="false">-0.005724 + 0.00010227*F904 - 0.0000016546*F904^2</f>
        <v>-0.004257801496</v>
      </c>
      <c r="N904" s="25" t="n">
        <f aca="false">K904 + (L904*G904) + M904*G904^(3/2) + 0.00048314*G904^2</f>
        <v>1023.92522333819</v>
      </c>
      <c r="O904" s="26" t="n">
        <f aca="false">I904*(1/     (1-   (0.001*N904/1.84)))</f>
        <v>4.14706114780763</v>
      </c>
      <c r="P904" s="4" t="n">
        <f aca="false">H904*(1/     (1-   (0.001*N904/4)))</f>
        <v>23.5351613303765</v>
      </c>
      <c r="Q904" s="27" t="n">
        <f aca="false">-5.28+5.5*I904</f>
        <v>4.83615</v>
      </c>
      <c r="R904" s="28" t="n">
        <f aca="false">E904-E784</f>
        <v>32</v>
      </c>
      <c r="S904" s="29" t="n">
        <f aca="false">I904-I784</f>
        <v>0.0524</v>
      </c>
      <c r="T904" s="29" t="n">
        <f aca="false">(S904/I784)*100</f>
        <v>2.93245285130673</v>
      </c>
      <c r="U904" s="29" t="n">
        <f aca="false">(S904/R904)/I784*1000</f>
        <v>0.916391516033354</v>
      </c>
      <c r="V904" s="30" t="n">
        <f aca="false">O904-O784</f>
        <v>0.121000990720458</v>
      </c>
      <c r="W904" s="30" t="n">
        <f aca="false">(V904/O784)*100</f>
        <v>3.00544418114213</v>
      </c>
      <c r="X904" s="30" t="n">
        <f aca="false">1000*(V904/R904)/O784</f>
        <v>0.939201306606916</v>
      </c>
      <c r="Y904" s="31" t="n">
        <f aca="false">1000*(V904/R904)/Q784</f>
        <v>0.831425358681233</v>
      </c>
      <c r="Z904" s="32" t="n">
        <f aca="false">X904-U904</f>
        <v>0.0228097905735619</v>
      </c>
    </row>
    <row r="905" s="15" customFormat="true" ht="12.8" hidden="false" customHeight="false" outlineLevel="0" collapsed="false">
      <c r="A905" s="1" t="n">
        <v>179</v>
      </c>
      <c r="B905" s="21" t="s">
        <v>26</v>
      </c>
      <c r="C905" s="22" t="s">
        <v>27</v>
      </c>
      <c r="D905" s="22" t="s">
        <v>37</v>
      </c>
      <c r="E905" s="23" t="n">
        <v>43116</v>
      </c>
      <c r="F905" s="22" t="n">
        <v>23</v>
      </c>
      <c r="G905" s="22" t="n">
        <v>34.8</v>
      </c>
      <c r="H905" s="22" t="n">
        <v>17.5106</v>
      </c>
      <c r="I905" s="24" t="n">
        <v>5.7719</v>
      </c>
      <c r="J905" s="71"/>
      <c r="K905" s="25" t="n">
        <f aca="false">1000*(1-(F905+288.9414)/(508929.2*(F905+68.12963))*(F905-3.9863)^2)</f>
        <v>997.568415786581</v>
      </c>
      <c r="L905" s="25" t="n">
        <f aca="false">0.824493 - 0.0040899*F905 + 0.000076438*F905^2 -0.00000082467*F905^3 + 0.0000000053675*F905^4</f>
        <v>0.7623292886775</v>
      </c>
      <c r="M905" s="25" t="n">
        <f aca="false">-0.005724 + 0.00010227*F905 - 0.0000016546*F905^2</f>
        <v>-0.0042470734</v>
      </c>
      <c r="N905" s="25" t="n">
        <f aca="false">K905 + (L905*G905) + M905*G905^(3/2) + 0.00048314*G905^2</f>
        <v>1023.81069304934</v>
      </c>
      <c r="O905" s="26" t="n">
        <f aca="false">I905*(1/     (1-   (0.001*N905/1.84)))</f>
        <v>13.0120499123888</v>
      </c>
      <c r="P905" s="4" t="n">
        <f aca="false">H905*(1/     (1-   (0.001*N905/4)))</f>
        <v>23.5342556457754</v>
      </c>
      <c r="Q905" s="27" t="n">
        <f aca="false">-5.28+5.5*I905</f>
        <v>26.46545</v>
      </c>
      <c r="R905" s="28" t="n">
        <f aca="false">E905-E785</f>
        <v>32</v>
      </c>
      <c r="S905" s="29" t="n">
        <f aca="false">I905-I785</f>
        <v>0.691199999999999</v>
      </c>
      <c r="T905" s="29" t="n">
        <f aca="false">(S905/I785)*100</f>
        <v>13.6044245871632</v>
      </c>
      <c r="U905" s="29" t="n">
        <f aca="false">(S905/R905)/I785*1000</f>
        <v>4.25138268348849</v>
      </c>
      <c r="V905" s="30" t="n">
        <f aca="false">O905-O785</f>
        <v>1.5619895131282</v>
      </c>
      <c r="W905" s="30" t="n">
        <f aca="false">(V905/O785)*100</f>
        <v>13.641757848099</v>
      </c>
      <c r="X905" s="30" t="n">
        <f aca="false">1000*(V905/R905)/O785</f>
        <v>4.26304932753092</v>
      </c>
      <c r="Y905" s="31" t="n">
        <f aca="false">1000*(V905/R905)/Q785</f>
        <v>2.15374582364675</v>
      </c>
      <c r="Z905" s="32" t="n">
        <f aca="false">X905-U905</f>
        <v>0.0116666440424327</v>
      </c>
    </row>
    <row r="906" s="15" customFormat="true" ht="12.8" hidden="false" customHeight="false" outlineLevel="0" collapsed="false">
      <c r="A906" s="1" t="n">
        <v>186</v>
      </c>
      <c r="B906" s="21" t="s">
        <v>26</v>
      </c>
      <c r="C906" s="22" t="s">
        <v>27</v>
      </c>
      <c r="D906" s="22" t="s">
        <v>37</v>
      </c>
      <c r="E906" s="23" t="n">
        <v>43116</v>
      </c>
      <c r="F906" s="22" t="n">
        <v>23</v>
      </c>
      <c r="G906" s="22" t="n">
        <v>34.8</v>
      </c>
      <c r="H906" s="22" t="n">
        <v>17.5106</v>
      </c>
      <c r="I906" s="24" t="n">
        <v>4.0677</v>
      </c>
      <c r="J906" s="71"/>
      <c r="K906" s="25" t="n">
        <f aca="false">1000*(1-(F906+288.9414)/(508929.2*(F906+68.12963))*(F906-3.9863)^2)</f>
        <v>997.568415786581</v>
      </c>
      <c r="L906" s="25" t="n">
        <f aca="false">0.824493 - 0.0040899*F906 + 0.000076438*F906^2 -0.00000082467*F906^3 + 0.0000000053675*F906^4</f>
        <v>0.7623292886775</v>
      </c>
      <c r="M906" s="25" t="n">
        <f aca="false">-0.005724 + 0.00010227*F906 - 0.0000016546*F906^2</f>
        <v>-0.0042470734</v>
      </c>
      <c r="N906" s="25" t="n">
        <f aca="false">K906 + (L906*G906) + M906*G906^(3/2) + 0.00048314*G906^2</f>
        <v>1023.81069304934</v>
      </c>
      <c r="O906" s="26" t="n">
        <f aca="false">I906*(1/     (1-   (0.001*N906/1.84)))</f>
        <v>9.17013729077494</v>
      </c>
      <c r="P906" s="4" t="n">
        <f aca="false">H906*(1/     (1-   (0.001*N906/4)))</f>
        <v>23.5342556457754</v>
      </c>
      <c r="Q906" s="27" t="n">
        <f aca="false">-5.28+5.5*I906</f>
        <v>17.09235</v>
      </c>
      <c r="R906" s="28" t="n">
        <f aca="false">E906-E786</f>
        <v>32</v>
      </c>
      <c r="S906" s="29" t="n">
        <f aca="false">I906-I786</f>
        <v>0.4762</v>
      </c>
      <c r="T906" s="29" t="n">
        <f aca="false">(S906/I786)*100</f>
        <v>13.2590839482111</v>
      </c>
      <c r="U906" s="29" t="n">
        <f aca="false">(S906/R906)/I786*1000</f>
        <v>4.14346373381596</v>
      </c>
      <c r="V906" s="30" t="n">
        <f aca="false">O906-O786</f>
        <v>1.07619513242188</v>
      </c>
      <c r="W906" s="30" t="n">
        <f aca="false">(V906/O786)*100</f>
        <v>13.2963037215584</v>
      </c>
      <c r="X906" s="30" t="n">
        <f aca="false">1000*(V906/R906)/O786</f>
        <v>4.15509491298699</v>
      </c>
      <c r="Y906" s="31" t="n">
        <f aca="false">1000*(V906/R906)/Q786</f>
        <v>2.32367283700508</v>
      </c>
      <c r="Z906" s="32" t="n">
        <f aca="false">X906-U906</f>
        <v>0.0116311791710331</v>
      </c>
    </row>
    <row r="907" s="15" customFormat="true" ht="12.8" hidden="false" customHeight="false" outlineLevel="0" collapsed="false">
      <c r="A907" s="1" t="n">
        <v>277</v>
      </c>
      <c r="B907" s="21" t="s">
        <v>26</v>
      </c>
      <c r="C907" s="22" t="s">
        <v>27</v>
      </c>
      <c r="D907" s="22" t="s">
        <v>37</v>
      </c>
      <c r="E907" s="23" t="n">
        <v>43116</v>
      </c>
      <c r="F907" s="22" t="n">
        <v>23</v>
      </c>
      <c r="G907" s="22" t="n">
        <v>34.8</v>
      </c>
      <c r="H907" s="22" t="n">
        <v>17.5106</v>
      </c>
      <c r="I907" s="24" t="n">
        <v>5.0942</v>
      </c>
      <c r="J907" s="71"/>
      <c r="K907" s="25" t="n">
        <f aca="false">1000*(1-(F907+288.9414)/(508929.2*(F907+68.12963))*(F907-3.9863)^2)</f>
        <v>997.568415786581</v>
      </c>
      <c r="L907" s="25" t="n">
        <f aca="false">0.824493 - 0.0040899*F907 + 0.000076438*F907^2 -0.00000082467*F907^3 + 0.0000000053675*F907^4</f>
        <v>0.7623292886775</v>
      </c>
      <c r="M907" s="25" t="n">
        <f aca="false">-0.005724 + 0.00010227*F907 - 0.0000016546*F907^2</f>
        <v>-0.0042470734</v>
      </c>
      <c r="N907" s="25" t="n">
        <f aca="false">K907 + (L907*G907) + M907*G907^(3/2) + 0.00048314*G907^2</f>
        <v>1023.81069304934</v>
      </c>
      <c r="O907" s="26" t="n">
        <f aca="false">I907*(1/     (1-   (0.001*N907/1.84)))</f>
        <v>11.4842572919993</v>
      </c>
      <c r="P907" s="4" t="n">
        <f aca="false">H907*(1/     (1-   (0.001*N907/4)))</f>
        <v>23.5342556457754</v>
      </c>
      <c r="Q907" s="27" t="n">
        <f aca="false">-5.28+5.5*I907</f>
        <v>22.7381</v>
      </c>
      <c r="R907" s="28" t="n">
        <f aca="false">E907-E787</f>
        <v>32</v>
      </c>
      <c r="S907" s="29" t="n">
        <f aca="false">I907-I787</f>
        <v>0.6035</v>
      </c>
      <c r="T907" s="29" t="n">
        <f aca="false">(S907/I787)*100</f>
        <v>13.4388848063776</v>
      </c>
      <c r="U907" s="29" t="n">
        <f aca="false">(S907/R907)/I787*1000</f>
        <v>4.199651501993</v>
      </c>
      <c r="V907" s="30" t="n">
        <f aca="false">O907-O787</f>
        <v>1.36384352323528</v>
      </c>
      <c r="W907" s="30" t="n">
        <f aca="false">(V907/O787)*100</f>
        <v>13.4761636667928</v>
      </c>
      <c r="X907" s="30" t="n">
        <f aca="false">1000*(V907/R907)/O787</f>
        <v>4.21130114587277</v>
      </c>
      <c r="Y907" s="31" t="n">
        <f aca="false">1000*(V907/R907)/Q787</f>
        <v>2.1947803346286</v>
      </c>
      <c r="Z907" s="32" t="n">
        <f aca="false">X907-U907</f>
        <v>0.0116496438797613</v>
      </c>
    </row>
    <row r="908" s="15" customFormat="true" ht="12.8" hidden="false" customHeight="false" outlineLevel="0" collapsed="false">
      <c r="A908" s="1" t="n">
        <v>284</v>
      </c>
      <c r="B908" s="21" t="s">
        <v>26</v>
      </c>
      <c r="C908" s="22" t="s">
        <v>27</v>
      </c>
      <c r="D908" s="22" t="s">
        <v>37</v>
      </c>
      <c r="E908" s="23" t="n">
        <v>43116</v>
      </c>
      <c r="F908" s="22" t="n">
        <v>23</v>
      </c>
      <c r="G908" s="22" t="n">
        <v>34.8</v>
      </c>
      <c r="H908" s="22" t="n">
        <v>17.5106</v>
      </c>
      <c r="I908" s="24" t="n">
        <v>5.3481</v>
      </c>
      <c r="J908" s="71"/>
      <c r="K908" s="25" t="n">
        <f aca="false">1000*(1-(F908+288.9414)/(508929.2*(F908+68.12963))*(F908-3.9863)^2)</f>
        <v>997.568415786581</v>
      </c>
      <c r="L908" s="25" t="n">
        <f aca="false">0.824493 - 0.0040899*F908 + 0.000076438*F908^2 -0.00000082467*F908^3 + 0.0000000053675*F908^4</f>
        <v>0.7623292886775</v>
      </c>
      <c r="M908" s="25" t="n">
        <f aca="false">-0.005724 + 0.00010227*F908 - 0.0000016546*F908^2</f>
        <v>-0.0042470734</v>
      </c>
      <c r="N908" s="25" t="n">
        <f aca="false">K908 + (L908*G908) + M908*G908^(3/2) + 0.00048314*G908^2</f>
        <v>1023.81069304934</v>
      </c>
      <c r="O908" s="26" t="n">
        <f aca="false">I908*(1/     (1-   (0.001*N908/1.84)))</f>
        <v>12.0566441096427</v>
      </c>
      <c r="P908" s="4" t="n">
        <f aca="false">H908*(1/     (1-   (0.001*N908/4)))</f>
        <v>23.5342556457754</v>
      </c>
      <c r="Q908" s="27" t="n">
        <f aca="false">-5.28+5.5*I908</f>
        <v>24.13455</v>
      </c>
      <c r="R908" s="28" t="n">
        <f aca="false">E908-E788</f>
        <v>32</v>
      </c>
      <c r="S908" s="29" t="n">
        <f aca="false">I908-I788</f>
        <v>0.706899999999999</v>
      </c>
      <c r="T908" s="29" t="n">
        <f aca="false">(S908/I788)*100</f>
        <v>15.23097474791</v>
      </c>
      <c r="U908" s="29" t="n">
        <f aca="false">(S908/R908)/I788*1000</f>
        <v>4.75967960872188</v>
      </c>
      <c r="V908" s="30" t="n">
        <f aca="false">O908-O788</f>
        <v>1.59705776818415</v>
      </c>
      <c r="W908" s="30" t="n">
        <f aca="false">(V908/O788)*100</f>
        <v>15.2688425339912</v>
      </c>
      <c r="X908" s="30" t="n">
        <f aca="false">1000*(V908/R908)/O788</f>
        <v>4.77151329187226</v>
      </c>
      <c r="Y908" s="31" t="n">
        <f aca="false">1000*(V908/R908)/Q788</f>
        <v>2.46500919935964</v>
      </c>
      <c r="Z908" s="32" t="n">
        <f aca="false">X908-U908</f>
        <v>0.0118336831503845</v>
      </c>
    </row>
    <row r="909" s="15" customFormat="true" ht="12.8" hidden="false" customHeight="false" outlineLevel="0" collapsed="false">
      <c r="A909" s="1" t="n">
        <v>290</v>
      </c>
      <c r="B909" s="21" t="s">
        <v>26</v>
      </c>
      <c r="C909" s="22" t="s">
        <v>27</v>
      </c>
      <c r="D909" s="22" t="s">
        <v>37</v>
      </c>
      <c r="E909" s="23" t="n">
        <v>43116</v>
      </c>
      <c r="F909" s="22" t="n">
        <v>23</v>
      </c>
      <c r="G909" s="22" t="n">
        <v>34.8</v>
      </c>
      <c r="H909" s="22" t="n">
        <v>17.5106</v>
      </c>
      <c r="I909" s="24" t="n">
        <v>6.748</v>
      </c>
      <c r="J909" s="71"/>
      <c r="K909" s="25" t="n">
        <f aca="false">1000*(1-(F909+288.9414)/(508929.2*(F909+68.12963))*(F909-3.9863)^2)</f>
        <v>997.568415786581</v>
      </c>
      <c r="L909" s="25" t="n">
        <f aca="false">0.824493 - 0.0040899*F909 + 0.000076438*F909^2 -0.00000082467*F909^3 + 0.0000000053675*F909^4</f>
        <v>0.7623292886775</v>
      </c>
      <c r="M909" s="25" t="n">
        <f aca="false">-0.005724 + 0.00010227*F909 - 0.0000016546*F909^2</f>
        <v>-0.0042470734</v>
      </c>
      <c r="N909" s="25" t="n">
        <f aca="false">K909 + (L909*G909) + M909*G909^(3/2) + 0.00048314*G909^2</f>
        <v>1023.81069304934</v>
      </c>
      <c r="O909" s="26" t="n">
        <f aca="false">I909*(1/     (1-   (0.001*N909/1.84)))</f>
        <v>15.2125492140889</v>
      </c>
      <c r="P909" s="4" t="n">
        <f aca="false">H909*(1/     (1-   (0.001*N909/4)))</f>
        <v>23.5342556457754</v>
      </c>
      <c r="Q909" s="27" t="n">
        <f aca="false">-5.28+5.5*I909</f>
        <v>31.834</v>
      </c>
      <c r="R909" s="28" t="n">
        <f aca="false">E909-E789</f>
        <v>32</v>
      </c>
      <c r="S909" s="29" t="n">
        <f aca="false">I909-I789</f>
        <v>0.7901</v>
      </c>
      <c r="T909" s="29" t="n">
        <f aca="false">(S909/I789)*100</f>
        <v>13.2613840447137</v>
      </c>
      <c r="U909" s="29" t="n">
        <f aca="false">(S909/R909)/I789*1000</f>
        <v>4.14418251397304</v>
      </c>
      <c r="V909" s="30" t="n">
        <f aca="false">O909-O789</f>
        <v>1.78559724826632</v>
      </c>
      <c r="W909" s="30" t="n">
        <f aca="false">(V909/O789)*100</f>
        <v>13.2986045739304</v>
      </c>
      <c r="X909" s="30" t="n">
        <f aca="false">1000*(V909/R909)/O789</f>
        <v>4.15581392935325</v>
      </c>
      <c r="Y909" s="31" t="n">
        <f aca="false">1000*(V909/R909)/Q789</f>
        <v>2.02994035707078</v>
      </c>
      <c r="Z909" s="32" t="n">
        <f aca="false">X909-U909</f>
        <v>0.0116314153802053</v>
      </c>
    </row>
    <row r="910" s="15" customFormat="true" ht="12.8" hidden="false" customHeight="false" outlineLevel="0" collapsed="false">
      <c r="A910" s="1" t="n">
        <v>119</v>
      </c>
      <c r="B910" s="21" t="s">
        <v>29</v>
      </c>
      <c r="C910" s="22" t="s">
        <v>27</v>
      </c>
      <c r="D910" s="22" t="s">
        <v>37</v>
      </c>
      <c r="E910" s="23" t="n">
        <v>43116</v>
      </c>
      <c r="F910" s="22" t="n">
        <v>23</v>
      </c>
      <c r="G910" s="22" t="n">
        <v>34.8</v>
      </c>
      <c r="H910" s="22" t="n">
        <v>17.5106</v>
      </c>
      <c r="I910" s="24" t="n">
        <v>4.7082</v>
      </c>
      <c r="J910" s="71"/>
      <c r="K910" s="25" t="n">
        <f aca="false">1000*(1-(F910+288.9414)/(508929.2*(F910+68.12963))*(F910-3.9863)^2)</f>
        <v>997.568415786581</v>
      </c>
      <c r="L910" s="25" t="n">
        <f aca="false">0.824493 - 0.0040899*F910 + 0.000076438*F910^2 -0.00000082467*F910^3 + 0.0000000053675*F910^4</f>
        <v>0.7623292886775</v>
      </c>
      <c r="M910" s="25" t="n">
        <f aca="false">-0.005724 + 0.00010227*F910 - 0.0000016546*F910^2</f>
        <v>-0.0042470734</v>
      </c>
      <c r="N910" s="25" t="n">
        <f aca="false">K910 + (L910*G910) + M910*G910^(3/2) + 0.00048314*G910^2</f>
        <v>1023.81069304934</v>
      </c>
      <c r="O910" s="26" t="n">
        <f aca="false">I910*(1/     (1-   (0.001*N910/1.84)))</f>
        <v>10.6140670138964</v>
      </c>
      <c r="P910" s="4" t="n">
        <f aca="false">H910*(1/     (1-   (0.001*N910/4)))</f>
        <v>23.5342556457754</v>
      </c>
      <c r="Q910" s="27" t="n">
        <f aca="false">-5.28+5.5*I910</f>
        <v>20.6151</v>
      </c>
      <c r="R910" s="28" t="n">
        <f aca="false">E910-E790</f>
        <v>32</v>
      </c>
      <c r="S910" s="29" t="n">
        <f aca="false">I910-I790</f>
        <v>0.4821</v>
      </c>
      <c r="T910" s="29" t="n">
        <f aca="false">(S910/I790)*100</f>
        <v>11.4076808404912</v>
      </c>
      <c r="U910" s="29" t="n">
        <f aca="false">(S910/R910)/I790*1000</f>
        <v>3.56490026265351</v>
      </c>
      <c r="V910" s="30" t="n">
        <f aca="false">O910-O790</f>
        <v>1.08996595433474</v>
      </c>
      <c r="W910" s="30" t="n">
        <f aca="false">(V910/O790)*100</f>
        <v>11.4442921963797</v>
      </c>
      <c r="X910" s="30" t="n">
        <f aca="false">1000*(V910/R910)/O790</f>
        <v>3.57634131136866</v>
      </c>
      <c r="Y910" s="31" t="n">
        <f aca="false">1000*(V910/R910)/Q790</f>
        <v>1.8961416909776</v>
      </c>
      <c r="Z910" s="32" t="n">
        <f aca="false">X910-U910</f>
        <v>0.0114410487151524</v>
      </c>
    </row>
    <row r="911" s="15" customFormat="true" ht="12.8" hidden="false" customHeight="false" outlineLevel="0" collapsed="false">
      <c r="A911" s="1" t="n">
        <v>125</v>
      </c>
      <c r="B911" s="21" t="s">
        <v>29</v>
      </c>
      <c r="C911" s="22" t="s">
        <v>27</v>
      </c>
      <c r="D911" s="22" t="s">
        <v>37</v>
      </c>
      <c r="E911" s="23" t="n">
        <v>43116</v>
      </c>
      <c r="F911" s="22" t="n">
        <v>23</v>
      </c>
      <c r="G911" s="22" t="n">
        <v>34.8</v>
      </c>
      <c r="H911" s="22" t="n">
        <v>17.5106</v>
      </c>
      <c r="I911" s="24" t="n">
        <v>3.9201</v>
      </c>
      <c r="J911" s="71"/>
      <c r="K911" s="25" t="n">
        <f aca="false">1000*(1-(F911+288.9414)/(508929.2*(F911+68.12963))*(F911-3.9863)^2)</f>
        <v>997.568415786581</v>
      </c>
      <c r="L911" s="25" t="n">
        <f aca="false">0.824493 - 0.0040899*F911 + 0.000076438*F911^2 -0.00000082467*F911^3 + 0.0000000053675*F911^4</f>
        <v>0.7623292886775</v>
      </c>
      <c r="M911" s="25" t="n">
        <f aca="false">-0.005724 + 0.00010227*F911 - 0.0000016546*F911^2</f>
        <v>-0.0042470734</v>
      </c>
      <c r="N911" s="25" t="n">
        <f aca="false">K911 + (L911*G911) + M911*G911^(3/2) + 0.00048314*G911^2</f>
        <v>1023.81069304934</v>
      </c>
      <c r="O911" s="26" t="n">
        <f aca="false">I911*(1/     (1-   (0.001*N911/1.84)))</f>
        <v>8.83739095645373</v>
      </c>
      <c r="P911" s="4" t="n">
        <f aca="false">H911*(1/     (1-   (0.001*N911/4)))</f>
        <v>23.5342556457754</v>
      </c>
      <c r="Q911" s="27" t="n">
        <f aca="false">-5.28+5.5*I911</f>
        <v>16.28055</v>
      </c>
      <c r="R911" s="28" t="n">
        <f aca="false">E911-E791</f>
        <v>32</v>
      </c>
      <c r="S911" s="29" t="n">
        <f aca="false">I911-I791</f>
        <v>0.4346</v>
      </c>
      <c r="T911" s="29" t="n">
        <f aca="false">(S911/I791)*100</f>
        <v>12.4687993114331</v>
      </c>
      <c r="U911" s="29" t="n">
        <f aca="false">(S911/R911)/I791*1000</f>
        <v>3.89649978482284</v>
      </c>
      <c r="V911" s="30" t="n">
        <f aca="false">O911-O791</f>
        <v>0.982334463918692</v>
      </c>
      <c r="W911" s="30" t="n">
        <f aca="false">(V911/O791)*100</f>
        <v>12.5057593774436</v>
      </c>
      <c r="X911" s="30" t="n">
        <f aca="false">1000*(V911/R911)/O791</f>
        <v>3.90804980545112</v>
      </c>
      <c r="Y911" s="31" t="n">
        <f aca="false">1000*(V911/R911)/Q791</f>
        <v>2.21003596029295</v>
      </c>
      <c r="Z911" s="32" t="n">
        <f aca="false">X911-U911</f>
        <v>0.0115500206282815</v>
      </c>
    </row>
    <row r="912" s="15" customFormat="true" ht="12.8" hidden="false" customHeight="false" outlineLevel="0" collapsed="false">
      <c r="A912" s="1" t="n">
        <v>217</v>
      </c>
      <c r="B912" s="21" t="s">
        <v>29</v>
      </c>
      <c r="C912" s="22" t="s">
        <v>27</v>
      </c>
      <c r="D912" s="22" t="s">
        <v>37</v>
      </c>
      <c r="E912" s="23" t="n">
        <v>43116</v>
      </c>
      <c r="F912" s="22" t="n">
        <v>23</v>
      </c>
      <c r="G912" s="22" t="n">
        <v>34.8</v>
      </c>
      <c r="H912" s="22" t="n">
        <v>17.5106</v>
      </c>
      <c r="I912" s="24" t="n">
        <v>3.6192</v>
      </c>
      <c r="J912" s="71"/>
      <c r="K912" s="25" t="n">
        <f aca="false">1000*(1-(F912+288.9414)/(508929.2*(F912+68.12963))*(F912-3.9863)^2)</f>
        <v>997.568415786581</v>
      </c>
      <c r="L912" s="25" t="n">
        <f aca="false">0.824493 - 0.0040899*F912 + 0.000076438*F912^2 -0.00000082467*F912^3 + 0.0000000053675*F912^4</f>
        <v>0.7623292886775</v>
      </c>
      <c r="M912" s="25" t="n">
        <f aca="false">-0.005724 + 0.00010227*F912 - 0.0000016546*F912^2</f>
        <v>-0.0042470734</v>
      </c>
      <c r="N912" s="25" t="n">
        <f aca="false">K912 + (L912*G912) + M912*G912^(3/2) + 0.00048314*G912^2</f>
        <v>1023.81069304934</v>
      </c>
      <c r="O912" s="26" t="n">
        <f aca="false">I912*(1/     (1-   (0.001*N912/1.84)))</f>
        <v>8.15904832774606</v>
      </c>
      <c r="P912" s="4" t="n">
        <f aca="false">H912*(1/     (1-   (0.001*N912/4)))</f>
        <v>23.5342556457754</v>
      </c>
      <c r="Q912" s="27" t="n">
        <f aca="false">-5.28+5.5*I912</f>
        <v>14.6256</v>
      </c>
      <c r="R912" s="28" t="n">
        <f aca="false">E912-E792</f>
        <v>32</v>
      </c>
      <c r="S912" s="29" t="n">
        <f aca="false">I912-I792</f>
        <v>0.1383</v>
      </c>
      <c r="T912" s="29" t="n">
        <f aca="false">(S912/I792)*100</f>
        <v>3.97311040248212</v>
      </c>
      <c r="U912" s="29" t="n">
        <f aca="false">(S912/R912)/I792*1000</f>
        <v>1.24159700077566</v>
      </c>
      <c r="V912" s="30" t="n">
        <f aca="false">O912-O792</f>
        <v>0.314358571652184</v>
      </c>
      <c r="W912" s="30" t="n">
        <f aca="false">(V912/O792)*100</f>
        <v>4.00727857220848</v>
      </c>
      <c r="X912" s="30" t="n">
        <f aca="false">1000*(V912/R912)/O792</f>
        <v>1.25227455381515</v>
      </c>
      <c r="Y912" s="31" t="n">
        <f aca="false">1000*(V912/R912)/Q792</f>
        <v>0.708528005086981</v>
      </c>
      <c r="Z912" s="32" t="n">
        <f aca="false">X912-U912</f>
        <v>0.0106775530394878</v>
      </c>
    </row>
    <row r="913" s="15" customFormat="true" ht="12.8" hidden="false" customHeight="false" outlineLevel="0" collapsed="false">
      <c r="A913" s="1" t="n">
        <v>223</v>
      </c>
      <c r="B913" s="21" t="s">
        <v>29</v>
      </c>
      <c r="C913" s="22" t="s">
        <v>27</v>
      </c>
      <c r="D913" s="22" t="s">
        <v>37</v>
      </c>
      <c r="E913" s="23" t="n">
        <v>43116</v>
      </c>
      <c r="F913" s="22" t="n">
        <v>23</v>
      </c>
      <c r="G913" s="22" t="n">
        <v>34.8</v>
      </c>
      <c r="H913" s="22" t="n">
        <v>17.5106</v>
      </c>
      <c r="I913" s="24" t="n">
        <v>4.7557</v>
      </c>
      <c r="J913" s="71"/>
      <c r="K913" s="25" t="n">
        <f aca="false">1000*(1-(F913+288.9414)/(508929.2*(F913+68.12963))*(F913-3.9863)^2)</f>
        <v>997.568415786581</v>
      </c>
      <c r="L913" s="25" t="n">
        <f aca="false">0.824493 - 0.0040899*F913 + 0.000076438*F913^2 -0.00000082467*F913^3 + 0.0000000053675*F913^4</f>
        <v>0.7623292886775</v>
      </c>
      <c r="M913" s="25" t="n">
        <f aca="false">-0.005724 + 0.00010227*F913 - 0.0000016546*F913^2</f>
        <v>-0.0042470734</v>
      </c>
      <c r="N913" s="25" t="n">
        <f aca="false">K913 + (L913*G913) + M913*G913^(3/2) + 0.00048314*G913^2</f>
        <v>1023.81069304934</v>
      </c>
      <c r="O913" s="26" t="n">
        <f aca="false">I913*(1/     (1-   (0.001*N913/1.84)))</f>
        <v>10.7211500144402</v>
      </c>
      <c r="P913" s="4" t="n">
        <f aca="false">H913*(1/     (1-   (0.001*N913/4)))</f>
        <v>23.5342556457754</v>
      </c>
      <c r="Q913" s="27" t="n">
        <f aca="false">-5.28+5.5*I913</f>
        <v>20.87635</v>
      </c>
      <c r="R913" s="28" t="n">
        <f aca="false">E913-E793</f>
        <v>32</v>
      </c>
      <c r="S913" s="29" t="n">
        <f aca="false">I913-I793</f>
        <v>0.5637</v>
      </c>
      <c r="T913" s="29" t="n">
        <f aca="false">(S913/I793)*100</f>
        <v>13.4470419847328</v>
      </c>
      <c r="U913" s="29" t="n">
        <f aca="false">(S913/R913)/I793*1000</f>
        <v>4.20220062022901</v>
      </c>
      <c r="V913" s="30" t="n">
        <f aca="false">O913-O793</f>
        <v>1.27389802284447</v>
      </c>
      <c r="W913" s="30" t="n">
        <f aca="false">(V913/O793)*100</f>
        <v>13.4843235258013</v>
      </c>
      <c r="X913" s="30" t="n">
        <f aca="false">1000*(V913/R913)/O793</f>
        <v>4.21385110181291</v>
      </c>
      <c r="Y913" s="31" t="n">
        <f aca="false">1000*(V913/R913)/Q793</f>
        <v>2.23949781806311</v>
      </c>
      <c r="Z913" s="32" t="n">
        <f aca="false">X913-U913</f>
        <v>0.0116504815839011</v>
      </c>
    </row>
    <row r="914" s="15" customFormat="true" ht="12.8" hidden="false" customHeight="false" outlineLevel="0" collapsed="false">
      <c r="A914" s="1" t="n">
        <v>152</v>
      </c>
      <c r="B914" s="21" t="s">
        <v>30</v>
      </c>
      <c r="C914" s="22" t="s">
        <v>27</v>
      </c>
      <c r="D914" s="22" t="s">
        <v>37</v>
      </c>
      <c r="E914" s="23" t="n">
        <v>43116</v>
      </c>
      <c r="F914" s="22" t="n">
        <v>23</v>
      </c>
      <c r="G914" s="22" t="n">
        <v>34.8</v>
      </c>
      <c r="H914" s="22" t="n">
        <v>17.5106</v>
      </c>
      <c r="I914" s="24" t="n">
        <v>6.4246</v>
      </c>
      <c r="J914" s="71"/>
      <c r="K914" s="25" t="n">
        <f aca="false">1000*(1-(F914+288.9414)/(508929.2*(F914+68.12963))*(F914-3.9863)^2)</f>
        <v>997.568415786581</v>
      </c>
      <c r="L914" s="25" t="n">
        <f aca="false">0.824493 - 0.0040899*F914 + 0.000076438*F914^2 -0.00000082467*F914^3 + 0.0000000053675*F914^4</f>
        <v>0.7623292886775</v>
      </c>
      <c r="M914" s="25" t="n">
        <f aca="false">-0.005724 + 0.00010227*F914 - 0.0000016546*F914^2</f>
        <v>-0.0042470734</v>
      </c>
      <c r="N914" s="25" t="n">
        <f aca="false">K914 + (L914*G914) + M914*G914^(3/2) + 0.00048314*G914^2</f>
        <v>1023.81069304934</v>
      </c>
      <c r="O914" s="26" t="n">
        <f aca="false">I914*(1/     (1-   (0.001*N914/1.84)))</f>
        <v>14.4834830588078</v>
      </c>
      <c r="P914" s="4" t="n">
        <f aca="false">H914*(1/     (1-   (0.001*N914/4)))</f>
        <v>23.5342556457754</v>
      </c>
      <c r="Q914" s="27" t="n">
        <f aca="false">-5.28+5.5*I914</f>
        <v>30.0553</v>
      </c>
      <c r="R914" s="28" t="n">
        <f aca="false">E914-E794</f>
        <v>32</v>
      </c>
      <c r="S914" s="29" t="n">
        <f aca="false">I914-I794</f>
        <v>0.6219</v>
      </c>
      <c r="T914" s="29" t="n">
        <f aca="false">(S914/I794)*100</f>
        <v>10.717424647147</v>
      </c>
      <c r="U914" s="29" t="n">
        <f aca="false">(S914/R914)/I794*1000</f>
        <v>3.34919520223344</v>
      </c>
      <c r="V914" s="30" t="n">
        <f aca="false">O914-O794</f>
        <v>1.40629576595658</v>
      </c>
      <c r="W914" s="30" t="n">
        <f aca="false">(V914/O794)*100</f>
        <v>10.753809167552</v>
      </c>
      <c r="X914" s="30" t="n">
        <f aca="false">1000*(V914/R914)/O794</f>
        <v>3.36056536486</v>
      </c>
      <c r="Y914" s="31" t="n">
        <f aca="false">1000*(V914/R914)/Q794</f>
        <v>1.64997147294403</v>
      </c>
      <c r="Z914" s="32" t="n">
        <f aca="false">X914-U914</f>
        <v>0.0113701626265548</v>
      </c>
    </row>
    <row r="915" s="15" customFormat="true" ht="12.8" hidden="false" customHeight="false" outlineLevel="0" collapsed="false">
      <c r="A915" s="1" t="n">
        <v>160</v>
      </c>
      <c r="B915" s="21" t="s">
        <v>30</v>
      </c>
      <c r="C915" s="22" t="s">
        <v>27</v>
      </c>
      <c r="D915" s="22" t="s">
        <v>37</v>
      </c>
      <c r="E915" s="23" t="n">
        <v>43116</v>
      </c>
      <c r="F915" s="22" t="n">
        <v>23</v>
      </c>
      <c r="G915" s="22" t="n">
        <v>34.8</v>
      </c>
      <c r="H915" s="22" t="n">
        <v>17.5106</v>
      </c>
      <c r="I915" s="24" t="n">
        <v>5.2125</v>
      </c>
      <c r="J915" s="71"/>
      <c r="K915" s="25" t="n">
        <f aca="false">1000*(1-(F915+288.9414)/(508929.2*(F915+68.12963))*(F915-3.9863)^2)</f>
        <v>997.568415786581</v>
      </c>
      <c r="L915" s="25" t="n">
        <f aca="false">0.824493 - 0.0040899*F915 + 0.000076438*F915^2 -0.00000082467*F915^3 + 0.0000000053675*F915^4</f>
        <v>0.7623292886775</v>
      </c>
      <c r="M915" s="25" t="n">
        <f aca="false">-0.005724 + 0.00010227*F915 - 0.0000016546*F915^2</f>
        <v>-0.0042470734</v>
      </c>
      <c r="N915" s="25" t="n">
        <f aca="false">K915 + (L915*G915) + M915*G915^(3/2) + 0.00048314*G915^2</f>
        <v>1023.81069304934</v>
      </c>
      <c r="O915" s="26" t="n">
        <f aca="false">I915*(1/     (1-   (0.001*N915/1.84)))</f>
        <v>11.7509503228272</v>
      </c>
      <c r="P915" s="4" t="n">
        <f aca="false">H915*(1/     (1-   (0.001*N915/4)))</f>
        <v>23.5342556457754</v>
      </c>
      <c r="Q915" s="27" t="n">
        <f aca="false">-5.28+5.5*I915</f>
        <v>23.38875</v>
      </c>
      <c r="R915" s="28" t="n">
        <f aca="false">E915-E795</f>
        <v>32</v>
      </c>
      <c r="S915" s="29" t="n">
        <f aca="false">I915-I795</f>
        <v>0.5612</v>
      </c>
      <c r="T915" s="29" t="n">
        <f aca="false">(S915/I795)*100</f>
        <v>12.0654440694</v>
      </c>
      <c r="U915" s="29" t="n">
        <f aca="false">(S915/R915)/I795*1000</f>
        <v>3.77045127168749</v>
      </c>
      <c r="V915" s="30" t="n">
        <f aca="false">O915-O795</f>
        <v>1.26860223396532</v>
      </c>
      <c r="W915" s="30" t="n">
        <f aca="false">(V915/O795)*100</f>
        <v>12.1022715827695</v>
      </c>
      <c r="X915" s="30" t="n">
        <f aca="false">1000*(V915/R915)/O795</f>
        <v>3.78195986961548</v>
      </c>
      <c r="Y915" s="31" t="n">
        <f aca="false">1000*(V915/R915)/Q795</f>
        <v>1.95269071558511</v>
      </c>
      <c r="Z915" s="32" t="n">
        <f aca="false">X915-U915</f>
        <v>0.0115085979279908</v>
      </c>
    </row>
    <row r="916" s="15" customFormat="true" ht="12.8" hidden="false" customHeight="false" outlineLevel="0" collapsed="false">
      <c r="A916" s="1" t="n">
        <v>166</v>
      </c>
      <c r="B916" s="21" t="s">
        <v>31</v>
      </c>
      <c r="C916" s="22" t="s">
        <v>27</v>
      </c>
      <c r="D916" s="22" t="s">
        <v>37</v>
      </c>
      <c r="E916" s="23" t="n">
        <v>43116</v>
      </c>
      <c r="F916" s="22" t="n">
        <v>23</v>
      </c>
      <c r="G916" s="22" t="n">
        <v>34.8</v>
      </c>
      <c r="H916" s="22" t="n">
        <v>17.5106</v>
      </c>
      <c r="I916" s="24" t="n">
        <v>5.0761</v>
      </c>
      <c r="J916" s="71"/>
      <c r="K916" s="25" t="n">
        <f aca="false">1000*(1-(F916+288.9414)/(508929.2*(F916+68.12963))*(F916-3.9863)^2)</f>
        <v>997.568415786581</v>
      </c>
      <c r="L916" s="25" t="n">
        <f aca="false">0.824493 - 0.0040899*F916 + 0.000076438*F916^2 -0.00000082467*F916^3 + 0.0000000053675*F916^4</f>
        <v>0.7623292886775</v>
      </c>
      <c r="M916" s="25" t="n">
        <f aca="false">-0.005724 + 0.00010227*F916 - 0.0000016546*F916^2</f>
        <v>-0.0042470734</v>
      </c>
      <c r="N916" s="25" t="n">
        <f aca="false">K916 + (L916*G916) + M916*G916^(3/2) + 0.00048314*G916^2</f>
        <v>1023.81069304934</v>
      </c>
      <c r="O916" s="26" t="n">
        <f aca="false">I916*(1/     (1-   (0.001*N916/1.84)))</f>
        <v>11.4434530328448</v>
      </c>
      <c r="P916" s="4" t="n">
        <f aca="false">H916*(1/     (1-   (0.001*N916/4)))</f>
        <v>23.5342556457754</v>
      </c>
      <c r="Q916" s="27" t="n">
        <f aca="false">-5.28+5.5*I916</f>
        <v>22.63855</v>
      </c>
      <c r="R916" s="28" t="n">
        <f aca="false">E916-E796</f>
        <v>32</v>
      </c>
      <c r="S916" s="29" t="n">
        <f aca="false">I916-I796</f>
        <v>0.394600000000001</v>
      </c>
      <c r="T916" s="29" t="n">
        <f aca="false">(S916/I796)*100</f>
        <v>8.4289223539464</v>
      </c>
      <c r="U916" s="29" t="n">
        <f aca="false">(S916/R916)/I796*1000</f>
        <v>2.63403823560825</v>
      </c>
      <c r="V916" s="30" t="n">
        <f aca="false">O916-O796</f>
        <v>0.89304506560828</v>
      </c>
      <c r="W916" s="30" t="n">
        <f aca="false">(V916/O796)*100</f>
        <v>8.46455481514616</v>
      </c>
      <c r="X916" s="30" t="n">
        <f aca="false">1000*(V916/R916)/O796</f>
        <v>2.64517337973317</v>
      </c>
      <c r="Y916" s="31" t="n">
        <f aca="false">1000*(V916/R916)/Q796</f>
        <v>1.36346088699614</v>
      </c>
      <c r="Z916" s="32" t="n">
        <f aca="false">X916-U916</f>
        <v>0.0111351441249261</v>
      </c>
    </row>
    <row r="917" s="15" customFormat="true" ht="12.8" hidden="false" customHeight="false" outlineLevel="0" collapsed="false">
      <c r="A917" s="1" t="n">
        <v>173</v>
      </c>
      <c r="B917" s="21" t="s">
        <v>31</v>
      </c>
      <c r="C917" s="22" t="s">
        <v>27</v>
      </c>
      <c r="D917" s="22" t="s">
        <v>37</v>
      </c>
      <c r="E917" s="23" t="n">
        <v>43116</v>
      </c>
      <c r="F917" s="22" t="n">
        <v>23</v>
      </c>
      <c r="G917" s="22" t="n">
        <v>34.8</v>
      </c>
      <c r="H917" s="22" t="n">
        <v>17.5106</v>
      </c>
      <c r="I917" s="24" t="n">
        <v>5.2639</v>
      </c>
      <c r="J917" s="71"/>
      <c r="K917" s="25" t="n">
        <f aca="false">1000*(1-(F917+288.9414)/(508929.2*(F917+68.12963))*(F917-3.9863)^2)</f>
        <v>997.568415786581</v>
      </c>
      <c r="L917" s="25" t="n">
        <f aca="false">0.824493 - 0.0040899*F917 + 0.000076438*F917^2 -0.00000082467*F917^3 + 0.0000000053675*F917^4</f>
        <v>0.7623292886775</v>
      </c>
      <c r="M917" s="25" t="n">
        <f aca="false">-0.005724 + 0.00010227*F917 - 0.0000016546*F917^2</f>
        <v>-0.0042470734</v>
      </c>
      <c r="N917" s="25" t="n">
        <f aca="false">K917 + (L917*G917) + M917*G917^(3/2) + 0.00048314*G917^2</f>
        <v>1023.81069304934</v>
      </c>
      <c r="O917" s="26" t="n">
        <f aca="false">I917*(1/     (1-   (0.001*N917/1.84)))</f>
        <v>11.8668254013104</v>
      </c>
      <c r="P917" s="4" t="n">
        <f aca="false">H917*(1/     (1-   (0.001*N917/4)))</f>
        <v>23.5342556457754</v>
      </c>
      <c r="Q917" s="27" t="n">
        <f aca="false">-5.28+5.5*I917</f>
        <v>23.67145</v>
      </c>
      <c r="R917" s="28" t="n">
        <f aca="false">E917-E797</f>
        <v>32</v>
      </c>
      <c r="S917" s="29" t="n">
        <f aca="false">I917-I797</f>
        <v>0.435199999999999</v>
      </c>
      <c r="T917" s="29" t="n">
        <f aca="false">(S917/I797)*100</f>
        <v>9.01277776627248</v>
      </c>
      <c r="U917" s="29" t="n">
        <f aca="false">(S917/R917)/I797*1000</f>
        <v>2.81649305196015</v>
      </c>
      <c r="V917" s="30" t="n">
        <f aca="false">O917-O797</f>
        <v>0.984681867956779</v>
      </c>
      <c r="W917" s="30" t="n">
        <f aca="false">(V917/O797)*100</f>
        <v>9.04860209699261</v>
      </c>
      <c r="X917" s="30" t="n">
        <f aca="false">1000*(V917/R917)/O797</f>
        <v>2.82768815531019</v>
      </c>
      <c r="Y917" s="31" t="n">
        <f aca="false">1000*(V917/R917)/Q797</f>
        <v>1.44616624206155</v>
      </c>
      <c r="Z917" s="32" t="n">
        <f aca="false">X917-U917</f>
        <v>0.0111951033500404</v>
      </c>
    </row>
    <row r="918" s="15" customFormat="true" ht="12.8" hidden="false" customHeight="false" outlineLevel="0" collapsed="false">
      <c r="A918" s="1" t="n">
        <v>264</v>
      </c>
      <c r="B918" s="21" t="s">
        <v>31</v>
      </c>
      <c r="C918" s="22" t="s">
        <v>27</v>
      </c>
      <c r="D918" s="22" t="s">
        <v>37</v>
      </c>
      <c r="E918" s="23" t="n">
        <v>43116</v>
      </c>
      <c r="F918" s="22" t="n">
        <v>23</v>
      </c>
      <c r="G918" s="22" t="n">
        <v>34.8</v>
      </c>
      <c r="H918" s="22" t="n">
        <v>17.5106</v>
      </c>
      <c r="I918" s="24" t="n">
        <v>4.9457</v>
      </c>
      <c r="J918" s="71"/>
      <c r="K918" s="25" t="n">
        <f aca="false">1000*(1-(F918+288.9414)/(508929.2*(F918+68.12963))*(F918-3.9863)^2)</f>
        <v>997.568415786581</v>
      </c>
      <c r="L918" s="25" t="n">
        <f aca="false">0.824493 - 0.0040899*F918 + 0.000076438*F918^2 -0.00000082467*F918^3 + 0.0000000053675*F918^4</f>
        <v>0.7623292886775</v>
      </c>
      <c r="M918" s="25" t="n">
        <f aca="false">-0.005724 + 0.00010227*F918 - 0.0000016546*F918^2</f>
        <v>-0.0042470734</v>
      </c>
      <c r="N918" s="25" t="n">
        <f aca="false">K918 + (L918*G918) + M918*G918^(3/2) + 0.00048314*G918^2</f>
        <v>1023.81069304934</v>
      </c>
      <c r="O918" s="26" t="n">
        <f aca="false">I918*(1/     (1-   (0.001*N918/1.84)))</f>
        <v>11.1494820166152</v>
      </c>
      <c r="P918" s="4" t="n">
        <f aca="false">H918*(1/     (1-   (0.001*N918/4)))</f>
        <v>23.5342556457754</v>
      </c>
      <c r="Q918" s="27" t="n">
        <f aca="false">-5.28+5.5*I918</f>
        <v>21.92135</v>
      </c>
      <c r="R918" s="28" t="n">
        <f aca="false">E918-E798</f>
        <v>32</v>
      </c>
      <c r="S918" s="29" t="n">
        <f aca="false">I918-I798</f>
        <v>0.37</v>
      </c>
      <c r="T918" s="29" t="n">
        <f aca="false">(S918/I798)*100</f>
        <v>8.08619446204953</v>
      </c>
      <c r="U918" s="29" t="n">
        <f aca="false">(S918/R918)/I798*1000</f>
        <v>2.52693576939048</v>
      </c>
      <c r="V918" s="30" t="n">
        <f aca="false">O918-O798</f>
        <v>0.83750898752537</v>
      </c>
      <c r="W918" s="30" t="n">
        <f aca="false">(V918/O798)*100</f>
        <v>8.12171429427499</v>
      </c>
      <c r="X918" s="30" t="n">
        <f aca="false">1000*(V918/R918)/O798</f>
        <v>2.53803571696093</v>
      </c>
      <c r="Y918" s="31" t="n">
        <f aca="false">1000*(V918/R918)/Q798</f>
        <v>1.31608645428486</v>
      </c>
      <c r="Z918" s="32" t="n">
        <f aca="false">X918-U918</f>
        <v>0.0110999475704574</v>
      </c>
    </row>
    <row r="919" s="15" customFormat="true" ht="12.8" hidden="false" customHeight="false" outlineLevel="0" collapsed="false">
      <c r="A919" s="1" t="n">
        <v>270</v>
      </c>
      <c r="B919" s="21" t="s">
        <v>31</v>
      </c>
      <c r="C919" s="22" t="s">
        <v>27</v>
      </c>
      <c r="D919" s="22" t="s">
        <v>37</v>
      </c>
      <c r="E919" s="23" t="n">
        <v>43116</v>
      </c>
      <c r="F919" s="22" t="n">
        <v>23</v>
      </c>
      <c r="G919" s="22" t="n">
        <v>34.8</v>
      </c>
      <c r="H919" s="22" t="n">
        <v>17.5106</v>
      </c>
      <c r="I919" s="24" t="n">
        <v>6.6324</v>
      </c>
      <c r="J919" s="71"/>
      <c r="K919" s="25" t="n">
        <f aca="false">1000*(1-(F919+288.9414)/(508929.2*(F919+68.12963))*(F919-3.9863)^2)</f>
        <v>997.568415786581</v>
      </c>
      <c r="L919" s="25" t="n">
        <f aca="false">0.824493 - 0.0040899*F919 + 0.000076438*F919^2 -0.00000082467*F919^3 + 0.0000000053675*F919^4</f>
        <v>0.7623292886775</v>
      </c>
      <c r="M919" s="25" t="n">
        <f aca="false">-0.005724 + 0.00010227*F919 - 0.0000016546*F919^2</f>
        <v>-0.0042470734</v>
      </c>
      <c r="N919" s="25" t="n">
        <f aca="false">K919 + (L919*G919) + M919*G919^(3/2) + 0.00048314*G919^2</f>
        <v>1023.81069304934</v>
      </c>
      <c r="O919" s="26" t="n">
        <f aca="false">I919*(1/     (1-   (0.001*N919/1.84)))</f>
        <v>14.9519430064498</v>
      </c>
      <c r="P919" s="4" t="n">
        <f aca="false">H919*(1/     (1-   (0.001*N919/4)))</f>
        <v>23.5342556457754</v>
      </c>
      <c r="Q919" s="27" t="n">
        <f aca="false">-5.28+5.5*I919</f>
        <v>31.1982</v>
      </c>
      <c r="R919" s="28" t="n">
        <f aca="false">E919-E799</f>
        <v>32</v>
      </c>
      <c r="S919" s="29" t="n">
        <f aca="false">I919-I799</f>
        <v>0.5131</v>
      </c>
      <c r="T919" s="29" t="n">
        <f aca="false">(S919/I799)*100</f>
        <v>8.38494599055447</v>
      </c>
      <c r="U919" s="29" t="n">
        <f aca="false">(S919/R919)/I799*1000</f>
        <v>2.62029562204827</v>
      </c>
      <c r="V919" s="30" t="n">
        <f aca="false">O919-O799</f>
        <v>1.16125380984392</v>
      </c>
      <c r="W919" s="30" t="n">
        <f aca="false">(V919/O799)*100</f>
        <v>8.42056400001915</v>
      </c>
      <c r="X919" s="30" t="n">
        <f aca="false">1000*(V919/R919)/O799</f>
        <v>2.63142625000598</v>
      </c>
      <c r="Y919" s="31" t="n">
        <f aca="false">1000*(V919/R919)/Q799</f>
        <v>1.2788620569606</v>
      </c>
      <c r="Z919" s="32" t="n">
        <f aca="false">X919-U919</f>
        <v>0.0111306279577135</v>
      </c>
    </row>
    <row r="920" s="15" customFormat="true" ht="12.8" hidden="false" customHeight="false" outlineLevel="0" collapsed="false">
      <c r="A920" s="1" t="n">
        <v>102</v>
      </c>
      <c r="B920" s="21" t="s">
        <v>32</v>
      </c>
      <c r="C920" s="22" t="s">
        <v>27</v>
      </c>
      <c r="D920" s="22" t="s">
        <v>37</v>
      </c>
      <c r="E920" s="23" t="n">
        <v>43116</v>
      </c>
      <c r="F920" s="22" t="n">
        <v>23</v>
      </c>
      <c r="G920" s="22" t="n">
        <v>34.8</v>
      </c>
      <c r="H920" s="22" t="n">
        <v>17.5106</v>
      </c>
      <c r="I920" s="24" t="n">
        <v>4.2818</v>
      </c>
      <c r="J920" s="71"/>
      <c r="K920" s="25" t="n">
        <f aca="false">1000*(1-(F920+288.9414)/(508929.2*(F920+68.12963))*(F920-3.9863)^2)</f>
        <v>997.568415786581</v>
      </c>
      <c r="L920" s="25" t="n">
        <f aca="false">0.824493 - 0.0040899*F920 + 0.000076438*F920^2 -0.00000082467*F920^3 + 0.0000000053675*F920^4</f>
        <v>0.7623292886775</v>
      </c>
      <c r="M920" s="25" t="n">
        <f aca="false">-0.005724 + 0.00010227*F920 - 0.0000016546*F920^2</f>
        <v>-0.0042470734</v>
      </c>
      <c r="N920" s="25" t="n">
        <f aca="false">K920 + (L920*G920) + M920*G920^(3/2) + 0.00048314*G920^2</f>
        <v>1023.81069304934</v>
      </c>
      <c r="O920" s="26" t="n">
        <f aca="false">I920*(1/     (1-   (0.001*N920/1.84)))</f>
        <v>9.6527998258574</v>
      </c>
      <c r="P920" s="4" t="n">
        <f aca="false">H920*(1/     (1-   (0.001*N920/4)))</f>
        <v>23.5342556457754</v>
      </c>
      <c r="Q920" s="27" t="n">
        <f aca="false">-5.28+5.5*I920</f>
        <v>18.2699</v>
      </c>
      <c r="R920" s="28" t="n">
        <f aca="false">E920-E800</f>
        <v>32</v>
      </c>
      <c r="S920" s="29" t="n">
        <f aca="false">I920-I800</f>
        <v>0.331199999999999</v>
      </c>
      <c r="T920" s="29" t="n">
        <f aca="false">(S920/I800)*100</f>
        <v>8.38353667797295</v>
      </c>
      <c r="U920" s="29" t="n">
        <f aca="false">(S920/R920)/I800*1000</f>
        <v>2.61985521186655</v>
      </c>
      <c r="V920" s="30" t="n">
        <f aca="false">O920-O800</f>
        <v>0.749576133586869</v>
      </c>
      <c r="W920" s="30" t="n">
        <f aca="false">(V920/O800)*100</f>
        <v>8.41915422430221</v>
      </c>
      <c r="X920" s="30" t="n">
        <f aca="false">1000*(V920/R920)/O800</f>
        <v>2.63098569509444</v>
      </c>
      <c r="Y920" s="31" t="n">
        <f aca="false">1000*(V920/R920)/Q800</f>
        <v>1.42411399199854</v>
      </c>
      <c r="Z920" s="32" t="n">
        <f aca="false">X920-U920</f>
        <v>0.0111304832278916</v>
      </c>
    </row>
    <row r="921" s="15" customFormat="true" ht="12.8" hidden="false" customHeight="false" outlineLevel="0" collapsed="false">
      <c r="A921" s="1" t="n">
        <v>108</v>
      </c>
      <c r="B921" s="21" t="s">
        <v>32</v>
      </c>
      <c r="C921" s="22" t="s">
        <v>27</v>
      </c>
      <c r="D921" s="22" t="s">
        <v>37</v>
      </c>
      <c r="E921" s="23" t="n">
        <v>43116</v>
      </c>
      <c r="F921" s="22" t="n">
        <v>23</v>
      </c>
      <c r="G921" s="22" t="n">
        <v>34.8</v>
      </c>
      <c r="H921" s="22" t="n">
        <v>17.5106</v>
      </c>
      <c r="I921" s="24" t="n">
        <v>4.5935</v>
      </c>
      <c r="J921" s="71"/>
      <c r="K921" s="25" t="n">
        <f aca="false">1000*(1-(F921+288.9414)/(508929.2*(F921+68.12963))*(F921-3.9863)^2)</f>
        <v>997.568415786581</v>
      </c>
      <c r="L921" s="25" t="n">
        <f aca="false">0.824493 - 0.0040899*F921 + 0.000076438*F921^2 -0.00000082467*F921^3 + 0.0000000053675*F921^4</f>
        <v>0.7623292886775</v>
      </c>
      <c r="M921" s="25" t="n">
        <f aca="false">-0.005724 + 0.00010227*F921 - 0.0000016546*F921^2</f>
        <v>-0.0042470734</v>
      </c>
      <c r="N921" s="25" t="n">
        <f aca="false">K921 + (L921*G921) + M921*G921^(3/2) + 0.00048314*G921^2</f>
        <v>1023.81069304934</v>
      </c>
      <c r="O921" s="26" t="n">
        <f aca="false">I921*(1/     (1-   (0.001*N921/1.84)))</f>
        <v>10.3554897473203</v>
      </c>
      <c r="P921" s="4" t="n">
        <f aca="false">H921*(1/     (1-   (0.001*N921/4)))</f>
        <v>23.5342556457754</v>
      </c>
      <c r="Q921" s="27" t="n">
        <f aca="false">-5.28+5.5*I921</f>
        <v>19.98425</v>
      </c>
      <c r="R921" s="28" t="n">
        <f aca="false">E921-E801</f>
        <v>32</v>
      </c>
      <c r="S921" s="29" t="n">
        <f aca="false">I921-I801</f>
        <v>0.4055</v>
      </c>
      <c r="T921" s="29" t="n">
        <f aca="false">(S921/I801)*100</f>
        <v>9.68242597898758</v>
      </c>
      <c r="U921" s="29" t="n">
        <f aca="false">(S921/R921)/I801*1000</f>
        <v>3.02575811843362</v>
      </c>
      <c r="V921" s="30" t="n">
        <f aca="false">O921-O801</f>
        <v>0.917252309151651</v>
      </c>
      <c r="W921" s="30" t="n">
        <f aca="false">(V921/O801)*100</f>
        <v>9.71847037289235</v>
      </c>
      <c r="X921" s="30" t="n">
        <f aca="false">1000*(V921/R921)/O801</f>
        <v>3.03702199152886</v>
      </c>
      <c r="Y921" s="31" t="n">
        <f aca="false">1000*(V921/R921)/Q801</f>
        <v>1.61451699115631</v>
      </c>
      <c r="Z921" s="32" t="n">
        <f aca="false">X921-U921</f>
        <v>0.0112638730952384</v>
      </c>
    </row>
    <row r="922" s="15" customFormat="true" ht="12.8" hidden="false" customHeight="false" outlineLevel="0" collapsed="false">
      <c r="A922" s="1" t="n">
        <v>231</v>
      </c>
      <c r="B922" s="21" t="s">
        <v>33</v>
      </c>
      <c r="C922" s="22" t="s">
        <v>27</v>
      </c>
      <c r="D922" s="22" t="s">
        <v>37</v>
      </c>
      <c r="E922" s="23" t="n">
        <v>43116</v>
      </c>
      <c r="F922" s="22" t="n">
        <v>22.6</v>
      </c>
      <c r="G922" s="22" t="n">
        <v>34.8</v>
      </c>
      <c r="H922" s="22" t="n">
        <v>17.5106</v>
      </c>
      <c r="I922" s="24" t="n">
        <v>3.0791</v>
      </c>
      <c r="J922" s="71"/>
      <c r="K922" s="25" t="n">
        <f aca="false">1000*(1-(F922+288.9414)/(508929.2*(F922+68.12963))*(F922-3.9863)^2)</f>
        <v>997.662375888944</v>
      </c>
      <c r="L922" s="25" t="n">
        <f aca="false">0.824493 - 0.0040899*F922 + 0.000076438*F922^2 -0.00000082467*F922^3 + 0.0000000053675*F922^4</f>
        <v>0.762983672664348</v>
      </c>
      <c r="M922" s="25" t="n">
        <f aca="false">-0.005724 + 0.00010227*F922 - 0.0000016546*F922^2</f>
        <v>-0.004257801496</v>
      </c>
      <c r="N922" s="25" t="n">
        <f aca="false">K922 + (L922*G922) + M922*G922^(3/2) + 0.00048314*G922^2</f>
        <v>1023.92522333819</v>
      </c>
      <c r="O922" s="26" t="n">
        <f aca="false">I922*(1/     (1-   (0.001*N922/1.84)))</f>
        <v>6.94243243636953</v>
      </c>
      <c r="P922" s="4" t="n">
        <f aca="false">H922*(1/     (1-   (0.001*N922/4)))</f>
        <v>23.5351613303765</v>
      </c>
      <c r="Q922" s="27" t="n">
        <f aca="false">-5.28+5.5*I922</f>
        <v>11.65505</v>
      </c>
      <c r="R922" s="28" t="n">
        <f aca="false">E922-E802</f>
        <v>32</v>
      </c>
      <c r="S922" s="29" t="n">
        <f aca="false">I922-I802</f>
        <v>0.1851</v>
      </c>
      <c r="T922" s="29" t="n">
        <f aca="false">(S922/I802)*100</f>
        <v>6.39599170697995</v>
      </c>
      <c r="U922" s="29" t="n">
        <f aca="false">(S922/R922)/I802*1000</f>
        <v>1.99874740843123</v>
      </c>
      <c r="V922" s="30" t="n">
        <f aca="false">O922-O802</f>
        <v>0.420463361124607</v>
      </c>
      <c r="W922" s="30" t="n">
        <f aca="false">(V922/O802)*100</f>
        <v>6.44687756525153</v>
      </c>
      <c r="X922" s="30" t="n">
        <f aca="false">1000*(V922/R922)/O802</f>
        <v>2.0146492391411</v>
      </c>
      <c r="Y922" s="31" t="n">
        <f aca="false">1000*(V922/R922)/Q802</f>
        <v>1.23526182524621</v>
      </c>
      <c r="Z922" s="32" t="n">
        <f aca="false">X922-U922</f>
        <v>0.0159018307098688</v>
      </c>
    </row>
    <row r="923" s="15" customFormat="true" ht="12.8" hidden="false" customHeight="false" outlineLevel="0" collapsed="false">
      <c r="A923" s="1" t="n">
        <v>180</v>
      </c>
      <c r="B923" s="21" t="s">
        <v>26</v>
      </c>
      <c r="C923" s="22" t="s">
        <v>34</v>
      </c>
      <c r="D923" s="22" t="s">
        <v>37</v>
      </c>
      <c r="E923" s="23" t="n">
        <v>43116</v>
      </c>
      <c r="F923" s="22" t="n">
        <v>22.9</v>
      </c>
      <c r="G923" s="22" t="n">
        <v>34.8</v>
      </c>
      <c r="H923" s="22" t="n">
        <v>17.5107</v>
      </c>
      <c r="I923" s="24" t="n">
        <v>3.7117</v>
      </c>
      <c r="J923" s="71"/>
      <c r="K923" s="25" t="n">
        <f aca="false">1000*(1-(F923+288.9414)/(508929.2*(F923+68.12963))*(F923-3.9863)^2)</f>
        <v>997.592054700319</v>
      </c>
      <c r="L923" s="25" t="n">
        <f aca="false">0.824493 - 0.0040899*F923 + 0.000076438*F923^2 -0.00000082467*F923^3 + 0.0000000053675*F923^4</f>
        <v>0.762491782511047</v>
      </c>
      <c r="M923" s="25" t="n">
        <f aca="false">-0.005724 + 0.00010227*F923 - 0.0000016546*F923^2</f>
        <v>-0.004249705786</v>
      </c>
      <c r="N923" s="25" t="n">
        <f aca="false">K923 + (L923*G923) + M923*G923^(3/2) + 0.00048314*G923^2</f>
        <v>1023.83944634463</v>
      </c>
      <c r="O923" s="26" t="n">
        <f aca="false">I923*(1/     (1-   (0.001*N923/1.84)))</f>
        <v>8.3678731708024</v>
      </c>
      <c r="P923" s="4" t="n">
        <f aca="false">H923*(1/     (1-   (0.001*N923/4)))</f>
        <v>23.5346174163797</v>
      </c>
      <c r="Q923" s="27" t="n">
        <f aca="false">-5.28+5.5*I923</f>
        <v>15.13435</v>
      </c>
      <c r="R923" s="28" t="n">
        <f aca="false">E923-E803</f>
        <v>32</v>
      </c>
      <c r="S923" s="29" t="n">
        <f aca="false">I923-I803</f>
        <v>0.2696</v>
      </c>
      <c r="T923" s="29" t="n">
        <f aca="false">(S923/I803)*100</f>
        <v>7.83242787833009</v>
      </c>
      <c r="U923" s="29" t="n">
        <f aca="false">(S923/R923)/I803*1000</f>
        <v>2.44763371197815</v>
      </c>
      <c r="V923" s="30" t="n">
        <f aca="false">O923-O803</f>
        <v>0.610696338079345</v>
      </c>
      <c r="W923" s="30" t="n">
        <f aca="false">(V923/O803)*100</f>
        <v>7.87266232610773</v>
      </c>
      <c r="X923" s="30" t="n">
        <f aca="false">1000*(V923/R923)/O803</f>
        <v>2.46020697690866</v>
      </c>
      <c r="Y923" s="31" t="n">
        <f aca="false">1000*(V923/R923)/Q803</f>
        <v>1.39795558489545</v>
      </c>
      <c r="Z923" s="32" t="n">
        <f aca="false">X923-U923</f>
        <v>0.0125732649305115</v>
      </c>
    </row>
    <row r="924" s="15" customFormat="true" ht="12.8" hidden="false" customHeight="false" outlineLevel="0" collapsed="false">
      <c r="A924" s="1" t="n">
        <v>187</v>
      </c>
      <c r="B924" s="21" t="s">
        <v>26</v>
      </c>
      <c r="C924" s="22" t="s">
        <v>34</v>
      </c>
      <c r="D924" s="22" t="s">
        <v>37</v>
      </c>
      <c r="E924" s="23" t="n">
        <v>43116</v>
      </c>
      <c r="F924" s="22" t="n">
        <v>22.9</v>
      </c>
      <c r="G924" s="22" t="n">
        <v>34.8</v>
      </c>
      <c r="H924" s="22" t="n">
        <v>17.5107</v>
      </c>
      <c r="I924" s="24" t="n">
        <v>0.9162</v>
      </c>
      <c r="J924" s="71"/>
      <c r="K924" s="25" t="n">
        <f aca="false">1000*(1-(F924+288.9414)/(508929.2*(F924+68.12963))*(F924-3.9863)^2)</f>
        <v>997.592054700319</v>
      </c>
      <c r="L924" s="25" t="n">
        <f aca="false">0.824493 - 0.0040899*F924 + 0.000076438*F924^2 -0.00000082467*F924^3 + 0.0000000053675*F924^4</f>
        <v>0.762491782511047</v>
      </c>
      <c r="M924" s="25" t="n">
        <f aca="false">-0.005724 + 0.00010227*F924 - 0.0000016546*F924^2</f>
        <v>-0.004249705786</v>
      </c>
      <c r="N924" s="25" t="n">
        <f aca="false">K924 + (L924*G924) + M924*G924^(3/2) + 0.00048314*G924^2</f>
        <v>1023.83944634463</v>
      </c>
      <c r="O924" s="26" t="n">
        <f aca="false">I924*(1/     (1-   (0.001*N924/1.84)))</f>
        <v>2.06553476818955</v>
      </c>
      <c r="P924" s="4" t="n">
        <f aca="false">H924*(1/     (1-   (0.001*N924/4)))</f>
        <v>23.5346174163797</v>
      </c>
      <c r="Q924" s="27" t="n">
        <f aca="false">-5.28+5.5*I924</f>
        <v>-0.2409</v>
      </c>
      <c r="R924" s="28" t="n">
        <f aca="false">E924-E804</f>
        <v>32</v>
      </c>
      <c r="S924" s="29" t="n">
        <f aca="false">I924-I804</f>
        <v>0.0738</v>
      </c>
      <c r="T924" s="29" t="n">
        <f aca="false">(S924/I804)*100</f>
        <v>8.76068376068376</v>
      </c>
      <c r="U924" s="29" t="n">
        <f aca="false">(S924/R924)/I804*1000</f>
        <v>2.73771367521367</v>
      </c>
      <c r="V924" s="30" t="n">
        <f aca="false">O924-O804</f>
        <v>0.16708737738571</v>
      </c>
      <c r="W924" s="30" t="n">
        <f aca="false">(V924/O804)*100</f>
        <v>8.801264559402</v>
      </c>
      <c r="X924" s="30" t="n">
        <f aca="false">1000*(V924/R924)/O804</f>
        <v>2.75039517481312</v>
      </c>
      <c r="Y924" s="31" t="n">
        <f aca="false">1000*(V924/R924)/Q804</f>
        <v>-8.07278995563305</v>
      </c>
      <c r="Z924" s="32" t="n">
        <f aca="false">X924-U924</f>
        <v>0.0126814995994495</v>
      </c>
    </row>
    <row r="925" s="15" customFormat="true" ht="12.8" hidden="false" customHeight="false" outlineLevel="0" collapsed="false">
      <c r="A925" s="1" t="n">
        <v>278</v>
      </c>
      <c r="B925" s="21" t="s">
        <v>26</v>
      </c>
      <c r="C925" s="22" t="s">
        <v>34</v>
      </c>
      <c r="D925" s="22" t="s">
        <v>37</v>
      </c>
      <c r="E925" s="23" t="n">
        <v>43116</v>
      </c>
      <c r="F925" s="22" t="n">
        <v>22.9</v>
      </c>
      <c r="G925" s="22" t="n">
        <v>34.8</v>
      </c>
      <c r="H925" s="22" t="n">
        <v>17.5107</v>
      </c>
      <c r="I925" s="24" t="n">
        <v>4.2475</v>
      </c>
      <c r="J925" s="71"/>
      <c r="K925" s="25" t="n">
        <f aca="false">1000*(1-(F925+288.9414)/(508929.2*(F925+68.12963))*(F925-3.9863)^2)</f>
        <v>997.592054700319</v>
      </c>
      <c r="L925" s="25" t="n">
        <f aca="false">0.824493 - 0.0040899*F925 + 0.000076438*F925^2 -0.00000082467*F925^3 + 0.0000000053675*F925^4</f>
        <v>0.762491782511047</v>
      </c>
      <c r="M925" s="25" t="n">
        <f aca="false">-0.005724 + 0.00010227*F925 - 0.0000016546*F925^2</f>
        <v>-0.004249705786</v>
      </c>
      <c r="N925" s="25" t="n">
        <f aca="false">K925 + (L925*G925) + M925*G925^(3/2) + 0.00048314*G925^2</f>
        <v>1023.83944634463</v>
      </c>
      <c r="O925" s="26" t="n">
        <f aca="false">I925*(1/     (1-   (0.001*N925/1.84)))</f>
        <v>9.57581197105995</v>
      </c>
      <c r="P925" s="4" t="n">
        <f aca="false">H925*(1/     (1-   (0.001*N925/4)))</f>
        <v>23.5346174163797</v>
      </c>
      <c r="Q925" s="27" t="n">
        <f aca="false">-5.28+5.5*I925</f>
        <v>18.08125</v>
      </c>
      <c r="R925" s="28" t="n">
        <f aca="false">E925-E805</f>
        <v>32</v>
      </c>
      <c r="S925" s="29" t="n">
        <f aca="false">I925-I805</f>
        <v>0.2703</v>
      </c>
      <c r="T925" s="29" t="n">
        <f aca="false">(S925/I805)*100</f>
        <v>6.7962385597908</v>
      </c>
      <c r="U925" s="29" t="n">
        <f aca="false">(S925/R925)/I805*1000</f>
        <v>2.12382454993463</v>
      </c>
      <c r="V925" s="30" t="n">
        <f aca="false">O925-O805</f>
        <v>0.612724408494611</v>
      </c>
      <c r="W925" s="30" t="n">
        <f aca="false">(V925/O805)*100</f>
        <v>6.83608638449184</v>
      </c>
      <c r="X925" s="30" t="n">
        <f aca="false">1000*(V925/R925)/O805</f>
        <v>2.1362769951537</v>
      </c>
      <c r="Y925" s="31" t="n">
        <f aca="false">1000*(V925/R925)/Q805</f>
        <v>1.15384750252833</v>
      </c>
      <c r="Z925" s="32" t="n">
        <f aca="false">X925-U925</f>
        <v>0.0124524452190751</v>
      </c>
    </row>
    <row r="926" s="15" customFormat="true" ht="12.8" hidden="false" customHeight="false" outlineLevel="0" collapsed="false">
      <c r="A926" s="1" t="n">
        <v>285</v>
      </c>
      <c r="B926" s="21" t="s">
        <v>26</v>
      </c>
      <c r="C926" s="22" t="s">
        <v>34</v>
      </c>
      <c r="D926" s="22" t="s">
        <v>37</v>
      </c>
      <c r="E926" s="23" t="n">
        <v>43116</v>
      </c>
      <c r="F926" s="22" t="n">
        <v>22.9</v>
      </c>
      <c r="G926" s="22" t="n">
        <v>34.8</v>
      </c>
      <c r="H926" s="22" t="n">
        <v>17.5107</v>
      </c>
      <c r="I926" s="24" t="n">
        <v>2.5766</v>
      </c>
      <c r="J926" s="71"/>
      <c r="K926" s="25" t="n">
        <f aca="false">1000*(1-(F926+288.9414)/(508929.2*(F926+68.12963))*(F926-3.9863)^2)</f>
        <v>997.592054700319</v>
      </c>
      <c r="L926" s="25" t="n">
        <f aca="false">0.824493 - 0.0040899*F926 + 0.000076438*F926^2 -0.00000082467*F926^3 + 0.0000000053675*F926^4</f>
        <v>0.762491782511047</v>
      </c>
      <c r="M926" s="25" t="n">
        <f aca="false">-0.005724 + 0.00010227*F926 - 0.0000016546*F926^2</f>
        <v>-0.004249705786</v>
      </c>
      <c r="N926" s="25" t="n">
        <f aca="false">K926 + (L926*G926) + M926*G926^(3/2) + 0.00048314*G926^2</f>
        <v>1023.83944634463</v>
      </c>
      <c r="O926" s="26" t="n">
        <f aca="false">I926*(1/     (1-   (0.001*N926/1.84)))</f>
        <v>5.80883746312727</v>
      </c>
      <c r="P926" s="4" t="n">
        <f aca="false">H926*(1/     (1-   (0.001*N926/4)))</f>
        <v>23.5346174163797</v>
      </c>
      <c r="Q926" s="27" t="n">
        <f aca="false">-5.28+5.5*I926</f>
        <v>8.8913</v>
      </c>
      <c r="R926" s="28" t="n">
        <f aca="false">E926-E806</f>
        <v>32</v>
      </c>
      <c r="S926" s="29" t="n">
        <f aca="false">I926-I806</f>
        <v>0.1454</v>
      </c>
      <c r="T926" s="29" t="n">
        <f aca="false">(S926/I806)*100</f>
        <v>5.98058571898651</v>
      </c>
      <c r="U926" s="29" t="n">
        <f aca="false">(S926/R926)/I806*1000</f>
        <v>1.86893303718328</v>
      </c>
      <c r="V926" s="30" t="n">
        <f aca="false">O926-O806</f>
        <v>0.329842571719027</v>
      </c>
      <c r="W926" s="30" t="n">
        <f aca="false">(V926/O806)*100</f>
        <v>6.02012920720664</v>
      </c>
      <c r="X926" s="30" t="n">
        <f aca="false">1000*(V926/R926)/O806</f>
        <v>1.88129037725207</v>
      </c>
      <c r="Y926" s="31" t="n">
        <f aca="false">1000*(V926/R926)/Q806</f>
        <v>1.27386182784858</v>
      </c>
      <c r="Z926" s="32" t="n">
        <f aca="false">X926-U926</f>
        <v>0.0123573400687904</v>
      </c>
    </row>
    <row r="927" s="15" customFormat="true" ht="12.8" hidden="false" customHeight="false" outlineLevel="0" collapsed="false">
      <c r="A927" s="1" t="n">
        <v>120</v>
      </c>
      <c r="B927" s="21" t="s">
        <v>29</v>
      </c>
      <c r="C927" s="22" t="s">
        <v>34</v>
      </c>
      <c r="D927" s="22" t="s">
        <v>37</v>
      </c>
      <c r="E927" s="23" t="n">
        <v>43116</v>
      </c>
      <c r="F927" s="22" t="n">
        <v>22.9</v>
      </c>
      <c r="G927" s="22" t="n">
        <v>34.8</v>
      </c>
      <c r="H927" s="22" t="n">
        <v>17.5107</v>
      </c>
      <c r="I927" s="24" t="n">
        <v>5.238</v>
      </c>
      <c r="J927" s="71"/>
      <c r="K927" s="25" t="n">
        <f aca="false">1000*(1-(F927+288.9414)/(508929.2*(F927+68.12963))*(F927-3.9863)^2)</f>
        <v>997.592054700319</v>
      </c>
      <c r="L927" s="25" t="n">
        <f aca="false">0.824493 - 0.0040899*F927 + 0.000076438*F927^2 -0.00000082467*F927^3 + 0.0000000053675*F927^4</f>
        <v>0.762491782511047</v>
      </c>
      <c r="M927" s="25" t="n">
        <f aca="false">-0.005724 + 0.00010227*F927 - 0.0000016546*F927^2</f>
        <v>-0.004249705786</v>
      </c>
      <c r="N927" s="25" t="n">
        <f aca="false">K927 + (L927*G927) + M927*G927^(3/2) + 0.00048314*G927^2</f>
        <v>1023.83944634463</v>
      </c>
      <c r="O927" s="26" t="n">
        <f aca="false">I927*(1/     (1-   (0.001*N927/1.84)))</f>
        <v>11.8088529969187</v>
      </c>
      <c r="P927" s="4" t="n">
        <f aca="false">H927*(1/     (1-   (0.001*N927/4)))</f>
        <v>23.5346174163797</v>
      </c>
      <c r="Q927" s="27" t="n">
        <f aca="false">-5.28+5.5*I927</f>
        <v>23.529</v>
      </c>
      <c r="R927" s="28" t="n">
        <f aca="false">E927-E807</f>
        <v>32</v>
      </c>
      <c r="S927" s="29" t="n">
        <f aca="false">I927-I807</f>
        <v>0.3169</v>
      </c>
      <c r="T927" s="29" t="n">
        <f aca="false">(S927/I807)*100</f>
        <v>6.43961715876532</v>
      </c>
      <c r="U927" s="29" t="n">
        <f aca="false">(S927/R927)/I807*1000</f>
        <v>2.01238036211416</v>
      </c>
      <c r="V927" s="30" t="n">
        <f aca="false">O927-O807</f>
        <v>0.718575866238716</v>
      </c>
      <c r="W927" s="30" t="n">
        <f aca="false">(V927/O807)*100</f>
        <v>6.47933192084858</v>
      </c>
      <c r="X927" s="30" t="n">
        <f aca="false">1000*(V927/R927)/O807</f>
        <v>2.02479122526518</v>
      </c>
      <c r="Y927" s="31" t="n">
        <f aca="false">1000*(V927/R927)/Q807</f>
        <v>1.030728187072</v>
      </c>
      <c r="Z927" s="32" t="n">
        <f aca="false">X927-U927</f>
        <v>0.0124108631510178</v>
      </c>
    </row>
    <row r="928" s="15" customFormat="true" ht="12.8" hidden="false" customHeight="false" outlineLevel="0" collapsed="false">
      <c r="A928" s="1" t="n">
        <v>126</v>
      </c>
      <c r="B928" s="21" t="s">
        <v>29</v>
      </c>
      <c r="C928" s="22" t="s">
        <v>34</v>
      </c>
      <c r="D928" s="22" t="s">
        <v>37</v>
      </c>
      <c r="E928" s="23" t="n">
        <v>43116</v>
      </c>
      <c r="F928" s="22" t="n">
        <v>22.9</v>
      </c>
      <c r="G928" s="22" t="n">
        <v>34.8</v>
      </c>
      <c r="H928" s="22" t="n">
        <v>17.5107</v>
      </c>
      <c r="I928" s="24" t="n">
        <v>2.1146</v>
      </c>
      <c r="J928" s="71"/>
      <c r="K928" s="25" t="n">
        <f aca="false">1000*(1-(F928+288.9414)/(508929.2*(F928+68.12963))*(F928-3.9863)^2)</f>
        <v>997.592054700319</v>
      </c>
      <c r="L928" s="25" t="n">
        <f aca="false">0.824493 - 0.0040899*F928 + 0.000076438*F928^2 -0.00000082467*F928^3 + 0.0000000053675*F928^4</f>
        <v>0.762491782511047</v>
      </c>
      <c r="M928" s="25" t="n">
        <f aca="false">-0.005724 + 0.00010227*F928 - 0.0000016546*F928^2</f>
        <v>-0.004249705786</v>
      </c>
      <c r="N928" s="25" t="n">
        <f aca="false">K928 + (L928*G928) + M928*G928^(3/2) + 0.00048314*G928^2</f>
        <v>1023.83944634463</v>
      </c>
      <c r="O928" s="26" t="n">
        <f aca="false">I928*(1/     (1-   (0.001*N928/1.84)))</f>
        <v>4.76727769134864</v>
      </c>
      <c r="P928" s="4" t="n">
        <f aca="false">H928*(1/     (1-   (0.001*N928/4)))</f>
        <v>23.5346174163797</v>
      </c>
      <c r="Q928" s="27" t="n">
        <f aca="false">-5.28+5.5*I928</f>
        <v>6.3503</v>
      </c>
      <c r="R928" s="28" t="n">
        <f aca="false">E928-E808</f>
        <v>32</v>
      </c>
      <c r="S928" s="29" t="n">
        <f aca="false">I928-I808</f>
        <v>0.0939999999999999</v>
      </c>
      <c r="T928" s="29" t="n">
        <f aca="false">(S928/I808)*100</f>
        <v>4.6520835395427</v>
      </c>
      <c r="U928" s="29" t="n">
        <f aca="false">(S928/R928)/I808*1000</f>
        <v>1.45377610610709</v>
      </c>
      <c r="V928" s="30" t="n">
        <f aca="false">O928-O808</f>
        <v>0.213618149731546</v>
      </c>
      <c r="W928" s="30" t="n">
        <f aca="false">(V928/O808)*100</f>
        <v>4.69113133687824</v>
      </c>
      <c r="X928" s="30" t="n">
        <f aca="false">1000*(V928/R928)/O808</f>
        <v>1.46597854277445</v>
      </c>
      <c r="Y928" s="31" t="n">
        <f aca="false">1000*(V928/R928)/Q808</f>
        <v>1.14438948435891</v>
      </c>
      <c r="Z928" s="32" t="n">
        <f aca="false">X928-U928</f>
        <v>0.0122024366673552</v>
      </c>
    </row>
    <row r="929" s="15" customFormat="true" ht="12.8" hidden="false" customHeight="false" outlineLevel="0" collapsed="false">
      <c r="A929" s="1" t="n">
        <v>218</v>
      </c>
      <c r="B929" s="21" t="s">
        <v>29</v>
      </c>
      <c r="C929" s="22" t="s">
        <v>34</v>
      </c>
      <c r="D929" s="22" t="s">
        <v>37</v>
      </c>
      <c r="E929" s="23" t="n">
        <v>43116</v>
      </c>
      <c r="F929" s="22" t="n">
        <v>22.9</v>
      </c>
      <c r="G929" s="22" t="n">
        <v>34.8</v>
      </c>
      <c r="H929" s="22" t="n">
        <v>17.5107</v>
      </c>
      <c r="I929" s="24" t="n">
        <v>5.0762</v>
      </c>
      <c r="J929" s="71"/>
      <c r="K929" s="25" t="n">
        <f aca="false">1000*(1-(F929+288.9414)/(508929.2*(F929+68.12963))*(F929-3.9863)^2)</f>
        <v>997.592054700319</v>
      </c>
      <c r="L929" s="25" t="n">
        <f aca="false">0.824493 - 0.0040899*F929 + 0.000076438*F929^2 -0.00000082467*F929^3 + 0.0000000053675*F929^4</f>
        <v>0.762491782511047</v>
      </c>
      <c r="M929" s="25" t="n">
        <f aca="false">-0.005724 + 0.00010227*F929 - 0.0000016546*F929^2</f>
        <v>-0.004249705786</v>
      </c>
      <c r="N929" s="25" t="n">
        <f aca="false">K929 + (L929*G929) + M929*G929^(3/2) + 0.00048314*G929^2</f>
        <v>1023.83944634463</v>
      </c>
      <c r="O929" s="26" t="n">
        <f aca="false">I929*(1/     (1-   (0.001*N929/1.84)))</f>
        <v>11.4440816309581</v>
      </c>
      <c r="P929" s="4" t="n">
        <f aca="false">H929*(1/     (1-   (0.001*N929/4)))</f>
        <v>23.5346174163797</v>
      </c>
      <c r="Q929" s="27" t="n">
        <f aca="false">-5.28+5.5*I929</f>
        <v>22.6391</v>
      </c>
      <c r="R929" s="28" t="n">
        <f aca="false">E929-E809</f>
        <v>32</v>
      </c>
      <c r="S929" s="29" t="n">
        <f aca="false">I929-I809</f>
        <v>0.3199</v>
      </c>
      <c r="T929" s="29" t="n">
        <f aca="false">(S929/I809)*100</f>
        <v>6.72581628576834</v>
      </c>
      <c r="U929" s="29" t="n">
        <f aca="false">(S929/R929)/I809*1000</f>
        <v>2.10181758930261</v>
      </c>
      <c r="V929" s="30" t="n">
        <f aca="false">O929-O809</f>
        <v>0.725200666000458</v>
      </c>
      <c r="W929" s="30" t="n">
        <f aca="false">(V929/O809)*100</f>
        <v>6.76563783450247</v>
      </c>
      <c r="X929" s="30" t="n">
        <f aca="false">1000*(V929/R929)/O809</f>
        <v>2.11426182328202</v>
      </c>
      <c r="Y929" s="31" t="n">
        <f aca="false">1000*(V929/R929)/Q809</f>
        <v>1.08538796447806</v>
      </c>
      <c r="Z929" s="32" t="n">
        <f aca="false">X929-U929</f>
        <v>0.0124442339794162</v>
      </c>
    </row>
    <row r="930" s="15" customFormat="true" ht="12.8" hidden="false" customHeight="false" outlineLevel="0" collapsed="false">
      <c r="A930" s="1" t="n">
        <v>224</v>
      </c>
      <c r="B930" s="21" t="s">
        <v>29</v>
      </c>
      <c r="C930" s="22" t="s">
        <v>34</v>
      </c>
      <c r="D930" s="22" t="s">
        <v>37</v>
      </c>
      <c r="E930" s="23" t="n">
        <v>43116</v>
      </c>
      <c r="F930" s="22" t="n">
        <v>22.9</v>
      </c>
      <c r="G930" s="22" t="n">
        <v>34.8</v>
      </c>
      <c r="H930" s="22" t="n">
        <v>17.5107</v>
      </c>
      <c r="I930" s="24" t="n">
        <v>4.3983</v>
      </c>
      <c r="J930" s="71"/>
      <c r="K930" s="25" t="n">
        <f aca="false">1000*(1-(F930+288.9414)/(508929.2*(F930+68.12963))*(F930-3.9863)^2)</f>
        <v>997.592054700319</v>
      </c>
      <c r="L930" s="25" t="n">
        <f aca="false">0.824493 - 0.0040899*F930 + 0.000076438*F930^2 -0.00000082467*F930^3 + 0.0000000053675*F930^4</f>
        <v>0.762491782511047</v>
      </c>
      <c r="M930" s="25" t="n">
        <f aca="false">-0.005724 + 0.00010227*F930 - 0.0000016546*F930^2</f>
        <v>-0.004249705786</v>
      </c>
      <c r="N930" s="25" t="n">
        <f aca="false">K930 + (L930*G930) + M930*G930^(3/2) + 0.00048314*G930^2</f>
        <v>1023.83944634463</v>
      </c>
      <c r="O930" s="26" t="n">
        <f aca="false">I930*(1/     (1-   (0.001*N930/1.84)))</f>
        <v>9.91578429483531</v>
      </c>
      <c r="P930" s="4" t="n">
        <f aca="false">H930*(1/     (1-   (0.001*N930/4)))</f>
        <v>23.5346174163797</v>
      </c>
      <c r="Q930" s="27" t="n">
        <f aca="false">-5.28+5.5*I930</f>
        <v>18.91065</v>
      </c>
      <c r="R930" s="28" t="n">
        <f aca="false">E930-E810</f>
        <v>32</v>
      </c>
      <c r="S930" s="29" t="n">
        <f aca="false">I930-I810</f>
        <v>0.2958</v>
      </c>
      <c r="T930" s="29" t="n">
        <f aca="false">(S930/I810)*100</f>
        <v>7.21023765996343</v>
      </c>
      <c r="U930" s="29" t="n">
        <f aca="false">(S930/R930)/I810*1000</f>
        <v>2.25319926873857</v>
      </c>
      <c r="V930" s="30" t="n">
        <f aca="false">O930-O810</f>
        <v>0.670318458210472</v>
      </c>
      <c r="W930" s="30" t="n">
        <f aca="false">(V930/O810)*100</f>
        <v>7.25023995605591</v>
      </c>
      <c r="X930" s="30" t="n">
        <f aca="false">1000*(V930/R930)/O810</f>
        <v>2.26569998626747</v>
      </c>
      <c r="Y930" s="31" t="n">
        <f aca="false">1000*(V930/R930)/Q810</f>
        <v>1.21197377994227</v>
      </c>
      <c r="Z930" s="32" t="n">
        <f aca="false">X930-U930</f>
        <v>0.0125007175288978</v>
      </c>
    </row>
    <row r="931" s="15" customFormat="true" ht="12.8" hidden="false" customHeight="false" outlineLevel="0" collapsed="false">
      <c r="A931" s="1" t="n">
        <v>230</v>
      </c>
      <c r="B931" s="21" t="s">
        <v>29</v>
      </c>
      <c r="C931" s="22" t="s">
        <v>34</v>
      </c>
      <c r="D931" s="22" t="s">
        <v>37</v>
      </c>
      <c r="E931" s="23" t="n">
        <v>43116</v>
      </c>
      <c r="F931" s="22" t="n">
        <v>22.9</v>
      </c>
      <c r="G931" s="22" t="n">
        <v>34.8</v>
      </c>
      <c r="H931" s="22" t="n">
        <v>17.5107</v>
      </c>
      <c r="I931" s="24" t="n">
        <v>2.6113</v>
      </c>
      <c r="J931" s="71"/>
      <c r="K931" s="25" t="n">
        <f aca="false">1000*(1-(F931+288.9414)/(508929.2*(F931+68.12963))*(F931-3.9863)^2)</f>
        <v>997.592054700319</v>
      </c>
      <c r="L931" s="25" t="n">
        <f aca="false">0.824493 - 0.0040899*F931 + 0.000076438*F931^2 -0.00000082467*F931^3 + 0.0000000053675*F931^4</f>
        <v>0.762491782511047</v>
      </c>
      <c r="M931" s="25" t="n">
        <f aca="false">-0.005724 + 0.00010227*F931 - 0.0000016546*F931^2</f>
        <v>-0.004249705786</v>
      </c>
      <c r="N931" s="25" t="n">
        <f aca="false">K931 + (L931*G931) + M931*G931^(3/2) + 0.00048314*G931^2</f>
        <v>1023.83944634463</v>
      </c>
      <c r="O931" s="26" t="n">
        <f aca="false">I931*(1/     (1-   (0.001*N931/1.84)))</f>
        <v>5.88706716892969</v>
      </c>
      <c r="P931" s="4" t="n">
        <f aca="false">H931*(1/     (1-   (0.001*N931/4)))</f>
        <v>23.5346174163797</v>
      </c>
      <c r="Q931" s="27" t="n">
        <f aca="false">-5.28+5.5*I931</f>
        <v>9.08215</v>
      </c>
      <c r="R931" s="28" t="n">
        <f aca="false">E931-E811</f>
        <v>32</v>
      </c>
      <c r="S931" s="29" t="n">
        <f aca="false">I931-I811</f>
        <v>0.1633</v>
      </c>
      <c r="T931" s="29" t="n">
        <f aca="false">(S931/I811)*100</f>
        <v>6.67075163398693</v>
      </c>
      <c r="U931" s="29" t="n">
        <f aca="false">(S931/R931)/I811*1000</f>
        <v>2.08460988562092</v>
      </c>
      <c r="V931" s="30" t="n">
        <f aca="false">O931-O811</f>
        <v>0.370211503345873</v>
      </c>
      <c r="W931" s="30" t="n">
        <f aca="false">(V931/O811)*100</f>
        <v>6.71055263699192</v>
      </c>
      <c r="X931" s="30" t="n">
        <f aca="false">1000*(V931/R931)/O811</f>
        <v>2.09704769905998</v>
      </c>
      <c r="Y931" s="31" t="n">
        <f aca="false">1000*(V931/R931)/Q811</f>
        <v>1.41362530297636</v>
      </c>
      <c r="Z931" s="32" t="n">
        <f aca="false">X931-U931</f>
        <v>0.0124378134390604</v>
      </c>
    </row>
    <row r="932" s="15" customFormat="true" ht="12.8" hidden="false" customHeight="false" outlineLevel="0" collapsed="false">
      <c r="A932" s="1" t="n">
        <v>154</v>
      </c>
      <c r="B932" s="21" t="s">
        <v>30</v>
      </c>
      <c r="C932" s="22" t="s">
        <v>34</v>
      </c>
      <c r="D932" s="22" t="s">
        <v>37</v>
      </c>
      <c r="E932" s="23" t="n">
        <v>43116</v>
      </c>
      <c r="F932" s="22" t="n">
        <v>22.9</v>
      </c>
      <c r="G932" s="22" t="n">
        <v>34.8</v>
      </c>
      <c r="H932" s="22" t="n">
        <v>17.5107</v>
      </c>
      <c r="I932" s="24" t="n">
        <v>4.1184</v>
      </c>
      <c r="J932" s="71"/>
      <c r="K932" s="25" t="n">
        <f aca="false">1000*(1-(F932+288.9414)/(508929.2*(F932+68.12963))*(F932-3.9863)^2)</f>
        <v>997.592054700319</v>
      </c>
      <c r="L932" s="25" t="n">
        <f aca="false">0.824493 - 0.0040899*F932 + 0.000076438*F932^2 -0.00000082467*F932^3 + 0.0000000053675*F932^4</f>
        <v>0.762491782511047</v>
      </c>
      <c r="M932" s="25" t="n">
        <f aca="false">-0.005724 + 0.00010227*F932 - 0.0000016546*F932^2</f>
        <v>-0.004249705786</v>
      </c>
      <c r="N932" s="25" t="n">
        <f aca="false">K932 + (L932*G932) + M932*G932^(3/2) + 0.00048314*G932^2</f>
        <v>1023.83944634463</v>
      </c>
      <c r="O932" s="26" t="n">
        <f aca="false">I932*(1/     (1-   (0.001*N932/1.84)))</f>
        <v>9.28476139414086</v>
      </c>
      <c r="P932" s="4" t="n">
        <f aca="false">H932*(1/     (1-   (0.001*N932/4)))</f>
        <v>23.5346174163797</v>
      </c>
      <c r="Q932" s="27" t="n">
        <f aca="false">-5.28+5.5*I932</f>
        <v>17.3712</v>
      </c>
      <c r="R932" s="28" t="n">
        <f aca="false">E932-E812</f>
        <v>32</v>
      </c>
      <c r="S932" s="29" t="n">
        <f aca="false">I932-I812</f>
        <v>0.0998999999999999</v>
      </c>
      <c r="T932" s="29" t="n">
        <f aca="false">(S932/I812)*100</f>
        <v>2.48600223964165</v>
      </c>
      <c r="U932" s="29" t="n">
        <f aca="false">(S932/R932)/I812*1000</f>
        <v>0.776875699888017</v>
      </c>
      <c r="V932" s="30" t="n">
        <f aca="false">O932-O812</f>
        <v>0.228599428393895</v>
      </c>
      <c r="W932" s="30" t="n">
        <f aca="false">(V932/O812)*100</f>
        <v>2.52424182847574</v>
      </c>
      <c r="X932" s="30" t="n">
        <f aca="false">1000*(V932/R932)/O812</f>
        <v>0.788825571398668</v>
      </c>
      <c r="Y932" s="31" t="n">
        <f aca="false">1000*(V932/R932)/Q812</f>
        <v>0.424672352003164</v>
      </c>
      <c r="Z932" s="32" t="n">
        <f aca="false">X932-U932</f>
        <v>0.0119498715106514</v>
      </c>
    </row>
    <row r="933" s="15" customFormat="true" ht="12.8" hidden="false" customHeight="false" outlineLevel="0" collapsed="false">
      <c r="A933" s="1" t="n">
        <v>246</v>
      </c>
      <c r="B933" s="21" t="s">
        <v>30</v>
      </c>
      <c r="C933" s="22" t="s">
        <v>34</v>
      </c>
      <c r="D933" s="22" t="s">
        <v>37</v>
      </c>
      <c r="E933" s="23" t="n">
        <v>43116</v>
      </c>
      <c r="F933" s="22" t="n">
        <v>22.9</v>
      </c>
      <c r="G933" s="22" t="n">
        <v>34.8</v>
      </c>
      <c r="H933" s="22" t="n">
        <v>17.5107</v>
      </c>
      <c r="I933" s="24" t="n">
        <v>4.5012</v>
      </c>
      <c r="J933" s="71"/>
      <c r="K933" s="25" t="n">
        <f aca="false">1000*(1-(F933+288.9414)/(508929.2*(F933+68.12963))*(F933-3.9863)^2)</f>
        <v>997.592054700319</v>
      </c>
      <c r="L933" s="25" t="n">
        <f aca="false">0.824493 - 0.0040899*F933 + 0.000076438*F933^2 -0.00000082467*F933^3 + 0.0000000053675*F933^4</f>
        <v>0.762491782511047</v>
      </c>
      <c r="M933" s="25" t="n">
        <f aca="false">-0.005724 + 0.00010227*F933 - 0.0000016546*F933^2</f>
        <v>-0.004249705786</v>
      </c>
      <c r="N933" s="25" t="n">
        <f aca="false">K933 + (L933*G933) + M933*G933^(3/2) + 0.00048314*G933^2</f>
        <v>1023.83944634463</v>
      </c>
      <c r="O933" s="26" t="n">
        <f aca="false">I933*(1/     (1-   (0.001*N933/1.84)))</f>
        <v>10.147768062186</v>
      </c>
      <c r="P933" s="4" t="n">
        <f aca="false">H933*(1/     (1-   (0.001*N933/4)))</f>
        <v>23.5346174163797</v>
      </c>
      <c r="Q933" s="27" t="n">
        <f aca="false">-5.28+5.5*I933</f>
        <v>19.4766</v>
      </c>
      <c r="R933" s="28" t="n">
        <f aca="false">E933-E813</f>
        <v>32</v>
      </c>
      <c r="S933" s="29" t="n">
        <f aca="false">I933-I813</f>
        <v>0.0389999999999997</v>
      </c>
      <c r="T933" s="29" t="n">
        <f aca="false">(S933/I813)*100</f>
        <v>0.874008336694897</v>
      </c>
      <c r="U933" s="29" t="n">
        <f aca="false">(S933/R933)/I813*1000</f>
        <v>0.273127605217155</v>
      </c>
      <c r="V933" s="30" t="n">
        <f aca="false">O933-O813</f>
        <v>0.0916760070519729</v>
      </c>
      <c r="W933" s="30" t="n">
        <f aca="false">(V933/O813)*100</f>
        <v>0.91164645818023</v>
      </c>
      <c r="X933" s="30" t="n">
        <f aca="false">1000*(V933/R933)/O813</f>
        <v>0.284889518181322</v>
      </c>
      <c r="Y933" s="31" t="n">
        <f aca="false">1000*(V933/R933)/Q813</f>
        <v>0.148731198590712</v>
      </c>
      <c r="Z933" s="32" t="n">
        <f aca="false">X933-U933</f>
        <v>0.0117619129641666</v>
      </c>
    </row>
    <row r="934" s="15" customFormat="true" ht="12.8" hidden="false" customHeight="false" outlineLevel="0" collapsed="false">
      <c r="A934" s="1" t="n">
        <v>299</v>
      </c>
      <c r="B934" s="21" t="s">
        <v>30</v>
      </c>
      <c r="C934" s="22" t="s">
        <v>34</v>
      </c>
      <c r="D934" s="22" t="s">
        <v>37</v>
      </c>
      <c r="E934" s="23" t="n">
        <v>43116</v>
      </c>
      <c r="F934" s="22" t="n">
        <v>22.9</v>
      </c>
      <c r="G934" s="22" t="n">
        <v>34.8</v>
      </c>
      <c r="H934" s="22" t="n">
        <v>17.5107</v>
      </c>
      <c r="I934" s="24" t="n">
        <v>0.7819</v>
      </c>
      <c r="J934" s="71"/>
      <c r="K934" s="25" t="n">
        <f aca="false">1000*(1-(F934+288.9414)/(508929.2*(F934+68.12963))*(F934-3.9863)^2)</f>
        <v>997.592054700319</v>
      </c>
      <c r="L934" s="25" t="n">
        <f aca="false">0.824493 - 0.0040899*F934 + 0.000076438*F934^2 -0.00000082467*F934^3 + 0.0000000053675*F934^4</f>
        <v>0.762491782511047</v>
      </c>
      <c r="M934" s="25" t="n">
        <f aca="false">-0.005724 + 0.00010227*F934 - 0.0000016546*F934^2</f>
        <v>-0.004249705786</v>
      </c>
      <c r="N934" s="25" t="n">
        <f aca="false">K934 + (L934*G934) + M934*G934^(3/2) + 0.00048314*G934^2</f>
        <v>1023.83944634463</v>
      </c>
      <c r="O934" s="26" t="n">
        <f aca="false">I934*(1/     (1-   (0.001*N934/1.84)))</f>
        <v>1.762761007692</v>
      </c>
      <c r="P934" s="4" t="n">
        <f aca="false">H934*(1/     (1-   (0.001*N934/4)))</f>
        <v>23.5346174163797</v>
      </c>
      <c r="Q934" s="27" t="n">
        <f aca="false">-5.28+5.5*I934</f>
        <v>-0.97955</v>
      </c>
      <c r="R934" s="28" t="n">
        <f aca="false">E934-E814</f>
        <v>32</v>
      </c>
      <c r="S934" s="29" t="n">
        <f aca="false">I934-I814</f>
        <v>0.0389</v>
      </c>
      <c r="T934" s="29" t="n">
        <f aca="false">(S934/I814)*100</f>
        <v>5.23553162853298</v>
      </c>
      <c r="U934" s="29" t="n">
        <f aca="false">(S934/R934)/I814*1000</f>
        <v>1.63610363391656</v>
      </c>
      <c r="V934" s="30" t="n">
        <f aca="false">O934-O814</f>
        <v>0.0883231974269789</v>
      </c>
      <c r="W934" s="30" t="n">
        <f aca="false">(V934/O814)*100</f>
        <v>5.27479712208598</v>
      </c>
      <c r="X934" s="30" t="n">
        <f aca="false">1000*(V934/R934)/O814</f>
        <v>1.64837410065187</v>
      </c>
      <c r="Y934" s="31" t="n">
        <f aca="false">1000*(V934/R934)/Q814</f>
        <v>-2.3126099033038</v>
      </c>
      <c r="Z934" s="32" t="n">
        <f aca="false">X934-U934</f>
        <v>0.0122704667353131</v>
      </c>
    </row>
    <row r="935" s="15" customFormat="true" ht="12.8" hidden="false" customHeight="false" outlineLevel="0" collapsed="false">
      <c r="A935" s="1" t="n">
        <v>167</v>
      </c>
      <c r="B935" s="21" t="s">
        <v>31</v>
      </c>
      <c r="C935" s="22" t="s">
        <v>34</v>
      </c>
      <c r="D935" s="22" t="s">
        <v>37</v>
      </c>
      <c r="E935" s="23" t="n">
        <v>43116</v>
      </c>
      <c r="F935" s="22" t="n">
        <v>22.9</v>
      </c>
      <c r="G935" s="22" t="n">
        <v>34.8</v>
      </c>
      <c r="H935" s="22" t="n">
        <v>17.5107</v>
      </c>
      <c r="I935" s="24" t="n">
        <v>4.0895</v>
      </c>
      <c r="J935" s="71"/>
      <c r="K935" s="25" t="n">
        <f aca="false">1000*(1-(F935+288.9414)/(508929.2*(F935+68.12963))*(F935-3.9863)^2)</f>
        <v>997.592054700319</v>
      </c>
      <c r="L935" s="25" t="n">
        <f aca="false">0.824493 - 0.0040899*F935 + 0.000076438*F935^2 -0.00000082467*F935^3 + 0.0000000053675*F935^4</f>
        <v>0.762491782511047</v>
      </c>
      <c r="M935" s="25" t="n">
        <f aca="false">-0.005724 + 0.00010227*F935 - 0.0000016546*F935^2</f>
        <v>-0.004249705786</v>
      </c>
      <c r="N935" s="25" t="n">
        <f aca="false">K935 + (L935*G935) + M935*G935^(3/2) + 0.00048314*G935^2</f>
        <v>1023.83944634463</v>
      </c>
      <c r="O935" s="26" t="n">
        <f aca="false">I935*(1/     (1-   (0.001*N935/1.84)))</f>
        <v>9.21960754694518</v>
      </c>
      <c r="P935" s="4" t="n">
        <f aca="false">H935*(1/     (1-   (0.001*N935/4)))</f>
        <v>23.5346174163797</v>
      </c>
      <c r="Q935" s="27" t="n">
        <f aca="false">-5.28+5.5*I935</f>
        <v>17.21225</v>
      </c>
      <c r="R935" s="28" t="n">
        <f aca="false">E935-E815</f>
        <v>32</v>
      </c>
      <c r="S935" s="29" t="n">
        <f aca="false">I935-I815</f>
        <v>0.0946000000000002</v>
      </c>
      <c r="T935" s="29" t="n">
        <f aca="false">(S935/I815)*100</f>
        <v>2.36801922451126</v>
      </c>
      <c r="U935" s="29" t="n">
        <f aca="false">(S935/R935)/I815*1000</f>
        <v>0.740006007659768</v>
      </c>
      <c r="V935" s="30" t="n">
        <f aca="false">O935-O815</f>
        <v>0.216630954444863</v>
      </c>
      <c r="W935" s="30" t="n">
        <f aca="false">(V935/O815)*100</f>
        <v>2.4062147915093</v>
      </c>
      <c r="X935" s="30" t="n">
        <f aca="false">1000*(V935/R935)/O815</f>
        <v>0.751942122346658</v>
      </c>
      <c r="Y935" s="31" t="n">
        <f aca="false">1000*(V935/R935)/Q815</f>
        <v>0.405567793241771</v>
      </c>
      <c r="Z935" s="32" t="n">
        <f aca="false">X935-U935</f>
        <v>0.0119361146868896</v>
      </c>
    </row>
    <row r="936" s="15" customFormat="true" ht="12.8" hidden="false" customHeight="false" outlineLevel="0" collapsed="false">
      <c r="A936" s="1" t="n">
        <v>174</v>
      </c>
      <c r="B936" s="21" t="s">
        <v>31</v>
      </c>
      <c r="C936" s="22" t="s">
        <v>34</v>
      </c>
      <c r="D936" s="22" t="s">
        <v>37</v>
      </c>
      <c r="E936" s="23" t="n">
        <v>43116</v>
      </c>
      <c r="F936" s="22" t="n">
        <v>22.9</v>
      </c>
      <c r="G936" s="22" t="n">
        <v>34.8</v>
      </c>
      <c r="H936" s="22" t="n">
        <v>17.5107</v>
      </c>
      <c r="I936" s="24" t="n">
        <v>3.2973</v>
      </c>
      <c r="J936" s="71"/>
      <c r="K936" s="25" t="n">
        <f aca="false">1000*(1-(F936+288.9414)/(508929.2*(F936+68.12963))*(F936-3.9863)^2)</f>
        <v>997.592054700319</v>
      </c>
      <c r="L936" s="25" t="n">
        <f aca="false">0.824493 - 0.0040899*F936 + 0.000076438*F936^2 -0.00000082467*F936^3 + 0.0000000053675*F936^4</f>
        <v>0.762491782511047</v>
      </c>
      <c r="M936" s="25" t="n">
        <f aca="false">-0.005724 + 0.00010227*F936 - 0.0000016546*F936^2</f>
        <v>-0.004249705786</v>
      </c>
      <c r="N936" s="25" t="n">
        <f aca="false">K936 + (L936*G936) + M936*G936^(3/2) + 0.00048314*G936^2</f>
        <v>1023.83944634463</v>
      </c>
      <c r="O936" s="26" t="n">
        <f aca="false">I936*(1/     (1-   (0.001*N936/1.84)))</f>
        <v>7.43362561793431</v>
      </c>
      <c r="P936" s="4" t="n">
        <f aca="false">H936*(1/     (1-   (0.001*N936/4)))</f>
        <v>23.5346174163797</v>
      </c>
      <c r="Q936" s="27" t="n">
        <f aca="false">-5.28+5.5*I936</f>
        <v>12.85515</v>
      </c>
      <c r="R936" s="28" t="n">
        <f aca="false">E936-E816</f>
        <v>32</v>
      </c>
      <c r="S936" s="29" t="n">
        <f aca="false">I936-I816</f>
        <v>0.0794999999999999</v>
      </c>
      <c r="T936" s="29" t="n">
        <f aca="false">(S936/I816)*100</f>
        <v>2.47063210889427</v>
      </c>
      <c r="U936" s="29" t="n">
        <f aca="false">(S936/R936)/I816*1000</f>
        <v>0.77207253402946</v>
      </c>
      <c r="V936" s="30" t="n">
        <f aca="false">O936-O816</f>
        <v>0.181935192805385</v>
      </c>
      <c r="W936" s="30" t="n">
        <f aca="false">(V936/O816)*100</f>
        <v>2.50886596282343</v>
      </c>
      <c r="X936" s="30" t="n">
        <f aca="false">1000*(V936/R936)/O816</f>
        <v>0.784020613382322</v>
      </c>
      <c r="Y936" s="31" t="n">
        <f aca="false">1000*(V936/R936)/Q816</f>
        <v>0.457845108687321</v>
      </c>
      <c r="Z936" s="32" t="n">
        <f aca="false">X936-U936</f>
        <v>0.0119480793528614</v>
      </c>
    </row>
    <row r="937" s="15" customFormat="true" ht="12.8" hidden="false" customHeight="false" outlineLevel="0" collapsed="false">
      <c r="A937" s="1" t="n">
        <v>265</v>
      </c>
      <c r="B937" s="21" t="s">
        <v>31</v>
      </c>
      <c r="C937" s="22" t="s">
        <v>34</v>
      </c>
      <c r="D937" s="22" t="s">
        <v>37</v>
      </c>
      <c r="E937" s="23" t="n">
        <v>43116</v>
      </c>
      <c r="F937" s="22" t="n">
        <v>22.9</v>
      </c>
      <c r="G937" s="22" t="n">
        <v>34.8</v>
      </c>
      <c r="H937" s="22" t="n">
        <v>17.5107</v>
      </c>
      <c r="I937" s="24" t="n">
        <v>4.0392</v>
      </c>
      <c r="J937" s="71"/>
      <c r="K937" s="25" t="n">
        <f aca="false">1000*(1-(F937+288.9414)/(508929.2*(F937+68.12963))*(F937-3.9863)^2)</f>
        <v>997.592054700319</v>
      </c>
      <c r="L937" s="25" t="n">
        <f aca="false">0.824493 - 0.0040899*F937 + 0.000076438*F937^2 -0.00000082467*F937^3 + 0.0000000053675*F937^4</f>
        <v>0.762491782511047</v>
      </c>
      <c r="M937" s="25" t="n">
        <f aca="false">-0.005724 + 0.00010227*F937 - 0.0000016546*F937^2</f>
        <v>-0.004249705786</v>
      </c>
      <c r="N937" s="25" t="n">
        <f aca="false">K937 + (L937*G937) + M937*G937^(3/2) + 0.00048314*G937^2</f>
        <v>1023.83944634463</v>
      </c>
      <c r="O937" s="26" t="n">
        <f aca="false">I937*(1/     (1-   (0.001*N937/1.84)))</f>
        <v>9.10620829040738</v>
      </c>
      <c r="P937" s="4" t="n">
        <f aca="false">H937*(1/     (1-   (0.001*N937/4)))</f>
        <v>23.5346174163797</v>
      </c>
      <c r="Q937" s="27" t="n">
        <f aca="false">-5.28+5.5*I937</f>
        <v>16.9356</v>
      </c>
      <c r="R937" s="28" t="n">
        <f aca="false">E937-E817</f>
        <v>32</v>
      </c>
      <c r="S937" s="29" t="n">
        <f aca="false">I937-I817</f>
        <v>0.0921000000000003</v>
      </c>
      <c r="T937" s="29" t="n">
        <f aca="false">(S937/I817)*100</f>
        <v>2.33335866838946</v>
      </c>
      <c r="U937" s="29" t="n">
        <f aca="false">(S937/R937)/I817*1000</f>
        <v>0.729174583871706</v>
      </c>
      <c r="V937" s="30" t="n">
        <f aca="false">O937-O817</f>
        <v>0.210954614906614</v>
      </c>
      <c r="W937" s="30" t="n">
        <f aca="false">(V937/O817)*100</f>
        <v>2.37154130283685</v>
      </c>
      <c r="X937" s="30" t="n">
        <f aca="false">1000*(V937/R937)/O817</f>
        <v>0.741106657136516</v>
      </c>
      <c r="Y937" s="31" t="n">
        <f aca="false">1000*(V937/R937)/Q817</f>
        <v>0.401260676413528</v>
      </c>
      <c r="Z937" s="32" t="n">
        <f aca="false">X937-U937</f>
        <v>0.0119320732648103</v>
      </c>
    </row>
    <row r="938" s="15" customFormat="true" ht="12.8" hidden="false" customHeight="false" outlineLevel="0" collapsed="false">
      <c r="A938" s="1" t="n">
        <v>271</v>
      </c>
      <c r="B938" s="21" t="s">
        <v>31</v>
      </c>
      <c r="C938" s="22" t="s">
        <v>34</v>
      </c>
      <c r="D938" s="22" t="s">
        <v>37</v>
      </c>
      <c r="E938" s="23" t="n">
        <v>43116</v>
      </c>
      <c r="F938" s="22" t="n">
        <v>22.9</v>
      </c>
      <c r="G938" s="22" t="n">
        <v>34.8</v>
      </c>
      <c r="H938" s="22" t="n">
        <v>17.5107</v>
      </c>
      <c r="I938" s="24" t="n">
        <v>8.3244</v>
      </c>
      <c r="J938" s="71"/>
      <c r="K938" s="25" t="n">
        <f aca="false">1000*(1-(F938+288.9414)/(508929.2*(F938+68.12963))*(F938-3.9863)^2)</f>
        <v>997.592054700319</v>
      </c>
      <c r="L938" s="25" t="n">
        <f aca="false">0.824493 - 0.0040899*F938 + 0.000076438*F938^2 -0.00000082467*F938^3 + 0.0000000053675*F938^4</f>
        <v>0.762491782511047</v>
      </c>
      <c r="M938" s="25" t="n">
        <f aca="false">-0.005724 + 0.00010227*F938 - 0.0000016546*F938^2</f>
        <v>-0.004249705786</v>
      </c>
      <c r="N938" s="25" t="n">
        <f aca="false">K938 + (L938*G938) + M938*G938^(3/2) + 0.00048314*G938^2</f>
        <v>1023.83944634463</v>
      </c>
      <c r="O938" s="26" t="n">
        <f aca="false">I938*(1/     (1-   (0.001*N938/1.84)))</f>
        <v>18.7670133424112</v>
      </c>
      <c r="P938" s="4" t="n">
        <f aca="false">H938*(1/     (1-   (0.001*N938/4)))</f>
        <v>23.5346174163797</v>
      </c>
      <c r="Q938" s="27" t="n">
        <f aca="false">-5.28+5.5*I938</f>
        <v>40.5042</v>
      </c>
      <c r="R938" s="28" t="n">
        <f aca="false">E938-E818</f>
        <v>32</v>
      </c>
      <c r="S938" s="29" t="n">
        <f aca="false">I938-I818</f>
        <v>0.203800000000001</v>
      </c>
      <c r="T938" s="29" t="n">
        <f aca="false">(S938/I818)*100</f>
        <v>2.50966677339114</v>
      </c>
      <c r="U938" s="29" t="n">
        <f aca="false">(S938/R938)/I818*1000</f>
        <v>0.784270866684732</v>
      </c>
      <c r="V938" s="30" t="n">
        <f aca="false">O938-O818</f>
        <v>0.466286987043556</v>
      </c>
      <c r="W938" s="30" t="n">
        <f aca="false">(V938/O818)*100</f>
        <v>2.54791519193878</v>
      </c>
      <c r="X938" s="30" t="n">
        <f aca="false">1000*(V938/R938)/O818</f>
        <v>0.79622349748087</v>
      </c>
      <c r="Y938" s="31" t="n">
        <f aca="false">1000*(V938/R938)/Q818</f>
        <v>0.369991045572899</v>
      </c>
      <c r="Z938" s="32" t="n">
        <f aca="false">X938-U938</f>
        <v>0.0119526307961381</v>
      </c>
    </row>
    <row r="939" s="15" customFormat="true" ht="12.8" hidden="false" customHeight="false" outlineLevel="0" collapsed="false">
      <c r="A939" s="1" t="n">
        <v>103</v>
      </c>
      <c r="B939" s="21" t="s">
        <v>32</v>
      </c>
      <c r="C939" s="22" t="s">
        <v>34</v>
      </c>
      <c r="D939" s="22" t="s">
        <v>37</v>
      </c>
      <c r="E939" s="23" t="n">
        <v>43116</v>
      </c>
      <c r="F939" s="22" t="n">
        <v>22.9</v>
      </c>
      <c r="G939" s="22" t="n">
        <v>34.8</v>
      </c>
      <c r="H939" s="22" t="n">
        <v>17.5107</v>
      </c>
      <c r="I939" s="24" t="n">
        <v>3.1454</v>
      </c>
      <c r="J939" s="71"/>
      <c r="K939" s="25" t="n">
        <f aca="false">1000*(1-(F939+288.9414)/(508929.2*(F939+68.12963))*(F939-3.9863)^2)</f>
        <v>997.592054700319</v>
      </c>
      <c r="L939" s="25" t="n">
        <f aca="false">0.824493 - 0.0040899*F939 + 0.000076438*F939^2 -0.00000082467*F939^3 + 0.0000000053675*F939^4</f>
        <v>0.762491782511047</v>
      </c>
      <c r="M939" s="25" t="n">
        <f aca="false">-0.005724 + 0.00010227*F939 - 0.0000016546*F939^2</f>
        <v>-0.004249705786</v>
      </c>
      <c r="N939" s="25" t="n">
        <f aca="false">K939 + (L939*G939) + M939*G939^(3/2) + 0.00048314*G939^2</f>
        <v>1023.83944634463</v>
      </c>
      <c r="O939" s="26" t="n">
        <f aca="false">I939*(1/     (1-   (0.001*N939/1.84)))</f>
        <v>7.09117338994043</v>
      </c>
      <c r="P939" s="4" t="n">
        <f aca="false">H939*(1/     (1-   (0.001*N939/4)))</f>
        <v>23.5346174163797</v>
      </c>
      <c r="Q939" s="27" t="n">
        <f aca="false">-5.28+5.5*I939</f>
        <v>12.0197</v>
      </c>
      <c r="R939" s="28" t="n">
        <f aca="false">E939-E819</f>
        <v>32</v>
      </c>
      <c r="S939" s="29" t="n">
        <f aca="false">I939-I819</f>
        <v>0.0213000000000001</v>
      </c>
      <c r="T939" s="29" t="n">
        <f aca="false">(S939/I819)*100</f>
        <v>0.68179635735092</v>
      </c>
      <c r="U939" s="29" t="n">
        <f aca="false">(S939/R939)/I819*1000</f>
        <v>0.213061361672163</v>
      </c>
      <c r="V939" s="30" t="n">
        <f aca="false">O939-O819</f>
        <v>0.0506469255407556</v>
      </c>
      <c r="W939" s="30" t="n">
        <f aca="false">(V939/O819)*100</f>
        <v>0.719362760680626</v>
      </c>
      <c r="X939" s="30" t="n">
        <f aca="false">1000*(V939/R939)/O819</f>
        <v>0.224800862712696</v>
      </c>
      <c r="Y939" s="31" t="n">
        <f aca="false">1000*(V939/R939)/Q819</f>
        <v>0.132972885906685</v>
      </c>
      <c r="Z939" s="32" t="n">
        <f aca="false">X939-U939</f>
        <v>0.0117395010405332</v>
      </c>
    </row>
    <row r="940" s="15" customFormat="true" ht="12.8" hidden="false" customHeight="false" outlineLevel="0" collapsed="false">
      <c r="A940" s="1" t="n">
        <v>109</v>
      </c>
      <c r="B940" s="21" t="s">
        <v>32</v>
      </c>
      <c r="C940" s="22" t="s">
        <v>34</v>
      </c>
      <c r="D940" s="22" t="s">
        <v>37</v>
      </c>
      <c r="E940" s="23" t="n">
        <v>43116</v>
      </c>
      <c r="F940" s="22" t="n">
        <v>22.9</v>
      </c>
      <c r="G940" s="22" t="n">
        <v>34.8</v>
      </c>
      <c r="H940" s="22" t="n">
        <v>17.5107</v>
      </c>
      <c r="I940" s="24" t="n">
        <v>3.7689</v>
      </c>
      <c r="J940" s="71"/>
      <c r="K940" s="25" t="n">
        <f aca="false">1000*(1-(F940+288.9414)/(508929.2*(F940+68.12963))*(F940-3.9863)^2)</f>
        <v>997.592054700319</v>
      </c>
      <c r="L940" s="25" t="n">
        <f aca="false">0.824493 - 0.0040899*F940 + 0.000076438*F940^2 -0.00000082467*F940^3 + 0.0000000053675*F940^4</f>
        <v>0.762491782511047</v>
      </c>
      <c r="M940" s="25" t="n">
        <f aca="false">-0.005724 + 0.00010227*F940 - 0.0000016546*F940^2</f>
        <v>-0.004249705786</v>
      </c>
      <c r="N940" s="25" t="n">
        <f aca="false">K940 + (L940*G940) + M940*G940^(3/2) + 0.00048314*G940^2</f>
        <v>1023.83944634463</v>
      </c>
      <c r="O940" s="26" t="n">
        <f aca="false">I940*(1/     (1-   (0.001*N940/1.84)))</f>
        <v>8.49682819016547</v>
      </c>
      <c r="P940" s="4" t="n">
        <f aca="false">H940*(1/     (1-   (0.001*N940/4)))</f>
        <v>23.5346174163797</v>
      </c>
      <c r="Q940" s="27" t="n">
        <f aca="false">-5.28+5.5*I940</f>
        <v>15.44895</v>
      </c>
      <c r="R940" s="28" t="n">
        <f aca="false">E940-E820</f>
        <v>32</v>
      </c>
      <c r="S940" s="29" t="n">
        <f aca="false">I940-I820</f>
        <v>0.0318</v>
      </c>
      <c r="T940" s="29" t="n">
        <f aca="false">(S940/I820)*100</f>
        <v>0.850927189531991</v>
      </c>
      <c r="U940" s="29" t="n">
        <f aca="false">(S940/R940)/I820*1000</f>
        <v>0.265914746728747</v>
      </c>
      <c r="V940" s="30" t="n">
        <f aca="false">O940-O820</f>
        <v>0.0748341918593951</v>
      </c>
      <c r="W940" s="30" t="n">
        <f aca="false">(V940/O820)*100</f>
        <v>0.888556698977066</v>
      </c>
      <c r="X940" s="30" t="n">
        <f aca="false">1000*(V940/R940)/O820</f>
        <v>0.277673968430333</v>
      </c>
      <c r="Y940" s="31" t="n">
        <f aca="false">1000*(V940/R940)/Q820</f>
        <v>0.153107296074459</v>
      </c>
      <c r="Z940" s="32" t="n">
        <f aca="false">X940-U940</f>
        <v>0.011759221701586</v>
      </c>
    </row>
    <row r="941" s="15" customFormat="true" ht="12.8" hidden="false" customHeight="false" outlineLevel="0" collapsed="false">
      <c r="A941" s="1" t="n">
        <v>232</v>
      </c>
      <c r="B941" s="21" t="s">
        <v>33</v>
      </c>
      <c r="C941" s="22" t="s">
        <v>34</v>
      </c>
      <c r="D941" s="22" t="s">
        <v>37</v>
      </c>
      <c r="E941" s="23" t="n">
        <v>43116</v>
      </c>
      <c r="F941" s="22" t="n">
        <v>22.6</v>
      </c>
      <c r="G941" s="22" t="n">
        <v>34.8</v>
      </c>
      <c r="H941" s="22" t="n">
        <v>17.5106</v>
      </c>
      <c r="I941" s="24" t="n">
        <v>4.7771</v>
      </c>
      <c r="J941" s="71"/>
      <c r="K941" s="25" t="n">
        <f aca="false">1000*(1-(F941+288.9414)/(508929.2*(F941+68.12963))*(F941-3.9863)^2)</f>
        <v>997.662375888944</v>
      </c>
      <c r="L941" s="25" t="n">
        <f aca="false">0.824493 - 0.0040899*F941 + 0.000076438*F941^2 -0.00000082467*F941^3 + 0.0000000053675*F941^4</f>
        <v>0.762983672664348</v>
      </c>
      <c r="M941" s="25" t="n">
        <f aca="false">-0.005724 + 0.00010227*F941 - 0.0000016546*F941^2</f>
        <v>-0.004257801496</v>
      </c>
      <c r="N941" s="25" t="n">
        <f aca="false">K941 + (L941*G941) + M941*G941^(3/2) + 0.00048314*G941^2</f>
        <v>1023.92522333819</v>
      </c>
      <c r="O941" s="26" t="n">
        <f aca="false">I941*(1/     (1-   (0.001*N941/1.84)))</f>
        <v>10.7709051319479</v>
      </c>
      <c r="P941" s="4" t="n">
        <f aca="false">H941*(1/     (1-   (0.001*N941/4)))</f>
        <v>23.5351613303765</v>
      </c>
      <c r="Q941" s="27" t="n">
        <f aca="false">-5.28+5.5*I941</f>
        <v>20.99405</v>
      </c>
      <c r="R941" s="28" t="n">
        <f aca="false">E941-E821</f>
        <v>32</v>
      </c>
      <c r="S941" s="29" t="n">
        <f aca="false">I941-I821</f>
        <v>0.1344</v>
      </c>
      <c r="T941" s="29" t="n">
        <f aca="false">(S941/I821)*100</f>
        <v>2.89486721089022</v>
      </c>
      <c r="U941" s="29" t="n">
        <f aca="false">(S941/R941)/I821*1000</f>
        <v>0.904646003403194</v>
      </c>
      <c r="V941" s="30" t="n">
        <f aca="false">O941-O821</f>
        <v>0.310448759846183</v>
      </c>
      <c r="W941" s="30" t="n">
        <f aca="false">(V941/O821)*100</f>
        <v>2.96783188804417</v>
      </c>
      <c r="X941" s="30" t="n">
        <f aca="false">1000*(V941/R941)/O821</f>
        <v>0.927447465013802</v>
      </c>
      <c r="Y941" s="31" t="n">
        <f aca="false">1000*(V941/R941)/Q821</f>
        <v>0.478972875394942</v>
      </c>
      <c r="Z941" s="32" t="n">
        <f aca="false">X941-U941</f>
        <v>0.0228014616106074</v>
      </c>
    </row>
    <row r="942" s="15" customFormat="true" ht="12.8" hidden="false" customHeight="false" outlineLevel="0" collapsed="false">
      <c r="A942" s="1" t="n">
        <v>234</v>
      </c>
      <c r="B942" s="21" t="s">
        <v>33</v>
      </c>
      <c r="C942" s="22" t="s">
        <v>34</v>
      </c>
      <c r="D942" s="22" t="s">
        <v>37</v>
      </c>
      <c r="E942" s="23" t="n">
        <v>43116</v>
      </c>
      <c r="F942" s="22" t="n">
        <v>22.6</v>
      </c>
      <c r="G942" s="22" t="n">
        <v>34.8</v>
      </c>
      <c r="H942" s="22" t="n">
        <v>17.5106</v>
      </c>
      <c r="I942" s="24" t="n">
        <v>5.2679</v>
      </c>
      <c r="J942" s="71"/>
      <c r="K942" s="25" t="n">
        <f aca="false">1000*(1-(F942+288.9414)/(508929.2*(F942+68.12963))*(F942-3.9863)^2)</f>
        <v>997.662375888944</v>
      </c>
      <c r="L942" s="25" t="n">
        <f aca="false">0.824493 - 0.0040899*F942 + 0.000076438*F942^2 -0.00000082467*F942^3 + 0.0000000053675*F942^4</f>
        <v>0.762983672664348</v>
      </c>
      <c r="M942" s="25" t="n">
        <f aca="false">-0.005724 + 0.00010227*F942 - 0.0000016546*F942^2</f>
        <v>-0.004257801496</v>
      </c>
      <c r="N942" s="25" t="n">
        <f aca="false">K942 + (L942*G942) + M942*G942^(3/2) + 0.00048314*G942^2</f>
        <v>1023.92522333819</v>
      </c>
      <c r="O942" s="26" t="n">
        <f aca="false">I942*(1/     (1-   (0.001*N942/1.84)))</f>
        <v>11.877509607207</v>
      </c>
      <c r="P942" s="4" t="n">
        <f aca="false">H942*(1/     (1-   (0.001*N942/4)))</f>
        <v>23.5351613303765</v>
      </c>
      <c r="Q942" s="27" t="n">
        <f aca="false">-5.28+5.5*I942</f>
        <v>23.69345</v>
      </c>
      <c r="R942" s="28" t="n">
        <f aca="false">E942-E822</f>
        <v>32</v>
      </c>
      <c r="S942" s="29" t="n">
        <f aca="false">I942-I822</f>
        <v>0.1658</v>
      </c>
      <c r="T942" s="29" t="n">
        <f aca="false">(S942/I822)*100</f>
        <v>3.24964230414927</v>
      </c>
      <c r="U942" s="29" t="n">
        <f aca="false">(S942/R942)/I822*1000</f>
        <v>1.01551322004665</v>
      </c>
      <c r="V942" s="30" t="n">
        <f aca="false">O942-O822</f>
        <v>0.381980183358726</v>
      </c>
      <c r="W942" s="30" t="n">
        <f aca="false">(V942/O822)*100</f>
        <v>3.32285855896538</v>
      </c>
      <c r="X942" s="30" t="n">
        <f aca="false">1000*(V942/R942)/O822</f>
        <v>1.03839329967668</v>
      </c>
      <c r="Y942" s="31" t="n">
        <f aca="false">1000*(V942/R942)/Q822</f>
        <v>0.523971403612142</v>
      </c>
      <c r="Z942" s="32" t="n">
        <f aca="false">X942-U942</f>
        <v>0.0228800796300355</v>
      </c>
    </row>
    <row r="943" s="15" customFormat="true" ht="12.8" hidden="false" customHeight="false" outlineLevel="0" collapsed="false">
      <c r="A943" s="1" t="n">
        <v>181</v>
      </c>
      <c r="B943" s="21" t="s">
        <v>26</v>
      </c>
      <c r="C943" s="22" t="s">
        <v>36</v>
      </c>
      <c r="D943" s="22" t="s">
        <v>37</v>
      </c>
      <c r="E943" s="23" t="n">
        <v>43116</v>
      </c>
      <c r="F943" s="22" t="n">
        <v>22.7</v>
      </c>
      <c r="G943" s="22" t="n">
        <v>34.8</v>
      </c>
      <c r="H943" s="22" t="n">
        <v>17.5164</v>
      </c>
      <c r="I943" s="24" t="n">
        <v>3.8005</v>
      </c>
      <c r="J943" s="71"/>
      <c r="K943" s="25" t="n">
        <f aca="false">1000*(1-(F943+288.9414)/(508929.2*(F943+68.12963))*(F943-3.9863)^2)</f>
        <v>997.639034949544</v>
      </c>
      <c r="L943" s="25" t="n">
        <f aca="false">0.824493 - 0.0040899*F943 + 0.000076438*F943^2 -0.00000082467*F943^3 + 0.0000000053675*F943^4</f>
        <v>0.762818972493547</v>
      </c>
      <c r="M943" s="25" t="n">
        <f aca="false">-0.005724 + 0.00010227*F943 - 0.0000016546*F943^2</f>
        <v>-0.004255069834</v>
      </c>
      <c r="N943" s="25" t="n">
        <f aca="false">K943 + (L943*G943) + M943*G943^(3/2) + 0.00048314*G943^2</f>
        <v>1023.89671161712</v>
      </c>
      <c r="O943" s="26" t="n">
        <f aca="false">I943*(1/     (1-   (0.001*N943/1.84)))</f>
        <v>8.56867028909605</v>
      </c>
      <c r="P943" s="4" t="n">
        <f aca="false">H943*(1/     (1-   (0.001*N943/4)))</f>
        <v>23.5427312867462</v>
      </c>
      <c r="Q943" s="27" t="n">
        <f aca="false">-5.28+5.5*I943</f>
        <v>15.62275</v>
      </c>
      <c r="R943" s="28" t="n">
        <f aca="false">E943-E823</f>
        <v>32</v>
      </c>
      <c r="S943" s="29" t="n">
        <f aca="false">I943-I823</f>
        <v>0.2822</v>
      </c>
      <c r="T943" s="29" t="n">
        <f aca="false">(S943/I823)*100</f>
        <v>8.02091919392889</v>
      </c>
      <c r="U943" s="29" t="n">
        <f aca="false">(S943/R943)/I823*1000</f>
        <v>2.50653724810278</v>
      </c>
      <c r="V943" s="30" t="n">
        <f aca="false">O943-O823</f>
        <v>0.642059385640166</v>
      </c>
      <c r="W943" s="30" t="n">
        <f aca="false">(V943/O823)*100</f>
        <v>8.1000492323931</v>
      </c>
      <c r="X943" s="30" t="n">
        <f aca="false">1000*(V943/R943)/O823</f>
        <v>2.53126538512284</v>
      </c>
      <c r="Y943" s="31" t="n">
        <f aca="false">1000*(V943/R943)/Q823</f>
        <v>1.42597220464266</v>
      </c>
      <c r="Z943" s="32" t="n">
        <f aca="false">X943-U943</f>
        <v>0.0247281370200652</v>
      </c>
    </row>
    <row r="944" s="15" customFormat="true" ht="12.8" hidden="false" customHeight="false" outlineLevel="0" collapsed="false">
      <c r="A944" s="1" t="n">
        <v>188</v>
      </c>
      <c r="B944" s="21" t="s">
        <v>26</v>
      </c>
      <c r="C944" s="22" t="s">
        <v>36</v>
      </c>
      <c r="D944" s="22" t="s">
        <v>37</v>
      </c>
      <c r="E944" s="23" t="n">
        <v>43116</v>
      </c>
      <c r="F944" s="22" t="n">
        <v>22.7</v>
      </c>
      <c r="G944" s="22" t="n">
        <v>34.8</v>
      </c>
      <c r="H944" s="22" t="n">
        <v>17.5164</v>
      </c>
      <c r="I944" s="24" t="n">
        <v>10.8522</v>
      </c>
      <c r="J944" s="71"/>
      <c r="K944" s="25" t="n">
        <f aca="false">1000*(1-(F944+288.9414)/(508929.2*(F944+68.12963))*(F944-3.9863)^2)</f>
        <v>997.639034949544</v>
      </c>
      <c r="L944" s="25" t="n">
        <f aca="false">0.824493 - 0.0040899*F944 + 0.000076438*F944^2 -0.00000082467*F944^3 + 0.0000000053675*F944^4</f>
        <v>0.762818972493547</v>
      </c>
      <c r="M944" s="25" t="n">
        <f aca="false">-0.005724 + 0.00010227*F944 - 0.0000016546*F944^2</f>
        <v>-0.004255069834</v>
      </c>
      <c r="N944" s="25" t="n">
        <f aca="false">K944 + (L944*G944) + M944*G944^(3/2) + 0.00048314*G944^2</f>
        <v>1023.89671161712</v>
      </c>
      <c r="O944" s="26" t="n">
        <f aca="false">I944*(1/     (1-   (0.001*N944/1.84)))</f>
        <v>24.4675499832465</v>
      </c>
      <c r="P944" s="4" t="n">
        <f aca="false">H944*(1/     (1-   (0.001*N944/4)))</f>
        <v>23.5427312867462</v>
      </c>
      <c r="Q944" s="27" t="n">
        <f aca="false">-5.28+5.5*I944</f>
        <v>54.4071</v>
      </c>
      <c r="R944" s="28" t="n">
        <f aca="false">E944-E824</f>
        <v>32</v>
      </c>
      <c r="S944" s="29" t="n">
        <f aca="false">I944-I824</f>
        <v>0.7079</v>
      </c>
      <c r="T944" s="29" t="n">
        <f aca="false">(S944/I824)*100</f>
        <v>6.97830308646235</v>
      </c>
      <c r="U944" s="29" t="n">
        <f aca="false">(S944/R944)/I824*1000</f>
        <v>2.18071971451949</v>
      </c>
      <c r="V944" s="30" t="n">
        <f aca="false">O944-O824</f>
        <v>1.61278518549541</v>
      </c>
      <c r="W944" s="30" t="n">
        <f aca="false">(V944/O824)*100</f>
        <v>7.05666936311727</v>
      </c>
      <c r="X944" s="30" t="n">
        <f aca="false">1000*(V944/R944)/O824</f>
        <v>2.20520917597415</v>
      </c>
      <c r="Y944" s="31" t="n">
        <f aca="false">1000*(V944/R944)/Q824</f>
        <v>0.997740948174038</v>
      </c>
      <c r="Z944" s="32" t="n">
        <f aca="false">X944-U944</f>
        <v>0.0244894614546607</v>
      </c>
    </row>
    <row r="945" s="15" customFormat="true" ht="12.8" hidden="false" customHeight="false" outlineLevel="0" collapsed="false">
      <c r="A945" s="1" t="n">
        <v>280</v>
      </c>
      <c r="B945" s="21" t="s">
        <v>26</v>
      </c>
      <c r="C945" s="22" t="s">
        <v>36</v>
      </c>
      <c r="D945" s="22" t="s">
        <v>37</v>
      </c>
      <c r="E945" s="23" t="n">
        <v>43116</v>
      </c>
      <c r="F945" s="22" t="n">
        <v>22.7</v>
      </c>
      <c r="G945" s="22" t="n">
        <v>34.8</v>
      </c>
      <c r="H945" s="22" t="n">
        <v>17.5164</v>
      </c>
      <c r="I945" s="24" t="n">
        <v>4.0789</v>
      </c>
      <c r="J945" s="71"/>
      <c r="K945" s="25" t="n">
        <f aca="false">1000*(1-(F945+288.9414)/(508929.2*(F945+68.12963))*(F945-3.9863)^2)</f>
        <v>997.639034949544</v>
      </c>
      <c r="L945" s="25" t="n">
        <f aca="false">0.824493 - 0.0040899*F945 + 0.000076438*F945^2 -0.00000082467*F945^3 + 0.0000000053675*F945^4</f>
        <v>0.762818972493547</v>
      </c>
      <c r="M945" s="25" t="n">
        <f aca="false">-0.005724 + 0.00010227*F945 - 0.0000016546*F945^2</f>
        <v>-0.004255069834</v>
      </c>
      <c r="N945" s="25" t="n">
        <f aca="false">K945 + (L945*G945) + M945*G945^(3/2) + 0.00048314*G945^2</f>
        <v>1023.89671161712</v>
      </c>
      <c r="O945" s="26" t="n">
        <f aca="false">I945*(1/     (1-   (0.001*N945/1.84)))</f>
        <v>9.19635554326901</v>
      </c>
      <c r="P945" s="4" t="n">
        <f aca="false">H945*(1/     (1-   (0.001*N945/4)))</f>
        <v>23.5427312867462</v>
      </c>
      <c r="Q945" s="27" t="n">
        <f aca="false">-5.28+5.5*I945</f>
        <v>17.15395</v>
      </c>
      <c r="R945" s="28" t="n">
        <f aca="false">E945-E825</f>
        <v>32</v>
      </c>
      <c r="S945" s="29" t="n">
        <f aca="false">I945-I825</f>
        <v>0.3126</v>
      </c>
      <c r="T945" s="29" t="n">
        <f aca="false">(S945/I825)*100</f>
        <v>8.29992300135411</v>
      </c>
      <c r="U945" s="29" t="n">
        <f aca="false">(S945/R945)/I825*1000</f>
        <v>2.59372593792316</v>
      </c>
      <c r="V945" s="30" t="n">
        <f aca="false">O945-O825</f>
        <v>0.711009027711528</v>
      </c>
      <c r="W945" s="30" t="n">
        <f aca="false">(V945/O825)*100</f>
        <v>8.37925742228589</v>
      </c>
      <c r="X945" s="30" t="n">
        <f aca="false">1000*(V945/R945)/O825</f>
        <v>2.61851794446434</v>
      </c>
      <c r="Y945" s="31" t="n">
        <f aca="false">1000*(V945/R945)/Q825</f>
        <v>1.43955529383467</v>
      </c>
      <c r="Z945" s="32" t="n">
        <f aca="false">X945-U945</f>
        <v>0.0247920065411833</v>
      </c>
    </row>
    <row r="946" s="15" customFormat="true" ht="12.8" hidden="false" customHeight="false" outlineLevel="0" collapsed="false">
      <c r="A946" s="1" t="n">
        <v>286</v>
      </c>
      <c r="B946" s="21" t="s">
        <v>26</v>
      </c>
      <c r="C946" s="22" t="s">
        <v>36</v>
      </c>
      <c r="D946" s="22" t="s">
        <v>37</v>
      </c>
      <c r="E946" s="23" t="n">
        <v>43116</v>
      </c>
      <c r="F946" s="22" t="n">
        <v>22.7</v>
      </c>
      <c r="G946" s="22" t="n">
        <v>34.8</v>
      </c>
      <c r="H946" s="22" t="n">
        <v>17.5164</v>
      </c>
      <c r="I946" s="24" t="n">
        <v>3.4148</v>
      </c>
      <c r="J946" s="71"/>
      <c r="K946" s="25" t="n">
        <f aca="false">1000*(1-(F946+288.9414)/(508929.2*(F946+68.12963))*(F946-3.9863)^2)</f>
        <v>997.639034949544</v>
      </c>
      <c r="L946" s="25" t="n">
        <f aca="false">0.824493 - 0.0040899*F946 + 0.000076438*F946^2 -0.00000082467*F946^3 + 0.0000000053675*F946^4</f>
        <v>0.762818972493547</v>
      </c>
      <c r="M946" s="25" t="n">
        <f aca="false">-0.005724 + 0.00010227*F946 - 0.0000016546*F946^2</f>
        <v>-0.004255069834</v>
      </c>
      <c r="N946" s="25" t="n">
        <f aca="false">K946 + (L946*G946) + M946*G946^(3/2) + 0.00048314*G946^2</f>
        <v>1023.89671161712</v>
      </c>
      <c r="O946" s="26" t="n">
        <f aca="false">I946*(1/     (1-   (0.001*N946/1.84)))</f>
        <v>7.69906467654393</v>
      </c>
      <c r="P946" s="4" t="n">
        <f aca="false">H946*(1/     (1-   (0.001*N946/4)))</f>
        <v>23.5427312867462</v>
      </c>
      <c r="Q946" s="27" t="n">
        <f aca="false">-5.28+5.5*I946</f>
        <v>13.5014</v>
      </c>
      <c r="R946" s="28" t="n">
        <f aca="false">E946-E826</f>
        <v>32</v>
      </c>
      <c r="S946" s="29" t="n">
        <f aca="false">I946-I826</f>
        <v>0.2643</v>
      </c>
      <c r="T946" s="29" t="n">
        <f aca="false">(S946/I826)*100</f>
        <v>8.38914458022536</v>
      </c>
      <c r="U946" s="29" t="n">
        <f aca="false">(S946/R946)/I826*1000</f>
        <v>2.62160768132042</v>
      </c>
      <c r="V946" s="30" t="n">
        <f aca="false">O946-O826</f>
        <v>0.601094733293561</v>
      </c>
      <c r="W946" s="30" t="n">
        <f aca="false">(V946/O826)*100</f>
        <v>8.46854435985822</v>
      </c>
      <c r="X946" s="30" t="n">
        <f aca="false">1000*(V946/R946)/O826</f>
        <v>2.64642011245569</v>
      </c>
      <c r="Y946" s="31" t="n">
        <f aca="false">1000*(V946/R946)/Q826</f>
        <v>1.55914676312372</v>
      </c>
      <c r="Z946" s="32" t="n">
        <f aca="false">X946-U946</f>
        <v>0.02481243113527</v>
      </c>
    </row>
    <row r="947" s="15" customFormat="true" ht="12.8" hidden="false" customHeight="false" outlineLevel="0" collapsed="false">
      <c r="A947" s="1" t="n">
        <v>121</v>
      </c>
      <c r="B947" s="21" t="s">
        <v>29</v>
      </c>
      <c r="C947" s="22" t="s">
        <v>36</v>
      </c>
      <c r="D947" s="22" t="s">
        <v>37</v>
      </c>
      <c r="E947" s="23" t="n">
        <v>43116</v>
      </c>
      <c r="F947" s="22" t="n">
        <v>22.7</v>
      </c>
      <c r="G947" s="22" t="n">
        <v>34.8</v>
      </c>
      <c r="H947" s="22" t="n">
        <v>17.5164</v>
      </c>
      <c r="I947" s="24" t="n">
        <v>6.1738</v>
      </c>
      <c r="J947" s="71"/>
      <c r="K947" s="25" t="n">
        <f aca="false">1000*(1-(F947+288.9414)/(508929.2*(F947+68.12963))*(F947-3.9863)^2)</f>
        <v>997.639034949544</v>
      </c>
      <c r="L947" s="25" t="n">
        <f aca="false">0.824493 - 0.0040899*F947 + 0.000076438*F947^2 -0.00000082467*F947^3 + 0.0000000053675*F947^4</f>
        <v>0.762818972493547</v>
      </c>
      <c r="M947" s="25" t="n">
        <f aca="false">-0.005724 + 0.00010227*F947 - 0.0000016546*F947^2</f>
        <v>-0.004255069834</v>
      </c>
      <c r="N947" s="25" t="n">
        <f aca="false">K947 + (L947*G947) + M947*G947^(3/2) + 0.00048314*G947^2</f>
        <v>1023.89671161712</v>
      </c>
      <c r="O947" s="26" t="n">
        <f aca="false">I947*(1/     (1-   (0.001*N947/1.84)))</f>
        <v>13.9195518039261</v>
      </c>
      <c r="P947" s="4" t="n">
        <f aca="false">H947*(1/     (1-   (0.001*N947/4)))</f>
        <v>23.5427312867462</v>
      </c>
      <c r="Q947" s="27" t="n">
        <f aca="false">-5.28+5.5*I947</f>
        <v>28.6759</v>
      </c>
      <c r="R947" s="28" t="n">
        <f aca="false">E947-E827</f>
        <v>32</v>
      </c>
      <c r="S947" s="29" t="n">
        <f aca="false">I947-I827</f>
        <v>0.4778</v>
      </c>
      <c r="T947" s="29" t="n">
        <f aca="false">(S947/I827)*100</f>
        <v>8.38834269662922</v>
      </c>
      <c r="U947" s="29" t="n">
        <f aca="false">(S947/R947)/I827*1000</f>
        <v>2.62135709269663</v>
      </c>
      <c r="V947" s="30" t="n">
        <f aca="false">O947-O827</f>
        <v>1.08665645501195</v>
      </c>
      <c r="W947" s="30" t="n">
        <f aca="false">(V947/O827)*100</f>
        <v>8.46774188884733</v>
      </c>
      <c r="X947" s="30" t="n">
        <f aca="false">1000*(V947/R947)/O827</f>
        <v>2.64616934026479</v>
      </c>
      <c r="Y947" s="31" t="n">
        <f aca="false">1000*(V947/R947)/Q827</f>
        <v>1.30367069330172</v>
      </c>
      <c r="Z947" s="32" t="n">
        <f aca="false">X947-U947</f>
        <v>0.0248122475681609</v>
      </c>
    </row>
    <row r="948" s="15" customFormat="true" ht="12.8" hidden="false" customHeight="false" outlineLevel="0" collapsed="false">
      <c r="A948" s="1" t="n">
        <v>128</v>
      </c>
      <c r="B948" s="21" t="s">
        <v>29</v>
      </c>
      <c r="C948" s="22" t="s">
        <v>36</v>
      </c>
      <c r="D948" s="22" t="s">
        <v>37</v>
      </c>
      <c r="E948" s="23" t="n">
        <v>43116</v>
      </c>
      <c r="F948" s="22" t="n">
        <v>22.7</v>
      </c>
      <c r="G948" s="22" t="n">
        <v>34.8</v>
      </c>
      <c r="H948" s="22" t="n">
        <v>17.5164</v>
      </c>
      <c r="I948" s="24" t="n">
        <v>3.7818</v>
      </c>
      <c r="J948" s="71"/>
      <c r="K948" s="25" t="n">
        <f aca="false">1000*(1-(F948+288.9414)/(508929.2*(F948+68.12963))*(F948-3.9863)^2)</f>
        <v>997.639034949544</v>
      </c>
      <c r="L948" s="25" t="n">
        <f aca="false">0.824493 - 0.0040899*F948 + 0.000076438*F948^2 -0.00000082467*F948^3 + 0.0000000053675*F948^4</f>
        <v>0.762818972493547</v>
      </c>
      <c r="M948" s="25" t="n">
        <f aca="false">-0.005724 + 0.00010227*F948 - 0.0000016546*F948^2</f>
        <v>-0.004255069834</v>
      </c>
      <c r="N948" s="25" t="n">
        <f aca="false">K948 + (L948*G948) + M948*G948^(3/2) + 0.00048314*G948^2</f>
        <v>1023.89671161712</v>
      </c>
      <c r="O948" s="26" t="n">
        <f aca="false">I948*(1/     (1-   (0.001*N948/1.84)))</f>
        <v>8.52650895916417</v>
      </c>
      <c r="P948" s="4" t="n">
        <f aca="false">H948*(1/     (1-   (0.001*N948/4)))</f>
        <v>23.5427312867462</v>
      </c>
      <c r="Q948" s="27" t="n">
        <f aca="false">-5.28+5.5*I948</f>
        <v>15.5199</v>
      </c>
      <c r="R948" s="28" t="n">
        <f aca="false">E948-E828</f>
        <v>32</v>
      </c>
      <c r="S948" s="29" t="n">
        <f aca="false">I948-I828</f>
        <v>0.2818</v>
      </c>
      <c r="T948" s="29" t="n">
        <f aca="false">(S948/I828)*100</f>
        <v>8.05142857142857</v>
      </c>
      <c r="U948" s="29" t="n">
        <f aca="false">(S948/R948)/I828*1000</f>
        <v>2.51607142857143</v>
      </c>
      <c r="V948" s="30" t="n">
        <f aca="false">O948-O828</f>
        <v>0.641127336762561</v>
      </c>
      <c r="W948" s="30" t="n">
        <f aca="false">(V948/O828)*100</f>
        <v>8.13058095934355</v>
      </c>
      <c r="X948" s="30" t="n">
        <f aca="false">1000*(V948/R948)/O828</f>
        <v>2.54080654979486</v>
      </c>
      <c r="Y948" s="31" t="n">
        <f aca="false">1000*(V948/R948)/Q828</f>
        <v>1.43416100743236</v>
      </c>
      <c r="Z948" s="32" t="n">
        <f aca="false">X948-U948</f>
        <v>0.0247351212234301</v>
      </c>
    </row>
    <row r="949" s="15" customFormat="true" ht="12.8" hidden="false" customHeight="false" outlineLevel="0" collapsed="false">
      <c r="A949" s="1" t="n">
        <v>219</v>
      </c>
      <c r="B949" s="21" t="s">
        <v>29</v>
      </c>
      <c r="C949" s="22" t="s">
        <v>36</v>
      </c>
      <c r="D949" s="22" t="s">
        <v>37</v>
      </c>
      <c r="E949" s="23" t="n">
        <v>43116</v>
      </c>
      <c r="F949" s="22" t="n">
        <v>22.7</v>
      </c>
      <c r="G949" s="22" t="n">
        <v>34.8</v>
      </c>
      <c r="H949" s="22" t="n">
        <v>17.5164</v>
      </c>
      <c r="I949" s="24" t="n">
        <v>5.3882</v>
      </c>
      <c r="J949" s="71"/>
      <c r="K949" s="25" t="n">
        <f aca="false">1000*(1-(F949+288.9414)/(508929.2*(F949+68.12963))*(F949-3.9863)^2)</f>
        <v>997.639034949544</v>
      </c>
      <c r="L949" s="25" t="n">
        <f aca="false">0.824493 - 0.0040899*F949 + 0.000076438*F949^2 -0.00000082467*F949^3 + 0.0000000053675*F949^4</f>
        <v>0.762818972493547</v>
      </c>
      <c r="M949" s="25" t="n">
        <f aca="false">-0.005724 + 0.00010227*F949 - 0.0000016546*F949^2</f>
        <v>-0.004255069834</v>
      </c>
      <c r="N949" s="25" t="n">
        <f aca="false">K949 + (L949*G949) + M949*G949^(3/2) + 0.00048314*G949^2</f>
        <v>1023.89671161712</v>
      </c>
      <c r="O949" s="26" t="n">
        <f aca="false">I949*(1/     (1-   (0.001*N949/1.84)))</f>
        <v>12.1483250234725</v>
      </c>
      <c r="P949" s="4" t="n">
        <f aca="false">H949*(1/     (1-   (0.001*N949/4)))</f>
        <v>23.5427312867462</v>
      </c>
      <c r="Q949" s="27" t="n">
        <f aca="false">-5.28+5.5*I949</f>
        <v>24.3551</v>
      </c>
      <c r="R949" s="28" t="n">
        <f aca="false">E949-E829</f>
        <v>32</v>
      </c>
      <c r="S949" s="29" t="n">
        <f aca="false">I949-I829</f>
        <v>0.376</v>
      </c>
      <c r="T949" s="29" t="n">
        <f aca="false">(S949/I829)*100</f>
        <v>7.50169586209649</v>
      </c>
      <c r="U949" s="29" t="n">
        <f aca="false">(S949/R949)/I829*1000</f>
        <v>2.34427995690515</v>
      </c>
      <c r="V949" s="30" t="n">
        <f aca="false">O949-O829</f>
        <v>0.856007946957853</v>
      </c>
      <c r="W949" s="30" t="n">
        <f aca="false">(V949/O829)*100</f>
        <v>7.58044554680584</v>
      </c>
      <c r="X949" s="30" t="n">
        <f aca="false">1000*(V949/R949)/O829</f>
        <v>2.36888923337683</v>
      </c>
      <c r="Y949" s="31" t="n">
        <f aca="false">1000*(V949/R949)/Q829</f>
        <v>1.20025702502492</v>
      </c>
      <c r="Z949" s="32" t="n">
        <f aca="false">X949-U949</f>
        <v>0.0246092764716725</v>
      </c>
    </row>
    <row r="950" s="15" customFormat="true" ht="12.8" hidden="false" customHeight="false" outlineLevel="0" collapsed="false">
      <c r="A950" s="1" t="n">
        <v>225</v>
      </c>
      <c r="B950" s="21" t="s">
        <v>29</v>
      </c>
      <c r="C950" s="22" t="s">
        <v>36</v>
      </c>
      <c r="D950" s="22" t="s">
        <v>37</v>
      </c>
      <c r="E950" s="23" t="n">
        <v>43116</v>
      </c>
      <c r="F950" s="22" t="n">
        <v>22.7</v>
      </c>
      <c r="G950" s="22" t="n">
        <v>34.8</v>
      </c>
      <c r="H950" s="22" t="n">
        <v>17.5164</v>
      </c>
      <c r="I950" s="24" t="n">
        <v>2.8461</v>
      </c>
      <c r="J950" s="71"/>
      <c r="K950" s="25" t="n">
        <f aca="false">1000*(1-(F950+288.9414)/(508929.2*(F950+68.12963))*(F950-3.9863)^2)</f>
        <v>997.639034949544</v>
      </c>
      <c r="L950" s="25" t="n">
        <f aca="false">0.824493 - 0.0040899*F950 + 0.000076438*F950^2 -0.00000082467*F950^3 + 0.0000000053675*F950^4</f>
        <v>0.762818972493547</v>
      </c>
      <c r="M950" s="25" t="n">
        <f aca="false">-0.005724 + 0.00010227*F950 - 0.0000016546*F950^2</f>
        <v>-0.004255069834</v>
      </c>
      <c r="N950" s="25" t="n">
        <f aca="false">K950 + (L950*G950) + M950*G950^(3/2) + 0.00048314*G950^2</f>
        <v>1023.89671161712</v>
      </c>
      <c r="O950" s="26" t="n">
        <f aca="false">I950*(1/     (1-   (0.001*N950/1.84)))</f>
        <v>6.41686423096863</v>
      </c>
      <c r="P950" s="4" t="n">
        <f aca="false">H950*(1/     (1-   (0.001*N950/4)))</f>
        <v>23.5427312867462</v>
      </c>
      <c r="Q950" s="27" t="n">
        <f aca="false">-5.28+5.5*I950</f>
        <v>10.37355</v>
      </c>
      <c r="R950" s="28" t="n">
        <f aca="false">E950-E830</f>
        <v>32</v>
      </c>
      <c r="S950" s="29" t="n">
        <f aca="false">I950-I830</f>
        <v>0.2003</v>
      </c>
      <c r="T950" s="29" t="n">
        <f aca="false">(S950/I830)*100</f>
        <v>7.57048907702774</v>
      </c>
      <c r="U950" s="29" t="n">
        <f aca="false">(S950/R950)/I830*1000</f>
        <v>2.36577783657117</v>
      </c>
      <c r="V950" s="30" t="n">
        <f aca="false">O950-O830</f>
        <v>0.455966317668573</v>
      </c>
      <c r="W950" s="30" t="n">
        <f aca="false">(V950/O830)*100</f>
        <v>7.64928915576987</v>
      </c>
      <c r="X950" s="30" t="n">
        <f aca="false">1000*(V950/R950)/O830</f>
        <v>2.39040286117808</v>
      </c>
      <c r="Y950" s="31" t="n">
        <f aca="false">1000*(V950/R950)/Q830</f>
        <v>1.53678829874599</v>
      </c>
      <c r="Z950" s="32" t="n">
        <f aca="false">X950-U950</f>
        <v>0.0246250246069151</v>
      </c>
    </row>
    <row r="951" s="15" customFormat="true" ht="12.8" hidden="false" customHeight="false" outlineLevel="0" collapsed="false">
      <c r="A951" s="1" t="n">
        <v>229</v>
      </c>
      <c r="B951" s="21" t="s">
        <v>29</v>
      </c>
      <c r="C951" s="22" t="s">
        <v>36</v>
      </c>
      <c r="D951" s="22" t="s">
        <v>37</v>
      </c>
      <c r="E951" s="23" t="n">
        <v>43116</v>
      </c>
      <c r="F951" s="22" t="n">
        <v>22.7</v>
      </c>
      <c r="G951" s="22" t="n">
        <v>34.8</v>
      </c>
      <c r="H951" s="22" t="n">
        <v>17.5164</v>
      </c>
      <c r="I951" s="24" t="n">
        <v>2.6026</v>
      </c>
      <c r="J951" s="71"/>
      <c r="K951" s="25" t="n">
        <f aca="false">1000*(1-(F951+288.9414)/(508929.2*(F951+68.12963))*(F951-3.9863)^2)</f>
        <v>997.639034949544</v>
      </c>
      <c r="L951" s="25" t="n">
        <f aca="false">0.824493 - 0.0040899*F951 + 0.000076438*F951^2 -0.00000082467*F951^3 + 0.0000000053675*F951^4</f>
        <v>0.762818972493547</v>
      </c>
      <c r="M951" s="25" t="n">
        <f aca="false">-0.005724 + 0.00010227*F951 - 0.0000016546*F951^2</f>
        <v>-0.004255069834</v>
      </c>
      <c r="N951" s="25" t="n">
        <f aca="false">K951 + (L951*G951) + M951*G951^(3/2) + 0.00048314*G951^2</f>
        <v>1023.89671161712</v>
      </c>
      <c r="O951" s="26" t="n">
        <f aca="false">I951*(1/     (1-   (0.001*N951/1.84)))</f>
        <v>5.86786509522468</v>
      </c>
      <c r="P951" s="4" t="n">
        <f aca="false">H951*(1/     (1-   (0.001*N951/4)))</f>
        <v>23.5427312867462</v>
      </c>
      <c r="Q951" s="27" t="n">
        <f aca="false">-5.28+5.5*I951</f>
        <v>9.0343</v>
      </c>
      <c r="R951" s="28" t="n">
        <f aca="false">E951-E831</f>
        <v>32</v>
      </c>
      <c r="S951" s="29" t="n">
        <f aca="false">I951-I831</f>
        <v>0.1006</v>
      </c>
      <c r="T951" s="29" t="n">
        <f aca="false">(S951/I831)*100</f>
        <v>4.02078337330136</v>
      </c>
      <c r="U951" s="29" t="n">
        <f aca="false">(S951/R951)/I831*1000</f>
        <v>1.25649480415668</v>
      </c>
      <c r="V951" s="30" t="n">
        <f aca="false">O951-O831</f>
        <v>0.230943718296437</v>
      </c>
      <c r="W951" s="30" t="n">
        <f aca="false">(V951/O831)*100</f>
        <v>4.0969831376695</v>
      </c>
      <c r="X951" s="30" t="n">
        <f aca="false">1000*(V951/R951)/O831</f>
        <v>1.28030723052172</v>
      </c>
      <c r="Y951" s="31" t="n">
        <f aca="false">1000*(V951/R951)/Q831</f>
        <v>0.850959933588453</v>
      </c>
      <c r="Z951" s="32" t="n">
        <f aca="false">X951-U951</f>
        <v>0.0238124263650439</v>
      </c>
    </row>
    <row r="952" s="15" customFormat="true" ht="12.8" hidden="false" customHeight="false" outlineLevel="0" collapsed="false">
      <c r="A952" s="1" t="n">
        <v>155</v>
      </c>
      <c r="B952" s="21" t="s">
        <v>30</v>
      </c>
      <c r="C952" s="22" t="s">
        <v>36</v>
      </c>
      <c r="D952" s="22" t="s">
        <v>37</v>
      </c>
      <c r="E952" s="23" t="n">
        <v>43116</v>
      </c>
      <c r="F952" s="22" t="n">
        <v>22.7</v>
      </c>
      <c r="G952" s="22" t="n">
        <v>34.8</v>
      </c>
      <c r="H952" s="22" t="n">
        <v>17.5164</v>
      </c>
      <c r="I952" s="24" t="n">
        <v>1.5077</v>
      </c>
      <c r="J952" s="71"/>
      <c r="K952" s="25" t="n">
        <f aca="false">1000*(1-(F952+288.9414)/(508929.2*(F952+68.12963))*(F952-3.9863)^2)</f>
        <v>997.639034949544</v>
      </c>
      <c r="L952" s="25" t="n">
        <f aca="false">0.824493 - 0.0040899*F952 + 0.000076438*F952^2 -0.00000082467*F952^3 + 0.0000000053675*F952^4</f>
        <v>0.762818972493547</v>
      </c>
      <c r="M952" s="25" t="n">
        <f aca="false">-0.005724 + 0.00010227*F952 - 0.0000016546*F952^2</f>
        <v>-0.004255069834</v>
      </c>
      <c r="N952" s="25" t="n">
        <f aca="false">K952 + (L952*G952) + M952*G952^(3/2) + 0.00048314*G952^2</f>
        <v>1023.89671161712</v>
      </c>
      <c r="O952" s="26" t="n">
        <f aca="false">I952*(1/     (1-   (0.001*N952/1.84)))</f>
        <v>3.39928540846471</v>
      </c>
      <c r="P952" s="4" t="n">
        <f aca="false">H952*(1/     (1-   (0.001*N952/4)))</f>
        <v>23.5427312867462</v>
      </c>
      <c r="Q952" s="27" t="n">
        <f aca="false">-5.28+5.5*I952</f>
        <v>3.01235</v>
      </c>
      <c r="R952" s="28" t="n">
        <f aca="false">E952-E832</f>
        <v>32</v>
      </c>
      <c r="S952" s="29" t="n">
        <f aca="false">I952-I832</f>
        <v>0.1469</v>
      </c>
      <c r="T952" s="29" t="n">
        <f aca="false">(S952/I832)*100</f>
        <v>10.7951205173427</v>
      </c>
      <c r="U952" s="29" t="n">
        <f aca="false">(S952/R952)/I832*1000</f>
        <v>3.37347516166961</v>
      </c>
      <c r="V952" s="30" t="n">
        <f aca="false">O952-O832</f>
        <v>0.333449033674959</v>
      </c>
      <c r="W952" s="30" t="n">
        <f aca="false">(V952/O832)*100</f>
        <v>10.8762827793713</v>
      </c>
      <c r="X952" s="30" t="n">
        <f aca="false">1000*(V952/R952)/O832</f>
        <v>3.39883836855353</v>
      </c>
      <c r="Y952" s="31" t="n">
        <f aca="false">1000*(V952/R952)/Q832</f>
        <v>4.72703787985051</v>
      </c>
      <c r="Z952" s="32" t="n">
        <f aca="false">X952-U952</f>
        <v>0.0253632068839247</v>
      </c>
    </row>
    <row r="953" s="15" customFormat="true" ht="12.8" hidden="false" customHeight="false" outlineLevel="0" collapsed="false">
      <c r="A953" s="1" t="n">
        <v>247</v>
      </c>
      <c r="B953" s="21" t="s">
        <v>30</v>
      </c>
      <c r="C953" s="22" t="s">
        <v>36</v>
      </c>
      <c r="D953" s="22" t="s">
        <v>37</v>
      </c>
      <c r="E953" s="23" t="n">
        <v>43116</v>
      </c>
      <c r="F953" s="22" t="n">
        <v>22.7</v>
      </c>
      <c r="G953" s="22" t="n">
        <v>34.8</v>
      </c>
      <c r="H953" s="22" t="n">
        <v>17.5164</v>
      </c>
      <c r="I953" s="24" t="n">
        <v>5.2657</v>
      </c>
      <c r="J953" s="71"/>
      <c r="K953" s="25" t="n">
        <f aca="false">1000*(1-(F953+288.9414)/(508929.2*(F953+68.12963))*(F953-3.9863)^2)</f>
        <v>997.639034949544</v>
      </c>
      <c r="L953" s="25" t="n">
        <f aca="false">0.824493 - 0.0040899*F953 + 0.000076438*F953^2 -0.00000082467*F953^3 + 0.0000000053675*F953^4</f>
        <v>0.762818972493547</v>
      </c>
      <c r="M953" s="25" t="n">
        <f aca="false">-0.005724 + 0.00010227*F953 - 0.0000016546*F953^2</f>
        <v>-0.004255069834</v>
      </c>
      <c r="N953" s="25" t="n">
        <f aca="false">K953 + (L953*G953) + M953*G953^(3/2) + 0.00048314*G953^2</f>
        <v>1023.89671161712</v>
      </c>
      <c r="O953" s="26" t="n">
        <f aca="false">I953*(1/     (1-   (0.001*N953/1.84)))</f>
        <v>11.8721344931701</v>
      </c>
      <c r="P953" s="4" t="n">
        <f aca="false">H953*(1/     (1-   (0.001*N953/4)))</f>
        <v>23.5427312867462</v>
      </c>
      <c r="Q953" s="27" t="n">
        <f aca="false">-5.28+5.5*I953</f>
        <v>23.68135</v>
      </c>
      <c r="R953" s="28" t="n">
        <f aca="false">E953-E833</f>
        <v>32</v>
      </c>
      <c r="S953" s="29" t="n">
        <f aca="false">I953-I833</f>
        <v>0.252</v>
      </c>
      <c r="T953" s="29" t="n">
        <f aca="false">(S953/I833)*100</f>
        <v>5.02622813491034</v>
      </c>
      <c r="U953" s="29" t="n">
        <f aca="false">(S953/R953)/I833*1000</f>
        <v>1.57069629215948</v>
      </c>
      <c r="V953" s="30" t="n">
        <f aca="false">O953-O833</f>
        <v>0.57643796738871</v>
      </c>
      <c r="W953" s="30" t="n">
        <f aca="false">(V953/O833)*100</f>
        <v>5.10316443145442</v>
      </c>
      <c r="X953" s="30" t="n">
        <f aca="false">1000*(V953/R953)/O833</f>
        <v>1.59473888482951</v>
      </c>
      <c r="Y953" s="31" t="n">
        <f aca="false">1000*(V953/R953)/Q833</f>
        <v>0.8079571067912</v>
      </c>
      <c r="Z953" s="32" t="n">
        <f aca="false">X953-U953</f>
        <v>0.0240425926700245</v>
      </c>
    </row>
    <row r="954" s="15" customFormat="true" ht="12.8" hidden="false" customHeight="false" outlineLevel="0" collapsed="false">
      <c r="A954" s="1" t="n">
        <v>168</v>
      </c>
      <c r="B954" s="21" t="s">
        <v>31</v>
      </c>
      <c r="C954" s="22" t="s">
        <v>36</v>
      </c>
      <c r="D954" s="22" t="s">
        <v>37</v>
      </c>
      <c r="E954" s="23" t="n">
        <v>43116</v>
      </c>
      <c r="F954" s="22" t="n">
        <v>22.7</v>
      </c>
      <c r="G954" s="22" t="n">
        <v>34.8</v>
      </c>
      <c r="H954" s="22" t="n">
        <v>17.5164</v>
      </c>
      <c r="I954" s="24" t="n">
        <v>2.8455</v>
      </c>
      <c r="J954" s="71"/>
      <c r="K954" s="25" t="n">
        <f aca="false">1000*(1-(F954+288.9414)/(508929.2*(F954+68.12963))*(F954-3.9863)^2)</f>
        <v>997.639034949544</v>
      </c>
      <c r="L954" s="25" t="n">
        <f aca="false">0.824493 - 0.0040899*F954 + 0.000076438*F954^2 -0.00000082467*F954^3 + 0.0000000053675*F954^4</f>
        <v>0.762818972493547</v>
      </c>
      <c r="M954" s="25" t="n">
        <f aca="false">-0.005724 + 0.00010227*F954 - 0.0000016546*F954^2</f>
        <v>-0.004255069834</v>
      </c>
      <c r="N954" s="25" t="n">
        <f aca="false">K954 + (L954*G954) + M954*G954^(3/2) + 0.00048314*G954^2</f>
        <v>1023.89671161712</v>
      </c>
      <c r="O954" s="26" t="n">
        <f aca="false">I954*(1/     (1-   (0.001*N954/1.84)))</f>
        <v>6.41551146102429</v>
      </c>
      <c r="P954" s="4" t="n">
        <f aca="false">H954*(1/     (1-   (0.001*N954/4)))</f>
        <v>23.5427312867462</v>
      </c>
      <c r="Q954" s="27" t="n">
        <f aca="false">-5.28+5.5*I954</f>
        <v>10.37025</v>
      </c>
      <c r="R954" s="28" t="n">
        <f aca="false">E954-E834</f>
        <v>32</v>
      </c>
      <c r="S954" s="29" t="n">
        <f aca="false">I954-I834</f>
        <v>0.0697000000000001</v>
      </c>
      <c r="T954" s="29" t="n">
        <f aca="false">(S954/I834)*100</f>
        <v>2.51098782333021</v>
      </c>
      <c r="U954" s="29" t="n">
        <f aca="false">(S954/R954)/I834*1000</f>
        <v>0.784683694790692</v>
      </c>
      <c r="V954" s="30" t="n">
        <f aca="false">O954-O834</f>
        <v>0.161727944606461</v>
      </c>
      <c r="W954" s="30" t="n">
        <f aca="false">(V954/O834)*100</f>
        <v>2.58608159655484</v>
      </c>
      <c r="X954" s="30" t="n">
        <f aca="false">1000*(V954/R954)/O834</f>
        <v>0.808150498923387</v>
      </c>
      <c r="Y954" s="31" t="n">
        <f aca="false">1000*(V954/R954)/Q834</f>
        <v>0.506062769122743</v>
      </c>
      <c r="Z954" s="32" t="n">
        <f aca="false">X954-U954</f>
        <v>0.0234668041326948</v>
      </c>
    </row>
    <row r="955" s="15" customFormat="true" ht="12.8" hidden="false" customHeight="false" outlineLevel="0" collapsed="false">
      <c r="A955" s="1" t="n">
        <v>175</v>
      </c>
      <c r="B955" s="21" t="s">
        <v>31</v>
      </c>
      <c r="C955" s="22" t="s">
        <v>36</v>
      </c>
      <c r="D955" s="22" t="s">
        <v>37</v>
      </c>
      <c r="E955" s="23" t="n">
        <v>43116</v>
      </c>
      <c r="F955" s="22" t="n">
        <v>22.7</v>
      </c>
      <c r="G955" s="22" t="n">
        <v>34.8</v>
      </c>
      <c r="H955" s="22" t="n">
        <v>17.5164</v>
      </c>
      <c r="I955" s="24" t="n">
        <v>2.6602</v>
      </c>
      <c r="J955" s="71"/>
      <c r="K955" s="25" t="n">
        <f aca="false">1000*(1-(F955+288.9414)/(508929.2*(F955+68.12963))*(F955-3.9863)^2)</f>
        <v>997.639034949544</v>
      </c>
      <c r="L955" s="25" t="n">
        <f aca="false">0.824493 - 0.0040899*F955 + 0.000076438*F955^2 -0.00000082467*F955^3 + 0.0000000053675*F955^4</f>
        <v>0.762818972493547</v>
      </c>
      <c r="M955" s="25" t="n">
        <f aca="false">-0.005724 + 0.00010227*F955 - 0.0000016546*F955^2</f>
        <v>-0.004255069834</v>
      </c>
      <c r="N955" s="25" t="n">
        <f aca="false">K955 + (L955*G955) + M955*G955^(3/2) + 0.00048314*G955^2</f>
        <v>1023.89671161712</v>
      </c>
      <c r="O955" s="26" t="n">
        <f aca="false">I955*(1/     (1-   (0.001*N955/1.84)))</f>
        <v>5.99773100988115</v>
      </c>
      <c r="P955" s="4" t="n">
        <f aca="false">H955*(1/     (1-   (0.001*N955/4)))</f>
        <v>23.5427312867462</v>
      </c>
      <c r="Q955" s="27" t="n">
        <f aca="false">-5.28+5.5*I955</f>
        <v>9.3511</v>
      </c>
      <c r="R955" s="28" t="n">
        <f aca="false">E955-E835</f>
        <v>32</v>
      </c>
      <c r="S955" s="29" t="n">
        <f aca="false">I955-I835</f>
        <v>0.0642</v>
      </c>
      <c r="T955" s="29" t="n">
        <f aca="false">(S955/I835)*100</f>
        <v>2.47303543913713</v>
      </c>
      <c r="U955" s="29" t="n">
        <f aca="false">(S955/R955)/I835*1000</f>
        <v>0.772823574730355</v>
      </c>
      <c r="V955" s="30" t="n">
        <f aca="false">O955-O835</f>
        <v>0.149030812236983</v>
      </c>
      <c r="W955" s="30" t="n">
        <f aca="false">(V955/O835)*100</f>
        <v>2.54810141058371</v>
      </c>
      <c r="X955" s="30" t="n">
        <f aca="false">1000*(V955/R955)/O835</f>
        <v>0.796281690807409</v>
      </c>
      <c r="Y955" s="31" t="n">
        <f aca="false">1000*(V955/R955)/Q835</f>
        <v>0.517583116515417</v>
      </c>
      <c r="Z955" s="32" t="n">
        <f aca="false">X955-U955</f>
        <v>0.0234581160770542</v>
      </c>
    </row>
    <row r="956" s="15" customFormat="true" ht="12.8" hidden="false" customHeight="false" outlineLevel="0" collapsed="false">
      <c r="A956" s="1" t="n">
        <v>266</v>
      </c>
      <c r="B956" s="21" t="s">
        <v>31</v>
      </c>
      <c r="C956" s="22" t="s">
        <v>36</v>
      </c>
      <c r="D956" s="22" t="s">
        <v>37</v>
      </c>
      <c r="E956" s="23" t="n">
        <v>43116</v>
      </c>
      <c r="F956" s="22" t="n">
        <v>22.7</v>
      </c>
      <c r="G956" s="22" t="n">
        <v>34.8</v>
      </c>
      <c r="H956" s="22" t="n">
        <v>17.5164</v>
      </c>
      <c r="I956" s="24" t="n">
        <v>5.0566</v>
      </c>
      <c r="J956" s="71"/>
      <c r="K956" s="25" t="n">
        <f aca="false">1000*(1-(F956+288.9414)/(508929.2*(F956+68.12963))*(F956-3.9863)^2)</f>
        <v>997.639034949544</v>
      </c>
      <c r="L956" s="25" t="n">
        <f aca="false">0.824493 - 0.0040899*F956 + 0.000076438*F956^2 -0.00000082467*F956^3 + 0.0000000053675*F956^4</f>
        <v>0.762818972493547</v>
      </c>
      <c r="M956" s="25" t="n">
        <f aca="false">-0.005724 + 0.00010227*F956 - 0.0000016546*F956^2</f>
        <v>-0.004255069834</v>
      </c>
      <c r="N956" s="25" t="n">
        <f aca="false">K956 + (L956*G956) + M956*G956^(3/2) + 0.00048314*G956^2</f>
        <v>1023.89671161712</v>
      </c>
      <c r="O956" s="26" t="n">
        <f aca="false">I956*(1/     (1-   (0.001*N956/1.84)))</f>
        <v>11.4006941675682</v>
      </c>
      <c r="P956" s="4" t="n">
        <f aca="false">H956*(1/     (1-   (0.001*N956/4)))</f>
        <v>23.5427312867462</v>
      </c>
      <c r="Q956" s="27" t="n">
        <f aca="false">-5.28+5.5*I956</f>
        <v>22.5313</v>
      </c>
      <c r="R956" s="28" t="n">
        <f aca="false">E956-E836</f>
        <v>32</v>
      </c>
      <c r="S956" s="29" t="n">
        <f aca="false">I956-I836</f>
        <v>0.0982000000000003</v>
      </c>
      <c r="T956" s="29" t="n">
        <f aca="false">(S956/I836)*100</f>
        <v>1.98047757341078</v>
      </c>
      <c r="U956" s="29" t="n">
        <f aca="false">(S956/R956)/I836*1000</f>
        <v>0.61889924169087</v>
      </c>
      <c r="V956" s="30" t="n">
        <f aca="false">O956-O836</f>
        <v>0.229586671420764</v>
      </c>
      <c r="W956" s="30" t="n">
        <f aca="false">(V956/O836)*100</f>
        <v>2.05518272472036</v>
      </c>
      <c r="X956" s="30" t="n">
        <f aca="false">1000*(V956/R956)/O836</f>
        <v>0.642244601475112</v>
      </c>
      <c r="Y956" s="31" t="n">
        <f aca="false">1000*(V956/R956)/Q836</f>
        <v>0.32624793016747</v>
      </c>
      <c r="Z956" s="32" t="n">
        <f aca="false">X956-U956</f>
        <v>0.0233453597842417</v>
      </c>
    </row>
    <row r="957" s="15" customFormat="true" ht="12.8" hidden="false" customHeight="false" outlineLevel="0" collapsed="false">
      <c r="A957" s="1" t="n">
        <v>272</v>
      </c>
      <c r="B957" s="21" t="s">
        <v>31</v>
      </c>
      <c r="C957" s="22" t="s">
        <v>36</v>
      </c>
      <c r="D957" s="22" t="s">
        <v>37</v>
      </c>
      <c r="E957" s="23" t="n">
        <v>43116</v>
      </c>
      <c r="F957" s="22" t="n">
        <v>22.7</v>
      </c>
      <c r="G957" s="22" t="n">
        <v>34.8</v>
      </c>
      <c r="H957" s="22" t="n">
        <v>17.5164</v>
      </c>
      <c r="I957" s="24" t="n">
        <v>2.3712</v>
      </c>
      <c r="J957" s="71"/>
      <c r="K957" s="25" t="n">
        <f aca="false">1000*(1-(F957+288.9414)/(508929.2*(F957+68.12963))*(F957-3.9863)^2)</f>
        <v>997.639034949544</v>
      </c>
      <c r="L957" s="25" t="n">
        <f aca="false">0.824493 - 0.0040899*F957 + 0.000076438*F957^2 -0.00000082467*F957^3 + 0.0000000053675*F957^4</f>
        <v>0.762818972493547</v>
      </c>
      <c r="M957" s="25" t="n">
        <f aca="false">-0.005724 + 0.00010227*F957 - 0.0000016546*F957^2</f>
        <v>-0.004255069834</v>
      </c>
      <c r="N957" s="25" t="n">
        <f aca="false">K957 + (L957*G957) + M957*G957^(3/2) + 0.00048314*G957^2</f>
        <v>1023.89671161712</v>
      </c>
      <c r="O957" s="26" t="n">
        <f aca="false">I957*(1/     (1-   (0.001*N957/1.84)))</f>
        <v>5.34614682002488</v>
      </c>
      <c r="P957" s="4" t="n">
        <f aca="false">H957*(1/     (1-   (0.001*N957/4)))</f>
        <v>23.5427312867462</v>
      </c>
      <c r="Q957" s="27" t="n">
        <f aca="false">-5.28+5.5*I957</f>
        <v>7.7616</v>
      </c>
      <c r="R957" s="28" t="n">
        <f aca="false">E957-E837</f>
        <v>32</v>
      </c>
      <c r="S957" s="29" t="n">
        <f aca="false">I957-I837</f>
        <v>0.0549</v>
      </c>
      <c r="T957" s="29" t="n">
        <f aca="false">(S957/I837)*100</f>
        <v>2.3701593057894</v>
      </c>
      <c r="U957" s="29" t="n">
        <f aca="false">(S957/R957)/I837*1000</f>
        <v>0.740674783059189</v>
      </c>
      <c r="V957" s="30" t="n">
        <f aca="false">O957-O837</f>
        <v>0.127601262319492</v>
      </c>
      <c r="W957" s="30" t="n">
        <f aca="false">(V957/O837)*100</f>
        <v>2.44514991597771</v>
      </c>
      <c r="X957" s="30" t="n">
        <f aca="false">1000*(V957/R957)/O837</f>
        <v>0.764109348743034</v>
      </c>
      <c r="Y957" s="31" t="n">
        <f aca="false">1000*(V957/R957)/Q837</f>
        <v>0.534547793460031</v>
      </c>
      <c r="Z957" s="32" t="n">
        <f aca="false">X957-U957</f>
        <v>0.0234345656838456</v>
      </c>
    </row>
    <row r="958" s="15" customFormat="true" ht="12.8" hidden="false" customHeight="false" outlineLevel="0" collapsed="false">
      <c r="A958" s="1" t="n">
        <v>104</v>
      </c>
      <c r="B958" s="21" t="s">
        <v>32</v>
      </c>
      <c r="C958" s="22" t="s">
        <v>36</v>
      </c>
      <c r="D958" s="22" t="s">
        <v>37</v>
      </c>
      <c r="E958" s="23" t="n">
        <v>43116</v>
      </c>
      <c r="F958" s="22" t="n">
        <v>22.7</v>
      </c>
      <c r="G958" s="22" t="n">
        <v>34.8</v>
      </c>
      <c r="H958" s="22" t="n">
        <v>17.5164</v>
      </c>
      <c r="I958" s="24" t="n">
        <v>3.7564</v>
      </c>
      <c r="J958" s="71"/>
      <c r="K958" s="25" t="n">
        <f aca="false">1000*(1-(F958+288.9414)/(508929.2*(F958+68.12963))*(F958-3.9863)^2)</f>
        <v>997.639034949544</v>
      </c>
      <c r="L958" s="25" t="n">
        <f aca="false">0.824493 - 0.0040899*F958 + 0.000076438*F958^2 -0.00000082467*F958^3 + 0.0000000053675*F958^4</f>
        <v>0.762818972493547</v>
      </c>
      <c r="M958" s="25" t="n">
        <f aca="false">-0.005724 + 0.00010227*F958 - 0.0000016546*F958^2</f>
        <v>-0.004255069834</v>
      </c>
      <c r="N958" s="25" t="n">
        <f aca="false">K958 + (L958*G958) + M958*G958^(3/2) + 0.00048314*G958^2</f>
        <v>1023.89671161712</v>
      </c>
      <c r="O958" s="26" t="n">
        <f aca="false">I958*(1/     (1-   (0.001*N958/1.84)))</f>
        <v>8.46924169818719</v>
      </c>
      <c r="P958" s="4" t="n">
        <f aca="false">H958*(1/     (1-   (0.001*N958/4)))</f>
        <v>23.5427312867462</v>
      </c>
      <c r="Q958" s="27" t="n">
        <f aca="false">-5.28+5.5*I958</f>
        <v>15.3802</v>
      </c>
      <c r="R958" s="28" t="n">
        <f aca="false">E958-E838</f>
        <v>32</v>
      </c>
      <c r="S958" s="29" t="n">
        <f aca="false">I958-I838</f>
        <v>0.0991</v>
      </c>
      <c r="T958" s="29" t="n">
        <f aca="false">(S958/I838)*100</f>
        <v>2.70964919476116</v>
      </c>
      <c r="U958" s="29" t="n">
        <f aca="false">(S958/R958)/I838*1000</f>
        <v>0.846765373362863</v>
      </c>
      <c r="V958" s="30" t="n">
        <f aca="false">O958-O838</f>
        <v>0.229468496013066</v>
      </c>
      <c r="W958" s="30" t="n">
        <f aca="false">(V958/O838)*100</f>
        <v>2.78488849611199</v>
      </c>
      <c r="X958" s="30" t="n">
        <f aca="false">1000*(V958/R958)/O838</f>
        <v>0.870277655034998</v>
      </c>
      <c r="Y958" s="31" t="n">
        <f aca="false">1000*(V958/R958)/Q838</f>
        <v>0.483371620806551</v>
      </c>
      <c r="Z958" s="32" t="n">
        <f aca="false">X958-U958</f>
        <v>0.0235122816721351</v>
      </c>
    </row>
    <row r="959" s="15" customFormat="true" ht="12.8" hidden="false" customHeight="false" outlineLevel="0" collapsed="false">
      <c r="A959" s="1" t="n">
        <v>110</v>
      </c>
      <c r="B959" s="21" t="s">
        <v>32</v>
      </c>
      <c r="C959" s="22" t="s">
        <v>36</v>
      </c>
      <c r="D959" s="22" t="s">
        <v>37</v>
      </c>
      <c r="E959" s="23" t="n">
        <v>43116</v>
      </c>
      <c r="F959" s="22" t="n">
        <v>22.7</v>
      </c>
      <c r="G959" s="22" t="n">
        <v>34.8</v>
      </c>
      <c r="H959" s="22" t="n">
        <v>17.5164</v>
      </c>
      <c r="I959" s="24" t="n">
        <v>4.9704</v>
      </c>
      <c r="J959" s="71"/>
      <c r="K959" s="25" t="n">
        <f aca="false">1000*(1-(F959+288.9414)/(508929.2*(F959+68.12963))*(F959-3.9863)^2)</f>
        <v>997.639034949544</v>
      </c>
      <c r="L959" s="25" t="n">
        <f aca="false">0.824493 - 0.0040899*F959 + 0.000076438*F959^2 -0.00000082467*F959^3 + 0.0000000053675*F959^4</f>
        <v>0.762818972493547</v>
      </c>
      <c r="M959" s="25" t="n">
        <f aca="false">-0.005724 + 0.00010227*F959 - 0.0000016546*F959^2</f>
        <v>-0.004255069834</v>
      </c>
      <c r="N959" s="25" t="n">
        <f aca="false">K959 + (L959*G959) + M959*G959^(3/2) + 0.00048314*G959^2</f>
        <v>1023.89671161712</v>
      </c>
      <c r="O959" s="26" t="n">
        <f aca="false">I959*(1/     (1-   (0.001*N959/1.84)))</f>
        <v>11.2063462188983</v>
      </c>
      <c r="P959" s="4" t="n">
        <f aca="false">H959*(1/     (1-   (0.001*N959/4)))</f>
        <v>23.5427312867462</v>
      </c>
      <c r="Q959" s="27" t="n">
        <f aca="false">-5.28+5.5*I959</f>
        <v>22.0572</v>
      </c>
      <c r="R959" s="28" t="n">
        <f aca="false">E959-E839</f>
        <v>32</v>
      </c>
      <c r="S959" s="29" t="n">
        <f aca="false">I959-I839</f>
        <v>0.1163</v>
      </c>
      <c r="T959" s="29" t="n">
        <f aca="false">(S959/I839)*100</f>
        <v>2.39591273356544</v>
      </c>
      <c r="U959" s="29" t="n">
        <f aca="false">(S959/R959)/I839*1000</f>
        <v>0.748722729239199</v>
      </c>
      <c r="V959" s="30" t="n">
        <f aca="false">O959-O839</f>
        <v>0.270223095098398</v>
      </c>
      <c r="W959" s="30" t="n">
        <f aca="false">(V959/O839)*100</f>
        <v>2.47092220926373</v>
      </c>
      <c r="X959" s="30" t="n">
        <f aca="false">1000*(V959/R959)/O839</f>
        <v>0.772163190394915</v>
      </c>
      <c r="Y959" s="31" t="n">
        <f aca="false">1000*(V959/R959)/Q839</f>
        <v>0.39427813740717</v>
      </c>
      <c r="Z959" s="32" t="n">
        <f aca="false">X959-U959</f>
        <v>0.0234404611557165</v>
      </c>
    </row>
    <row r="960" s="15" customFormat="true" ht="12.8" hidden="false" customHeight="false" outlineLevel="0" collapsed="false">
      <c r="A960" s="1" t="n">
        <v>233</v>
      </c>
      <c r="B960" s="21" t="s">
        <v>33</v>
      </c>
      <c r="C960" s="22" t="s">
        <v>36</v>
      </c>
      <c r="D960" s="22" t="s">
        <v>37</v>
      </c>
      <c r="E960" s="23" t="n">
        <v>43116</v>
      </c>
      <c r="F960" s="22" t="n">
        <v>22.7</v>
      </c>
      <c r="G960" s="22" t="n">
        <v>34.8</v>
      </c>
      <c r="H960" s="22" t="n">
        <v>17.5164</v>
      </c>
      <c r="I960" s="24" t="n">
        <v>5.0333</v>
      </c>
      <c r="J960" s="71"/>
      <c r="K960" s="25" t="n">
        <f aca="false">1000*(1-(F960+288.9414)/(508929.2*(F960+68.12963))*(F960-3.9863)^2)</f>
        <v>997.639034949544</v>
      </c>
      <c r="L960" s="25" t="n">
        <f aca="false">0.824493 - 0.0040899*F960 + 0.000076438*F960^2 -0.00000082467*F960^3 + 0.0000000053675*F960^4</f>
        <v>0.762818972493547</v>
      </c>
      <c r="M960" s="25" t="n">
        <f aca="false">-0.005724 + 0.00010227*F960 - 0.0000016546*F960^2</f>
        <v>-0.004255069834</v>
      </c>
      <c r="N960" s="25" t="n">
        <f aca="false">K960 + (L960*G960) + M960*G960^(3/2) + 0.00048314*G960^2</f>
        <v>1023.89671161712</v>
      </c>
      <c r="O960" s="26" t="n">
        <f aca="false">I960*(1/     (1-   (0.001*N960/1.84)))</f>
        <v>11.3481616013964</v>
      </c>
      <c r="P960" s="4" t="n">
        <f aca="false">H960*(1/     (1-   (0.001*N960/4)))</f>
        <v>23.5427312867462</v>
      </c>
      <c r="Q960" s="27" t="n">
        <f aca="false">-5.28+5.5*I960</f>
        <v>22.40315</v>
      </c>
      <c r="R960" s="28" t="n">
        <f aca="false">E960-E840</f>
        <v>32</v>
      </c>
      <c r="S960" s="29" t="n">
        <f aca="false">I960-I840</f>
        <v>0.265</v>
      </c>
      <c r="T960" s="29" t="n">
        <f aca="false">(S960/I840)*100</f>
        <v>5.55753622884466</v>
      </c>
      <c r="U960" s="29" t="n">
        <f aca="false">(S960/R960)/I840*1000</f>
        <v>1.73673007151395</v>
      </c>
      <c r="V960" s="30" t="n">
        <f aca="false">O960-O840</f>
        <v>0.60534297565426</v>
      </c>
      <c r="W960" s="30" t="n">
        <f aca="false">(V960/O840)*100</f>
        <v>5.63486173175934</v>
      </c>
      <c r="X960" s="30" t="n">
        <f aca="false">1000*(V960/R960)/O840</f>
        <v>1.76089429117479</v>
      </c>
      <c r="Y960" s="31" t="n">
        <f aca="false">1000*(V960/R960)/Q840</f>
        <v>0.903145425861485</v>
      </c>
      <c r="Z960" s="32" t="n">
        <f aca="false">X960-U960</f>
        <v>0.0241642196608376</v>
      </c>
    </row>
    <row r="961" s="15" customFormat="true" ht="12.8" hidden="false" customHeight="false" outlineLevel="0" collapsed="false">
      <c r="A961" s="1" t="n">
        <v>235</v>
      </c>
      <c r="B961" s="37" t="s">
        <v>33</v>
      </c>
      <c r="C961" s="38" t="s">
        <v>36</v>
      </c>
      <c r="D961" s="38" t="s">
        <v>37</v>
      </c>
      <c r="E961" s="39" t="n">
        <v>43116</v>
      </c>
      <c r="F961" s="38" t="n">
        <v>22.7</v>
      </c>
      <c r="G961" s="38" t="n">
        <v>34.8</v>
      </c>
      <c r="H961" s="38" t="n">
        <v>17.5164</v>
      </c>
      <c r="I961" s="40" t="n">
        <v>3.0232</v>
      </c>
      <c r="J961" s="78"/>
      <c r="K961" s="41" t="n">
        <f aca="false">1000*(1-(F961+288.9414)/(508929.2*(F961+68.12963))*(F961-3.9863)^2)</f>
        <v>997.639034949544</v>
      </c>
      <c r="L961" s="41" t="n">
        <f aca="false">0.824493 - 0.0040899*F961 + 0.000076438*F961^2 -0.00000082467*F961^3 + 0.0000000053675*F961^4</f>
        <v>0.762818972493547</v>
      </c>
      <c r="M961" s="41" t="n">
        <f aca="false">-0.005724 + 0.00010227*F961 - 0.0000016546*F961^2</f>
        <v>-0.004255069834</v>
      </c>
      <c r="N961" s="41" t="n">
        <f aca="false">K961 + (L961*G961) + M961*G961^(3/2) + 0.00048314*G961^2</f>
        <v>1023.89671161712</v>
      </c>
      <c r="O961" s="42" t="n">
        <f aca="false">I961*(1/     (1-   (0.001*N961/1.84)))</f>
        <v>6.81615682620581</v>
      </c>
      <c r="P961" s="4" t="n">
        <f aca="false">H961*(1/     (1-   (0.001*N961/4)))</f>
        <v>23.5427312867462</v>
      </c>
      <c r="Q961" s="43" t="n">
        <f aca="false">-5.28+5.5*I961</f>
        <v>11.3476</v>
      </c>
      <c r="R961" s="44" t="n">
        <f aca="false">E961-E841</f>
        <v>32</v>
      </c>
      <c r="S961" s="45" t="n">
        <f aca="false">I961-I841</f>
        <v>0.1035</v>
      </c>
      <c r="T961" s="45" t="n">
        <f aca="false">(S961/I841)*100</f>
        <v>3.54488474843306</v>
      </c>
      <c r="U961" s="45" t="n">
        <f aca="false">(S961/R961)/I841*1000</f>
        <v>1.10777648388533</v>
      </c>
      <c r="V961" s="46" t="n">
        <f aca="false">O961-O841</f>
        <v>0.23778767256128</v>
      </c>
      <c r="W961" s="46" t="n">
        <f aca="false">(V961/O841)*100</f>
        <v>3.6146903131689</v>
      </c>
      <c r="X961" s="46" t="n">
        <f aca="false">1000*(V961/R961)/O841</f>
        <v>1.12959072286528</v>
      </c>
      <c r="Y961" s="47" t="n">
        <f aca="false">1000*(V961/R961)/Q841</f>
        <v>0.689425075966172</v>
      </c>
      <c r="Z961" s="48" t="n">
        <f aca="false">X961-U961</f>
        <v>0.0218142389799501</v>
      </c>
    </row>
    <row r="962" s="15" customFormat="true" ht="12.8" hidden="false" customHeight="false" outlineLevel="0" collapsed="false">
      <c r="A962" s="1" t="n">
        <v>176</v>
      </c>
      <c r="B962" s="21" t="s">
        <v>26</v>
      </c>
      <c r="C962" s="22" t="s">
        <v>27</v>
      </c>
      <c r="D962" s="22" t="s">
        <v>28</v>
      </c>
      <c r="E962" s="23" t="n">
        <v>43129</v>
      </c>
      <c r="F962" s="22" t="n">
        <v>27.1</v>
      </c>
      <c r="G962" s="22" t="n">
        <v>35.3</v>
      </c>
      <c r="H962" s="24" t="n">
        <v>17.5098</v>
      </c>
      <c r="I962" s="24" t="n">
        <v>2.0502</v>
      </c>
      <c r="J962" s="22"/>
      <c r="K962" s="25" t="n">
        <f aca="false">1000*(1-(F962+288.9414)/(508929.2*(F962+68.12963))*(F962-3.9863)^2)</f>
        <v>996.516198074259</v>
      </c>
      <c r="L962" s="25" t="n">
        <f aca="false">0.824493 - 0.0040899*F962 + 0.000076438*F962^2 -0.00000082467*F962^3 + 0.0000000053675*F962^4</f>
        <v>0.756275542156807</v>
      </c>
      <c r="M962" s="25" t="n">
        <f aca="false">-0.005724 + 0.00010227*F962 - 0.0000016546*F962^2</f>
        <v>-0.004167637786</v>
      </c>
      <c r="N962" s="25" t="n">
        <f aca="false">K962 + (L962*G962) + M962*G962^(3/2) + 0.00048314*G962^2</f>
        <v>1022.94067894069</v>
      </c>
      <c r="O962" s="26" t="n">
        <f aca="false">I962*(1/     (1-   (0.001*N962/1.84)))</f>
        <v>4.61700625985045</v>
      </c>
      <c r="P962" s="4" t="n">
        <f aca="false">H962*(1/     (1-   (0.001*N962/4)))</f>
        <v>23.5263031221959</v>
      </c>
      <c r="Q962" s="27" t="n">
        <f aca="false">-5.28+5.5*I962</f>
        <v>5.9961</v>
      </c>
      <c r="R962" s="28" t="n">
        <f aca="false">E962-E842</f>
        <v>13</v>
      </c>
      <c r="S962" s="29" t="n">
        <f aca="false">I962-I842</f>
        <v>0.0598999999999998</v>
      </c>
      <c r="T962" s="29" t="n">
        <f aca="false">(S962/I842)*100</f>
        <v>3.00959654323468</v>
      </c>
      <c r="U962" s="29" t="n">
        <f aca="false">(S962/R962)/I842*1000</f>
        <v>2.31507426402668</v>
      </c>
      <c r="V962" s="30" t="n">
        <f aca="false">O962-O842</f>
        <v>0.130752402940013</v>
      </c>
      <c r="W962" s="30" t="n">
        <f aca="false">(V962/O842)*100</f>
        <v>2.9145119092761</v>
      </c>
      <c r="X962" s="30" t="n">
        <f aca="false">1000*(V962/R962)/O842</f>
        <v>2.24193223790469</v>
      </c>
      <c r="Y962" s="31" t="n">
        <f aca="false">1000*(V962/R962)/Q842</f>
        <v>1.77492471729007</v>
      </c>
      <c r="Z962" s="32" t="n">
        <f aca="false">X962-U962</f>
        <v>-0.0731420261219835</v>
      </c>
    </row>
    <row r="963" s="15" customFormat="true" ht="12.8" hidden="false" customHeight="false" outlineLevel="0" collapsed="false">
      <c r="A963" s="1" t="n">
        <v>182</v>
      </c>
      <c r="B963" s="21" t="s">
        <v>26</v>
      </c>
      <c r="C963" s="22" t="s">
        <v>27</v>
      </c>
      <c r="D963" s="22" t="s">
        <v>28</v>
      </c>
      <c r="E963" s="23" t="n">
        <v>43129</v>
      </c>
      <c r="F963" s="22" t="n">
        <v>27.1</v>
      </c>
      <c r="G963" s="22" t="n">
        <v>35.3</v>
      </c>
      <c r="H963" s="24" t="n">
        <v>17.5098</v>
      </c>
      <c r="I963" s="24" t="n">
        <v>4.6855</v>
      </c>
      <c r="J963" s="22"/>
      <c r="K963" s="25" t="n">
        <f aca="false">1000*(1-(F963+288.9414)/(508929.2*(F963+68.12963))*(F963-3.9863)^2)</f>
        <v>996.516198074259</v>
      </c>
      <c r="L963" s="25" t="n">
        <f aca="false">0.824493 - 0.0040899*F963 + 0.000076438*F963^2 -0.00000082467*F963^3 + 0.0000000053675*F963^4</f>
        <v>0.756275542156807</v>
      </c>
      <c r="M963" s="25" t="n">
        <f aca="false">-0.005724 + 0.00010227*F963 - 0.0000016546*F963^2</f>
        <v>-0.004167637786</v>
      </c>
      <c r="N963" s="25" t="n">
        <f aca="false">K963 + (L963*G963) + M963*G963^(3/2) + 0.00048314*G963^2</f>
        <v>1022.94067894069</v>
      </c>
      <c r="O963" s="26" t="n">
        <f aca="false">I963*(1/     (1-   (0.001*N963/1.84)))</f>
        <v>10.5516451226852</v>
      </c>
      <c r="P963" s="4" t="n">
        <f aca="false">H963*(1/     (1-   (0.001*N963/4)))</f>
        <v>23.5263031221959</v>
      </c>
      <c r="Q963" s="27" t="n">
        <f aca="false">-5.28+5.5*I963</f>
        <v>20.49025</v>
      </c>
      <c r="R963" s="28" t="n">
        <f aca="false">E963-E843</f>
        <v>13</v>
      </c>
      <c r="S963" s="29" t="n">
        <f aca="false">I963-I843</f>
        <v>0.2898</v>
      </c>
      <c r="T963" s="29" t="n">
        <f aca="false">(S963/I843)*100</f>
        <v>6.59280660645632</v>
      </c>
      <c r="U963" s="29" t="n">
        <f aca="false">(S963/R963)/I843*1000</f>
        <v>5.07138969727409</v>
      </c>
      <c r="V963" s="30" t="n">
        <f aca="false">O963-O843</f>
        <v>0.643477470159894</v>
      </c>
      <c r="W963" s="30" t="n">
        <f aca="false">(V963/O843)*100</f>
        <v>6.4944144338927</v>
      </c>
      <c r="X963" s="30" t="n">
        <f aca="false">1000*(V963/R963)/O843</f>
        <v>4.99570341068669</v>
      </c>
      <c r="Y963" s="31" t="n">
        <f aca="false">1000*(V963/R963)/Q843</f>
        <v>2.61946179740407</v>
      </c>
      <c r="Z963" s="32" t="n">
        <f aca="false">X963-U963</f>
        <v>-0.0756862865873993</v>
      </c>
    </row>
    <row r="964" s="15" customFormat="true" ht="12.8" hidden="false" customHeight="false" outlineLevel="0" collapsed="false">
      <c r="A964" s="1" t="n">
        <v>189</v>
      </c>
      <c r="B964" s="21" t="s">
        <v>26</v>
      </c>
      <c r="C964" s="22" t="s">
        <v>27</v>
      </c>
      <c r="D964" s="22" t="s">
        <v>28</v>
      </c>
      <c r="E964" s="23" t="n">
        <v>43129</v>
      </c>
      <c r="F964" s="22" t="n">
        <v>27.1</v>
      </c>
      <c r="G964" s="22" t="n">
        <v>35.3</v>
      </c>
      <c r="H964" s="24" t="n">
        <v>17.5098</v>
      </c>
      <c r="I964" s="24" t="n">
        <v>4.3295</v>
      </c>
      <c r="J964" s="22"/>
      <c r="K964" s="25" t="n">
        <f aca="false">1000*(1-(F964+288.9414)/(508929.2*(F964+68.12963))*(F964-3.9863)^2)</f>
        <v>996.516198074259</v>
      </c>
      <c r="L964" s="25" t="n">
        <f aca="false">0.824493 - 0.0040899*F964 + 0.000076438*F964^2 -0.00000082467*F964^3 + 0.0000000053675*F964^4</f>
        <v>0.756275542156807</v>
      </c>
      <c r="M964" s="25" t="n">
        <f aca="false">-0.005724 + 0.00010227*F964 - 0.0000016546*F964^2</f>
        <v>-0.004167637786</v>
      </c>
      <c r="N964" s="25" t="n">
        <f aca="false">K964 + (L964*G964) + M964*G964^(3/2) + 0.00048314*G964^2</f>
        <v>1022.94067894069</v>
      </c>
      <c r="O964" s="26" t="n">
        <f aca="false">I964*(1/     (1-   (0.001*N964/1.84)))</f>
        <v>9.74994078725126</v>
      </c>
      <c r="P964" s="4" t="n">
        <f aca="false">H964*(1/     (1-   (0.001*N964/4)))</f>
        <v>23.5263031221959</v>
      </c>
      <c r="Q964" s="27" t="n">
        <f aca="false">-5.28+5.5*I964</f>
        <v>18.53225</v>
      </c>
      <c r="R964" s="28" t="n">
        <f aca="false">E964-E844</f>
        <v>13</v>
      </c>
      <c r="S964" s="29" t="n">
        <f aca="false">I964-I844</f>
        <v>0.2437</v>
      </c>
      <c r="T964" s="29" t="n">
        <f aca="false">(S964/I844)*100</f>
        <v>5.96456018405209</v>
      </c>
      <c r="U964" s="29" t="n">
        <f aca="false">(S964/R964)/I844*1000</f>
        <v>4.58812321850161</v>
      </c>
      <c r="V964" s="30" t="n">
        <f aca="false">O964-O844</f>
        <v>0.540306054515156</v>
      </c>
      <c r="W964" s="30" t="n">
        <f aca="false">(V964/O844)*100</f>
        <v>5.8667479242647</v>
      </c>
      <c r="X964" s="30" t="n">
        <f aca="false">1000*(V964/R964)/O844</f>
        <v>4.51288301866515</v>
      </c>
      <c r="Y964" s="31" t="n">
        <f aca="false">1000*(V964/R964)/Q844</f>
        <v>2.41753408253152</v>
      </c>
      <c r="Z964" s="32" t="n">
        <f aca="false">X964-U964</f>
        <v>-0.0752401998364567</v>
      </c>
    </row>
    <row r="965" s="15" customFormat="true" ht="12.8" hidden="false" customHeight="false" outlineLevel="0" collapsed="false">
      <c r="A965" s="1" t="n">
        <v>281</v>
      </c>
      <c r="B965" s="21" t="s">
        <v>26</v>
      </c>
      <c r="C965" s="22" t="s">
        <v>27</v>
      </c>
      <c r="D965" s="22" t="s">
        <v>28</v>
      </c>
      <c r="E965" s="23" t="n">
        <v>43129</v>
      </c>
      <c r="F965" s="22" t="n">
        <v>27.1</v>
      </c>
      <c r="G965" s="22" t="n">
        <v>35.3</v>
      </c>
      <c r="H965" s="24" t="n">
        <v>17.5098</v>
      </c>
      <c r="I965" s="24" t="n">
        <v>4.1724</v>
      </c>
      <c r="J965" s="22"/>
      <c r="K965" s="25" t="n">
        <f aca="false">1000*(1-(F965+288.9414)/(508929.2*(F965+68.12963))*(F965-3.9863)^2)</f>
        <v>996.516198074259</v>
      </c>
      <c r="L965" s="25" t="n">
        <f aca="false">0.824493 - 0.0040899*F965 + 0.000076438*F965^2 -0.00000082467*F965^3 + 0.0000000053675*F965^4</f>
        <v>0.756275542156807</v>
      </c>
      <c r="M965" s="25" t="n">
        <f aca="false">-0.005724 + 0.00010227*F965 - 0.0000016546*F965^2</f>
        <v>-0.004167637786</v>
      </c>
      <c r="N965" s="25" t="n">
        <f aca="false">K965 + (L965*G965) + M965*G965^(3/2) + 0.00048314*G965^2</f>
        <v>1022.94067894069</v>
      </c>
      <c r="O965" s="26" t="n">
        <f aca="false">I965*(1/     (1-   (0.001*N965/1.84)))</f>
        <v>9.39615496956395</v>
      </c>
      <c r="P965" s="4" t="n">
        <f aca="false">H965*(1/     (1-   (0.001*N965/4)))</f>
        <v>23.5263031221959</v>
      </c>
      <c r="Q965" s="27" t="n">
        <f aca="false">-5.28+5.5*I965</f>
        <v>17.6682</v>
      </c>
      <c r="R965" s="28" t="n">
        <f aca="false">E965-E845</f>
        <v>13</v>
      </c>
      <c r="S965" s="29" t="n">
        <f aca="false">I965-I845</f>
        <v>0.2124</v>
      </c>
      <c r="T965" s="29" t="n">
        <f aca="false">(S965/I845)*100</f>
        <v>5.36363636363636</v>
      </c>
      <c r="U965" s="29" t="n">
        <f aca="false">(S965/R965)/I845*1000</f>
        <v>4.12587412587412</v>
      </c>
      <c r="V965" s="30" t="n">
        <f aca="false">O965-O845</f>
        <v>0.470080873515455</v>
      </c>
      <c r="W965" s="30" t="n">
        <f aca="false">(V965/O845)*100</f>
        <v>5.26637879606619</v>
      </c>
      <c r="X965" s="30" t="n">
        <f aca="false">1000*(V965/R965)/O845</f>
        <v>4.05106061235861</v>
      </c>
      <c r="Y965" s="31" t="n">
        <f aca="false">1000*(V965/R965)/Q845</f>
        <v>2.19151922384827</v>
      </c>
      <c r="Z965" s="32" t="n">
        <f aca="false">X965-U965</f>
        <v>-0.0748135135155135</v>
      </c>
    </row>
    <row r="966" s="15" customFormat="true" ht="12.8" hidden="false" customHeight="false" outlineLevel="0" collapsed="false">
      <c r="A966" s="1" t="n">
        <v>287</v>
      </c>
      <c r="B966" s="21" t="s">
        <v>26</v>
      </c>
      <c r="C966" s="22" t="s">
        <v>27</v>
      </c>
      <c r="D966" s="22" t="s">
        <v>28</v>
      </c>
      <c r="E966" s="23" t="n">
        <v>43129</v>
      </c>
      <c r="F966" s="22" t="n">
        <v>27.1</v>
      </c>
      <c r="G966" s="22" t="n">
        <v>35.3</v>
      </c>
      <c r="H966" s="24" t="n">
        <v>17.5098</v>
      </c>
      <c r="I966" s="24" t="n">
        <v>2.8172</v>
      </c>
      <c r="J966" s="22"/>
      <c r="K966" s="25" t="n">
        <f aca="false">1000*(1-(F966+288.9414)/(508929.2*(F966+68.12963))*(F966-3.9863)^2)</f>
        <v>996.516198074259</v>
      </c>
      <c r="L966" s="25" t="n">
        <f aca="false">0.824493 - 0.0040899*F966 + 0.000076438*F966^2 -0.00000082467*F966^3 + 0.0000000053675*F966^4</f>
        <v>0.756275542156807</v>
      </c>
      <c r="M966" s="25" t="n">
        <f aca="false">-0.005724 + 0.00010227*F966 - 0.0000016546*F966^2</f>
        <v>-0.004167637786</v>
      </c>
      <c r="N966" s="25" t="n">
        <f aca="false">K966 + (L966*G966) + M966*G966^(3/2) + 0.00048314*G966^2</f>
        <v>1022.94067894069</v>
      </c>
      <c r="O966" s="26" t="n">
        <f aca="false">I966*(1/     (1-   (0.001*N966/1.84)))</f>
        <v>6.34427374658604</v>
      </c>
      <c r="P966" s="4" t="n">
        <f aca="false">H966*(1/     (1-   (0.001*N966/4)))</f>
        <v>23.5263031221959</v>
      </c>
      <c r="Q966" s="27" t="n">
        <f aca="false">-5.28+5.5*I966</f>
        <v>10.2146</v>
      </c>
      <c r="R966" s="28" t="n">
        <f aca="false">E966-E846</f>
        <v>13</v>
      </c>
      <c r="S966" s="29" t="n">
        <f aca="false">I966-I846</f>
        <v>0.1333</v>
      </c>
      <c r="T966" s="29" t="n">
        <f aca="false">(S966/I846)*100</f>
        <v>4.96665300495548</v>
      </c>
      <c r="U966" s="29" t="n">
        <f aca="false">(S966/R966)/I846*1000</f>
        <v>3.82050231150422</v>
      </c>
      <c r="V966" s="30" t="n">
        <f aca="false">O966-O846</f>
        <v>0.294604487398013</v>
      </c>
      <c r="W966" s="30" t="n">
        <f aca="false">(V966/O846)*100</f>
        <v>4.86976187914039</v>
      </c>
      <c r="X966" s="30" t="n">
        <f aca="false">1000*(V966/R966)/O846</f>
        <v>3.74597067626184</v>
      </c>
      <c r="Y966" s="31" t="n">
        <f aca="false">1000*(V966/R966)/Q846</f>
        <v>2.39012847676263</v>
      </c>
      <c r="Z966" s="32" t="n">
        <f aca="false">X966-U966</f>
        <v>-0.074531635242379</v>
      </c>
    </row>
    <row r="967" s="15" customFormat="true" ht="12.8" hidden="false" customHeight="false" outlineLevel="0" collapsed="false">
      <c r="A967" s="1" t="n">
        <v>116</v>
      </c>
      <c r="B967" s="21" t="s">
        <v>29</v>
      </c>
      <c r="C967" s="22" t="s">
        <v>27</v>
      </c>
      <c r="D967" s="22" t="s">
        <v>28</v>
      </c>
      <c r="E967" s="23" t="n">
        <v>43129</v>
      </c>
      <c r="F967" s="22" t="n">
        <v>27.1</v>
      </c>
      <c r="G967" s="22" t="n">
        <v>35.3</v>
      </c>
      <c r="H967" s="24" t="n">
        <v>17.5098</v>
      </c>
      <c r="I967" s="24" t="n">
        <v>5.8494</v>
      </c>
      <c r="J967" s="22"/>
      <c r="K967" s="25" t="n">
        <f aca="false">1000*(1-(F967+288.9414)/(508929.2*(F967+68.12963))*(F967-3.9863)^2)</f>
        <v>996.516198074259</v>
      </c>
      <c r="L967" s="25" t="n">
        <f aca="false">0.824493 - 0.0040899*F967 + 0.000076438*F967^2 -0.00000082467*F967^3 + 0.0000000053675*F967^4</f>
        <v>0.756275542156807</v>
      </c>
      <c r="M967" s="25" t="n">
        <f aca="false">-0.005724 + 0.00010227*F967 - 0.0000016546*F967^2</f>
        <v>-0.004167637786</v>
      </c>
      <c r="N967" s="25" t="n">
        <f aca="false">K967 + (L967*G967) + M967*G967^(3/2) + 0.00048314*G967^2</f>
        <v>1022.94067894069</v>
      </c>
      <c r="O967" s="26" t="n">
        <f aca="false">I967*(1/     (1-   (0.001*N967/1.84)))</f>
        <v>13.1727228642909</v>
      </c>
      <c r="P967" s="4" t="n">
        <f aca="false">H967*(1/     (1-   (0.001*N967/4)))</f>
        <v>23.5263031221959</v>
      </c>
      <c r="Q967" s="27" t="n">
        <f aca="false">-5.28+5.5*I967</f>
        <v>26.8917</v>
      </c>
      <c r="R967" s="28" t="n">
        <f aca="false">E967-E847</f>
        <v>13</v>
      </c>
      <c r="S967" s="29" t="n">
        <f aca="false">I967-I847</f>
        <v>0.3391</v>
      </c>
      <c r="T967" s="29" t="n">
        <f aca="false">(S967/I847)*100</f>
        <v>6.15392991307189</v>
      </c>
      <c r="U967" s="29" t="n">
        <f aca="false">(S967/R967)/I847*1000</f>
        <v>4.73379224082453</v>
      </c>
      <c r="V967" s="30" t="n">
        <f aca="false">O967-O847</f>
        <v>0.752180922004031</v>
      </c>
      <c r="W967" s="30" t="n">
        <f aca="false">(V967/O847)*100</f>
        <v>6.05594285256718</v>
      </c>
      <c r="X967" s="30" t="n">
        <f aca="false">1000*(V967/R967)/O847</f>
        <v>4.65841757889783</v>
      </c>
      <c r="Y967" s="31" t="n">
        <f aca="false">1000*(V967/R967)/Q847</f>
        <v>2.31193831069628</v>
      </c>
      <c r="Z967" s="32" t="n">
        <f aca="false">X967-U967</f>
        <v>-0.0753746619266957</v>
      </c>
    </row>
    <row r="968" s="15" customFormat="true" ht="12.8" hidden="false" customHeight="false" outlineLevel="0" collapsed="false">
      <c r="A968" s="1" t="n">
        <v>122</v>
      </c>
      <c r="B968" s="21" t="s">
        <v>29</v>
      </c>
      <c r="C968" s="22" t="s">
        <v>27</v>
      </c>
      <c r="D968" s="22" t="s">
        <v>28</v>
      </c>
      <c r="E968" s="23" t="n">
        <v>43129</v>
      </c>
      <c r="F968" s="22" t="n">
        <v>27.1</v>
      </c>
      <c r="G968" s="22" t="n">
        <v>35.3</v>
      </c>
      <c r="H968" s="24" t="n">
        <v>17.5098</v>
      </c>
      <c r="I968" s="24" t="n">
        <v>7.0808</v>
      </c>
      <c r="J968" s="22"/>
      <c r="K968" s="25" t="n">
        <f aca="false">1000*(1-(F968+288.9414)/(508929.2*(F968+68.12963))*(F968-3.9863)^2)</f>
        <v>996.516198074259</v>
      </c>
      <c r="L968" s="25" t="n">
        <f aca="false">0.824493 - 0.0040899*F968 + 0.000076438*F968^2 -0.00000082467*F968^3 + 0.0000000053675*F968^4</f>
        <v>0.756275542156807</v>
      </c>
      <c r="M968" s="25" t="n">
        <f aca="false">-0.005724 + 0.00010227*F968 - 0.0000016546*F968^2</f>
        <v>-0.004167637786</v>
      </c>
      <c r="N968" s="25" t="n">
        <f aca="false">K968 + (L968*G968) + M968*G968^(3/2) + 0.00048314*G968^2</f>
        <v>1022.94067894069</v>
      </c>
      <c r="O968" s="26" t="n">
        <f aca="false">I968*(1/     (1-   (0.001*N968/1.84)))</f>
        <v>15.9458091526432</v>
      </c>
      <c r="P968" s="4" t="n">
        <f aca="false">H968*(1/     (1-   (0.001*N968/4)))</f>
        <v>23.5263031221959</v>
      </c>
      <c r="Q968" s="27" t="n">
        <f aca="false">-5.28+5.5*I968</f>
        <v>33.6644</v>
      </c>
      <c r="R968" s="28" t="n">
        <f aca="false">E968-E848</f>
        <v>13</v>
      </c>
      <c r="S968" s="29" t="n">
        <f aca="false">I968-I848</f>
        <v>0.3512</v>
      </c>
      <c r="T968" s="29" t="n">
        <f aca="false">(S968/I848)*100</f>
        <v>5.2187351402758</v>
      </c>
      <c r="U968" s="29" t="n">
        <f aca="false">(S968/R968)/I848*1000</f>
        <v>4.014411646366</v>
      </c>
      <c r="V968" s="30" t="n">
        <f aca="false">O968-O848</f>
        <v>0.776892931237136</v>
      </c>
      <c r="W968" s="30" t="n">
        <f aca="false">(V968/O848)*100</f>
        <v>5.12161132606693</v>
      </c>
      <c r="X968" s="30" t="n">
        <f aca="false">1000*(V968/R968)/O848</f>
        <v>3.93970102005148</v>
      </c>
      <c r="Y968" s="31" t="n">
        <f aca="false">1000*(V968/R968)/Q848</f>
        <v>1.88325627459754</v>
      </c>
      <c r="Z968" s="32" t="n">
        <f aca="false">X968-U968</f>
        <v>-0.0747106263145216</v>
      </c>
    </row>
    <row r="969" s="15" customFormat="true" ht="12.8" hidden="false" customHeight="false" outlineLevel="0" collapsed="false">
      <c r="A969" s="1" t="n">
        <v>129</v>
      </c>
      <c r="B969" s="21" t="s">
        <v>29</v>
      </c>
      <c r="C969" s="22" t="s">
        <v>27</v>
      </c>
      <c r="D969" s="22" t="s">
        <v>28</v>
      </c>
      <c r="E969" s="23" t="n">
        <v>43129</v>
      </c>
      <c r="F969" s="22" t="n">
        <v>27.1</v>
      </c>
      <c r="G969" s="22" t="n">
        <v>35.3</v>
      </c>
      <c r="H969" s="24" t="n">
        <v>17.5098</v>
      </c>
      <c r="I969" s="24" t="n">
        <v>6.8411</v>
      </c>
      <c r="J969" s="22"/>
      <c r="K969" s="25" t="n">
        <f aca="false">1000*(1-(F969+288.9414)/(508929.2*(F969+68.12963))*(F969-3.9863)^2)</f>
        <v>996.516198074259</v>
      </c>
      <c r="L969" s="25" t="n">
        <f aca="false">0.824493 - 0.0040899*F969 + 0.000076438*F969^2 -0.00000082467*F969^3 + 0.0000000053675*F969^4</f>
        <v>0.756275542156807</v>
      </c>
      <c r="M969" s="25" t="n">
        <f aca="false">-0.005724 + 0.00010227*F969 - 0.0000016546*F969^2</f>
        <v>-0.004167637786</v>
      </c>
      <c r="N969" s="25" t="n">
        <f aca="false">K969 + (L969*G969) + M969*G969^(3/2) + 0.00048314*G969^2</f>
        <v>1022.94067894069</v>
      </c>
      <c r="O969" s="26" t="n">
        <f aca="false">I969*(1/     (1-   (0.001*N969/1.84)))</f>
        <v>15.4060099133074</v>
      </c>
      <c r="P969" s="4" t="n">
        <f aca="false">H969*(1/     (1-   (0.001*N969/4)))</f>
        <v>23.5263031221959</v>
      </c>
      <c r="Q969" s="27" t="n">
        <f aca="false">-5.28+5.5*I969</f>
        <v>32.34605</v>
      </c>
      <c r="R969" s="28" t="n">
        <f aca="false">E969-E849</f>
        <v>13</v>
      </c>
      <c r="S969" s="29" t="n">
        <f aca="false">I969-I849</f>
        <v>0.3103</v>
      </c>
      <c r="T969" s="29" t="n">
        <f aca="false">(S969/I849)*100</f>
        <v>4.75133214920071</v>
      </c>
      <c r="U969" s="29" t="n">
        <f aca="false">(S969/R969)/I849*1000</f>
        <v>3.65487088400054</v>
      </c>
      <c r="V969" s="30" t="n">
        <f aca="false">O969-O849</f>
        <v>0.685200643995941</v>
      </c>
      <c r="W969" s="30" t="n">
        <f aca="false">(V969/O849)*100</f>
        <v>4.65463977870008</v>
      </c>
      <c r="X969" s="30" t="n">
        <f aca="false">1000*(V969/R969)/O849</f>
        <v>3.5804921374616</v>
      </c>
      <c r="Y969" s="31" t="n">
        <f aca="false">1000*(V969/R969)/Q849</f>
        <v>1.72026024810674</v>
      </c>
      <c r="Z969" s="32" t="n">
        <f aca="false">X969-U969</f>
        <v>-0.0743787465389465</v>
      </c>
    </row>
    <row r="970" s="15" customFormat="true" ht="12.8" hidden="false" customHeight="false" outlineLevel="0" collapsed="false">
      <c r="A970" s="1" t="n">
        <v>220</v>
      </c>
      <c r="B970" s="21" t="s">
        <v>29</v>
      </c>
      <c r="C970" s="22" t="s">
        <v>27</v>
      </c>
      <c r="D970" s="22" t="s">
        <v>28</v>
      </c>
      <c r="E970" s="23" t="n">
        <v>43129</v>
      </c>
      <c r="F970" s="22" t="n">
        <v>27.1</v>
      </c>
      <c r="G970" s="22" t="n">
        <v>35.3</v>
      </c>
      <c r="H970" s="24" t="n">
        <v>17.5098</v>
      </c>
      <c r="I970" s="24" t="n">
        <v>4.6266</v>
      </c>
      <c r="J970" s="22"/>
      <c r="K970" s="25" t="n">
        <f aca="false">1000*(1-(F970+288.9414)/(508929.2*(F970+68.12963))*(F970-3.9863)^2)</f>
        <v>996.516198074259</v>
      </c>
      <c r="L970" s="25" t="n">
        <f aca="false">0.824493 - 0.0040899*F970 + 0.000076438*F970^2 -0.00000082467*F970^3 + 0.0000000053675*F970^4</f>
        <v>0.756275542156807</v>
      </c>
      <c r="M970" s="25" t="n">
        <f aca="false">-0.005724 + 0.00010227*F970 - 0.0000016546*F970^2</f>
        <v>-0.004167637786</v>
      </c>
      <c r="N970" s="25" t="n">
        <f aca="false">K970 + (L970*G970) + M970*G970^(3/2) + 0.00048314*G970^2</f>
        <v>1022.94067894069</v>
      </c>
      <c r="O970" s="26" t="n">
        <f aca="false">I970*(1/     (1-   (0.001*N970/1.84)))</f>
        <v>10.4190035907834</v>
      </c>
      <c r="P970" s="4" t="n">
        <f aca="false">H970*(1/     (1-   (0.001*N970/4)))</f>
        <v>23.5263031221959</v>
      </c>
      <c r="Q970" s="27" t="n">
        <f aca="false">-5.28+5.5*I970</f>
        <v>20.1663</v>
      </c>
      <c r="R970" s="28" t="n">
        <f aca="false">E970-E850</f>
        <v>13</v>
      </c>
      <c r="S970" s="29" t="n">
        <f aca="false">I970-I850</f>
        <v>0.2641</v>
      </c>
      <c r="T970" s="29" t="n">
        <f aca="false">(S970/I850)*100</f>
        <v>6.05386819484241</v>
      </c>
      <c r="U970" s="29" t="n">
        <f aca="false">(S970/R970)/I850*1000</f>
        <v>4.65682168834031</v>
      </c>
      <c r="V970" s="30" t="n">
        <f aca="false">O970-O850</f>
        <v>0.585670700881471</v>
      </c>
      <c r="W970" s="30" t="n">
        <f aca="false">(V970/O850)*100</f>
        <v>5.95597349788605</v>
      </c>
      <c r="X970" s="30" t="n">
        <f aca="false">1000*(V970/R970)/O850</f>
        <v>4.58151807529696</v>
      </c>
      <c r="Y970" s="31" t="n">
        <f aca="false">1000*(V970/R970)/Q850</f>
        <v>2.40740591145536</v>
      </c>
      <c r="Z970" s="32" t="n">
        <f aca="false">X970-U970</f>
        <v>-0.0753036130433502</v>
      </c>
    </row>
    <row r="971" s="15" customFormat="true" ht="12.8" hidden="false" customHeight="false" outlineLevel="0" collapsed="false">
      <c r="A971" s="1" t="n">
        <v>226</v>
      </c>
      <c r="B971" s="21" t="s">
        <v>29</v>
      </c>
      <c r="C971" s="22" t="s">
        <v>27</v>
      </c>
      <c r="D971" s="22" t="s">
        <v>28</v>
      </c>
      <c r="E971" s="23" t="n">
        <v>43129</v>
      </c>
      <c r="F971" s="22" t="n">
        <v>27.1</v>
      </c>
      <c r="G971" s="22" t="n">
        <v>35.3</v>
      </c>
      <c r="H971" s="24" t="n">
        <v>17.5098</v>
      </c>
      <c r="I971" s="24" t="n">
        <v>4.4262</v>
      </c>
      <c r="J971" s="22"/>
      <c r="K971" s="25" t="n">
        <f aca="false">1000*(1-(F971+288.9414)/(508929.2*(F971+68.12963))*(F971-3.9863)^2)</f>
        <v>996.516198074259</v>
      </c>
      <c r="L971" s="25" t="n">
        <f aca="false">0.824493 - 0.0040899*F971 + 0.000076438*F971^2 -0.00000082467*F971^3 + 0.0000000053675*F971^4</f>
        <v>0.756275542156807</v>
      </c>
      <c r="M971" s="25" t="n">
        <f aca="false">-0.005724 + 0.00010227*F971 - 0.0000016546*F971^2</f>
        <v>-0.004167637786</v>
      </c>
      <c r="N971" s="25" t="n">
        <f aca="false">K971 + (L971*G971) + M971*G971^(3/2) + 0.00048314*G971^2</f>
        <v>1022.94067894069</v>
      </c>
      <c r="O971" s="26" t="n">
        <f aca="false">I971*(1/     (1-   (0.001*N971/1.84)))</f>
        <v>9.96770710533122</v>
      </c>
      <c r="P971" s="4" t="n">
        <f aca="false">H971*(1/     (1-   (0.001*N971/4)))</f>
        <v>23.5263031221959</v>
      </c>
      <c r="Q971" s="27" t="n">
        <f aca="false">-5.28+5.5*I971</f>
        <v>19.0641</v>
      </c>
      <c r="R971" s="28" t="n">
        <f aca="false">E971-E851</f>
        <v>13</v>
      </c>
      <c r="S971" s="29" t="n">
        <f aca="false">I971-I851</f>
        <v>0.2262</v>
      </c>
      <c r="T971" s="29" t="n">
        <f aca="false">(S971/I851)*100</f>
        <v>5.38571428571427</v>
      </c>
      <c r="U971" s="29" t="n">
        <f aca="false">(S971/R971)/I851*1000</f>
        <v>4.14285714285713</v>
      </c>
      <c r="V971" s="30" t="n">
        <f aca="false">O971-O851</f>
        <v>0.500658821643414</v>
      </c>
      <c r="W971" s="30" t="n">
        <f aca="false">(V971/O851)*100</f>
        <v>5.28843633876965</v>
      </c>
      <c r="X971" s="30" t="n">
        <f aca="false">1000*(V971/R971)/O851</f>
        <v>4.06802795289973</v>
      </c>
      <c r="Y971" s="31" t="n">
        <f aca="false">1000*(V971/R971)/Q851</f>
        <v>2.16117940794015</v>
      </c>
      <c r="Z971" s="32" t="n">
        <f aca="false">X971-U971</f>
        <v>-0.074829189957403</v>
      </c>
    </row>
    <row r="972" s="15" customFormat="true" ht="12.8" hidden="false" customHeight="false" outlineLevel="0" collapsed="false">
      <c r="A972" s="1" t="n">
        <v>149</v>
      </c>
      <c r="B972" s="21" t="s">
        <v>30</v>
      </c>
      <c r="C972" s="22" t="s">
        <v>27</v>
      </c>
      <c r="D972" s="22" t="s">
        <v>28</v>
      </c>
      <c r="E972" s="23" t="n">
        <v>43129</v>
      </c>
      <c r="F972" s="22" t="n">
        <v>27.1</v>
      </c>
      <c r="G972" s="22" t="n">
        <v>35.3</v>
      </c>
      <c r="H972" s="24" t="n">
        <v>17.5098</v>
      </c>
      <c r="I972" s="24" t="n">
        <v>2.8101</v>
      </c>
      <c r="J972" s="22"/>
      <c r="K972" s="25" t="n">
        <f aca="false">1000*(1-(F972+288.9414)/(508929.2*(F972+68.12963))*(F972-3.9863)^2)</f>
        <v>996.516198074259</v>
      </c>
      <c r="L972" s="25" t="n">
        <f aca="false">0.824493 - 0.0040899*F972 + 0.000076438*F972^2 -0.00000082467*F972^3 + 0.0000000053675*F972^4</f>
        <v>0.756275542156807</v>
      </c>
      <c r="M972" s="25" t="n">
        <f aca="false">-0.005724 + 0.00010227*F972 - 0.0000016546*F972^2</f>
        <v>-0.004167637786</v>
      </c>
      <c r="N972" s="25" t="n">
        <f aca="false">K972 + (L972*G972) + M972*G972^(3/2) + 0.00048314*G972^2</f>
        <v>1022.94067894069</v>
      </c>
      <c r="O972" s="26" t="n">
        <f aca="false">I972*(1/     (1-   (0.001*N972/1.84)))</f>
        <v>6.32828469944676</v>
      </c>
      <c r="P972" s="4" t="n">
        <f aca="false">H972*(1/     (1-   (0.001*N972/4)))</f>
        <v>23.5263031221959</v>
      </c>
      <c r="Q972" s="27" t="n">
        <f aca="false">-5.28+5.5*I972</f>
        <v>10.17555</v>
      </c>
      <c r="R972" s="28" t="n">
        <f aca="false">E972-E852</f>
        <v>13</v>
      </c>
      <c r="S972" s="29" t="n">
        <f aca="false">I972-I852</f>
        <v>0.1712</v>
      </c>
      <c r="T972" s="29" t="n">
        <f aca="false">(S972/I852)*100</f>
        <v>6.48755163136155</v>
      </c>
      <c r="U972" s="29" t="n">
        <f aca="false">(S972/R972)/I852*1000</f>
        <v>4.99042433181657</v>
      </c>
      <c r="V972" s="30" t="n">
        <f aca="false">O972-O852</f>
        <v>0.380048100441108</v>
      </c>
      <c r="W972" s="30" t="n">
        <f aca="false">(V972/O852)*100</f>
        <v>6.38925661606399</v>
      </c>
      <c r="X972" s="30" t="n">
        <f aca="false">1000*(V972/R972)/O852</f>
        <v>4.91481278158768</v>
      </c>
      <c r="Y972" s="31" t="n">
        <f aca="false">1000*(V972/R972)/Q852</f>
        <v>3.16597656091929</v>
      </c>
      <c r="Z972" s="32" t="n">
        <f aca="false">X972-U972</f>
        <v>-0.0756115502288885</v>
      </c>
    </row>
    <row r="973" s="15" customFormat="true" ht="12.8" hidden="false" customHeight="false" outlineLevel="0" collapsed="false">
      <c r="A973" s="1" t="n">
        <v>157</v>
      </c>
      <c r="B973" s="21" t="s">
        <v>30</v>
      </c>
      <c r="C973" s="22" t="s">
        <v>27</v>
      </c>
      <c r="D973" s="22" t="s">
        <v>28</v>
      </c>
      <c r="E973" s="23" t="n">
        <v>43129</v>
      </c>
      <c r="F973" s="22" t="n">
        <v>27.1</v>
      </c>
      <c r="G973" s="22" t="n">
        <v>35.3</v>
      </c>
      <c r="H973" s="24" t="n">
        <v>17.5098</v>
      </c>
      <c r="I973" s="24" t="n">
        <v>2.5322</v>
      </c>
      <c r="J973" s="22"/>
      <c r="K973" s="25" t="n">
        <f aca="false">1000*(1-(F973+288.9414)/(508929.2*(F973+68.12963))*(F973-3.9863)^2)</f>
        <v>996.516198074259</v>
      </c>
      <c r="L973" s="25" t="n">
        <f aca="false">0.824493 - 0.0040899*F973 + 0.000076438*F973^2 -0.00000082467*F973^3 + 0.0000000053675*F973^4</f>
        <v>0.756275542156807</v>
      </c>
      <c r="M973" s="25" t="n">
        <f aca="false">-0.005724 + 0.00010227*F973 - 0.0000016546*F973^2</f>
        <v>-0.004167637786</v>
      </c>
      <c r="N973" s="25" t="n">
        <f aca="false">K973 + (L973*G973) + M973*G973^(3/2) + 0.00048314*G973^2</f>
        <v>1022.94067894069</v>
      </c>
      <c r="O973" s="26" t="n">
        <f aca="false">I973*(1/     (1-   (0.001*N973/1.84)))</f>
        <v>5.70245988254478</v>
      </c>
      <c r="P973" s="4" t="n">
        <f aca="false">H973*(1/     (1-   (0.001*N973/4)))</f>
        <v>23.5263031221959</v>
      </c>
      <c r="Q973" s="27" t="n">
        <f aca="false">-5.28+5.5*I973</f>
        <v>8.6471</v>
      </c>
      <c r="R973" s="28" t="n">
        <f aca="false">E973-E853</f>
        <v>13</v>
      </c>
      <c r="S973" s="29" t="n">
        <f aca="false">I973-I853</f>
        <v>0.1317</v>
      </c>
      <c r="T973" s="29" t="n">
        <f aca="false">(S973/I853)*100</f>
        <v>5.48635700895646</v>
      </c>
      <c r="U973" s="29" t="n">
        <f aca="false">(S973/R973)/I853*1000</f>
        <v>4.2202746222742</v>
      </c>
      <c r="V973" s="30" t="n">
        <f aca="false">O973-O853</f>
        <v>0.291590976594169</v>
      </c>
      <c r="W973" s="30" t="n">
        <f aca="false">(V973/O853)*100</f>
        <v>5.38898616215765</v>
      </c>
      <c r="X973" s="30" t="n">
        <f aca="false">1000*(V973/R973)/O853</f>
        <v>4.1453739708905</v>
      </c>
      <c r="Y973" s="31" t="n">
        <f aca="false">1000*(V973/R973)/Q853</f>
        <v>2.83109717239953</v>
      </c>
      <c r="Z973" s="32" t="n">
        <f aca="false">X973-U973</f>
        <v>-0.0749006513837056</v>
      </c>
    </row>
    <row r="974" s="15" customFormat="true" ht="12.8" hidden="false" customHeight="false" outlineLevel="0" collapsed="false">
      <c r="A974" s="1" t="n">
        <v>248</v>
      </c>
      <c r="B974" s="21" t="s">
        <v>30</v>
      </c>
      <c r="C974" s="22" t="s">
        <v>27</v>
      </c>
      <c r="D974" s="22" t="s">
        <v>28</v>
      </c>
      <c r="E974" s="23" t="n">
        <v>43129</v>
      </c>
      <c r="F974" s="22" t="n">
        <v>27.1</v>
      </c>
      <c r="G974" s="22" t="n">
        <v>35.3</v>
      </c>
      <c r="H974" s="24" t="n">
        <v>17.5098</v>
      </c>
      <c r="I974" s="24" t="n">
        <v>4.297</v>
      </c>
      <c r="J974" s="22"/>
      <c r="K974" s="25" t="n">
        <f aca="false">1000*(1-(F974+288.9414)/(508929.2*(F974+68.12963))*(F974-3.9863)^2)</f>
        <v>996.516198074259</v>
      </c>
      <c r="L974" s="25" t="n">
        <f aca="false">0.824493 - 0.0040899*F974 + 0.000076438*F974^2 -0.00000082467*F974^3 + 0.0000000053675*F974^4</f>
        <v>0.756275542156807</v>
      </c>
      <c r="M974" s="25" t="n">
        <f aca="false">-0.005724 + 0.00010227*F974 - 0.0000016546*F974^2</f>
        <v>-0.004167637786</v>
      </c>
      <c r="N974" s="25" t="n">
        <f aca="false">K974 + (L974*G974) + M974*G974^(3/2) + 0.00048314*G974^2</f>
        <v>1022.94067894069</v>
      </c>
      <c r="O974" s="26" t="n">
        <f aca="false">I974*(1/     (1-   (0.001*N974/1.84)))</f>
        <v>9.67675148696585</v>
      </c>
      <c r="P974" s="4" t="n">
        <f aca="false">H974*(1/     (1-   (0.001*N974/4)))</f>
        <v>23.5263031221959</v>
      </c>
      <c r="Q974" s="27" t="n">
        <f aca="false">-5.28+5.5*I974</f>
        <v>18.3535</v>
      </c>
      <c r="R974" s="28" t="n">
        <f aca="false">E974-E854</f>
        <v>13</v>
      </c>
      <c r="S974" s="29" t="n">
        <f aca="false">I974-I854</f>
        <v>0.2332</v>
      </c>
      <c r="T974" s="29" t="n">
        <f aca="false">(S974/I854)*100</f>
        <v>5.73847138146563</v>
      </c>
      <c r="U974" s="29" t="n">
        <f aca="false">(S974/R974)/I854*1000</f>
        <v>4.41420875497356</v>
      </c>
      <c r="V974" s="30" t="n">
        <f aca="false">O974-O854</f>
        <v>0.516706054763352</v>
      </c>
      <c r="W974" s="30" t="n">
        <f aca="false">(V974/O854)*100</f>
        <v>5.64086781651597</v>
      </c>
      <c r="X974" s="30" t="n">
        <f aca="false">1000*(V974/R974)/O854</f>
        <v>4.33912908962767</v>
      </c>
      <c r="Y974" s="31" t="n">
        <f aca="false">1000*(V974/R974)/Q854</f>
        <v>2.32832595804445</v>
      </c>
      <c r="Z974" s="32" t="n">
        <f aca="false">X974-U974</f>
        <v>-0.0750796653458865</v>
      </c>
    </row>
    <row r="975" s="15" customFormat="true" ht="12.8" hidden="false" customHeight="false" outlineLevel="0" collapsed="false">
      <c r="A975" s="1" t="n">
        <v>162</v>
      </c>
      <c r="B975" s="21" t="s">
        <v>31</v>
      </c>
      <c r="C975" s="22" t="s">
        <v>27</v>
      </c>
      <c r="D975" s="22" t="s">
        <v>28</v>
      </c>
      <c r="E975" s="23" t="n">
        <v>43129</v>
      </c>
      <c r="F975" s="22" t="n">
        <v>27.1</v>
      </c>
      <c r="G975" s="22" t="n">
        <v>35.3</v>
      </c>
      <c r="H975" s="24" t="n">
        <v>17.5098</v>
      </c>
      <c r="I975" s="24" t="n">
        <v>7.4252</v>
      </c>
      <c r="J975" s="22"/>
      <c r="K975" s="25" t="n">
        <f aca="false">1000*(1-(F975+288.9414)/(508929.2*(F975+68.12963))*(F975-3.9863)^2)</f>
        <v>996.516198074259</v>
      </c>
      <c r="L975" s="25" t="n">
        <f aca="false">0.824493 - 0.0040899*F975 + 0.000076438*F975^2 -0.00000082467*F975^3 + 0.0000000053675*F975^4</f>
        <v>0.756275542156807</v>
      </c>
      <c r="M975" s="25" t="n">
        <f aca="false">-0.005724 + 0.00010227*F975 - 0.0000016546*F975^2</f>
        <v>-0.004167637786</v>
      </c>
      <c r="N975" s="25" t="n">
        <f aca="false">K975 + (L975*G975) + M975*G975^(3/2) + 0.00048314*G975^2</f>
        <v>1022.94067894069</v>
      </c>
      <c r="O975" s="26" t="n">
        <f aca="false">I975*(1/     (1-   (0.001*N975/1.84)))</f>
        <v>16.7213905378215</v>
      </c>
      <c r="P975" s="4" t="n">
        <f aca="false">H975*(1/     (1-   (0.001*N975/4)))</f>
        <v>23.5263031221959</v>
      </c>
      <c r="Q975" s="27" t="n">
        <f aca="false">-5.28+5.5*I975</f>
        <v>35.5586</v>
      </c>
      <c r="R975" s="28" t="n">
        <f aca="false">E975-E855</f>
        <v>13</v>
      </c>
      <c r="S975" s="29" t="n">
        <f aca="false">I975-I855</f>
        <v>0.229900000000001</v>
      </c>
      <c r="T975" s="29" t="n">
        <f aca="false">(S975/I855)*100</f>
        <v>3.19514127277529</v>
      </c>
      <c r="U975" s="29" t="n">
        <f aca="false">(S975/R975)/I855*1000</f>
        <v>2.45780097905792</v>
      </c>
      <c r="V975" s="30" t="n">
        <f aca="false">O975-O855</f>
        <v>0.502758986483645</v>
      </c>
      <c r="W975" s="30" t="n">
        <f aca="false">(V975/O855)*100</f>
        <v>3.09988536882555</v>
      </c>
      <c r="X975" s="30" t="n">
        <f aca="false">1000*(V975/R975)/O855</f>
        <v>2.38452720678888</v>
      </c>
      <c r="Y975" s="31" t="n">
        <f aca="false">1000*(V975/R975)/Q855</f>
        <v>1.1277074425536</v>
      </c>
      <c r="Z975" s="32" t="n">
        <f aca="false">X975-U975</f>
        <v>-0.0732737722690344</v>
      </c>
    </row>
    <row r="976" s="15" customFormat="true" ht="12.8" hidden="false" customHeight="false" outlineLevel="0" collapsed="false">
      <c r="A976" s="1" t="n">
        <v>169</v>
      </c>
      <c r="B976" s="21" t="s">
        <v>31</v>
      </c>
      <c r="C976" s="22" t="s">
        <v>27</v>
      </c>
      <c r="D976" s="22" t="s">
        <v>28</v>
      </c>
      <c r="E976" s="23" t="n">
        <v>43129</v>
      </c>
      <c r="F976" s="22" t="n">
        <v>27.1</v>
      </c>
      <c r="G976" s="22" t="n">
        <v>35.3</v>
      </c>
      <c r="H976" s="24" t="n">
        <v>17.5098</v>
      </c>
      <c r="I976" s="24" t="n">
        <v>4.5519</v>
      </c>
      <c r="J976" s="22"/>
      <c r="K976" s="25" t="n">
        <f aca="false">1000*(1-(F976+288.9414)/(508929.2*(F976+68.12963))*(F976-3.9863)^2)</f>
        <v>996.516198074259</v>
      </c>
      <c r="L976" s="25" t="n">
        <f aca="false">0.824493 - 0.0040899*F976 + 0.000076438*F976^2 -0.00000082467*F976^3 + 0.0000000053675*F976^4</f>
        <v>0.756275542156807</v>
      </c>
      <c r="M976" s="25" t="n">
        <f aca="false">-0.005724 + 0.00010227*F976 - 0.0000016546*F976^2</f>
        <v>-0.004167637786</v>
      </c>
      <c r="N976" s="25" t="n">
        <f aca="false">K976 + (L976*G976) + M976*G976^(3/2) + 0.00048314*G976^2</f>
        <v>1022.94067894069</v>
      </c>
      <c r="O976" s="26" t="n">
        <f aca="false">I976*(1/     (1-   (0.001*N976/1.84)))</f>
        <v>10.2507807990505</v>
      </c>
      <c r="P976" s="4" t="n">
        <f aca="false">H976*(1/     (1-   (0.001*N976/4)))</f>
        <v>23.5263031221959</v>
      </c>
      <c r="Q976" s="27" t="n">
        <f aca="false">-5.28+5.5*I976</f>
        <v>19.75545</v>
      </c>
      <c r="R976" s="28" t="n">
        <f aca="false">E976-E856</f>
        <v>13</v>
      </c>
      <c r="S976" s="29" t="n">
        <f aca="false">I976-I856</f>
        <v>0.1269</v>
      </c>
      <c r="T976" s="29" t="n">
        <f aca="false">(S976/I856)*100</f>
        <v>2.86779661016949</v>
      </c>
      <c r="U976" s="29" t="n">
        <f aca="false">(S976/R976)/I856*1000</f>
        <v>2.20599739243807</v>
      </c>
      <c r="V976" s="30" t="n">
        <f aca="false">O976-O856</f>
        <v>0.276569214450818</v>
      </c>
      <c r="W976" s="30" t="n">
        <f aca="false">(V976/O856)*100</f>
        <v>2.77284286687728</v>
      </c>
      <c r="X976" s="30" t="n">
        <f aca="false">1000*(V976/R976)/O856</f>
        <v>2.13295605144406</v>
      </c>
      <c r="Y976" s="31" t="n">
        <f aca="false">1000*(V976/R976)/Q856</f>
        <v>1.11633503648198</v>
      </c>
      <c r="Z976" s="32" t="n">
        <f aca="false">X976-U976</f>
        <v>-0.0730413409940125</v>
      </c>
    </row>
    <row r="977" customFormat="false" ht="12.8" hidden="false" customHeight="false" outlineLevel="0" collapsed="false">
      <c r="A977" s="1" t="n">
        <v>261</v>
      </c>
      <c r="B977" s="21" t="s">
        <v>31</v>
      </c>
      <c r="C977" s="22" t="s">
        <v>27</v>
      </c>
      <c r="D977" s="22" t="s">
        <v>28</v>
      </c>
      <c r="E977" s="23" t="n">
        <v>43129</v>
      </c>
      <c r="F977" s="22" t="n">
        <v>27.1</v>
      </c>
      <c r="G977" s="22" t="n">
        <v>35.3</v>
      </c>
      <c r="H977" s="24" t="n">
        <v>17.5098</v>
      </c>
      <c r="I977" s="24" t="n">
        <v>4.9359</v>
      </c>
      <c r="J977" s="22"/>
      <c r="K977" s="25" t="n">
        <f aca="false">1000*(1-(F977+288.9414)/(508929.2*(F977+68.12963))*(F977-3.9863)^2)</f>
        <v>996.516198074259</v>
      </c>
      <c r="L977" s="25" t="n">
        <f aca="false">0.824493 - 0.0040899*F977 + 0.000076438*F977^2 -0.00000082467*F977^3 + 0.0000000053675*F977^4</f>
        <v>0.756275542156807</v>
      </c>
      <c r="M977" s="25" t="n">
        <f aca="false">-0.005724 + 0.00010227*F977 - 0.0000016546*F977^2</f>
        <v>-0.004167637786</v>
      </c>
      <c r="N977" s="25" t="n">
        <f aca="false">K977 + (L977*G977) + M977*G977^(3/2) + 0.00048314*G977^2</f>
        <v>1022.94067894069</v>
      </c>
      <c r="O977" s="26" t="n">
        <f aca="false">I977*(1/     (1-   (0.001*N977/1.84)))</f>
        <v>11.1155405316534</v>
      </c>
      <c r="P977" s="4" t="n">
        <f aca="false">H977*(1/     (1-   (0.001*N977/4)))</f>
        <v>23.5263031221959</v>
      </c>
      <c r="Q977" s="33" t="n">
        <f aca="false">-5.28+5.5*I977</f>
        <v>21.86745</v>
      </c>
      <c r="R977" s="34" t="n">
        <f aca="false">E977-E737</f>
        <v>45</v>
      </c>
      <c r="S977" s="35" t="n">
        <f aca="false">I977-I737</f>
        <v>0.4724</v>
      </c>
      <c r="T977" s="35" t="n">
        <f aca="false">(S977/I737)*100</f>
        <v>10.5836227175983</v>
      </c>
      <c r="U977" s="35" t="n">
        <f aca="false">(S977/R977)/I737*1000</f>
        <v>2.35191615946629</v>
      </c>
      <c r="V977" s="26" t="n">
        <f aca="false">O977-O737</f>
        <v>1.0648409097734</v>
      </c>
      <c r="W977" s="26" t="n">
        <f aca="false">(V977/O737)*100</f>
        <v>10.594694397744</v>
      </c>
      <c r="X977" s="26" t="n">
        <f aca="false">1000*(V977/R977)/O737</f>
        <v>2.35437653283201</v>
      </c>
      <c r="Y977" s="26" t="n">
        <f aca="false">1000*(V977/R977)/Q857</f>
        <v>1.63139441031457</v>
      </c>
      <c r="Z977" s="81" t="s">
        <v>38</v>
      </c>
    </row>
    <row r="978" s="15" customFormat="true" ht="12.8" hidden="false" customHeight="false" outlineLevel="0" collapsed="false">
      <c r="A978" s="1" t="n">
        <v>267</v>
      </c>
      <c r="B978" s="21" t="s">
        <v>31</v>
      </c>
      <c r="C978" s="22" t="s">
        <v>27</v>
      </c>
      <c r="D978" s="22" t="s">
        <v>28</v>
      </c>
      <c r="E978" s="23" t="n">
        <v>43129</v>
      </c>
      <c r="F978" s="22" t="n">
        <v>27.1</v>
      </c>
      <c r="G978" s="22" t="n">
        <v>35.3</v>
      </c>
      <c r="H978" s="24" t="n">
        <v>17.5098</v>
      </c>
      <c r="I978" s="24" t="n">
        <v>5.9646</v>
      </c>
      <c r="J978" s="22"/>
      <c r="K978" s="25" t="n">
        <f aca="false">1000*(1-(F978+288.9414)/(508929.2*(F978+68.12963))*(F978-3.9863)^2)</f>
        <v>996.516198074259</v>
      </c>
      <c r="L978" s="25" t="n">
        <f aca="false">0.824493 - 0.0040899*F978 + 0.000076438*F978^2 -0.00000082467*F978^3 + 0.0000000053675*F978^4</f>
        <v>0.756275542156807</v>
      </c>
      <c r="M978" s="25" t="n">
        <f aca="false">-0.005724 + 0.00010227*F978 - 0.0000016546*F978^2</f>
        <v>-0.004167637786</v>
      </c>
      <c r="N978" s="25" t="n">
        <f aca="false">K978 + (L978*G978) + M978*G978^(3/2) + 0.00048314*G978^2</f>
        <v>1022.94067894069</v>
      </c>
      <c r="O978" s="26" t="n">
        <f aca="false">I978*(1/     (1-   (0.001*N978/1.84)))</f>
        <v>13.4321507840718</v>
      </c>
      <c r="P978" s="4" t="n">
        <f aca="false">H978*(1/     (1-   (0.001*N978/4)))</f>
        <v>23.5263031221959</v>
      </c>
      <c r="Q978" s="27" t="n">
        <f aca="false">-5.28+5.5*I978</f>
        <v>27.5253</v>
      </c>
      <c r="R978" s="28" t="n">
        <f aca="false">E978-E858</f>
        <v>13</v>
      </c>
      <c r="S978" s="29" t="n">
        <f aca="false">I978-I858</f>
        <v>0.1621</v>
      </c>
      <c r="T978" s="29" t="n">
        <f aca="false">(S978/I858)*100</f>
        <v>2.7936234381732</v>
      </c>
      <c r="U978" s="29" t="n">
        <f aca="false">(S978/R978)/I858*1000</f>
        <v>2.14894110628707</v>
      </c>
      <c r="V978" s="30" t="n">
        <f aca="false">O978-O858</f>
        <v>0.352972768334064</v>
      </c>
      <c r="W978" s="30" t="n">
        <f aca="false">(V978/O858)*100</f>
        <v>2.69873816159811</v>
      </c>
      <c r="X978" s="30" t="n">
        <f aca="false">1000*(V978/R978)/O858</f>
        <v>2.07595243199854</v>
      </c>
      <c r="Y978" s="31" t="n">
        <f aca="false">1000*(V978/R978)/Q858</f>
        <v>1.01944906032056</v>
      </c>
      <c r="Z978" s="32" t="n">
        <f aca="false">X978-U978</f>
        <v>-0.0729886742885295</v>
      </c>
    </row>
    <row r="979" s="15" customFormat="true" ht="12.8" hidden="false" customHeight="false" outlineLevel="0" collapsed="false">
      <c r="A979" s="1" t="n">
        <v>273</v>
      </c>
      <c r="B979" s="21" t="s">
        <v>31</v>
      </c>
      <c r="C979" s="22" t="s">
        <v>27</v>
      </c>
      <c r="D979" s="22" t="s">
        <v>28</v>
      </c>
      <c r="E979" s="23" t="n">
        <v>43129</v>
      </c>
      <c r="F979" s="22" t="n">
        <v>27.1</v>
      </c>
      <c r="G979" s="22" t="n">
        <v>35.3</v>
      </c>
      <c r="H979" s="24" t="n">
        <v>17.5098</v>
      </c>
      <c r="I979" s="24" t="n">
        <v>5.9464</v>
      </c>
      <c r="J979" s="22"/>
      <c r="K979" s="25" t="n">
        <f aca="false">1000*(1-(F979+288.9414)/(508929.2*(F979+68.12963))*(F979-3.9863)^2)</f>
        <v>996.516198074259</v>
      </c>
      <c r="L979" s="25" t="n">
        <f aca="false">0.824493 - 0.0040899*F979 + 0.000076438*F979^2 -0.00000082467*F979^3 + 0.0000000053675*F979^4</f>
        <v>0.756275542156807</v>
      </c>
      <c r="M979" s="25" t="n">
        <f aca="false">-0.005724 + 0.00010227*F979 - 0.0000016546*F979^2</f>
        <v>-0.004167637786</v>
      </c>
      <c r="N979" s="25" t="n">
        <f aca="false">K979 + (L979*G979) + M979*G979^(3/2) + 0.00048314*G979^2</f>
        <v>1022.94067894069</v>
      </c>
      <c r="O979" s="26" t="n">
        <f aca="false">I979*(1/     (1-   (0.001*N979/1.84)))</f>
        <v>13.391164775912</v>
      </c>
      <c r="P979" s="4" t="n">
        <f aca="false">H979*(1/     (1-   (0.001*N979/4)))</f>
        <v>23.5263031221959</v>
      </c>
      <c r="Q979" s="27" t="n">
        <f aca="false">-5.28+5.5*I979</f>
        <v>27.4252</v>
      </c>
      <c r="R979" s="28" t="n">
        <f aca="false">E979-E859</f>
        <v>13</v>
      </c>
      <c r="S979" s="29" t="n">
        <f aca="false">I979-I859</f>
        <v>0.1747</v>
      </c>
      <c r="T979" s="29" t="n">
        <f aca="false">(S979/I859)*100</f>
        <v>3.02683784673492</v>
      </c>
      <c r="U979" s="29" t="n">
        <f aca="false">(S979/R979)/I859*1000</f>
        <v>2.32833680518071</v>
      </c>
      <c r="V979" s="30" t="n">
        <f aca="false">O979-O859</f>
        <v>0.38141178092128</v>
      </c>
      <c r="W979" s="30" t="n">
        <f aca="false">(V979/O859)*100</f>
        <v>2.93173729791903</v>
      </c>
      <c r="X979" s="30" t="n">
        <f aca="false">1000*(V979/R979)/O859</f>
        <v>2.25518253686079</v>
      </c>
      <c r="Y979" s="31" t="n">
        <f aca="false">1000*(V979/R979)/Q859</f>
        <v>1.10863738437465</v>
      </c>
      <c r="Z979" s="32" t="n">
        <f aca="false">X979-U979</f>
        <v>-0.0731542683199216</v>
      </c>
    </row>
    <row r="980" s="15" customFormat="true" ht="12.8" hidden="false" customHeight="false" outlineLevel="0" collapsed="false">
      <c r="A980" s="1" t="n">
        <v>105</v>
      </c>
      <c r="B980" s="21" t="s">
        <v>32</v>
      </c>
      <c r="C980" s="22" t="s">
        <v>27</v>
      </c>
      <c r="D980" s="22" t="s">
        <v>28</v>
      </c>
      <c r="E980" s="23" t="n">
        <v>43129</v>
      </c>
      <c r="F980" s="22" t="n">
        <v>23.6</v>
      </c>
      <c r="G980" s="22" t="n">
        <v>35.6</v>
      </c>
      <c r="H980" s="22" t="n">
        <v>17.5083</v>
      </c>
      <c r="I980" s="24" t="n">
        <v>4.4588</v>
      </c>
      <c r="J980" s="22"/>
      <c r="K980" s="25" t="n">
        <f aca="false">1000*(1-(F980+288.9414)/(508929.2*(F980+68.12963))*(F980-3.9863)^2)</f>
        <v>997.424511597078</v>
      </c>
      <c r="L980" s="25" t="n">
        <f aca="false">0.824493 - 0.0040899*F980 + 0.000076438*F980^2 -0.00000082467*F980^3 + 0.0000000053675*F980^4</f>
        <v>0.761369617224768</v>
      </c>
      <c r="M980" s="25" t="n">
        <f aca="false">-0.005724 + 0.00010227*F980 - 0.0000016546*F980^2</f>
        <v>-0.004231974016</v>
      </c>
      <c r="N980" s="25" t="n">
        <f aca="false">K980 + (L980*G980) + M980*G980^(3/2) + 0.00048314*G980^2</f>
        <v>1024.24266860124</v>
      </c>
      <c r="O980" s="26" t="n">
        <f aca="false">I980*(1/     (1-   (0.001*N980/1.84)))</f>
        <v>10.0571477377132</v>
      </c>
      <c r="P980" s="4" t="n">
        <f aca="false">H980*(1/     (1-   (0.001*N980/4)))</f>
        <v>23.5345803439828</v>
      </c>
      <c r="Q980" s="27" t="n">
        <f aca="false">-5.28+5.5*I980</f>
        <v>19.2434</v>
      </c>
      <c r="R980" s="28" t="n">
        <f aca="false">E980-E860</f>
        <v>13</v>
      </c>
      <c r="S980" s="29" t="n">
        <f aca="false">I980-I860</f>
        <v>0.1398</v>
      </c>
      <c r="T980" s="29" t="n">
        <f aca="false">(S980/I860)*100</f>
        <v>3.23686038434823</v>
      </c>
      <c r="U980" s="29" t="n">
        <f aca="false">(S980/R980)/I860*1000</f>
        <v>2.48989260334479</v>
      </c>
      <c r="V980" s="30" t="n">
        <f aca="false">O980-O860</f>
        <v>0.319118543247326</v>
      </c>
      <c r="W980" s="30" t="n">
        <f aca="false">(V980/O860)*100</f>
        <v>3.27703416034817</v>
      </c>
      <c r="X980" s="30" t="n">
        <f aca="false">1000*(V980/R980)/O860</f>
        <v>2.52079550796013</v>
      </c>
      <c r="Y980" s="31" t="n">
        <f aca="false">1000*(V980/R980)/Q860</f>
        <v>1.32872771927761</v>
      </c>
      <c r="Z980" s="32" t="n">
        <f aca="false">X980-U980</f>
        <v>0.0309029046153384</v>
      </c>
    </row>
    <row r="981" s="15" customFormat="true" ht="12.8" hidden="false" customHeight="false" outlineLevel="0" collapsed="false">
      <c r="A981" s="1" t="n">
        <v>204</v>
      </c>
      <c r="B981" s="21" t="s">
        <v>32</v>
      </c>
      <c r="C981" s="22" t="s">
        <v>27</v>
      </c>
      <c r="D981" s="22" t="s">
        <v>28</v>
      </c>
      <c r="E981" s="23" t="n">
        <v>43129</v>
      </c>
      <c r="F981" s="22" t="n">
        <v>23.6</v>
      </c>
      <c r="G981" s="22" t="n">
        <v>35.6</v>
      </c>
      <c r="H981" s="22" t="n">
        <v>17.5083</v>
      </c>
      <c r="I981" s="24" t="n">
        <v>5.1287</v>
      </c>
      <c r="J981" s="22"/>
      <c r="K981" s="25" t="n">
        <f aca="false">1000*(1-(F981+288.9414)/(508929.2*(F981+68.12963))*(F981-3.9863)^2)</f>
        <v>997.424511597078</v>
      </c>
      <c r="L981" s="25" t="n">
        <f aca="false">0.824493 - 0.0040899*F981 + 0.000076438*F981^2 -0.00000082467*F981^3 + 0.0000000053675*F981^4</f>
        <v>0.761369617224768</v>
      </c>
      <c r="M981" s="25" t="n">
        <f aca="false">-0.005724 + 0.00010227*F981 - 0.0000016546*F981^2</f>
        <v>-0.004231974016</v>
      </c>
      <c r="N981" s="25" t="n">
        <f aca="false">K981 + (L981*G981) + M981*G981^(3/2) + 0.00048314*G981^2</f>
        <v>1024.24266860124</v>
      </c>
      <c r="O981" s="26" t="n">
        <f aca="false">I981*(1/     (1-   (0.001*N981/1.84)))</f>
        <v>11.5681559169305</v>
      </c>
      <c r="P981" s="4" t="n">
        <f aca="false">H981*(1/     (1-   (0.001*N981/4)))</f>
        <v>23.5345803439828</v>
      </c>
      <c r="Q981" s="27" t="n">
        <f aca="false">-5.28+5.5*I981</f>
        <v>22.92785</v>
      </c>
      <c r="R981" s="28" t="n">
        <f aca="false">E981-E861</f>
        <v>13</v>
      </c>
      <c r="S981" s="29" t="n">
        <f aca="false">I981-I861</f>
        <v>0.1855</v>
      </c>
      <c r="T981" s="29" t="n">
        <f aca="false">(S981/I861)*100</f>
        <v>3.75262987538437</v>
      </c>
      <c r="U981" s="29" t="n">
        <f aca="false">(S981/R981)/I861*1000</f>
        <v>2.88663836568029</v>
      </c>
      <c r="V981" s="30" t="n">
        <f aca="false">O981-O861</f>
        <v>0.422745888200764</v>
      </c>
      <c r="W981" s="30" t="n">
        <f aca="false">(V981/O861)*100</f>
        <v>3.79300435884406</v>
      </c>
      <c r="X981" s="30" t="n">
        <f aca="false">1000*(V981/R981)/O861</f>
        <v>2.91769566064928</v>
      </c>
      <c r="Y981" s="31" t="n">
        <f aca="false">1000*(V981/R981)/Q861</f>
        <v>1.48436681685725</v>
      </c>
      <c r="Z981" s="32" t="n">
        <f aca="false">X981-U981</f>
        <v>0.0310572949689942</v>
      </c>
    </row>
    <row r="982" s="15" customFormat="true" ht="12.8" hidden="false" customHeight="false" outlineLevel="0" collapsed="false">
      <c r="A982" s="1" t="n">
        <v>143</v>
      </c>
      <c r="B982" s="21" t="s">
        <v>33</v>
      </c>
      <c r="C982" s="22" t="s">
        <v>27</v>
      </c>
      <c r="D982" s="22" t="s">
        <v>28</v>
      </c>
      <c r="E982" s="23" t="n">
        <v>43129</v>
      </c>
      <c r="F982" s="22" t="n">
        <v>23.6</v>
      </c>
      <c r="G982" s="22" t="n">
        <v>35.6</v>
      </c>
      <c r="H982" s="22" t="n">
        <v>17.5083</v>
      </c>
      <c r="I982" s="24" t="n">
        <v>5.3873</v>
      </c>
      <c r="J982" s="22"/>
      <c r="K982" s="25" t="n">
        <f aca="false">1000*(1-(F982+288.9414)/(508929.2*(F982+68.12963))*(F982-3.9863)^2)</f>
        <v>997.424511597078</v>
      </c>
      <c r="L982" s="25" t="n">
        <f aca="false">0.824493 - 0.0040899*F982 + 0.000076438*F982^2 -0.00000082467*F982^3 + 0.0000000053675*F982^4</f>
        <v>0.761369617224768</v>
      </c>
      <c r="M982" s="25" t="n">
        <f aca="false">-0.005724 + 0.00010227*F982 - 0.0000016546*F982^2</f>
        <v>-0.004231974016</v>
      </c>
      <c r="N982" s="25" t="n">
        <f aca="false">K982 + (L982*G982) + M982*G982^(3/2) + 0.00048314*G982^2</f>
        <v>1024.24266860124</v>
      </c>
      <c r="O982" s="26" t="n">
        <f aca="false">I982*(1/     (1-   (0.001*N982/1.84)))</f>
        <v>12.1514470277614</v>
      </c>
      <c r="P982" s="4" t="n">
        <f aca="false">H982*(1/     (1-   (0.001*N982/4)))</f>
        <v>23.5345803439828</v>
      </c>
      <c r="Q982" s="27" t="n">
        <f aca="false">-5.28+5.5*I982</f>
        <v>24.35015</v>
      </c>
      <c r="R982" s="28" t="n">
        <f aca="false">E982-E862</f>
        <v>13</v>
      </c>
      <c r="S982" s="29" t="n">
        <f aca="false">I982-I862</f>
        <v>0.1671</v>
      </c>
      <c r="T982" s="29" t="n">
        <f aca="false">(S982/I862)*100</f>
        <v>3.20102678058311</v>
      </c>
      <c r="U982" s="29" t="n">
        <f aca="false">(S982/R982)/I862*1000</f>
        <v>2.46232829275624</v>
      </c>
      <c r="V982" s="30" t="n">
        <f aca="false">O982-O862</f>
        <v>0.381486388504404</v>
      </c>
      <c r="W982" s="30" t="n">
        <f aca="false">(V982/O862)*100</f>
        <v>3.24118661223056</v>
      </c>
      <c r="X982" s="30" t="n">
        <f aca="false">1000*(V982/R982)/O862</f>
        <v>2.49322047094659</v>
      </c>
      <c r="Y982" s="31" t="n">
        <f aca="false">1000*(V982/R982)/Q862</f>
        <v>1.25239987913632</v>
      </c>
      <c r="Z982" s="32" t="n">
        <f aca="false">X982-U982</f>
        <v>0.030892178190348</v>
      </c>
    </row>
    <row r="983" s="15" customFormat="true" ht="12.8" hidden="false" customHeight="false" outlineLevel="0" collapsed="false">
      <c r="A983" s="1" t="n">
        <v>177</v>
      </c>
      <c r="B983" s="21" t="s">
        <v>26</v>
      </c>
      <c r="C983" s="22" t="s">
        <v>34</v>
      </c>
      <c r="D983" s="22" t="s">
        <v>28</v>
      </c>
      <c r="E983" s="23" t="n">
        <v>43129</v>
      </c>
      <c r="F983" s="22" t="n">
        <v>26.5</v>
      </c>
      <c r="G983" s="22" t="n">
        <v>35.4</v>
      </c>
      <c r="H983" s="22" t="n">
        <v>17.5148</v>
      </c>
      <c r="I983" s="24" t="n">
        <v>6.0475</v>
      </c>
      <c r="J983" s="22"/>
      <c r="K983" s="25" t="n">
        <f aca="false">1000*(1-(F983+288.9414)/(508929.2*(F983+68.12963))*(F983-3.9863)^2)</f>
        <v>996.680077622939</v>
      </c>
      <c r="L983" s="25" t="n">
        <f aca="false">0.824493 - 0.0040899*F983 + 0.000076438*F983^2 -0.00000082467*F983^3 + 0.0000000053675*F983^4</f>
        <v>0.757089445849219</v>
      </c>
      <c r="M983" s="25" t="n">
        <f aca="false">-0.005724 + 0.00010227*F983 - 0.0000016546*F983^2</f>
        <v>-0.00417578785</v>
      </c>
      <c r="N983" s="25" t="n">
        <f aca="false">K983 + (L983*G983) + M983*G983^(3/2) + 0.00048314*G983^2</f>
        <v>1023.20698058933</v>
      </c>
      <c r="O983" s="26" t="n">
        <f aca="false">I983*(1/     (1-   (0.001*N983/1.84)))</f>
        <v>13.6232799932946</v>
      </c>
      <c r="P983" s="4" t="n">
        <f aca="false">H983*(1/     (1-   (0.001*N983/4)))</f>
        <v>23.5351264072334</v>
      </c>
      <c r="Q983" s="27" t="n">
        <f aca="false">-5.28+5.5*I983</f>
        <v>27.98125</v>
      </c>
      <c r="R983" s="28" t="n">
        <f aca="false">E983-E863</f>
        <v>13</v>
      </c>
      <c r="S983" s="29" t="n">
        <f aca="false">I983-I863</f>
        <v>0.1618</v>
      </c>
      <c r="T983" s="29" t="n">
        <f aca="false">(S983/I863)*100</f>
        <v>2.74903579863059</v>
      </c>
      <c r="U983" s="29" t="n">
        <f aca="false">(S983/R983)/I863*1000</f>
        <v>2.11464292202353</v>
      </c>
      <c r="V983" s="30" t="n">
        <f aca="false">O983-O863</f>
        <v>0.355150479334744</v>
      </c>
      <c r="W983" s="30" t="n">
        <f aca="false">(V983/O863)*100</f>
        <v>2.67671851530451</v>
      </c>
      <c r="X983" s="30" t="n">
        <f aca="false">1000*(V983/R983)/O863</f>
        <v>2.05901424254193</v>
      </c>
      <c r="Y983" s="31" t="n">
        <f aca="false">1000*(V983/R983)/Q863</f>
        <v>1.00841293036834</v>
      </c>
      <c r="Z983" s="32" t="n">
        <f aca="false">X983-U983</f>
        <v>-0.0556286794815986</v>
      </c>
    </row>
    <row r="984" s="15" customFormat="true" ht="12.8" hidden="false" customHeight="false" outlineLevel="0" collapsed="false">
      <c r="A984" s="1" t="n">
        <v>183</v>
      </c>
      <c r="B984" s="21" t="s">
        <v>26</v>
      </c>
      <c r="C984" s="22" t="s">
        <v>34</v>
      </c>
      <c r="D984" s="22" t="s">
        <v>28</v>
      </c>
      <c r="E984" s="23" t="n">
        <v>43129</v>
      </c>
      <c r="F984" s="22" t="n">
        <v>26.5</v>
      </c>
      <c r="G984" s="22" t="n">
        <v>35.4</v>
      </c>
      <c r="H984" s="22" t="n">
        <v>17.5148</v>
      </c>
      <c r="I984" s="24" t="n">
        <v>4.5924</v>
      </c>
      <c r="J984" s="22"/>
      <c r="K984" s="25" t="n">
        <f aca="false">1000*(1-(F984+288.9414)/(508929.2*(F984+68.12963))*(F984-3.9863)^2)</f>
        <v>996.680077622939</v>
      </c>
      <c r="L984" s="25" t="n">
        <f aca="false">0.824493 - 0.0040899*F984 + 0.000076438*F984^2 -0.00000082467*F984^3 + 0.0000000053675*F984^4</f>
        <v>0.757089445849219</v>
      </c>
      <c r="M984" s="25" t="n">
        <f aca="false">-0.005724 + 0.00010227*F984 - 0.0000016546*F984^2</f>
        <v>-0.00417578785</v>
      </c>
      <c r="N984" s="25" t="n">
        <f aca="false">K984 + (L984*G984) + M984*G984^(3/2) + 0.00048314*G984^2</f>
        <v>1023.20698058933</v>
      </c>
      <c r="O984" s="26" t="n">
        <f aca="false">I984*(1/     (1-   (0.001*N984/1.84)))</f>
        <v>10.3453577579505</v>
      </c>
      <c r="P984" s="4" t="n">
        <f aca="false">H984*(1/     (1-   (0.001*N984/4)))</f>
        <v>23.5351264072334</v>
      </c>
      <c r="Q984" s="27" t="n">
        <f aca="false">-5.28+5.5*I984</f>
        <v>19.9782</v>
      </c>
      <c r="R984" s="28" t="n">
        <f aca="false">E984-E864</f>
        <v>13</v>
      </c>
      <c r="S984" s="29" t="n">
        <f aca="false">I984-I864</f>
        <v>0.116099999999999</v>
      </c>
      <c r="T984" s="29" t="n">
        <f aca="false">(S984/I864)*100</f>
        <v>2.5936599423631</v>
      </c>
      <c r="U984" s="29" t="n">
        <f aca="false">(S984/R984)/I864*1000</f>
        <v>1.995123032587</v>
      </c>
      <c r="V984" s="30" t="n">
        <f aca="false">O984-O864</f>
        <v>0.25443770709197</v>
      </c>
      <c r="W984" s="30" t="n">
        <f aca="false">(V984/O864)*100</f>
        <v>2.52145201636318</v>
      </c>
      <c r="X984" s="30" t="n">
        <f aca="false">1000*(V984/R984)/O864</f>
        <v>1.93957847412552</v>
      </c>
      <c r="Y984" s="31" t="n">
        <f aca="false">1000*(V984/R984)/Q864</f>
        <v>1.01202096805097</v>
      </c>
      <c r="Z984" s="32" t="n">
        <f aca="false">X984-U984</f>
        <v>-0.055544558461476</v>
      </c>
    </row>
    <row r="985" s="15" customFormat="true" ht="12.8" hidden="false" customHeight="false" outlineLevel="0" collapsed="false">
      <c r="A985" s="1" t="n">
        <v>190</v>
      </c>
      <c r="B985" s="21" t="s">
        <v>26</v>
      </c>
      <c r="C985" s="22" t="s">
        <v>34</v>
      </c>
      <c r="D985" s="22" t="s">
        <v>28</v>
      </c>
      <c r="E985" s="23" t="n">
        <v>43129</v>
      </c>
      <c r="F985" s="22" t="n">
        <v>26.5</v>
      </c>
      <c r="G985" s="22" t="n">
        <v>35.4</v>
      </c>
      <c r="H985" s="22" t="n">
        <v>17.5148</v>
      </c>
      <c r="I985" s="24" t="n">
        <v>4.7334</v>
      </c>
      <c r="J985" s="22"/>
      <c r="K985" s="25" t="n">
        <f aca="false">1000*(1-(F985+288.9414)/(508929.2*(F985+68.12963))*(F985-3.9863)^2)</f>
        <v>996.680077622939</v>
      </c>
      <c r="L985" s="25" t="n">
        <f aca="false">0.824493 - 0.0040899*F985 + 0.000076438*F985^2 -0.00000082467*F985^3 + 0.0000000053675*F985^4</f>
        <v>0.757089445849219</v>
      </c>
      <c r="M985" s="25" t="n">
        <f aca="false">-0.005724 + 0.00010227*F985 - 0.0000016546*F985^2</f>
        <v>-0.00417578785</v>
      </c>
      <c r="N985" s="25" t="n">
        <f aca="false">K985 + (L985*G985) + M985*G985^(3/2) + 0.00048314*G985^2</f>
        <v>1023.20698058933</v>
      </c>
      <c r="O985" s="26" t="n">
        <f aca="false">I985*(1/     (1-   (0.001*N985/1.84)))</f>
        <v>10.6629902472527</v>
      </c>
      <c r="P985" s="4" t="n">
        <f aca="false">H985*(1/     (1-   (0.001*N985/4)))</f>
        <v>23.5351264072334</v>
      </c>
      <c r="Q985" s="27" t="n">
        <f aca="false">-5.28+5.5*I985</f>
        <v>20.7537</v>
      </c>
      <c r="R985" s="28" t="n">
        <f aca="false">E985-E865</f>
        <v>13</v>
      </c>
      <c r="S985" s="29" t="n">
        <f aca="false">I985-I865</f>
        <v>0.122299999999999</v>
      </c>
      <c r="T985" s="29" t="n">
        <f aca="false">(S985/I865)*100</f>
        <v>2.6522955477001</v>
      </c>
      <c r="U985" s="29" t="n">
        <f aca="false">(S985/R985)/I865*1000</f>
        <v>2.04022734438469</v>
      </c>
      <c r="V985" s="30" t="n">
        <f aca="false">O985-O865</f>
        <v>0.268190647915265</v>
      </c>
      <c r="W985" s="30" t="n">
        <f aca="false">(V985/O865)*100</f>
        <v>2.58004635252767</v>
      </c>
      <c r="X985" s="30" t="n">
        <f aca="false">1000*(V985/R985)/O865</f>
        <v>1.9846510404059</v>
      </c>
      <c r="Y985" s="31" t="n">
        <f aca="false">1000*(V985/R985)/Q865</f>
        <v>1.0273391998743</v>
      </c>
      <c r="Z985" s="32" t="n">
        <f aca="false">X985-U985</f>
        <v>-0.0555763039787911</v>
      </c>
    </row>
    <row r="986" s="15" customFormat="true" ht="12.8" hidden="false" customHeight="false" outlineLevel="0" collapsed="false">
      <c r="A986" s="1" t="n">
        <v>282</v>
      </c>
      <c r="B986" s="21" t="s">
        <v>26</v>
      </c>
      <c r="C986" s="22" t="s">
        <v>34</v>
      </c>
      <c r="D986" s="22" t="s">
        <v>28</v>
      </c>
      <c r="E986" s="23" t="n">
        <v>43129</v>
      </c>
      <c r="F986" s="22" t="n">
        <v>26.5</v>
      </c>
      <c r="G986" s="22" t="n">
        <v>35.4</v>
      </c>
      <c r="H986" s="22" t="n">
        <v>17.5148</v>
      </c>
      <c r="I986" s="24" t="n">
        <v>2.1918</v>
      </c>
      <c r="J986" s="22"/>
      <c r="K986" s="25" t="n">
        <f aca="false">1000*(1-(F986+288.9414)/(508929.2*(F986+68.12963))*(F986-3.9863)^2)</f>
        <v>996.680077622939</v>
      </c>
      <c r="L986" s="25" t="n">
        <f aca="false">0.824493 - 0.0040899*F986 + 0.000076438*F986^2 -0.00000082467*F986^3 + 0.0000000053675*F986^4</f>
        <v>0.757089445849219</v>
      </c>
      <c r="M986" s="25" t="n">
        <f aca="false">-0.005724 + 0.00010227*F986 - 0.0000016546*F986^2</f>
        <v>-0.00417578785</v>
      </c>
      <c r="N986" s="25" t="n">
        <f aca="false">K986 + (L986*G986) + M986*G986^(3/2) + 0.00048314*G986^2</f>
        <v>1023.20698058933</v>
      </c>
      <c r="O986" s="26" t="n">
        <f aca="false">I986*(1/     (1-   (0.001*N986/1.84)))</f>
        <v>4.93749567413031</v>
      </c>
      <c r="P986" s="4" t="n">
        <f aca="false">H986*(1/     (1-   (0.001*N986/4)))</f>
        <v>23.5351264072334</v>
      </c>
      <c r="Q986" s="27" t="n">
        <f aca="false">-5.28+5.5*I986</f>
        <v>6.7749</v>
      </c>
      <c r="R986" s="28" t="n">
        <f aca="false">E986-E866</f>
        <v>13</v>
      </c>
      <c r="S986" s="29" t="n">
        <f aca="false">I986-I866</f>
        <v>0.0783</v>
      </c>
      <c r="T986" s="29" t="n">
        <f aca="false">(S986/I866)*100</f>
        <v>3.70475514549326</v>
      </c>
      <c r="U986" s="29" t="n">
        <f aca="false">(S986/R986)/I866*1000</f>
        <v>2.84981165037943</v>
      </c>
      <c r="V986" s="30" t="n">
        <f aca="false">O986-O866</f>
        <v>0.173034059071081</v>
      </c>
      <c r="W986" s="30" t="n">
        <f aca="false">(V986/O866)*100</f>
        <v>3.63176520352615</v>
      </c>
      <c r="X986" s="30" t="n">
        <f aca="false">1000*(V986/R986)/O866</f>
        <v>2.79366554117396</v>
      </c>
      <c r="Y986" s="31" t="n">
        <f aca="false">1000*(V986/R986)/Q866</f>
        <v>2.09801193777625</v>
      </c>
      <c r="Z986" s="32" t="n">
        <f aca="false">X986-U986</f>
        <v>-0.0561461092054705</v>
      </c>
    </row>
    <row r="987" s="15" customFormat="true" ht="12.8" hidden="false" customHeight="false" outlineLevel="0" collapsed="false">
      <c r="A987" s="1" t="n">
        <v>288</v>
      </c>
      <c r="B987" s="21" t="s">
        <v>26</v>
      </c>
      <c r="C987" s="22" t="s">
        <v>34</v>
      </c>
      <c r="D987" s="22" t="s">
        <v>28</v>
      </c>
      <c r="E987" s="23" t="n">
        <v>43129</v>
      </c>
      <c r="F987" s="22" t="n">
        <v>26.5</v>
      </c>
      <c r="G987" s="22" t="n">
        <v>35.4</v>
      </c>
      <c r="H987" s="22" t="n">
        <v>17.5148</v>
      </c>
      <c r="I987" s="24" t="n">
        <v>7.4312</v>
      </c>
      <c r="J987" s="22"/>
      <c r="K987" s="25" t="n">
        <f aca="false">1000*(1-(F987+288.9414)/(508929.2*(F987+68.12963))*(F987-3.9863)^2)</f>
        <v>996.680077622939</v>
      </c>
      <c r="L987" s="25" t="n">
        <f aca="false">0.824493 - 0.0040899*F987 + 0.000076438*F987^2 -0.00000082467*F987^3 + 0.0000000053675*F987^4</f>
        <v>0.757089445849219</v>
      </c>
      <c r="M987" s="25" t="n">
        <f aca="false">-0.005724 + 0.00010227*F987 - 0.0000016546*F987^2</f>
        <v>-0.00417578785</v>
      </c>
      <c r="N987" s="25" t="n">
        <f aca="false">K987 + (L987*G987) + M987*G987^(3/2) + 0.00048314*G987^2</f>
        <v>1023.20698058933</v>
      </c>
      <c r="O987" s="26" t="n">
        <f aca="false">I987*(1/     (1-   (0.001*N987/1.84)))</f>
        <v>16.7403585425664</v>
      </c>
      <c r="P987" s="4" t="n">
        <f aca="false">H987*(1/     (1-   (0.001*N987/4)))</f>
        <v>23.5351264072334</v>
      </c>
      <c r="Q987" s="27" t="n">
        <f aca="false">-5.28+5.5*I987</f>
        <v>35.5916</v>
      </c>
      <c r="R987" s="28" t="n">
        <f aca="false">E987-E867</f>
        <v>13</v>
      </c>
      <c r="S987" s="29" t="n">
        <f aca="false">I987-I867</f>
        <v>0.1708</v>
      </c>
      <c r="T987" s="29" t="n">
        <f aca="false">(S987/I867)*100</f>
        <v>2.3524874662553</v>
      </c>
      <c r="U987" s="29" t="n">
        <f aca="false">(S987/R987)/I867*1000</f>
        <v>1.80960574327331</v>
      </c>
      <c r="V987" s="30" t="n">
        <f aca="false">O987-O867</f>
        <v>0.373243751946148</v>
      </c>
      <c r="W987" s="30" t="n">
        <f aca="false">(V987/O867)*100</f>
        <v>2.28044928334008</v>
      </c>
      <c r="X987" s="30" t="n">
        <f aca="false">1000*(V987/R987)/O867</f>
        <v>1.75419175641545</v>
      </c>
      <c r="Y987" s="31" t="n">
        <f aca="false">1000*(V987/R987)/Q867</f>
        <v>0.828549351614369</v>
      </c>
      <c r="Z987" s="32" t="n">
        <f aca="false">X987-U987</f>
        <v>-0.0554139868578627</v>
      </c>
    </row>
    <row r="988" s="15" customFormat="true" ht="12.8" hidden="false" customHeight="false" outlineLevel="0" collapsed="false">
      <c r="A988" s="1" t="n">
        <v>117</v>
      </c>
      <c r="B988" s="21" t="s">
        <v>29</v>
      </c>
      <c r="C988" s="22" t="s">
        <v>34</v>
      </c>
      <c r="D988" s="22" t="s">
        <v>28</v>
      </c>
      <c r="E988" s="23" t="n">
        <v>43129</v>
      </c>
      <c r="F988" s="22" t="n">
        <v>26.5</v>
      </c>
      <c r="G988" s="22" t="n">
        <v>35.4</v>
      </c>
      <c r="H988" s="22" t="n">
        <v>17.5148</v>
      </c>
      <c r="I988" s="24" t="n">
        <v>3.4261</v>
      </c>
      <c r="J988" s="22"/>
      <c r="K988" s="25" t="n">
        <f aca="false">1000*(1-(F988+288.9414)/(508929.2*(F988+68.12963))*(F988-3.9863)^2)</f>
        <v>996.680077622939</v>
      </c>
      <c r="L988" s="25" t="n">
        <f aca="false">0.824493 - 0.0040899*F988 + 0.000076438*F988^2 -0.00000082467*F988^3 + 0.0000000053675*F988^4</f>
        <v>0.757089445849219</v>
      </c>
      <c r="M988" s="25" t="n">
        <f aca="false">-0.005724 + 0.00010227*F988 - 0.0000016546*F988^2</f>
        <v>-0.00417578785</v>
      </c>
      <c r="N988" s="25" t="n">
        <f aca="false">K988 + (L988*G988) + M988*G988^(3/2) + 0.00048314*G988^2</f>
        <v>1023.20698058933</v>
      </c>
      <c r="O988" s="26" t="n">
        <f aca="false">I988*(1/     (1-   (0.001*N988/1.84)))</f>
        <v>7.71801894750335</v>
      </c>
      <c r="P988" s="4" t="n">
        <f aca="false">H988*(1/     (1-   (0.001*N988/4)))</f>
        <v>23.5351264072334</v>
      </c>
      <c r="Q988" s="27" t="n">
        <f aca="false">-5.28+5.5*I988</f>
        <v>13.56355</v>
      </c>
      <c r="R988" s="28" t="n">
        <f aca="false">E988-E868</f>
        <v>13</v>
      </c>
      <c r="S988" s="29" t="n">
        <f aca="false">I988-I868</f>
        <v>0.0891999999999999</v>
      </c>
      <c r="T988" s="29" t="n">
        <f aca="false">(S988/I868)*100</f>
        <v>2.67313974047769</v>
      </c>
      <c r="U988" s="29" t="n">
        <f aca="false">(S988/R988)/I868*1000</f>
        <v>2.05626133882899</v>
      </c>
      <c r="V988" s="30" t="n">
        <f aca="false">O988-O868</f>
        <v>0.195647543059949</v>
      </c>
      <c r="W988" s="30" t="n">
        <f aca="false">(V988/O868)*100</f>
        <v>2.6008758746528</v>
      </c>
      <c r="X988" s="30" t="n">
        <f aca="false">1000*(V988/R988)/O868</f>
        <v>2.00067374973292</v>
      </c>
      <c r="Y988" s="31" t="n">
        <f aca="false">1000*(V988/R988)/Q868</f>
        <v>1.15121766736746</v>
      </c>
      <c r="Z988" s="32" t="n">
        <f aca="false">X988-U988</f>
        <v>-0.0555875890960693</v>
      </c>
    </row>
    <row r="989" s="15" customFormat="true" ht="12.8" hidden="false" customHeight="false" outlineLevel="0" collapsed="false">
      <c r="A989" s="1" t="n">
        <v>123</v>
      </c>
      <c r="B989" s="21" t="s">
        <v>29</v>
      </c>
      <c r="C989" s="22" t="s">
        <v>34</v>
      </c>
      <c r="D989" s="22" t="s">
        <v>28</v>
      </c>
      <c r="E989" s="23" t="n">
        <v>43129</v>
      </c>
      <c r="F989" s="22" t="n">
        <v>26.5</v>
      </c>
      <c r="G989" s="22" t="n">
        <v>35.4</v>
      </c>
      <c r="H989" s="22" t="n">
        <v>17.5148</v>
      </c>
      <c r="I989" s="24" t="n">
        <v>6.1554</v>
      </c>
      <c r="J989" s="22"/>
      <c r="K989" s="25" t="n">
        <f aca="false">1000*(1-(F989+288.9414)/(508929.2*(F989+68.12963))*(F989-3.9863)^2)</f>
        <v>996.680077622939</v>
      </c>
      <c r="L989" s="25" t="n">
        <f aca="false">0.824493 - 0.0040899*F989 + 0.000076438*F989^2 -0.00000082467*F989^3 + 0.0000000053675*F989^4</f>
        <v>0.757089445849219</v>
      </c>
      <c r="M989" s="25" t="n">
        <f aca="false">-0.005724 + 0.00010227*F989 - 0.0000016546*F989^2</f>
        <v>-0.00417578785</v>
      </c>
      <c r="N989" s="25" t="n">
        <f aca="false">K989 + (L989*G989) + M989*G989^(3/2) + 0.00048314*G989^2</f>
        <v>1023.20698058933</v>
      </c>
      <c r="O989" s="26" t="n">
        <f aca="false">I989*(1/     (1-   (0.001*N989/1.84)))</f>
        <v>13.8663476925548</v>
      </c>
      <c r="P989" s="4" t="n">
        <f aca="false">H989*(1/     (1-   (0.001*N989/4)))</f>
        <v>23.5351264072334</v>
      </c>
      <c r="Q989" s="27" t="n">
        <f aca="false">-5.28+5.5*I989</f>
        <v>28.5747</v>
      </c>
      <c r="R989" s="28" t="n">
        <f aca="false">E989-E869</f>
        <v>13</v>
      </c>
      <c r="S989" s="29" t="n">
        <f aca="false">I989-I869</f>
        <v>0.2043</v>
      </c>
      <c r="T989" s="29" t="n">
        <f aca="false">(S989/I869)*100</f>
        <v>3.43297877703282</v>
      </c>
      <c r="U989" s="29" t="n">
        <f aca="false">(S989/R989)/I869*1000</f>
        <v>2.64075290540986</v>
      </c>
      <c r="V989" s="30" t="n">
        <f aca="false">O989-O869</f>
        <v>0.450787002997725</v>
      </c>
      <c r="W989" s="30" t="n">
        <f aca="false">(V989/O869)*100</f>
        <v>3.36018011791803</v>
      </c>
      <c r="X989" s="30" t="n">
        <f aca="false">1000*(V989/R989)/O869</f>
        <v>2.58475393686002</v>
      </c>
      <c r="Y989" s="31" t="n">
        <f aca="false">1000*(V989/R989)/Q869</f>
        <v>1.26319114596772</v>
      </c>
      <c r="Z989" s="32" t="n">
        <f aca="false">X989-U989</f>
        <v>-0.0559989685498357</v>
      </c>
    </row>
    <row r="990" s="15" customFormat="true" ht="12.8" hidden="false" customHeight="false" outlineLevel="0" collapsed="false">
      <c r="A990" s="1" t="n">
        <v>130</v>
      </c>
      <c r="B990" s="21" t="s">
        <v>29</v>
      </c>
      <c r="C990" s="22" t="s">
        <v>34</v>
      </c>
      <c r="D990" s="22" t="s">
        <v>28</v>
      </c>
      <c r="E990" s="23" t="n">
        <v>43129</v>
      </c>
      <c r="F990" s="22" t="n">
        <v>26.5</v>
      </c>
      <c r="G990" s="22" t="n">
        <v>35.4</v>
      </c>
      <c r="H990" s="22" t="n">
        <v>17.5148</v>
      </c>
      <c r="I990" s="24" t="n">
        <v>5.1779</v>
      </c>
      <c r="J990" s="22"/>
      <c r="K990" s="25" t="n">
        <f aca="false">1000*(1-(F990+288.9414)/(508929.2*(F990+68.12963))*(F990-3.9863)^2)</f>
        <v>996.680077622939</v>
      </c>
      <c r="L990" s="25" t="n">
        <f aca="false">0.824493 - 0.0040899*F990 + 0.000076438*F990^2 -0.00000082467*F990^3 + 0.0000000053675*F990^4</f>
        <v>0.757089445849219</v>
      </c>
      <c r="M990" s="25" t="n">
        <f aca="false">-0.005724 + 0.00010227*F990 - 0.0000016546*F990^2</f>
        <v>-0.00417578785</v>
      </c>
      <c r="N990" s="25" t="n">
        <f aca="false">K990 + (L990*G990) + M990*G990^(3/2) + 0.00048314*G990^2</f>
        <v>1023.20698058933</v>
      </c>
      <c r="O990" s="26" t="n">
        <f aca="false">I990*(1/     (1-   (0.001*N990/1.84)))</f>
        <v>11.6643210379959</v>
      </c>
      <c r="P990" s="4" t="n">
        <f aca="false">H990*(1/     (1-   (0.001*N990/4)))</f>
        <v>23.5351264072334</v>
      </c>
      <c r="Q990" s="27" t="n">
        <f aca="false">-5.28+5.5*I990</f>
        <v>23.19845</v>
      </c>
      <c r="R990" s="28" t="n">
        <f aca="false">E990-E870</f>
        <v>13</v>
      </c>
      <c r="S990" s="29" t="n">
        <f aca="false">I990-I870</f>
        <v>0.1049</v>
      </c>
      <c r="T990" s="29" t="n">
        <f aca="false">(S990/I870)*100</f>
        <v>2.06780997437413</v>
      </c>
      <c r="U990" s="29" t="n">
        <f aca="false">(S990/R990)/I870*1000</f>
        <v>1.59062305721087</v>
      </c>
      <c r="V990" s="30" t="n">
        <f aca="false">O990-O870</f>
        <v>0.228260582261077</v>
      </c>
      <c r="W990" s="30" t="n">
        <f aca="false">(V990/O870)*100</f>
        <v>1.99597215443726</v>
      </c>
      <c r="X990" s="30" t="n">
        <f aca="false">1000*(V990/R990)/O870</f>
        <v>1.53536319572097</v>
      </c>
      <c r="Y990" s="31" t="n">
        <f aca="false">1000*(V990/R990)/Q870</f>
        <v>0.77618665109631</v>
      </c>
      <c r="Z990" s="32" t="n">
        <f aca="false">X990-U990</f>
        <v>-0.0552598614898998</v>
      </c>
    </row>
    <row r="991" s="15" customFormat="true" ht="12.8" hidden="false" customHeight="false" outlineLevel="0" collapsed="false">
      <c r="A991" s="1" t="n">
        <v>221</v>
      </c>
      <c r="B991" s="21" t="s">
        <v>29</v>
      </c>
      <c r="C991" s="22" t="s">
        <v>34</v>
      </c>
      <c r="D991" s="22" t="s">
        <v>28</v>
      </c>
      <c r="E991" s="23" t="n">
        <v>43129</v>
      </c>
      <c r="F991" s="22" t="n">
        <v>26.5</v>
      </c>
      <c r="G991" s="22" t="n">
        <v>35.4</v>
      </c>
      <c r="H991" s="22" t="n">
        <v>17.5148</v>
      </c>
      <c r="I991" s="24" t="n">
        <v>5.2815</v>
      </c>
      <c r="J991" s="22"/>
      <c r="K991" s="25" t="n">
        <f aca="false">1000*(1-(F991+288.9414)/(508929.2*(F991+68.12963))*(F991-3.9863)^2)</f>
        <v>996.680077622939</v>
      </c>
      <c r="L991" s="25" t="n">
        <f aca="false">0.824493 - 0.0040899*F991 + 0.000076438*F991^2 -0.00000082467*F991^3 + 0.0000000053675*F991^4</f>
        <v>0.757089445849219</v>
      </c>
      <c r="M991" s="25" t="n">
        <f aca="false">-0.005724 + 0.00010227*F991 - 0.0000016546*F991^2</f>
        <v>-0.00417578785</v>
      </c>
      <c r="N991" s="25" t="n">
        <f aca="false">K991 + (L991*G991) + M991*G991^(3/2) + 0.00048314*G991^2</f>
        <v>1023.20698058933</v>
      </c>
      <c r="O991" s="26" t="n">
        <f aca="false">I991*(1/     (1-   (0.001*N991/1.84)))</f>
        <v>11.8977020726888</v>
      </c>
      <c r="P991" s="4" t="n">
        <f aca="false">H991*(1/     (1-   (0.001*N991/4)))</f>
        <v>23.5351264072334</v>
      </c>
      <c r="Q991" s="27" t="n">
        <f aca="false">-5.28+5.5*I991</f>
        <v>23.76825</v>
      </c>
      <c r="R991" s="28" t="n">
        <f aca="false">E991-E871</f>
        <v>13</v>
      </c>
      <c r="S991" s="29" t="n">
        <f aca="false">I991-I871</f>
        <v>0.131600000000001</v>
      </c>
      <c r="T991" s="29" t="n">
        <f aca="false">(S991/I871)*100</f>
        <v>2.55538942503739</v>
      </c>
      <c r="U991" s="29" t="n">
        <f aca="false">(S991/R991)/I871*1000</f>
        <v>1.96568417310569</v>
      </c>
      <c r="V991" s="30" t="n">
        <f aca="false">O991-O871</f>
        <v>0.288285999164508</v>
      </c>
      <c r="W991" s="30" t="n">
        <f aca="false">(V991/O871)*100</f>
        <v>2.48320843476319</v>
      </c>
      <c r="X991" s="30" t="n">
        <f aca="false">1000*(V991/R991)/O871</f>
        <v>1.91016033443322</v>
      </c>
      <c r="Y991" s="31" t="n">
        <f aca="false">1000*(V991/R991)/Q871</f>
        <v>0.962307457525674</v>
      </c>
      <c r="Z991" s="32" t="n">
        <f aca="false">X991-U991</f>
        <v>-0.0555238386724612</v>
      </c>
    </row>
    <row r="992" s="15" customFormat="true" ht="12.8" hidden="false" customHeight="false" outlineLevel="0" collapsed="false">
      <c r="A992" s="1" t="n">
        <v>227</v>
      </c>
      <c r="B992" s="21" t="s">
        <v>29</v>
      </c>
      <c r="C992" s="22" t="s">
        <v>34</v>
      </c>
      <c r="D992" s="22" t="s">
        <v>28</v>
      </c>
      <c r="E992" s="23" t="n">
        <v>43129</v>
      </c>
      <c r="F992" s="22" t="n">
        <v>26.5</v>
      </c>
      <c r="G992" s="22" t="n">
        <v>35.4</v>
      </c>
      <c r="H992" s="22" t="n">
        <v>17.5148</v>
      </c>
      <c r="I992" s="24" t="n">
        <v>5.7605</v>
      </c>
      <c r="J992" s="22"/>
      <c r="K992" s="25" t="n">
        <f aca="false">1000*(1-(F992+288.9414)/(508929.2*(F992+68.12963))*(F992-3.9863)^2)</f>
        <v>996.680077622939</v>
      </c>
      <c r="L992" s="25" t="n">
        <f aca="false">0.824493 - 0.0040899*F992 + 0.000076438*F992^2 -0.00000082467*F992^3 + 0.0000000053675*F992^4</f>
        <v>0.757089445849219</v>
      </c>
      <c r="M992" s="25" t="n">
        <f aca="false">-0.005724 + 0.00010227*F992 - 0.0000016546*F992^2</f>
        <v>-0.00417578785</v>
      </c>
      <c r="N992" s="25" t="n">
        <f aca="false">K992 + (L992*G992) + M992*G992^(3/2) + 0.00048314*G992^2</f>
        <v>1023.20698058933</v>
      </c>
      <c r="O992" s="26" t="n">
        <f aca="false">I992*(1/     (1-   (0.001*N992/1.84)))</f>
        <v>12.9767514512399</v>
      </c>
      <c r="P992" s="4" t="n">
        <f aca="false">H992*(1/     (1-   (0.001*N992/4)))</f>
        <v>23.5351264072334</v>
      </c>
      <c r="Q992" s="27" t="n">
        <f aca="false">-5.28+5.5*I992</f>
        <v>26.40275</v>
      </c>
      <c r="R992" s="28" t="n">
        <f aca="false">E992-E872</f>
        <v>13</v>
      </c>
      <c r="S992" s="29" t="n">
        <f aca="false">I992-I872</f>
        <v>0.15</v>
      </c>
      <c r="T992" s="29" t="n">
        <f aca="false">(S992/I872)*100</f>
        <v>2.67355850637199</v>
      </c>
      <c r="U992" s="29" t="n">
        <f aca="false">(S992/R992)/I872*1000</f>
        <v>2.05658346643999</v>
      </c>
      <c r="V992" s="30" t="n">
        <f aca="false">O992-O872</f>
        <v>0.329005110435659</v>
      </c>
      <c r="W992" s="30" t="n">
        <f aca="false">(V992/O872)*100</f>
        <v>2.60129434580942</v>
      </c>
      <c r="X992" s="30" t="n">
        <f aca="false">1000*(V992/R992)/O872</f>
        <v>2.00099565062263</v>
      </c>
      <c r="Y992" s="31" t="n">
        <f aca="false">1000*(V992/R992)/Q872</f>
        <v>0.989457063976606</v>
      </c>
      <c r="Z992" s="32" t="n">
        <f aca="false">X992-U992</f>
        <v>-0.0555878158173551</v>
      </c>
    </row>
    <row r="993" s="15" customFormat="true" ht="12.8" hidden="false" customHeight="false" outlineLevel="0" collapsed="false">
      <c r="A993" s="1" t="n">
        <v>150</v>
      </c>
      <c r="B993" s="21" t="s">
        <v>30</v>
      </c>
      <c r="C993" s="22" t="s">
        <v>34</v>
      </c>
      <c r="D993" s="22" t="s">
        <v>28</v>
      </c>
      <c r="E993" s="23" t="n">
        <v>43129</v>
      </c>
      <c r="F993" s="22" t="n">
        <v>26.5</v>
      </c>
      <c r="G993" s="22" t="n">
        <v>35.4</v>
      </c>
      <c r="H993" s="22" t="n">
        <v>17.5148</v>
      </c>
      <c r="I993" s="24" t="n">
        <v>1.9605</v>
      </c>
      <c r="J993" s="22"/>
      <c r="K993" s="25" t="n">
        <f aca="false">1000*(1-(F993+288.9414)/(508929.2*(F993+68.12963))*(F993-3.9863)^2)</f>
        <v>996.680077622939</v>
      </c>
      <c r="L993" s="25" t="n">
        <f aca="false">0.824493 - 0.0040899*F993 + 0.000076438*F993^2 -0.00000082467*F993^3 + 0.0000000053675*F993^4</f>
        <v>0.757089445849219</v>
      </c>
      <c r="M993" s="25" t="n">
        <f aca="false">-0.005724 + 0.00010227*F993 - 0.0000016546*F993^2</f>
        <v>-0.00417578785</v>
      </c>
      <c r="N993" s="25" t="n">
        <f aca="false">K993 + (L993*G993) + M993*G993^(3/2) + 0.00048314*G993^2</f>
        <v>1023.20698058933</v>
      </c>
      <c r="O993" s="26" t="n">
        <f aca="false">I993*(1/     (1-   (0.001*N993/1.84)))</f>
        <v>4.41644322891343</v>
      </c>
      <c r="P993" s="4" t="n">
        <f aca="false">H993*(1/     (1-   (0.001*N993/4)))</f>
        <v>23.5351264072334</v>
      </c>
      <c r="Q993" s="27" t="n">
        <f aca="false">-5.28+5.5*I993</f>
        <v>5.50275</v>
      </c>
      <c r="R993" s="28" t="n">
        <f aca="false">E993-E873</f>
        <v>13</v>
      </c>
      <c r="S993" s="29" t="n">
        <f aca="false">I993-I873</f>
        <v>0.0349999999999999</v>
      </c>
      <c r="T993" s="29" t="n">
        <f aca="false">(S993/I873)*100</f>
        <v>1.81770968579589</v>
      </c>
      <c r="U993" s="29" t="n">
        <f aca="false">(S993/R993)/I873*1000</f>
        <v>1.39823821984299</v>
      </c>
      <c r="V993" s="30" t="n">
        <f aca="false">O993-O873</f>
        <v>0.0757898862133928</v>
      </c>
      <c r="W993" s="30" t="n">
        <f aca="false">(V993/O873)*100</f>
        <v>1.7460478925564</v>
      </c>
      <c r="X993" s="30" t="n">
        <f aca="false">1000*(V993/R993)/O873</f>
        <v>1.34311376350492</v>
      </c>
      <c r="Y993" s="31" t="n">
        <f aca="false">1000*(V993/R993)/Q873</f>
        <v>1.09787509951209</v>
      </c>
      <c r="Z993" s="32" t="n">
        <f aca="false">X993-U993</f>
        <v>-0.0551244563380753</v>
      </c>
    </row>
    <row r="994" s="15" customFormat="true" ht="12.8" hidden="false" customHeight="false" outlineLevel="0" collapsed="false">
      <c r="A994" s="1" t="n">
        <v>158</v>
      </c>
      <c r="B994" s="21" t="s">
        <v>30</v>
      </c>
      <c r="C994" s="22" t="s">
        <v>34</v>
      </c>
      <c r="D994" s="22" t="s">
        <v>28</v>
      </c>
      <c r="E994" s="23" t="n">
        <v>43129</v>
      </c>
      <c r="F994" s="22" t="n">
        <v>26.5</v>
      </c>
      <c r="G994" s="22" t="n">
        <v>35.4</v>
      </c>
      <c r="H994" s="22" t="n">
        <v>17.5148</v>
      </c>
      <c r="I994" s="24" t="n">
        <v>5.9704</v>
      </c>
      <c r="J994" s="22"/>
      <c r="K994" s="25" t="n">
        <f aca="false">1000*(1-(F994+288.9414)/(508929.2*(F994+68.12963))*(F994-3.9863)^2)</f>
        <v>996.680077622939</v>
      </c>
      <c r="L994" s="25" t="n">
        <f aca="false">0.824493 - 0.0040899*F994 + 0.000076438*F994^2 -0.00000082467*F994^3 + 0.0000000053675*F994^4</f>
        <v>0.757089445849219</v>
      </c>
      <c r="M994" s="25" t="n">
        <f aca="false">-0.005724 + 0.00010227*F994 - 0.0000016546*F994^2</f>
        <v>-0.00417578785</v>
      </c>
      <c r="N994" s="25" t="n">
        <f aca="false">K994 + (L994*G994) + M994*G994^(3/2) + 0.00048314*G994^2</f>
        <v>1023.20698058933</v>
      </c>
      <c r="O994" s="26" t="n">
        <f aca="false">I994*(1/     (1-   (0.001*N994/1.84)))</f>
        <v>13.4495958448889</v>
      </c>
      <c r="P994" s="4" t="n">
        <f aca="false">H994*(1/     (1-   (0.001*N994/4)))</f>
        <v>23.5351264072334</v>
      </c>
      <c r="Q994" s="27" t="n">
        <f aca="false">-5.28+5.5*I994</f>
        <v>27.5572</v>
      </c>
      <c r="R994" s="28" t="n">
        <f aca="false">E994-E874</f>
        <v>13</v>
      </c>
      <c r="S994" s="29" t="n">
        <f aca="false">I994-I874</f>
        <v>0.126399999999999</v>
      </c>
      <c r="T994" s="29" t="n">
        <f aca="false">(S994/I874)*100</f>
        <v>2.16290212183435</v>
      </c>
      <c r="U994" s="29" t="n">
        <f aca="false">(S994/R994)/I874*1000</f>
        <v>1.6637708629495</v>
      </c>
      <c r="V994" s="30" t="n">
        <f aca="false">O994-O874</f>
        <v>0.275470612617299</v>
      </c>
      <c r="W994" s="30" t="n">
        <f aca="false">(V994/O874)*100</f>
        <v>2.09099737371936</v>
      </c>
      <c r="X994" s="30" t="n">
        <f aca="false">1000*(V994/R994)/O874</f>
        <v>1.60845951824566</v>
      </c>
      <c r="Y994" s="31" t="n">
        <f aca="false">1000*(V994/R994)/Q874</f>
        <v>0.788848452252537</v>
      </c>
      <c r="Z994" s="32" t="n">
        <f aca="false">X994-U994</f>
        <v>-0.0553113447038383</v>
      </c>
    </row>
    <row r="995" s="15" customFormat="true" ht="12.8" hidden="false" customHeight="false" outlineLevel="0" collapsed="false">
      <c r="A995" s="1" t="n">
        <v>249</v>
      </c>
      <c r="B995" s="21" t="s">
        <v>30</v>
      </c>
      <c r="C995" s="22" t="s">
        <v>34</v>
      </c>
      <c r="D995" s="22" t="s">
        <v>28</v>
      </c>
      <c r="E995" s="23" t="n">
        <v>43129</v>
      </c>
      <c r="F995" s="22" t="n">
        <v>26.5</v>
      </c>
      <c r="G995" s="22" t="n">
        <v>35.4</v>
      </c>
      <c r="H995" s="22" t="n">
        <v>17.5148</v>
      </c>
      <c r="I995" s="24" t="n">
        <v>3.4916</v>
      </c>
      <c r="J995" s="22"/>
      <c r="K995" s="25" t="n">
        <f aca="false">1000*(1-(F995+288.9414)/(508929.2*(F995+68.12963))*(F995-3.9863)^2)</f>
        <v>996.680077622939</v>
      </c>
      <c r="L995" s="25" t="n">
        <f aca="false">0.824493 - 0.0040899*F995 + 0.000076438*F995^2 -0.00000082467*F995^3 + 0.0000000053675*F995^4</f>
        <v>0.757089445849219</v>
      </c>
      <c r="M995" s="25" t="n">
        <f aca="false">-0.005724 + 0.00010227*F995 - 0.0000016546*F995^2</f>
        <v>-0.00417578785</v>
      </c>
      <c r="N995" s="25" t="n">
        <f aca="false">K995 + (L995*G995) + M995*G995^(3/2) + 0.00048314*G995^2</f>
        <v>1023.20698058933</v>
      </c>
      <c r="O995" s="26" t="n">
        <f aca="false">I995*(1/     (1-   (0.001*N995/1.84)))</f>
        <v>7.86557162870398</v>
      </c>
      <c r="P995" s="4" t="n">
        <f aca="false">H995*(1/     (1-   (0.001*N995/4)))</f>
        <v>23.5351264072334</v>
      </c>
      <c r="Q995" s="27" t="n">
        <f aca="false">-5.28+5.5*I995</f>
        <v>13.9238</v>
      </c>
      <c r="R995" s="28" t="n">
        <f aca="false">E995-E875</f>
        <v>13</v>
      </c>
      <c r="S995" s="29" t="n">
        <f aca="false">I995-I875</f>
        <v>0.0636999999999999</v>
      </c>
      <c r="T995" s="29" t="n">
        <f aca="false">(S995/I875)*100</f>
        <v>1.8582805799469</v>
      </c>
      <c r="U995" s="29" t="n">
        <f aca="false">(S995/R995)/I875*1000</f>
        <v>1.42944659995916</v>
      </c>
      <c r="V995" s="30" t="n">
        <f aca="false">O995-O875</f>
        <v>0.138058986044163</v>
      </c>
      <c r="W995" s="30" t="n">
        <f aca="false">(V995/O875)*100</f>
        <v>1.78659023192025</v>
      </c>
      <c r="X995" s="30" t="n">
        <f aca="false">1000*(V995/R995)/O875</f>
        <v>1.37430017840019</v>
      </c>
      <c r="Y995" s="31" t="n">
        <f aca="false">1000*(V995/R995)/Q875</f>
        <v>0.782404031649812</v>
      </c>
      <c r="Z995" s="32" t="n">
        <f aca="false">X995-U995</f>
        <v>-0.055146421558961</v>
      </c>
    </row>
    <row r="996" s="15" customFormat="true" ht="12.8" hidden="false" customHeight="false" outlineLevel="0" collapsed="false">
      <c r="A996" s="1" t="n">
        <v>164</v>
      </c>
      <c r="B996" s="21" t="s">
        <v>31</v>
      </c>
      <c r="C996" s="22" t="s">
        <v>34</v>
      </c>
      <c r="D996" s="22" t="s">
        <v>28</v>
      </c>
      <c r="E996" s="23" t="n">
        <v>43129</v>
      </c>
      <c r="F996" s="22" t="n">
        <v>26.5</v>
      </c>
      <c r="G996" s="22" t="n">
        <v>35.4</v>
      </c>
      <c r="H996" s="22" t="n">
        <v>17.5148</v>
      </c>
      <c r="I996" s="24" t="n">
        <v>2.1097</v>
      </c>
      <c r="J996" s="22"/>
      <c r="K996" s="25" t="n">
        <f aca="false">1000*(1-(F996+288.9414)/(508929.2*(F996+68.12963))*(F996-3.9863)^2)</f>
        <v>996.680077622939</v>
      </c>
      <c r="L996" s="25" t="n">
        <f aca="false">0.824493 - 0.0040899*F996 + 0.000076438*F996^2 -0.00000082467*F996^3 + 0.0000000053675*F996^4</f>
        <v>0.757089445849219</v>
      </c>
      <c r="M996" s="25" t="n">
        <f aca="false">-0.005724 + 0.00010227*F996 - 0.0000016546*F996^2</f>
        <v>-0.00417578785</v>
      </c>
      <c r="N996" s="25" t="n">
        <f aca="false">K996 + (L996*G996) + M996*G996^(3/2) + 0.00048314*G996^2</f>
        <v>1023.20698058933</v>
      </c>
      <c r="O996" s="26" t="n">
        <f aca="false">I996*(1/     (1-   (0.001*N996/1.84)))</f>
        <v>4.75254796227425</v>
      </c>
      <c r="P996" s="4" t="n">
        <f aca="false">H996*(1/     (1-   (0.001*N996/4)))</f>
        <v>23.5351264072334</v>
      </c>
      <c r="Q996" s="27" t="n">
        <f aca="false">-5.28+5.5*I996</f>
        <v>6.32335</v>
      </c>
      <c r="R996" s="28" t="n">
        <f aca="false">E996-E876</f>
        <v>13</v>
      </c>
      <c r="S996" s="29" t="n">
        <f aca="false">I996-I876</f>
        <v>0.0180000000000002</v>
      </c>
      <c r="T996" s="29" t="n">
        <f aca="false">(S996/I876)*100</f>
        <v>0.860544055074831</v>
      </c>
      <c r="U996" s="29" t="n">
        <f aca="false">(S996/R996)/I876*1000</f>
        <v>0.661956965442178</v>
      </c>
      <c r="V996" s="30" t="n">
        <f aca="false">O996-O876</f>
        <v>0.0372300724141255</v>
      </c>
      <c r="W996" s="30" t="n">
        <f aca="false">(V996/O876)*100</f>
        <v>0.789555938406304</v>
      </c>
      <c r="X996" s="30" t="n">
        <f aca="false">1000*(V996/R996)/O876</f>
        <v>0.607350721851003</v>
      </c>
      <c r="Y996" s="31" t="n">
        <f aca="false">1000*(V996/R996)/Q876</f>
        <v>0.460104544918505</v>
      </c>
      <c r="Z996" s="32" t="n">
        <f aca="false">X996-U996</f>
        <v>-0.0546062435911745</v>
      </c>
    </row>
    <row r="997" s="15" customFormat="true" ht="12.8" hidden="false" customHeight="false" outlineLevel="0" collapsed="false">
      <c r="A997" s="1" t="n">
        <v>170</v>
      </c>
      <c r="B997" s="21" t="s">
        <v>31</v>
      </c>
      <c r="C997" s="22" t="s">
        <v>34</v>
      </c>
      <c r="D997" s="22" t="s">
        <v>28</v>
      </c>
      <c r="E997" s="23" t="n">
        <v>43129</v>
      </c>
      <c r="F997" s="22" t="n">
        <v>26.5</v>
      </c>
      <c r="G997" s="22" t="n">
        <v>35.4</v>
      </c>
      <c r="H997" s="22" t="n">
        <v>17.5148</v>
      </c>
      <c r="I997" s="24" t="n">
        <v>4.6767</v>
      </c>
      <c r="J997" s="22"/>
      <c r="K997" s="25" t="n">
        <f aca="false">1000*(1-(F997+288.9414)/(508929.2*(F997+68.12963))*(F997-3.9863)^2)</f>
        <v>996.680077622939</v>
      </c>
      <c r="L997" s="25" t="n">
        <f aca="false">0.824493 - 0.0040899*F997 + 0.000076438*F997^2 -0.00000082467*F997^3 + 0.0000000053675*F997^4</f>
        <v>0.757089445849219</v>
      </c>
      <c r="M997" s="25" t="n">
        <f aca="false">-0.005724 + 0.00010227*F997 - 0.0000016546*F997^2</f>
        <v>-0.00417578785</v>
      </c>
      <c r="N997" s="25" t="n">
        <f aca="false">K997 + (L997*G997) + M997*G997^(3/2) + 0.00048314*G997^2</f>
        <v>1023.20698058933</v>
      </c>
      <c r="O997" s="26" t="n">
        <f aca="false">I997*(1/     (1-   (0.001*N997/1.84)))</f>
        <v>10.5352614377248</v>
      </c>
      <c r="P997" s="4" t="n">
        <f aca="false">H997*(1/     (1-   (0.001*N997/4)))</f>
        <v>23.5351264072334</v>
      </c>
      <c r="Q997" s="27" t="n">
        <f aca="false">-5.28+5.5*I997</f>
        <v>20.44185</v>
      </c>
      <c r="R997" s="28" t="n">
        <f aca="false">E997-E877</f>
        <v>13</v>
      </c>
      <c r="S997" s="29" t="n">
        <f aca="false">I997-I877</f>
        <v>0.0597000000000003</v>
      </c>
      <c r="T997" s="29" t="n">
        <f aca="false">(S997/I877)*100</f>
        <v>1.29304743339832</v>
      </c>
      <c r="U997" s="29" t="n">
        <f aca="false">(S997/R997)/I877*1000</f>
        <v>0.994651871844859</v>
      </c>
      <c r="V997" s="30" t="n">
        <f aca="false">O997-O877</f>
        <v>0.127161472393144</v>
      </c>
      <c r="W997" s="30" t="n">
        <f aca="false">(V997/O877)*100</f>
        <v>1.2217549102786</v>
      </c>
      <c r="X997" s="30" t="n">
        <f aca="false">1000*(V997/R997)/O877</f>
        <v>0.939811469445074</v>
      </c>
      <c r="Y997" s="31" t="n">
        <f aca="false">1000*(V997/R997)/Q877</f>
        <v>0.486322704777864</v>
      </c>
      <c r="Z997" s="32" t="n">
        <f aca="false">X997-U997</f>
        <v>-0.0548404023997852</v>
      </c>
    </row>
    <row r="998" s="15" customFormat="true" ht="12.8" hidden="false" customHeight="false" outlineLevel="0" collapsed="false">
      <c r="A998" s="1" t="n">
        <v>262</v>
      </c>
      <c r="B998" s="21" t="s">
        <v>31</v>
      </c>
      <c r="C998" s="22" t="s">
        <v>34</v>
      </c>
      <c r="D998" s="22" t="s">
        <v>28</v>
      </c>
      <c r="E998" s="23" t="n">
        <v>43129</v>
      </c>
      <c r="F998" s="22" t="n">
        <v>26.5</v>
      </c>
      <c r="G998" s="22" t="n">
        <v>35.4</v>
      </c>
      <c r="H998" s="22" t="n">
        <v>17.5148</v>
      </c>
      <c r="I998" s="24" t="n">
        <v>4.7343</v>
      </c>
      <c r="J998" s="22"/>
      <c r="K998" s="25" t="n">
        <f aca="false">1000*(1-(F998+288.9414)/(508929.2*(F998+68.12963))*(F998-3.9863)^2)</f>
        <v>996.680077622939</v>
      </c>
      <c r="L998" s="25" t="n">
        <f aca="false">0.824493 - 0.0040899*F998 + 0.000076438*F998^2 -0.00000082467*F998^3 + 0.0000000053675*F998^4</f>
        <v>0.757089445849219</v>
      </c>
      <c r="M998" s="25" t="n">
        <f aca="false">-0.005724 + 0.00010227*F998 - 0.0000016546*F998^2</f>
        <v>-0.00417578785</v>
      </c>
      <c r="N998" s="25" t="n">
        <f aca="false">K998 + (L998*G998) + M998*G998^(3/2) + 0.00048314*G998^2</f>
        <v>1023.20698058933</v>
      </c>
      <c r="O998" s="26" t="n">
        <f aca="false">I998*(1/     (1-   (0.001*N998/1.84)))</f>
        <v>10.6650176886737</v>
      </c>
      <c r="P998" s="4" t="n">
        <f aca="false">H998*(1/     (1-   (0.001*N998/4)))</f>
        <v>23.5351264072334</v>
      </c>
      <c r="Q998" s="27" t="n">
        <f aca="false">-5.28+5.5*I998</f>
        <v>20.75865</v>
      </c>
      <c r="R998" s="28" t="n">
        <f aca="false">E998-E878</f>
        <v>13</v>
      </c>
      <c r="S998" s="29" t="n">
        <f aca="false">I998-I878</f>
        <v>0.0688000000000004</v>
      </c>
      <c r="T998" s="29" t="n">
        <f aca="false">(S998/I878)*100</f>
        <v>1.47465437788019</v>
      </c>
      <c r="U998" s="29" t="n">
        <f aca="false">(S998/R998)/I878*1000</f>
        <v>1.1343495214463</v>
      </c>
      <c r="V998" s="30" t="n">
        <f aca="false">O998-O878</f>
        <v>0.147584206270709</v>
      </c>
      <c r="W998" s="30" t="n">
        <f aca="false">(V998/O878)*100</f>
        <v>1.40323403535317</v>
      </c>
      <c r="X998" s="30" t="n">
        <f aca="false">1000*(V998/R998)/O878</f>
        <v>1.07941079642551</v>
      </c>
      <c r="Y998" s="31" t="n">
        <f aca="false">1000*(V998/R998)/Q878</f>
        <v>0.557040823914967</v>
      </c>
      <c r="Z998" s="32" t="n">
        <f aca="false">X998-U998</f>
        <v>-0.05493872502079</v>
      </c>
    </row>
    <row r="999" s="15" customFormat="true" ht="12.8" hidden="false" customHeight="false" outlineLevel="0" collapsed="false">
      <c r="A999" s="1" t="n">
        <v>268</v>
      </c>
      <c r="B999" s="21" t="s">
        <v>31</v>
      </c>
      <c r="C999" s="22" t="s">
        <v>34</v>
      </c>
      <c r="D999" s="22" t="s">
        <v>28</v>
      </c>
      <c r="E999" s="23" t="n">
        <v>43129</v>
      </c>
      <c r="F999" s="22" t="n">
        <v>26.5</v>
      </c>
      <c r="G999" s="22" t="n">
        <v>35.4</v>
      </c>
      <c r="H999" s="22" t="n">
        <v>17.5148</v>
      </c>
      <c r="I999" s="24" t="n">
        <v>10.2256</v>
      </c>
      <c r="J999" s="22"/>
      <c r="K999" s="25" t="n">
        <f aca="false">1000*(1-(F999+288.9414)/(508929.2*(F999+68.12963))*(F999-3.9863)^2)</f>
        <v>996.680077622939</v>
      </c>
      <c r="L999" s="25" t="n">
        <f aca="false">0.824493 - 0.0040899*F999 + 0.000076438*F999^2 -0.00000082467*F999^3 + 0.0000000053675*F999^4</f>
        <v>0.757089445849219</v>
      </c>
      <c r="M999" s="25" t="n">
        <f aca="false">-0.005724 + 0.00010227*F999 - 0.0000016546*F999^2</f>
        <v>-0.00417578785</v>
      </c>
      <c r="N999" s="25" t="n">
        <f aca="false">K999 + (L999*G999) + M999*G999^(3/2) + 0.00048314*G999^2</f>
        <v>1023.20698058933</v>
      </c>
      <c r="O999" s="26" t="n">
        <f aca="false">I999*(1/     (1-   (0.001*N999/1.84)))</f>
        <v>23.0353388837425</v>
      </c>
      <c r="P999" s="4" t="n">
        <f aca="false">H999*(1/     (1-   (0.001*N999/4)))</f>
        <v>23.5351264072334</v>
      </c>
      <c r="Q999" s="27" t="n">
        <f aca="false">-5.28+5.5*I999</f>
        <v>50.9608</v>
      </c>
      <c r="R999" s="28" t="n">
        <f aca="false">E999-E879</f>
        <v>13</v>
      </c>
      <c r="S999" s="29" t="n">
        <f aca="false">I999-I879</f>
        <v>0.122</v>
      </c>
      <c r="T999" s="29" t="n">
        <f aca="false">(S999/I879)*100</f>
        <v>1.20749039946158</v>
      </c>
      <c r="U999" s="29" t="n">
        <f aca="false">(S999/R999)/I879*1000</f>
        <v>0.928838768816598</v>
      </c>
      <c r="V999" s="30" t="n">
        <f aca="false">O999-O879</f>
        <v>0.258800263485895</v>
      </c>
      <c r="W999" s="30" t="n">
        <f aca="false">(V999/O879)*100</f>
        <v>1.13625809347399</v>
      </c>
      <c r="X999" s="30" t="n">
        <f aca="false">1000*(V999/R999)/O879</f>
        <v>0.874044687287686</v>
      </c>
      <c r="Y999" s="31" t="n">
        <f aca="false">1000*(V999/R999)/Q879</f>
        <v>0.395859847838689</v>
      </c>
      <c r="Z999" s="32" t="n">
        <f aca="false">X999-U999</f>
        <v>-0.0547940815289116</v>
      </c>
    </row>
    <row r="1000" s="15" customFormat="true" ht="12.8" hidden="false" customHeight="false" outlineLevel="0" collapsed="false">
      <c r="A1000" s="1" t="n">
        <v>274</v>
      </c>
      <c r="B1000" s="21" t="s">
        <v>31</v>
      </c>
      <c r="C1000" s="22" t="s">
        <v>34</v>
      </c>
      <c r="D1000" s="22" t="s">
        <v>28</v>
      </c>
      <c r="E1000" s="23" t="n">
        <v>43129</v>
      </c>
      <c r="F1000" s="22" t="n">
        <v>26.5</v>
      </c>
      <c r="G1000" s="22" t="n">
        <v>35.4</v>
      </c>
      <c r="H1000" s="22" t="n">
        <v>17.5148</v>
      </c>
      <c r="I1000" s="24" t="n">
        <v>2.2679</v>
      </c>
      <c r="J1000" s="22"/>
      <c r="K1000" s="25" t="n">
        <f aca="false">1000*(1-(F1000+288.9414)/(508929.2*(F1000+68.12963))*(F1000-3.9863)^2)</f>
        <v>996.680077622939</v>
      </c>
      <c r="L1000" s="25" t="n">
        <f aca="false">0.824493 - 0.0040899*F1000 + 0.000076438*F1000^2 -0.00000082467*F1000^3 + 0.0000000053675*F1000^4</f>
        <v>0.757089445849219</v>
      </c>
      <c r="M1000" s="25" t="n">
        <f aca="false">-0.005724 + 0.00010227*F1000 - 0.0000016546*F1000^2</f>
        <v>-0.00417578785</v>
      </c>
      <c r="N1000" s="25" t="n">
        <f aca="false">K1000 + (L1000*G1000) + M1000*G1000^(3/2) + 0.00048314*G1000^2</f>
        <v>1023.20698058933</v>
      </c>
      <c r="O1000" s="26" t="n">
        <f aca="false">I1000*(1/     (1-   (0.001*N1000/1.84)))</f>
        <v>5.10892710984584</v>
      </c>
      <c r="P1000" s="4" t="n">
        <f aca="false">H1000*(1/     (1-   (0.001*N1000/4)))</f>
        <v>23.5351264072334</v>
      </c>
      <c r="Q1000" s="27" t="n">
        <f aca="false">-5.28+5.5*I1000</f>
        <v>7.19345</v>
      </c>
      <c r="R1000" s="28" t="n">
        <f aca="false">E1000-E880</f>
        <v>13</v>
      </c>
      <c r="S1000" s="29" t="n">
        <f aca="false">I1000-I880</f>
        <v>0.0257000000000001</v>
      </c>
      <c r="T1000" s="29" t="n">
        <f aca="false">(S1000/I880)*100</f>
        <v>1.14619570065115</v>
      </c>
      <c r="U1000" s="29" t="n">
        <f aca="false">(S1000/R1000)/I880*1000</f>
        <v>0.881689000500884</v>
      </c>
      <c r="V1000" s="30" t="n">
        <f aca="false">O1000-O880</f>
        <v>0.0543371721662638</v>
      </c>
      <c r="W1000" s="30" t="n">
        <f aca="false">(V1000/O880)*100</f>
        <v>1.07500653537107</v>
      </c>
      <c r="X1000" s="30" t="n">
        <f aca="false">1000*(V1000/R1000)/O880</f>
        <v>0.826928104131589</v>
      </c>
      <c r="Y1000" s="31" t="n">
        <f aca="false">1000*(V1000/R1000)/Q880</f>
        <v>0.592700397658567</v>
      </c>
      <c r="Z1000" s="32" t="n">
        <f aca="false">X1000-U1000</f>
        <v>-0.0547608963692943</v>
      </c>
    </row>
    <row r="1001" s="15" customFormat="true" ht="12.8" hidden="false" customHeight="false" outlineLevel="0" collapsed="false">
      <c r="A1001" s="1" t="n">
        <v>106</v>
      </c>
      <c r="B1001" s="21" t="s">
        <v>32</v>
      </c>
      <c r="C1001" s="22" t="s">
        <v>34</v>
      </c>
      <c r="D1001" s="22" t="s">
        <v>28</v>
      </c>
      <c r="E1001" s="23" t="n">
        <v>43129</v>
      </c>
      <c r="F1001" s="22" t="n">
        <v>26.5</v>
      </c>
      <c r="G1001" s="22" t="n">
        <v>35.4</v>
      </c>
      <c r="H1001" s="22" t="n">
        <v>17.5148</v>
      </c>
      <c r="I1001" s="24" t="n">
        <v>3.2025</v>
      </c>
      <c r="J1001" s="22"/>
      <c r="K1001" s="25" t="n">
        <f aca="false">1000*(1-(F1001+288.9414)/(508929.2*(F1001+68.12963))*(F1001-3.9863)^2)</f>
        <v>996.680077622939</v>
      </c>
      <c r="L1001" s="25" t="n">
        <f aca="false">0.824493 - 0.0040899*F1001 + 0.000076438*F1001^2 -0.00000082467*F1001^3 + 0.0000000053675*F1001^4</f>
        <v>0.757089445849219</v>
      </c>
      <c r="M1001" s="25" t="n">
        <f aca="false">-0.005724 + 0.00010227*F1001 - 0.0000016546*F1001^2</f>
        <v>-0.00417578785</v>
      </c>
      <c r="N1001" s="25" t="n">
        <f aca="false">K1001 + (L1001*G1001) + M1001*G1001^(3/2) + 0.00048314*G1001^2</f>
        <v>1023.20698058933</v>
      </c>
      <c r="O1001" s="26" t="n">
        <f aca="false">I1001*(1/     (1-   (0.001*N1001/1.84)))</f>
        <v>7.21431239000014</v>
      </c>
      <c r="P1001" s="4" t="n">
        <f aca="false">H1001*(1/     (1-   (0.001*N1001/4)))</f>
        <v>23.5351264072334</v>
      </c>
      <c r="Q1001" s="27" t="n">
        <f aca="false">-5.28+5.5*I1001</f>
        <v>12.33375</v>
      </c>
      <c r="R1001" s="28" t="n">
        <f aca="false">E1001-E881</f>
        <v>13</v>
      </c>
      <c r="S1001" s="29" t="n">
        <f aca="false">I1001-I881</f>
        <v>0.00320000000000009</v>
      </c>
      <c r="T1001" s="29" t="n">
        <f aca="false">(S1001/I881)*100</f>
        <v>0.100021879786206</v>
      </c>
      <c r="U1001" s="29" t="n">
        <f aca="false">(S1001/R1001)/I881*1000</f>
        <v>0.0769399075278508</v>
      </c>
      <c r="V1001" s="30" t="n">
        <f aca="false">O1001-O881</f>
        <v>0.00213257213452422</v>
      </c>
      <c r="W1001" s="30" t="n">
        <f aca="false">(V1001/O881)*100</f>
        <v>0.0295690372173131</v>
      </c>
      <c r="X1001" s="30" t="n">
        <f aca="false">1000*(V1001/R1001)/O881</f>
        <v>0.022745413244087</v>
      </c>
      <c r="Y1001" s="31" t="n">
        <f aca="false">1000*(V1001/R1001)/Q881</f>
        <v>0.0133194228998524</v>
      </c>
      <c r="Z1001" s="32" t="n">
        <f aca="false">X1001-U1001</f>
        <v>-0.0541944942837639</v>
      </c>
    </row>
    <row r="1002" s="15" customFormat="true" ht="12.8" hidden="false" customHeight="false" outlineLevel="0" collapsed="false">
      <c r="A1002" s="1" t="n">
        <v>206</v>
      </c>
      <c r="B1002" s="21" t="s">
        <v>32</v>
      </c>
      <c r="C1002" s="22" t="s">
        <v>34</v>
      </c>
      <c r="D1002" s="22" t="s">
        <v>28</v>
      </c>
      <c r="E1002" s="23" t="n">
        <v>43129</v>
      </c>
      <c r="F1002" s="22" t="s">
        <v>38</v>
      </c>
      <c r="G1002" s="22" t="s">
        <v>38</v>
      </c>
      <c r="H1002" s="22" t="s">
        <v>38</v>
      </c>
      <c r="I1002" s="24" t="s">
        <v>38</v>
      </c>
      <c r="J1002" s="22" t="s">
        <v>41</v>
      </c>
      <c r="K1002" s="82" t="s">
        <v>38</v>
      </c>
      <c r="L1002" s="82" t="s">
        <v>38</v>
      </c>
      <c r="M1002" s="82" t="s">
        <v>38</v>
      </c>
      <c r="N1002" s="82" t="s">
        <v>38</v>
      </c>
      <c r="O1002" s="30" t="s">
        <v>38</v>
      </c>
      <c r="P1002" s="4" t="inlineStr">
        <f aca="false">H1002*(1/     (1-   (0.001*N1002/4)))</f>
        <is>
          <t/>
        </is>
      </c>
      <c r="Q1002" s="27" t="s">
        <v>38</v>
      </c>
      <c r="R1002" s="83" t="s">
        <v>38</v>
      </c>
      <c r="S1002" s="84" t="s">
        <v>38</v>
      </c>
      <c r="T1002" s="84" t="s">
        <v>38</v>
      </c>
      <c r="U1002" s="84" t="s">
        <v>38</v>
      </c>
      <c r="V1002" s="27" t="s">
        <v>38</v>
      </c>
      <c r="W1002" s="27" t="s">
        <v>38</v>
      </c>
      <c r="X1002" s="27" t="s">
        <v>38</v>
      </c>
      <c r="Y1002" s="80" t="s">
        <v>38</v>
      </c>
      <c r="Z1002" s="85" t="s">
        <v>38</v>
      </c>
    </row>
    <row r="1003" s="15" customFormat="true" ht="12.8" hidden="false" customHeight="false" outlineLevel="0" collapsed="false">
      <c r="A1003" s="1" t="n">
        <v>144</v>
      </c>
      <c r="B1003" s="21" t="s">
        <v>33</v>
      </c>
      <c r="C1003" s="22" t="s">
        <v>34</v>
      </c>
      <c r="D1003" s="22" t="s">
        <v>28</v>
      </c>
      <c r="E1003" s="23" t="n">
        <v>43129</v>
      </c>
      <c r="F1003" s="22" t="n">
        <v>23.6</v>
      </c>
      <c r="G1003" s="22" t="n">
        <v>35.6</v>
      </c>
      <c r="H1003" s="22" t="n">
        <v>17.5083</v>
      </c>
      <c r="I1003" s="24" t="n">
        <v>4.9051</v>
      </c>
      <c r="J1003" s="22"/>
      <c r="K1003" s="25" t="n">
        <f aca="false">1000*(1-(F1003+288.9414)/(508929.2*(F1003+68.12963))*(F1003-3.9863)^2)</f>
        <v>997.424511597078</v>
      </c>
      <c r="L1003" s="25" t="n">
        <f aca="false">0.824493 - 0.0040899*F1003 + 0.000076438*F1003^2 -0.00000082467*F1003^3 + 0.0000000053675*F1003^4</f>
        <v>0.761369617224768</v>
      </c>
      <c r="M1003" s="25" t="n">
        <f aca="false">-0.005724 + 0.00010227*F1003 - 0.0000016546*F1003^2</f>
        <v>-0.004231974016</v>
      </c>
      <c r="N1003" s="25" t="n">
        <f aca="false">K1003 + (L1003*G1003) + M1003*G1003^(3/2) + 0.00048314*G1003^2</f>
        <v>1024.24266860124</v>
      </c>
      <c r="O1003" s="26" t="n">
        <f aca="false">I1003*(1/     (1-   (0.001*N1003/1.84)))</f>
        <v>11.0638098520358</v>
      </c>
      <c r="P1003" s="4" t="n">
        <f aca="false">H1003*(1/     (1-   (0.001*N1003/4)))</f>
        <v>23.5345803439828</v>
      </c>
      <c r="Q1003" s="27" t="n">
        <f aca="false">-5.28+5.5*I1003</f>
        <v>21.69805</v>
      </c>
      <c r="R1003" s="28" t="n">
        <f aca="false">E1003-E883</f>
        <v>13</v>
      </c>
      <c r="S1003" s="29" t="n">
        <f aca="false">I1003-I883</f>
        <v>0.0557999999999996</v>
      </c>
      <c r="T1003" s="29" t="n">
        <f aca="false">(S1003/I883)*100</f>
        <v>1.1506815416658</v>
      </c>
      <c r="U1003" s="29" t="n">
        <f aca="false">(S1003/R1003)/I883*1000</f>
        <v>0.885139647435231</v>
      </c>
      <c r="V1003" s="30" t="n">
        <f aca="false">O1003-O883</f>
        <v>0.130115716188714</v>
      </c>
      <c r="W1003" s="30" t="n">
        <f aca="false">(V1003/O883)*100</f>
        <v>1.19004349830967</v>
      </c>
      <c r="X1003" s="30" t="n">
        <f aca="false">1000*(V1003/R1003)/O883</f>
        <v>0.915418075622822</v>
      </c>
      <c r="Y1003" s="31" t="n">
        <f aca="false">1000*(V1003/R1003)/Q883</f>
        <v>0.467899166023597</v>
      </c>
      <c r="Z1003" s="32" t="n">
        <f aca="false">X1003-U1003</f>
        <v>0.0302784281875915</v>
      </c>
    </row>
    <row r="1004" s="15" customFormat="true" ht="12.8" hidden="false" customHeight="false" outlineLevel="0" collapsed="false">
      <c r="A1004" s="1" t="n">
        <v>178</v>
      </c>
      <c r="B1004" s="21" t="s">
        <v>26</v>
      </c>
      <c r="C1004" s="22" t="s">
        <v>36</v>
      </c>
      <c r="D1004" s="22" t="s">
        <v>28</v>
      </c>
      <c r="E1004" s="23" t="n">
        <v>43129</v>
      </c>
      <c r="F1004" s="22" t="n">
        <v>25.4</v>
      </c>
      <c r="G1004" s="22" t="n">
        <v>35.5</v>
      </c>
      <c r="H1004" s="22" t="n">
        <v>17.5113</v>
      </c>
      <c r="I1004" s="24" t="n">
        <v>6.329</v>
      </c>
      <c r="J1004" s="22"/>
      <c r="K1004" s="25" t="n">
        <f aca="false">1000*(1-(F1004+288.9414)/(508929.2*(F1004+68.12963))*(F1004-3.9863)^2)</f>
        <v>996.971842739871</v>
      </c>
      <c r="L1004" s="25" t="n">
        <f aca="false">0.824493 - 0.0040899*F1004 + 0.000076438*F1004^2 -0.00000082467*F1004^3 + 0.0000000053675*F1004^4</f>
        <v>0.758644482188028</v>
      </c>
      <c r="M1004" s="25" t="n">
        <f aca="false">-0.005724 + 0.00010227*F1004 - 0.0000016546*F1004^2</f>
        <v>-0.004193823736</v>
      </c>
      <c r="N1004" s="25" t="n">
        <f aca="false">K1004 + (L1004*G1004) + M1004*G1004^(3/2) + 0.00048314*G1004^2</f>
        <v>1023.6255396414</v>
      </c>
      <c r="O1004" s="26" t="n">
        <f aca="false">I1004*(1/     (1-   (0.001*N1004/1.84)))</f>
        <v>14.2647284615993</v>
      </c>
      <c r="P1004" s="4" t="n">
        <f aca="false">H1004*(1/     (1-   (0.001*N1004/4)))</f>
        <v>23.5337323757176</v>
      </c>
      <c r="Q1004" s="27" t="n">
        <f aca="false">-5.28+5.5*I1004</f>
        <v>29.5295</v>
      </c>
      <c r="R1004" s="28" t="n">
        <f aca="false">E1004-E884</f>
        <v>13</v>
      </c>
      <c r="S1004" s="29" t="n">
        <f aca="false">I1004-I884</f>
        <v>0.2028</v>
      </c>
      <c r="T1004" s="29" t="n">
        <f aca="false">(S1004/I884)*100</f>
        <v>3.31037184551598</v>
      </c>
      <c r="U1004" s="29" t="n">
        <f aca="false">(S1004/R1004)/I884*1000</f>
        <v>2.54643988116614</v>
      </c>
      <c r="V1004" s="30" t="n">
        <f aca="false">O1004-O884</f>
        <v>0.452668679594568</v>
      </c>
      <c r="W1004" s="30" t="n">
        <f aca="false">(V1004/O884)*100</f>
        <v>3.27734376145936</v>
      </c>
      <c r="X1004" s="30" t="n">
        <f aca="false">1000*(V1004/R1004)/O884</f>
        <v>2.52103366266105</v>
      </c>
      <c r="Y1004" s="31" t="n">
        <f aca="false">1000*(V1004/R1004)/Q884</f>
        <v>1.22547142654952</v>
      </c>
      <c r="Z1004" s="32" t="n">
        <f aca="false">X1004-U1004</f>
        <v>-0.0254062185050885</v>
      </c>
    </row>
    <row r="1005" s="15" customFormat="true" ht="12.8" hidden="false" customHeight="false" outlineLevel="0" collapsed="false">
      <c r="A1005" s="1" t="n">
        <v>184</v>
      </c>
      <c r="B1005" s="21" t="s">
        <v>26</v>
      </c>
      <c r="C1005" s="22" t="s">
        <v>36</v>
      </c>
      <c r="D1005" s="22" t="s">
        <v>28</v>
      </c>
      <c r="E1005" s="23" t="n">
        <v>43129</v>
      </c>
      <c r="F1005" s="22" t="n">
        <v>25.4</v>
      </c>
      <c r="G1005" s="22" t="n">
        <v>35.5</v>
      </c>
      <c r="H1005" s="22" t="n">
        <v>17.5113</v>
      </c>
      <c r="I1005" s="24" t="n">
        <v>3.1403</v>
      </c>
      <c r="J1005" s="22"/>
      <c r="K1005" s="25" t="n">
        <f aca="false">1000*(1-(F1005+288.9414)/(508929.2*(F1005+68.12963))*(F1005-3.9863)^2)</f>
        <v>996.971842739871</v>
      </c>
      <c r="L1005" s="25" t="n">
        <f aca="false">0.824493 - 0.0040899*F1005 + 0.000076438*F1005^2 -0.00000082467*F1005^3 + 0.0000000053675*F1005^4</f>
        <v>0.758644482188028</v>
      </c>
      <c r="M1005" s="25" t="n">
        <f aca="false">-0.005724 + 0.00010227*F1005 - 0.0000016546*F1005^2</f>
        <v>-0.004193823736</v>
      </c>
      <c r="N1005" s="25" t="n">
        <f aca="false">K1005 + (L1005*G1005) + M1005*G1005^(3/2) + 0.00048314*G1005^2</f>
        <v>1023.6255396414</v>
      </c>
      <c r="O1005" s="26" t="n">
        <f aca="false">I1005*(1/     (1-   (0.001*N1005/1.84)))</f>
        <v>7.0778206332691</v>
      </c>
      <c r="P1005" s="4" t="n">
        <f aca="false">H1005*(1/     (1-   (0.001*N1005/4)))</f>
        <v>23.5337323757176</v>
      </c>
      <c r="Q1005" s="27" t="n">
        <f aca="false">-5.28+5.5*I1005</f>
        <v>11.99165</v>
      </c>
      <c r="R1005" s="28" t="n">
        <f aca="false">E1005-E885</f>
        <v>13</v>
      </c>
      <c r="S1005" s="29" t="n">
        <f aca="false">I1005-I885</f>
        <v>0.0526</v>
      </c>
      <c r="T1005" s="29" t="n">
        <f aca="false">(S1005/I885)*100</f>
        <v>1.70353337435632</v>
      </c>
      <c r="U1005" s="29" t="n">
        <f aca="false">(S1005/R1005)/I885*1000</f>
        <v>1.3104102879664</v>
      </c>
      <c r="V1005" s="30" t="n">
        <f aca="false">O1005-O885</f>
        <v>0.116327866317994</v>
      </c>
      <c r="W1005" s="30" t="n">
        <f aca="false">(V1005/O885)*100</f>
        <v>1.67101899279775</v>
      </c>
      <c r="X1005" s="30" t="n">
        <f aca="false">1000*(V1005/R1005)/O885</f>
        <v>1.28539922522904</v>
      </c>
      <c r="Y1005" s="31" t="n">
        <f aca="false">1000*(V1005/R1005)/Q885</f>
        <v>0.764658159179694</v>
      </c>
      <c r="Z1005" s="32" t="n">
        <f aca="false">X1005-U1005</f>
        <v>-0.0250110627373619</v>
      </c>
    </row>
    <row r="1006" s="15" customFormat="true" ht="12.8" hidden="false" customHeight="false" outlineLevel="0" collapsed="false">
      <c r="A1006" s="1" t="n">
        <v>276</v>
      </c>
      <c r="B1006" s="21" t="s">
        <v>26</v>
      </c>
      <c r="C1006" s="22" t="s">
        <v>36</v>
      </c>
      <c r="D1006" s="22" t="s">
        <v>28</v>
      </c>
      <c r="E1006" s="23" t="n">
        <v>43129</v>
      </c>
      <c r="F1006" s="22" t="n">
        <v>25.4</v>
      </c>
      <c r="G1006" s="22" t="n">
        <v>35.5</v>
      </c>
      <c r="H1006" s="22" t="n">
        <v>17.5113</v>
      </c>
      <c r="I1006" s="24" t="n">
        <v>5.0079</v>
      </c>
      <c r="J1006" s="22"/>
      <c r="K1006" s="25" t="n">
        <f aca="false">1000*(1-(F1006+288.9414)/(508929.2*(F1006+68.12963))*(F1006-3.9863)^2)</f>
        <v>996.971842739871</v>
      </c>
      <c r="L1006" s="25" t="n">
        <f aca="false">0.824493 - 0.0040899*F1006 + 0.000076438*F1006^2 -0.00000082467*F1006^3 + 0.0000000053675*F1006^4</f>
        <v>0.758644482188028</v>
      </c>
      <c r="M1006" s="25" t="n">
        <f aca="false">-0.005724 + 0.00010227*F1006 - 0.0000016546*F1006^2</f>
        <v>-0.004193823736</v>
      </c>
      <c r="N1006" s="25" t="n">
        <f aca="false">K1006 + (L1006*G1006) + M1006*G1006^(3/2) + 0.00048314*G1006^2</f>
        <v>1023.6255396414</v>
      </c>
      <c r="O1006" s="26" t="n">
        <f aca="false">I1006*(1/     (1-   (0.001*N1006/1.84)))</f>
        <v>11.2871438873192</v>
      </c>
      <c r="P1006" s="4" t="n">
        <f aca="false">H1006*(1/     (1-   (0.001*N1006/4)))</f>
        <v>23.5337323757176</v>
      </c>
      <c r="Q1006" s="27" t="n">
        <f aca="false">-5.28+5.5*I1006</f>
        <v>22.26345</v>
      </c>
      <c r="R1006" s="28" t="n">
        <f aca="false">E1006-E886</f>
        <v>13</v>
      </c>
      <c r="S1006" s="29" t="n">
        <f aca="false">I1006-I886</f>
        <v>0.1285</v>
      </c>
      <c r="T1006" s="29" t="n">
        <f aca="false">(S1006/I886)*100</f>
        <v>2.63352051481739</v>
      </c>
      <c r="U1006" s="29" t="n">
        <f aca="false">(S1006/R1006)/I886*1000</f>
        <v>2.02578501139799</v>
      </c>
      <c r="V1006" s="30" t="n">
        <f aca="false">O1006-O886</f>
        <v>0.286104988766432</v>
      </c>
      <c r="W1006" s="30" t="n">
        <f aca="false">(V1006/O886)*100</f>
        <v>2.60070881854687</v>
      </c>
      <c r="X1006" s="30" t="n">
        <f aca="false">1000*(V1006/R1006)/O886</f>
        <v>2.00054524503605</v>
      </c>
      <c r="Y1006" s="31" t="n">
        <f aca="false">1000*(V1006/R1006)/Q886</f>
        <v>1.02093901473585</v>
      </c>
      <c r="Z1006" s="32" t="n">
        <f aca="false">X1006-U1006</f>
        <v>-0.0252397663619388</v>
      </c>
    </row>
    <row r="1007" s="15" customFormat="true" ht="12.8" hidden="false" customHeight="false" outlineLevel="0" collapsed="false">
      <c r="A1007" s="1" t="n">
        <v>283</v>
      </c>
      <c r="B1007" s="21" t="s">
        <v>26</v>
      </c>
      <c r="C1007" s="22" t="s">
        <v>36</v>
      </c>
      <c r="D1007" s="22" t="s">
        <v>28</v>
      </c>
      <c r="E1007" s="23" t="n">
        <v>43129</v>
      </c>
      <c r="F1007" s="22" t="n">
        <v>25.4</v>
      </c>
      <c r="G1007" s="22" t="n">
        <v>35.5</v>
      </c>
      <c r="H1007" s="22" t="n">
        <v>17.5113</v>
      </c>
      <c r="I1007" s="24" t="n">
        <v>5.6947</v>
      </c>
      <c r="J1007" s="22"/>
      <c r="K1007" s="25" t="n">
        <f aca="false">1000*(1-(F1007+288.9414)/(508929.2*(F1007+68.12963))*(F1007-3.9863)^2)</f>
        <v>996.971842739871</v>
      </c>
      <c r="L1007" s="25" t="n">
        <f aca="false">0.824493 - 0.0040899*F1007 + 0.000076438*F1007^2 -0.00000082467*F1007^3 + 0.0000000053675*F1007^4</f>
        <v>0.758644482188028</v>
      </c>
      <c r="M1007" s="25" t="n">
        <f aca="false">-0.005724 + 0.00010227*F1007 - 0.0000016546*F1007^2</f>
        <v>-0.004193823736</v>
      </c>
      <c r="N1007" s="25" t="n">
        <f aca="false">K1007 + (L1007*G1007) + M1007*G1007^(3/2) + 0.00048314*G1007^2</f>
        <v>1023.6255396414</v>
      </c>
      <c r="O1007" s="26" t="n">
        <f aca="false">I1007*(1/     (1-   (0.001*N1007/1.84)))</f>
        <v>12.8351002007062</v>
      </c>
      <c r="P1007" s="4" t="n">
        <f aca="false">H1007*(1/     (1-   (0.001*N1007/4)))</f>
        <v>23.5337323757176</v>
      </c>
      <c r="Q1007" s="27" t="n">
        <f aca="false">-5.28+5.5*I1007</f>
        <v>26.04085</v>
      </c>
      <c r="R1007" s="28" t="n">
        <f aca="false">E1007-E887</f>
        <v>13</v>
      </c>
      <c r="S1007" s="29" t="n">
        <f aca="false">I1007-I887</f>
        <v>0.1699</v>
      </c>
      <c r="T1007" s="29" t="n">
        <f aca="false">(S1007/I887)*100</f>
        <v>3.07522444251376</v>
      </c>
      <c r="U1007" s="29" t="n">
        <f aca="false">(S1007/R1007)/I887*1000</f>
        <v>2.36555726347212</v>
      </c>
      <c r="V1007" s="30" t="n">
        <f aca="false">O1007-O887</f>
        <v>0.378949914457017</v>
      </c>
      <c r="W1007" s="30" t="n">
        <f aca="false">(V1007/O887)*100</f>
        <v>3.04227153453146</v>
      </c>
      <c r="X1007" s="30" t="n">
        <f aca="false">1000*(V1007/R1007)/O887</f>
        <v>2.34020887271651</v>
      </c>
      <c r="Y1007" s="31" t="n">
        <f aca="false">1000*(V1007/R1007)/Q887</f>
        <v>1.16105827278186</v>
      </c>
      <c r="Z1007" s="32" t="n">
        <f aca="false">X1007-U1007</f>
        <v>-0.0253483907556107</v>
      </c>
    </row>
    <row r="1008" s="15" customFormat="true" ht="12.8" hidden="false" customHeight="false" outlineLevel="0" collapsed="false">
      <c r="A1008" s="1" t="n">
        <v>289</v>
      </c>
      <c r="B1008" s="21" t="s">
        <v>26</v>
      </c>
      <c r="C1008" s="22" t="s">
        <v>36</v>
      </c>
      <c r="D1008" s="22" t="s">
        <v>28</v>
      </c>
      <c r="E1008" s="23" t="n">
        <v>43129</v>
      </c>
      <c r="F1008" s="22" t="n">
        <v>25.4</v>
      </c>
      <c r="G1008" s="22" t="n">
        <v>35.5</v>
      </c>
      <c r="H1008" s="22" t="n">
        <v>17.5113</v>
      </c>
      <c r="I1008" s="24" t="n">
        <v>5.4661</v>
      </c>
      <c r="J1008" s="22"/>
      <c r="K1008" s="25" t="n">
        <f aca="false">1000*(1-(F1008+288.9414)/(508929.2*(F1008+68.12963))*(F1008-3.9863)^2)</f>
        <v>996.971842739871</v>
      </c>
      <c r="L1008" s="25" t="n">
        <f aca="false">0.824493 - 0.0040899*F1008 + 0.000076438*F1008^2 -0.00000082467*F1008^3 + 0.0000000053675*F1008^4</f>
        <v>0.758644482188028</v>
      </c>
      <c r="M1008" s="25" t="n">
        <f aca="false">-0.005724 + 0.00010227*F1008 - 0.0000016546*F1008^2</f>
        <v>-0.004193823736</v>
      </c>
      <c r="N1008" s="25" t="n">
        <f aca="false">K1008 + (L1008*G1008) + M1008*G1008^(3/2) + 0.00048314*G1008^2</f>
        <v>1023.6255396414</v>
      </c>
      <c r="O1008" s="26" t="n">
        <f aca="false">I1008*(1/     (1-   (0.001*N1008/1.84)))</f>
        <v>12.3198660521327</v>
      </c>
      <c r="P1008" s="4" t="n">
        <f aca="false">H1008*(1/     (1-   (0.001*N1008/4)))</f>
        <v>23.5337323757176</v>
      </c>
      <c r="Q1008" s="27" t="n">
        <f aca="false">-5.28+5.5*I1008</f>
        <v>24.78355</v>
      </c>
      <c r="R1008" s="28" t="n">
        <f aca="false">E1008-E888</f>
        <v>13</v>
      </c>
      <c r="S1008" s="29" t="n">
        <f aca="false">I1008-I888</f>
        <v>0.1462</v>
      </c>
      <c r="T1008" s="29" t="n">
        <f aca="false">(S1008/I888)*100</f>
        <v>2.74817195811952</v>
      </c>
      <c r="U1008" s="29" t="n">
        <f aca="false">(S1008/R1008)/I888*1000</f>
        <v>2.11397842932271</v>
      </c>
      <c r="V1008" s="30" t="n">
        <f aca="false">O1008-O888</f>
        <v>0.325680939944576</v>
      </c>
      <c r="W1008" s="30" t="n">
        <f aca="false">(V1008/O888)*100</f>
        <v>2.71532360805095</v>
      </c>
      <c r="X1008" s="30" t="n">
        <f aca="false">1000*(V1008/R1008)/O888</f>
        <v>2.0887104677315</v>
      </c>
      <c r="Y1008" s="31" t="n">
        <f aca="false">1000*(V1008/R1008)/Q888</f>
        <v>1.04474372830639</v>
      </c>
      <c r="Z1008" s="32" t="n">
        <f aca="false">X1008-U1008</f>
        <v>-0.0252679615912075</v>
      </c>
    </row>
    <row r="1009" s="15" customFormat="true" ht="12.8" hidden="false" customHeight="false" outlineLevel="0" collapsed="false">
      <c r="A1009" s="1" t="n">
        <v>118</v>
      </c>
      <c r="B1009" s="21" t="s">
        <v>29</v>
      </c>
      <c r="C1009" s="22" t="s">
        <v>36</v>
      </c>
      <c r="D1009" s="22" t="s">
        <v>28</v>
      </c>
      <c r="E1009" s="23" t="n">
        <v>43129</v>
      </c>
      <c r="F1009" s="22" t="n">
        <v>25.4</v>
      </c>
      <c r="G1009" s="22" t="n">
        <v>35.5</v>
      </c>
      <c r="H1009" s="22" t="n">
        <v>17.5113</v>
      </c>
      <c r="I1009" s="24" t="n">
        <v>5.7526</v>
      </c>
      <c r="J1009" s="22"/>
      <c r="K1009" s="25" t="n">
        <f aca="false">1000*(1-(F1009+288.9414)/(508929.2*(F1009+68.12963))*(F1009-3.9863)^2)</f>
        <v>996.971842739871</v>
      </c>
      <c r="L1009" s="25" t="n">
        <f aca="false">0.824493 - 0.0040899*F1009 + 0.000076438*F1009^2 -0.00000082467*F1009^3 + 0.0000000053675*F1009^4</f>
        <v>0.758644482188028</v>
      </c>
      <c r="M1009" s="25" t="n">
        <f aca="false">-0.005724 + 0.00010227*F1009 - 0.0000016546*F1009^2</f>
        <v>-0.004193823736</v>
      </c>
      <c r="N1009" s="25" t="n">
        <f aca="false">K1009 + (L1009*G1009) + M1009*G1009^(3/2) + 0.00048314*G1009^2</f>
        <v>1023.6255396414</v>
      </c>
      <c r="O1009" s="26" t="n">
        <f aca="false">I1009*(1/     (1-   (0.001*N1009/1.84)))</f>
        <v>12.9655991385994</v>
      </c>
      <c r="P1009" s="4" t="n">
        <f aca="false">H1009*(1/     (1-   (0.001*N1009/4)))</f>
        <v>23.5337323757176</v>
      </c>
      <c r="Q1009" s="27" t="n">
        <f aca="false">-5.28+5.5*I1009</f>
        <v>26.3593</v>
      </c>
      <c r="R1009" s="28" t="n">
        <f aca="false">E1009-E889</f>
        <v>13</v>
      </c>
      <c r="S1009" s="29" t="n">
        <f aca="false">I1009-I889</f>
        <v>0.151800000000001</v>
      </c>
      <c r="T1009" s="29" t="n">
        <f aca="false">(S1009/I889)*100</f>
        <v>2.71032709612914</v>
      </c>
      <c r="U1009" s="29" t="n">
        <f aca="false">(S1009/R1009)/I889*1000</f>
        <v>2.08486699702241</v>
      </c>
      <c r="V1009" s="30" t="n">
        <f aca="false">O1009-O889</f>
        <v>0.338100129906968</v>
      </c>
      <c r="W1009" s="30" t="n">
        <f aca="false">(V1009/O889)*100</f>
        <v>2.67749084497435</v>
      </c>
      <c r="X1009" s="30" t="n">
        <f aca="false">1000*(V1009/R1009)/O889</f>
        <v>2.05960834228796</v>
      </c>
      <c r="Y1009" s="31" t="n">
        <f aca="false">1000*(V1009/R1009)/Q889</f>
        <v>1.01893491328047</v>
      </c>
      <c r="Z1009" s="32" t="n">
        <f aca="false">X1009-U1009</f>
        <v>-0.0252586547344511</v>
      </c>
    </row>
    <row r="1010" s="15" customFormat="true" ht="12.8" hidden="false" customHeight="false" outlineLevel="0" collapsed="false">
      <c r="A1010" s="1" t="n">
        <v>124</v>
      </c>
      <c r="B1010" s="21" t="s">
        <v>29</v>
      </c>
      <c r="C1010" s="22" t="s">
        <v>36</v>
      </c>
      <c r="D1010" s="22" t="s">
        <v>28</v>
      </c>
      <c r="E1010" s="23" t="n">
        <v>43129</v>
      </c>
      <c r="F1010" s="22" t="n">
        <v>25.4</v>
      </c>
      <c r="G1010" s="22" t="n">
        <v>35.5</v>
      </c>
      <c r="H1010" s="22" t="n">
        <v>17.5113</v>
      </c>
      <c r="I1010" s="24" t="n">
        <v>4.4398</v>
      </c>
      <c r="J1010" s="22"/>
      <c r="K1010" s="25" t="n">
        <f aca="false">1000*(1-(F1010+288.9414)/(508929.2*(F1010+68.12963))*(F1010-3.9863)^2)</f>
        <v>996.971842739871</v>
      </c>
      <c r="L1010" s="25" t="n">
        <f aca="false">0.824493 - 0.0040899*F1010 + 0.000076438*F1010^2 -0.00000082467*F1010^3 + 0.0000000053675*F1010^4</f>
        <v>0.758644482188028</v>
      </c>
      <c r="M1010" s="25" t="n">
        <f aca="false">-0.005724 + 0.00010227*F1010 - 0.0000016546*F1010^2</f>
        <v>-0.004193823736</v>
      </c>
      <c r="N1010" s="25" t="n">
        <f aca="false">K1010 + (L1010*G1010) + M1010*G1010^(3/2) + 0.00048314*G1010^2</f>
        <v>1023.6255396414</v>
      </c>
      <c r="O1010" s="26" t="n">
        <f aca="false">I1010*(1/     (1-   (0.001*N1010/1.84)))</f>
        <v>10.0067216659517</v>
      </c>
      <c r="P1010" s="4" t="n">
        <f aca="false">H1010*(1/     (1-   (0.001*N1010/4)))</f>
        <v>23.5337323757176</v>
      </c>
      <c r="Q1010" s="27" t="n">
        <f aca="false">-5.28+5.5*I1010</f>
        <v>19.1389</v>
      </c>
      <c r="R1010" s="28" t="n">
        <f aca="false">E1010-E890</f>
        <v>13</v>
      </c>
      <c r="S1010" s="29" t="n">
        <f aca="false">I1010-I890</f>
        <v>0.1097</v>
      </c>
      <c r="T1010" s="29" t="n">
        <f aca="false">(S1010/I890)*100</f>
        <v>2.53342878917346</v>
      </c>
      <c r="U1010" s="29" t="n">
        <f aca="false">(S1010/R1010)/I890*1000</f>
        <v>1.94879137628728</v>
      </c>
      <c r="V1010" s="30" t="n">
        <f aca="false">O1010-O890</f>
        <v>0.244128204742724</v>
      </c>
      <c r="W1010" s="30" t="n">
        <f aca="false">(V1010/O890)*100</f>
        <v>2.50064909199334</v>
      </c>
      <c r="X1010" s="30" t="n">
        <f aca="false">1000*(V1010/R1010)/O890</f>
        <v>1.92357622461026</v>
      </c>
      <c r="Y1010" s="31" t="n">
        <f aca="false">1000*(V1010/R1010)/Q890</f>
        <v>1.01313922017514</v>
      </c>
      <c r="Z1010" s="32" t="n">
        <f aca="false">X1010-U1010</f>
        <v>-0.0252151516770156</v>
      </c>
    </row>
    <row r="1011" s="15" customFormat="true" ht="12.8" hidden="false" customHeight="false" outlineLevel="0" collapsed="false">
      <c r="A1011" s="1" t="n">
        <v>216</v>
      </c>
      <c r="B1011" s="21" t="s">
        <v>29</v>
      </c>
      <c r="C1011" s="22" t="s">
        <v>36</v>
      </c>
      <c r="D1011" s="22" t="s">
        <v>28</v>
      </c>
      <c r="E1011" s="23" t="n">
        <v>43129</v>
      </c>
      <c r="F1011" s="22" t="n">
        <v>25.4</v>
      </c>
      <c r="G1011" s="22" t="n">
        <v>35.5</v>
      </c>
      <c r="H1011" s="22" t="n">
        <v>17.5113</v>
      </c>
      <c r="I1011" s="24" t="n">
        <v>4.8721</v>
      </c>
      <c r="J1011" s="22"/>
      <c r="K1011" s="25" t="n">
        <f aca="false">1000*(1-(F1011+288.9414)/(508929.2*(F1011+68.12963))*(F1011-3.9863)^2)</f>
        <v>996.971842739871</v>
      </c>
      <c r="L1011" s="25" t="n">
        <f aca="false">0.824493 - 0.0040899*F1011 + 0.000076438*F1011^2 -0.00000082467*F1011^3 + 0.0000000053675*F1011^4</f>
        <v>0.758644482188028</v>
      </c>
      <c r="M1011" s="25" t="n">
        <f aca="false">-0.005724 + 0.00010227*F1011 - 0.0000016546*F1011^2</f>
        <v>-0.004193823736</v>
      </c>
      <c r="N1011" s="25" t="n">
        <f aca="false">K1011 + (L1011*G1011) + M1011*G1011^(3/2) + 0.00048314*G1011^2</f>
        <v>1023.6255396414</v>
      </c>
      <c r="O1011" s="26" t="n">
        <f aca="false">I1011*(1/     (1-   (0.001*N1011/1.84)))</f>
        <v>10.9810686582016</v>
      </c>
      <c r="P1011" s="4" t="n">
        <f aca="false">H1011*(1/     (1-   (0.001*N1011/4)))</f>
        <v>23.5337323757176</v>
      </c>
      <c r="Q1011" s="27" t="n">
        <f aca="false">-5.28+5.5*I1011</f>
        <v>21.51655</v>
      </c>
      <c r="R1011" s="28" t="n">
        <f aca="false">E1011-E891</f>
        <v>13</v>
      </c>
      <c r="S1011" s="29" t="n">
        <f aca="false">I1011-I891</f>
        <v>0.1179</v>
      </c>
      <c r="T1011" s="29" t="n">
        <f aca="false">(S1011/I891)*100</f>
        <v>2.47991249842244</v>
      </c>
      <c r="U1011" s="29" t="n">
        <f aca="false">(S1011/R1011)/I891*1000</f>
        <v>1.90762499878649</v>
      </c>
      <c r="V1011" s="30" t="n">
        <f aca="false">O1011-O891</f>
        <v>0.26230423398971</v>
      </c>
      <c r="W1011" s="30" t="n">
        <f aca="false">(V1011/O891)*100</f>
        <v>2.44714991027519</v>
      </c>
      <c r="X1011" s="30" t="n">
        <f aca="false">1000*(V1011/R1011)/O891</f>
        <v>1.88242300790399</v>
      </c>
      <c r="Y1011" s="31" t="n">
        <f aca="false">1000*(V1011/R1011)/Q891</f>
        <v>0.96689438753117</v>
      </c>
      <c r="Z1011" s="32" t="n">
        <f aca="false">X1011-U1011</f>
        <v>-0.0252019908824987</v>
      </c>
    </row>
    <row r="1012" s="15" customFormat="true" ht="12.8" hidden="false" customHeight="false" outlineLevel="0" collapsed="false">
      <c r="A1012" s="1" t="n">
        <v>222</v>
      </c>
      <c r="B1012" s="21" t="s">
        <v>29</v>
      </c>
      <c r="C1012" s="22" t="s">
        <v>36</v>
      </c>
      <c r="D1012" s="22" t="s">
        <v>28</v>
      </c>
      <c r="E1012" s="23" t="n">
        <v>43129</v>
      </c>
      <c r="F1012" s="22" t="n">
        <v>25.4</v>
      </c>
      <c r="G1012" s="22" t="n">
        <v>35.5</v>
      </c>
      <c r="H1012" s="22" t="n">
        <v>17.5113</v>
      </c>
      <c r="I1012" s="24" t="n">
        <v>2.3664</v>
      </c>
      <c r="J1012" s="22"/>
      <c r="K1012" s="25" t="n">
        <f aca="false">1000*(1-(F1012+288.9414)/(508929.2*(F1012+68.12963))*(F1012-3.9863)^2)</f>
        <v>996.971842739871</v>
      </c>
      <c r="L1012" s="25" t="n">
        <f aca="false">0.824493 - 0.0040899*F1012 + 0.000076438*F1012^2 -0.00000082467*F1012^3 + 0.0000000053675*F1012^4</f>
        <v>0.758644482188028</v>
      </c>
      <c r="M1012" s="25" t="n">
        <f aca="false">-0.005724 + 0.00010227*F1012 - 0.0000016546*F1012^2</f>
        <v>-0.004193823736</v>
      </c>
      <c r="N1012" s="25" t="n">
        <f aca="false">K1012 + (L1012*G1012) + M1012*G1012^(3/2) + 0.00048314*G1012^2</f>
        <v>1023.6255396414</v>
      </c>
      <c r="O1012" s="26" t="n">
        <f aca="false">I1012*(1/     (1-   (0.001*N1012/1.84)))</f>
        <v>5.33355244612553</v>
      </c>
      <c r="P1012" s="4" t="n">
        <f aca="false">H1012*(1/     (1-   (0.001*N1012/4)))</f>
        <v>23.5337323757176</v>
      </c>
      <c r="Q1012" s="27" t="n">
        <f aca="false">-5.28+5.5*I1012</f>
        <v>7.7352</v>
      </c>
      <c r="R1012" s="28" t="n">
        <f aca="false">E1012-E892</f>
        <v>13</v>
      </c>
      <c r="S1012" s="29" t="n">
        <f aca="false">I1012-I892</f>
        <v>0.0560000000000001</v>
      </c>
      <c r="T1012" s="29" t="n">
        <f aca="false">(S1012/I892)*100</f>
        <v>2.42382271468144</v>
      </c>
      <c r="U1012" s="29" t="n">
        <f aca="false">(S1012/R1012)/I892*1000</f>
        <v>1.86447901129342</v>
      </c>
      <c r="V1012" s="30" t="n">
        <f aca="false">O1012-O892</f>
        <v>0.12455128384816</v>
      </c>
      <c r="W1012" s="30" t="n">
        <f aca="false">(V1012/O892)*100</f>
        <v>2.39107805830678</v>
      </c>
      <c r="X1012" s="30" t="n">
        <f aca="false">1000*(V1012/R1012)/O892</f>
        <v>1.83929081408214</v>
      </c>
      <c r="Y1012" s="31" t="n">
        <f aca="false">1000*(V1012/R1012)/Q892</f>
        <v>1.28997037757432</v>
      </c>
      <c r="Z1012" s="32" t="n">
        <f aca="false">X1012-U1012</f>
        <v>-0.0251881972112766</v>
      </c>
    </row>
    <row r="1013" s="15" customFormat="true" ht="12.8" hidden="false" customHeight="false" outlineLevel="0" collapsed="false">
      <c r="A1013" s="1" t="n">
        <v>228</v>
      </c>
      <c r="B1013" s="21" t="s">
        <v>29</v>
      </c>
      <c r="C1013" s="22" t="s">
        <v>36</v>
      </c>
      <c r="D1013" s="22" t="s">
        <v>28</v>
      </c>
      <c r="E1013" s="23" t="n">
        <v>43129</v>
      </c>
      <c r="F1013" s="22" t="n">
        <v>25.4</v>
      </c>
      <c r="G1013" s="22" t="n">
        <v>35.5</v>
      </c>
      <c r="H1013" s="22" t="n">
        <v>17.5113</v>
      </c>
      <c r="I1013" s="24" t="n">
        <v>3.539</v>
      </c>
      <c r="J1013" s="22"/>
      <c r="K1013" s="25" t="n">
        <f aca="false">1000*(1-(F1013+288.9414)/(508929.2*(F1013+68.12963))*(F1013-3.9863)^2)</f>
        <v>996.971842739871</v>
      </c>
      <c r="L1013" s="25" t="n">
        <f aca="false">0.824493 - 0.0040899*F1013 + 0.000076438*F1013^2 -0.00000082467*F1013^3 + 0.0000000053675*F1013^4</f>
        <v>0.758644482188028</v>
      </c>
      <c r="M1013" s="25" t="n">
        <f aca="false">-0.005724 + 0.00010227*F1013 - 0.0000016546*F1013^2</f>
        <v>-0.004193823736</v>
      </c>
      <c r="N1013" s="25" t="n">
        <f aca="false">K1013 + (L1013*G1013) + M1013*G1013^(3/2) + 0.00048314*G1013^2</f>
        <v>1023.6255396414</v>
      </c>
      <c r="O1013" s="26" t="n">
        <f aca="false">I1013*(1/     (1-   (0.001*N1013/1.84)))</f>
        <v>7.97643767192286</v>
      </c>
      <c r="P1013" s="4" t="n">
        <f aca="false">H1013*(1/     (1-   (0.001*N1013/4)))</f>
        <v>23.5337323757176</v>
      </c>
      <c r="Q1013" s="27" t="n">
        <f aca="false">-5.28+5.5*I1013</f>
        <v>14.1845</v>
      </c>
      <c r="R1013" s="28" t="n">
        <f aca="false">E1013-E893</f>
        <v>13</v>
      </c>
      <c r="S1013" s="29" t="n">
        <f aca="false">I1013-I893</f>
        <v>0.0832000000000002</v>
      </c>
      <c r="T1013" s="29" t="n">
        <f aca="false">(S1013/I893)*100</f>
        <v>2.40754673302854</v>
      </c>
      <c r="U1013" s="29" t="n">
        <f aca="false">(S1013/R1013)/I893*1000</f>
        <v>1.85195902540657</v>
      </c>
      <c r="V1013" s="30" t="n">
        <f aca="false">O1013-O893</f>
        <v>0.185030895348179</v>
      </c>
      <c r="W1013" s="30" t="n">
        <f aca="false">(V1013/O893)*100</f>
        <v>2.37480728004711</v>
      </c>
      <c r="X1013" s="30" t="n">
        <f aca="false">1000*(V1013/R1013)/O893</f>
        <v>1.82677483080547</v>
      </c>
      <c r="Y1013" s="31" t="n">
        <f aca="false">1000*(V1013/R1013)/Q893</f>
        <v>1.03687983419518</v>
      </c>
      <c r="Z1013" s="32" t="n">
        <f aca="false">X1013-U1013</f>
        <v>-0.0251841946011007</v>
      </c>
    </row>
    <row r="1014" s="15" customFormat="true" ht="12.8" hidden="false" customHeight="false" outlineLevel="0" collapsed="false">
      <c r="A1014" s="1" t="n">
        <v>151</v>
      </c>
      <c r="B1014" s="21" t="s">
        <v>30</v>
      </c>
      <c r="C1014" s="22" t="s">
        <v>36</v>
      </c>
      <c r="D1014" s="22" t="s">
        <v>28</v>
      </c>
      <c r="E1014" s="23" t="n">
        <v>43129</v>
      </c>
      <c r="F1014" s="22" t="n">
        <v>25.4</v>
      </c>
      <c r="G1014" s="22" t="n">
        <v>35.5</v>
      </c>
      <c r="H1014" s="22" t="n">
        <v>17.5113</v>
      </c>
      <c r="I1014" s="24" t="n">
        <v>1.7875</v>
      </c>
      <c r="J1014" s="22"/>
      <c r="K1014" s="25" t="n">
        <f aca="false">1000*(1-(F1014+288.9414)/(508929.2*(F1014+68.12963))*(F1014-3.9863)^2)</f>
        <v>996.971842739871</v>
      </c>
      <c r="L1014" s="25" t="n">
        <f aca="false">0.824493 - 0.0040899*F1014 + 0.000076438*F1014^2 -0.00000082467*F1014^3 + 0.0000000053675*F1014^4</f>
        <v>0.758644482188028</v>
      </c>
      <c r="M1014" s="25" t="n">
        <f aca="false">-0.005724 + 0.00010227*F1014 - 0.0000016546*F1014^2</f>
        <v>-0.004193823736</v>
      </c>
      <c r="N1014" s="25" t="n">
        <f aca="false">K1014 + (L1014*G1014) + M1014*G1014^(3/2) + 0.00048314*G1014^2</f>
        <v>1023.6255396414</v>
      </c>
      <c r="O1014" s="26" t="n">
        <f aca="false">I1014*(1/     (1-   (0.001*N1014/1.84)))</f>
        <v>4.02878845395934</v>
      </c>
      <c r="P1014" s="4" t="n">
        <f aca="false">H1014*(1/     (1-   (0.001*N1014/4)))</f>
        <v>23.5337323757176</v>
      </c>
      <c r="Q1014" s="27" t="n">
        <f aca="false">-5.28+5.5*I1014</f>
        <v>4.55125</v>
      </c>
      <c r="R1014" s="28" t="n">
        <f aca="false">E1014-E894</f>
        <v>13</v>
      </c>
      <c r="S1014" s="29" t="n">
        <f aca="false">I1014-I894</f>
        <v>-0.00299999999999989</v>
      </c>
      <c r="T1014" s="29" t="n">
        <f aca="false">(S1014/I894)*100</f>
        <v>-0.167550963418034</v>
      </c>
      <c r="U1014" s="29" t="n">
        <f aca="false">(S1014/R1014)/I894*1000</f>
        <v>-0.12888535647541</v>
      </c>
      <c r="V1014" s="30" t="n">
        <f aca="false">O1014-O894</f>
        <v>-0.00805217149842896</v>
      </c>
      <c r="W1014" s="30" t="n">
        <f aca="false">(V1014/O894)*100</f>
        <v>-0.199467163693535</v>
      </c>
      <c r="X1014" s="30" t="n">
        <f aca="false">1000*(V1014/R1014)/O894</f>
        <v>-0.153436279764258</v>
      </c>
      <c r="Y1014" s="31" t="n">
        <f aca="false">1000*(V1014/R1014)/Q894</f>
        <v>-0.135602387952812</v>
      </c>
      <c r="Z1014" s="32" t="n">
        <f aca="false">X1014-U1014</f>
        <v>-0.024550923288847</v>
      </c>
    </row>
    <row r="1015" s="15" customFormat="true" ht="12.8" hidden="false" customHeight="false" outlineLevel="0" collapsed="false">
      <c r="A1015" s="1" t="n">
        <v>159</v>
      </c>
      <c r="B1015" s="21" t="s">
        <v>30</v>
      </c>
      <c r="C1015" s="22" t="s">
        <v>36</v>
      </c>
      <c r="D1015" s="22" t="s">
        <v>28</v>
      </c>
      <c r="E1015" s="23" t="n">
        <v>43129</v>
      </c>
      <c r="F1015" s="22" t="n">
        <v>25.4</v>
      </c>
      <c r="G1015" s="22" t="n">
        <v>35.5</v>
      </c>
      <c r="H1015" s="22" t="n">
        <v>17.5113</v>
      </c>
      <c r="I1015" s="24" t="n">
        <v>4.7837</v>
      </c>
      <c r="J1015" s="22"/>
      <c r="K1015" s="25" t="n">
        <f aca="false">1000*(1-(F1015+288.9414)/(508929.2*(F1015+68.12963))*(F1015-3.9863)^2)</f>
        <v>996.971842739871</v>
      </c>
      <c r="L1015" s="25" t="n">
        <f aca="false">0.824493 - 0.0040899*F1015 + 0.000076438*F1015^2 -0.00000082467*F1015^3 + 0.0000000053675*F1015^4</f>
        <v>0.758644482188028</v>
      </c>
      <c r="M1015" s="25" t="n">
        <f aca="false">-0.005724 + 0.00010227*F1015 - 0.0000016546*F1015^2</f>
        <v>-0.004193823736</v>
      </c>
      <c r="N1015" s="25" t="n">
        <f aca="false">K1015 + (L1015*G1015) + M1015*G1015^(3/2) + 0.00048314*G1015^2</f>
        <v>1023.6255396414</v>
      </c>
      <c r="O1015" s="26" t="n">
        <f aca="false">I1015*(1/     (1-   (0.001*N1015/1.84)))</f>
        <v>10.7818267564785</v>
      </c>
      <c r="P1015" s="4" t="n">
        <f aca="false">H1015*(1/     (1-   (0.001*N1015/4)))</f>
        <v>23.5337323757176</v>
      </c>
      <c r="Q1015" s="27" t="n">
        <f aca="false">-5.28+5.5*I1015</f>
        <v>21.03035</v>
      </c>
      <c r="R1015" s="28" t="n">
        <f aca="false">E1015-E895</f>
        <v>13</v>
      </c>
      <c r="S1015" s="29" t="n">
        <f aca="false">I1015-I895</f>
        <v>0.0388999999999999</v>
      </c>
      <c r="T1015" s="29" t="n">
        <f aca="false">(S1015/I895)*100</f>
        <v>0.819844882819085</v>
      </c>
      <c r="U1015" s="29" t="n">
        <f aca="false">(S1015/R1015)/I895*1000</f>
        <v>0.630649909860835</v>
      </c>
      <c r="V1015" s="30" t="n">
        <f aca="false">O1015-O895</f>
        <v>0.0842554637267288</v>
      </c>
      <c r="W1015" s="30" t="n">
        <f aca="false">(V1015/O895)*100</f>
        <v>0.787613014402782</v>
      </c>
      <c r="X1015" s="30" t="n">
        <f aca="false">1000*(V1015/R1015)/O895</f>
        <v>0.605856164925217</v>
      </c>
      <c r="Y1015" s="31" t="n">
        <f aca="false">1000*(V1015/R1015)/Q895</f>
        <v>0.311350162249028</v>
      </c>
      <c r="Z1015" s="32" t="n">
        <f aca="false">X1015-U1015</f>
        <v>-0.0247937449356177</v>
      </c>
    </row>
    <row r="1016" s="15" customFormat="true" ht="12.8" hidden="false" customHeight="false" outlineLevel="0" collapsed="false">
      <c r="A1016" s="1" t="n">
        <v>250</v>
      </c>
      <c r="B1016" s="21" t="s">
        <v>30</v>
      </c>
      <c r="C1016" s="22" t="s">
        <v>36</v>
      </c>
      <c r="D1016" s="22" t="s">
        <v>28</v>
      </c>
      <c r="E1016" s="23" t="n">
        <v>43129</v>
      </c>
      <c r="F1016" s="22" t="n">
        <v>25.4</v>
      </c>
      <c r="G1016" s="22" t="n">
        <v>35.5</v>
      </c>
      <c r="H1016" s="22" t="n">
        <v>17.5113</v>
      </c>
      <c r="I1016" s="24" t="n">
        <v>4.9959</v>
      </c>
      <c r="J1016" s="22"/>
      <c r="K1016" s="25" t="n">
        <f aca="false">1000*(1-(F1016+288.9414)/(508929.2*(F1016+68.12963))*(F1016-3.9863)^2)</f>
        <v>996.971842739871</v>
      </c>
      <c r="L1016" s="25" t="n">
        <f aca="false">0.824493 - 0.0040899*F1016 + 0.000076438*F1016^2 -0.00000082467*F1016^3 + 0.0000000053675*F1016^4</f>
        <v>0.758644482188028</v>
      </c>
      <c r="M1016" s="25" t="n">
        <f aca="false">-0.005724 + 0.00010227*F1016 - 0.0000016546*F1016^2</f>
        <v>-0.004193823736</v>
      </c>
      <c r="N1016" s="25" t="n">
        <f aca="false">K1016 + (L1016*G1016) + M1016*G1016^(3/2) + 0.00048314*G1016^2</f>
        <v>1023.6255396414</v>
      </c>
      <c r="O1016" s="26" t="n">
        <f aca="false">I1016*(1/     (1-   (0.001*N1016/1.84)))</f>
        <v>11.2600974753205</v>
      </c>
      <c r="P1016" s="4" t="n">
        <f aca="false">H1016*(1/     (1-   (0.001*N1016/4)))</f>
        <v>23.5337323757176</v>
      </c>
      <c r="Q1016" s="27" t="n">
        <f aca="false">-5.28+5.5*I1016</f>
        <v>22.19745</v>
      </c>
      <c r="R1016" s="28" t="n">
        <f aca="false">E1016-E896</f>
        <v>13</v>
      </c>
      <c r="S1016" s="29" t="n">
        <f aca="false">I1016-I896</f>
        <v>0.0644</v>
      </c>
      <c r="T1016" s="29" t="n">
        <f aca="false">(S1016/I896)*100</f>
        <v>1.30589070262598</v>
      </c>
      <c r="U1016" s="29" t="n">
        <f aca="false">(S1016/R1016)/I896*1000</f>
        <v>1.00453130971229</v>
      </c>
      <c r="V1016" s="30" t="n">
        <f aca="false">O1016-O896</f>
        <v>0.141594518356012</v>
      </c>
      <c r="W1016" s="30" t="n">
        <f aca="false">(V1016/O896)*100</f>
        <v>1.27350344649878</v>
      </c>
      <c r="X1016" s="30" t="n">
        <f aca="false">1000*(V1016/R1016)/O896</f>
        <v>0.979618035768291</v>
      </c>
      <c r="Y1016" s="31" t="n">
        <f aca="false">1000*(V1016/R1016)/Q896</f>
        <v>0.498638528029736</v>
      </c>
      <c r="Z1016" s="32" t="n">
        <f aca="false">X1016-U1016</f>
        <v>-0.0249132739439982</v>
      </c>
    </row>
    <row r="1017" s="15" customFormat="true" ht="12.8" hidden="false" customHeight="false" outlineLevel="0" collapsed="false">
      <c r="A1017" s="1" t="n">
        <v>165</v>
      </c>
      <c r="B1017" s="21" t="s">
        <v>31</v>
      </c>
      <c r="C1017" s="22" t="s">
        <v>36</v>
      </c>
      <c r="D1017" s="22" t="s">
        <v>28</v>
      </c>
      <c r="E1017" s="23" t="n">
        <v>43129</v>
      </c>
      <c r="F1017" s="22" t="n">
        <v>25.4</v>
      </c>
      <c r="G1017" s="22" t="n">
        <v>35.5</v>
      </c>
      <c r="H1017" s="22" t="n">
        <v>17.5113</v>
      </c>
      <c r="I1017" s="24" t="n">
        <v>6.6751</v>
      </c>
      <c r="J1017" s="22"/>
      <c r="K1017" s="25" t="n">
        <f aca="false">1000*(1-(F1017+288.9414)/(508929.2*(F1017+68.12963))*(F1017-3.9863)^2)</f>
        <v>996.971842739871</v>
      </c>
      <c r="L1017" s="25" t="n">
        <f aca="false">0.824493 - 0.0040899*F1017 + 0.000076438*F1017^2 -0.00000082467*F1017^3 + 0.0000000053675*F1017^4</f>
        <v>0.758644482188028</v>
      </c>
      <c r="M1017" s="25" t="n">
        <f aca="false">-0.005724 + 0.00010227*F1017 - 0.0000016546*F1017^2</f>
        <v>-0.004193823736</v>
      </c>
      <c r="N1017" s="25" t="n">
        <f aca="false">K1017 + (L1017*G1017) + M1017*G1017^(3/2) + 0.00048314*G1017^2</f>
        <v>1023.6255396414</v>
      </c>
      <c r="O1017" s="26" t="n">
        <f aca="false">I1017*(1/     (1-   (0.001*N1017/1.84)))</f>
        <v>15.0447920609924</v>
      </c>
      <c r="P1017" s="4" t="n">
        <f aca="false">H1017*(1/     (1-   (0.001*N1017/4)))</f>
        <v>23.5337323757176</v>
      </c>
      <c r="Q1017" s="27" t="n">
        <f aca="false">-5.28+5.5*I1017</f>
        <v>31.43305</v>
      </c>
      <c r="R1017" s="28" t="n">
        <f aca="false">E1017-E897</f>
        <v>13</v>
      </c>
      <c r="S1017" s="29" t="n">
        <f aca="false">I1017-I897</f>
        <v>0.109599999999999</v>
      </c>
      <c r="T1017" s="29" t="n">
        <f aca="false">(S1017/I897)*100</f>
        <v>1.66933211484273</v>
      </c>
      <c r="U1017" s="29" t="n">
        <f aca="false">(S1017/R1017)/I897*1000</f>
        <v>1.2841016268021</v>
      </c>
      <c r="V1017" s="30" t="n">
        <f aca="false">O1017-O897</f>
        <v>0.242291571496221</v>
      </c>
      <c r="W1017" s="30" t="n">
        <f aca="false">(V1017/O897)*100</f>
        <v>1.63682866734677</v>
      </c>
      <c r="X1017" s="30" t="n">
        <f aca="false">1000*(V1017/R1017)/O897</f>
        <v>1.25909897488213</v>
      </c>
      <c r="Y1017" s="31" t="n">
        <f aca="false">1000*(V1017/R1017)/Q897</f>
        <v>0.604530070045393</v>
      </c>
      <c r="Z1017" s="32" t="n">
        <f aca="false">X1017-U1017</f>
        <v>-0.025002651919966</v>
      </c>
    </row>
    <row r="1018" s="15" customFormat="true" ht="12.8" hidden="false" customHeight="false" outlineLevel="0" collapsed="false">
      <c r="A1018" s="1" t="n">
        <v>171</v>
      </c>
      <c r="B1018" s="21" t="s">
        <v>31</v>
      </c>
      <c r="C1018" s="22" t="s">
        <v>36</v>
      </c>
      <c r="D1018" s="22" t="s">
        <v>28</v>
      </c>
      <c r="E1018" s="23" t="n">
        <v>43129</v>
      </c>
      <c r="F1018" s="22" t="n">
        <v>25.4</v>
      </c>
      <c r="G1018" s="22" t="n">
        <v>35.5</v>
      </c>
      <c r="H1018" s="22" t="n">
        <v>17.5113</v>
      </c>
      <c r="I1018" s="24" t="n">
        <v>2.2115</v>
      </c>
      <c r="J1018" s="22"/>
      <c r="K1018" s="25" t="n">
        <f aca="false">1000*(1-(F1018+288.9414)/(508929.2*(F1018+68.12963))*(F1018-3.9863)^2)</f>
        <v>996.971842739871</v>
      </c>
      <c r="L1018" s="25" t="n">
        <f aca="false">0.824493 - 0.0040899*F1018 + 0.000076438*F1018^2 -0.00000082467*F1018^3 + 0.0000000053675*F1018^4</f>
        <v>0.758644482188028</v>
      </c>
      <c r="M1018" s="25" t="n">
        <f aca="false">-0.005724 + 0.00010227*F1018 - 0.0000016546*F1018^2</f>
        <v>-0.004193823736</v>
      </c>
      <c r="N1018" s="25" t="n">
        <f aca="false">K1018 + (L1018*G1018) + M1018*G1018^(3/2) + 0.00048314*G1018^2</f>
        <v>1023.6255396414</v>
      </c>
      <c r="O1018" s="26" t="n">
        <f aca="false">I1018*(1/     (1-   (0.001*N1018/1.84)))</f>
        <v>4.98442834457683</v>
      </c>
      <c r="P1018" s="4" t="n">
        <f aca="false">H1018*(1/     (1-   (0.001*N1018/4)))</f>
        <v>23.5337323757176</v>
      </c>
      <c r="Q1018" s="27" t="n">
        <f aca="false">-5.28+5.5*I1018</f>
        <v>6.88325</v>
      </c>
      <c r="R1018" s="28" t="n">
        <f aca="false">E1018-E898</f>
        <v>13</v>
      </c>
      <c r="S1018" s="29" t="n">
        <f aca="false">I1018-I898</f>
        <v>0.0182000000000002</v>
      </c>
      <c r="T1018" s="29" t="n">
        <f aca="false">(S1018/I898)*100</f>
        <v>0.829799844982456</v>
      </c>
      <c r="U1018" s="29" t="n">
        <f aca="false">(S1018/R1018)/I898*1000</f>
        <v>0.638307573063428</v>
      </c>
      <c r="V1018" s="30" t="n">
        <f aca="false">O1018-O898</f>
        <v>0.0394394901693857</v>
      </c>
      <c r="W1018" s="30" t="n">
        <f aca="false">(V1018/O898)*100</f>
        <v>0.79756479398803</v>
      </c>
      <c r="X1018" s="30" t="n">
        <f aca="false">1000*(V1018/R1018)/O898</f>
        <v>0.613511379990792</v>
      </c>
      <c r="Y1018" s="31" t="n">
        <f aca="false">1000*(V1018/R1018)/Q898</f>
        <v>0.447256353774662</v>
      </c>
      <c r="Z1018" s="32" t="n">
        <f aca="false">X1018-U1018</f>
        <v>-0.0247961930726359</v>
      </c>
    </row>
    <row r="1019" s="15" customFormat="true" ht="12.8" hidden="false" customHeight="false" outlineLevel="0" collapsed="false">
      <c r="A1019" s="1" t="n">
        <v>263</v>
      </c>
      <c r="B1019" s="21" t="s">
        <v>31</v>
      </c>
      <c r="C1019" s="22" t="s">
        <v>36</v>
      </c>
      <c r="D1019" s="22" t="s">
        <v>28</v>
      </c>
      <c r="E1019" s="23" t="n">
        <v>43129</v>
      </c>
      <c r="F1019" s="22" t="n">
        <v>25.4</v>
      </c>
      <c r="G1019" s="22" t="n">
        <v>35.5</v>
      </c>
      <c r="H1019" s="22" t="n">
        <v>17.5113</v>
      </c>
      <c r="I1019" s="24" t="n">
        <v>1.4147</v>
      </c>
      <c r="J1019" s="22"/>
      <c r="K1019" s="25" t="n">
        <f aca="false">1000*(1-(F1019+288.9414)/(508929.2*(F1019+68.12963))*(F1019-3.9863)^2)</f>
        <v>996.971842739871</v>
      </c>
      <c r="L1019" s="25" t="n">
        <f aca="false">0.824493 - 0.0040899*F1019 + 0.000076438*F1019^2 -0.00000082467*F1019^3 + 0.0000000053675*F1019^4</f>
        <v>0.758644482188028</v>
      </c>
      <c r="M1019" s="25" t="n">
        <f aca="false">-0.005724 + 0.00010227*F1019 - 0.0000016546*F1019^2</f>
        <v>-0.004193823736</v>
      </c>
      <c r="N1019" s="25" t="n">
        <f aca="false">K1019 + (L1019*G1019) + M1019*G1019^(3/2) + 0.00048314*G1019^2</f>
        <v>1023.6255396414</v>
      </c>
      <c r="O1019" s="26" t="n">
        <f aca="false">I1019*(1/     (1-   (0.001*N1019/1.84)))</f>
        <v>3.18854658786925</v>
      </c>
      <c r="P1019" s="4" t="n">
        <f aca="false">H1019*(1/     (1-   (0.001*N1019/4)))</f>
        <v>23.5337323757176</v>
      </c>
      <c r="Q1019" s="27" t="n">
        <f aca="false">-5.28+5.5*I1019</f>
        <v>2.50085</v>
      </c>
      <c r="R1019" s="28" t="n">
        <f aca="false">E1019-E899</f>
        <v>13</v>
      </c>
      <c r="S1019" s="29" t="n">
        <f aca="false">I1019-I899</f>
        <v>0.0388000000000002</v>
      </c>
      <c r="T1019" s="29" t="n">
        <f aca="false">(S1019/I899)*100</f>
        <v>2.8199723817138</v>
      </c>
      <c r="U1019" s="29" t="n">
        <f aca="false">(S1019/R1019)/I899*1000</f>
        <v>2.16920952439523</v>
      </c>
      <c r="V1019" s="30" t="n">
        <f aca="false">O1019-O899</f>
        <v>0.0864583351089316</v>
      </c>
      <c r="W1019" s="30" t="n">
        <f aca="false">(V1019/O899)*100</f>
        <v>2.78710107721787</v>
      </c>
      <c r="X1019" s="30" t="n">
        <f aca="false">1000*(V1019/R1019)/O899</f>
        <v>2.1439239055522</v>
      </c>
      <c r="Y1019" s="31" t="n">
        <f aca="false">1000*(V1019/R1019)/Q899</f>
        <v>2.90744766540275</v>
      </c>
      <c r="Z1019" s="32" t="n">
        <f aca="false">X1019-U1019</f>
        <v>-0.0252856188430255</v>
      </c>
    </row>
    <row r="1020" s="15" customFormat="true" ht="12.8" hidden="false" customHeight="false" outlineLevel="0" collapsed="false">
      <c r="A1020" s="1" t="n">
        <v>269</v>
      </c>
      <c r="B1020" s="21" t="s">
        <v>31</v>
      </c>
      <c r="C1020" s="22" t="s">
        <v>36</v>
      </c>
      <c r="D1020" s="22" t="s">
        <v>28</v>
      </c>
      <c r="E1020" s="23" t="n">
        <v>43129</v>
      </c>
      <c r="F1020" s="22" t="n">
        <v>25.4</v>
      </c>
      <c r="G1020" s="22" t="n">
        <v>35.5</v>
      </c>
      <c r="H1020" s="22" t="n">
        <v>17.5113</v>
      </c>
      <c r="I1020" s="24" t="n">
        <v>5.5645</v>
      </c>
      <c r="J1020" s="22"/>
      <c r="K1020" s="25" t="n">
        <f aca="false">1000*(1-(F1020+288.9414)/(508929.2*(F1020+68.12963))*(F1020-3.9863)^2)</f>
        <v>996.971842739871</v>
      </c>
      <c r="L1020" s="25" t="n">
        <f aca="false">0.824493 - 0.0040899*F1020 + 0.000076438*F1020^2 -0.00000082467*F1020^3 + 0.0000000053675*F1020^4</f>
        <v>0.758644482188028</v>
      </c>
      <c r="M1020" s="25" t="n">
        <f aca="false">-0.005724 + 0.00010227*F1020 - 0.0000016546*F1020^2</f>
        <v>-0.004193823736</v>
      </c>
      <c r="N1020" s="25" t="n">
        <f aca="false">K1020 + (L1020*G1020) + M1020*G1020^(3/2) + 0.00048314*G1020^2</f>
        <v>1023.6255396414</v>
      </c>
      <c r="O1020" s="26" t="n">
        <f aca="false">I1020*(1/     (1-   (0.001*N1020/1.84)))</f>
        <v>12.5416466305213</v>
      </c>
      <c r="P1020" s="4" t="n">
        <f aca="false">H1020*(1/     (1-   (0.001*N1020/4)))</f>
        <v>23.5337323757176</v>
      </c>
      <c r="Q1020" s="27" t="n">
        <f aca="false">-5.28+5.5*I1020</f>
        <v>25.32475</v>
      </c>
      <c r="R1020" s="28" t="n">
        <f aca="false">E1020-E900</f>
        <v>13</v>
      </c>
      <c r="S1020" s="29" t="n">
        <f aca="false">I1020-I900</f>
        <v>0.0359999999999996</v>
      </c>
      <c r="T1020" s="29" t="n">
        <f aca="false">(S1020/I900)*100</f>
        <v>0.651171203762315</v>
      </c>
      <c r="U1020" s="29" t="n">
        <f aca="false">(S1020/R1020)/I900*1000</f>
        <v>0.500900925971012</v>
      </c>
      <c r="V1020" s="30" t="n">
        <f aca="false">O1020-O900</f>
        <v>0.0771543669952699</v>
      </c>
      <c r="W1020" s="30" t="n">
        <f aca="false">(V1020/O900)*100</f>
        <v>0.618993259926372</v>
      </c>
      <c r="X1020" s="30" t="n">
        <f aca="false">1000*(V1020/R1020)/O900</f>
        <v>0.476148661481824</v>
      </c>
      <c r="Y1020" s="31" t="n">
        <f aca="false">1000*(V1020/R1020)/Q900</f>
        <v>0.236200515678647</v>
      </c>
      <c r="Z1020" s="32" t="n">
        <f aca="false">X1020-U1020</f>
        <v>-0.0247522644891874</v>
      </c>
    </row>
    <row r="1021" s="15" customFormat="true" ht="12.8" hidden="false" customHeight="false" outlineLevel="0" collapsed="false">
      <c r="A1021" s="1" t="n">
        <v>101</v>
      </c>
      <c r="B1021" s="21" t="s">
        <v>32</v>
      </c>
      <c r="C1021" s="22" t="s">
        <v>36</v>
      </c>
      <c r="D1021" s="22" t="s">
        <v>28</v>
      </c>
      <c r="E1021" s="23" t="n">
        <v>43129</v>
      </c>
      <c r="F1021" s="22" t="n">
        <v>23.6</v>
      </c>
      <c r="G1021" s="22" t="n">
        <v>35.6</v>
      </c>
      <c r="H1021" s="22" t="n">
        <v>17.5083</v>
      </c>
      <c r="I1021" s="24" t="n">
        <v>4.0909</v>
      </c>
      <c r="J1021" s="22"/>
      <c r="K1021" s="25" t="n">
        <f aca="false">1000*(1-(F1021+288.9414)/(508929.2*(F1021+68.12963))*(F1021-3.9863)^2)</f>
        <v>997.424511597078</v>
      </c>
      <c r="L1021" s="25" t="n">
        <f aca="false">0.824493 - 0.0040899*F1021 + 0.000076438*F1021^2 -0.00000082467*F1021^3 + 0.0000000053675*F1021^4</f>
        <v>0.761369617224768</v>
      </c>
      <c r="M1021" s="25" t="n">
        <f aca="false">-0.005724 + 0.00010227*F1021 - 0.0000016546*F1021^2</f>
        <v>-0.004231974016</v>
      </c>
      <c r="N1021" s="25" t="n">
        <f aca="false">K1021 + (L1021*G1021) + M1021*G1021^(3/2) + 0.00048314*G1021^2</f>
        <v>1024.24266860124</v>
      </c>
      <c r="O1021" s="26" t="n">
        <f aca="false">I1021*(1/     (1-   (0.001*N1021/1.84)))</f>
        <v>9.22732252628758</v>
      </c>
      <c r="P1021" s="4" t="n">
        <f aca="false">H1021*(1/     (1-   (0.001*N1021/4)))</f>
        <v>23.5345803439828</v>
      </c>
      <c r="Q1021" s="27" t="n">
        <f aca="false">-5.28+5.5*I1021</f>
        <v>17.21995</v>
      </c>
      <c r="R1021" s="28" t="n">
        <f aca="false">E1021-E901</f>
        <v>13</v>
      </c>
      <c r="S1021" s="29" t="n">
        <f aca="false">I1021-I901</f>
        <v>0.0224000000000002</v>
      </c>
      <c r="T1021" s="29" t="n">
        <f aca="false">(S1021/I901)*100</f>
        <v>0.55057146368441</v>
      </c>
      <c r="U1021" s="29" t="n">
        <f aca="false">(S1021/R1021)/I901*1000</f>
        <v>0.423516510526469</v>
      </c>
      <c r="V1021" s="30" t="n">
        <f aca="false">O1021-O901</f>
        <v>0.0540945157100072</v>
      </c>
      <c r="W1021" s="30" t="n">
        <f aca="false">(V1021/O901)*100</f>
        <v>0.589699892422071</v>
      </c>
      <c r="X1021" s="30" t="n">
        <f aca="false">1000*(V1021/R1021)/O901</f>
        <v>0.453615301863131</v>
      </c>
      <c r="Y1021" s="31" t="n">
        <f aca="false">1000*(V1021/R1021)/Q901</f>
        <v>0.243386409292847</v>
      </c>
      <c r="Z1021" s="32" t="n">
        <f aca="false">X1021-U1021</f>
        <v>0.0300987913366625</v>
      </c>
    </row>
    <row r="1022" s="15" customFormat="true" ht="12.8" hidden="false" customHeight="false" outlineLevel="0" collapsed="false">
      <c r="A1022" s="1" t="n">
        <v>107</v>
      </c>
      <c r="B1022" s="21" t="s">
        <v>32</v>
      </c>
      <c r="C1022" s="22" t="s">
        <v>36</v>
      </c>
      <c r="D1022" s="22" t="s">
        <v>28</v>
      </c>
      <c r="E1022" s="23" t="n">
        <v>43129</v>
      </c>
      <c r="F1022" s="22" t="n">
        <v>23.6</v>
      </c>
      <c r="G1022" s="22" t="n">
        <v>35.6</v>
      </c>
      <c r="H1022" s="22" t="n">
        <v>17.5083</v>
      </c>
      <c r="I1022" s="24" t="n">
        <v>3.3624</v>
      </c>
      <c r="J1022" s="22"/>
      <c r="K1022" s="25" t="n">
        <f aca="false">1000*(1-(F1022+288.9414)/(508929.2*(F1022+68.12963))*(F1022-3.9863)^2)</f>
        <v>997.424511597078</v>
      </c>
      <c r="L1022" s="25" t="n">
        <f aca="false">0.824493 - 0.0040899*F1022 + 0.000076438*F1022^2 -0.00000082467*F1022^3 + 0.0000000053675*F1022^4</f>
        <v>0.761369617224768</v>
      </c>
      <c r="M1022" s="25" t="n">
        <f aca="false">-0.005724 + 0.00010227*F1022 - 0.0000016546*F1022^2</f>
        <v>-0.004231974016</v>
      </c>
      <c r="N1022" s="25" t="n">
        <f aca="false">K1022 + (L1022*G1022) + M1022*G1022^(3/2) + 0.00048314*G1022^2</f>
        <v>1024.24266860124</v>
      </c>
      <c r="O1022" s="26" t="n">
        <f aca="false">I1022*(1/     (1-   (0.001*N1022/1.84)))</f>
        <v>7.58413778444581</v>
      </c>
      <c r="P1022" s="4" t="n">
        <f aca="false">H1022*(1/     (1-   (0.001*N1022/4)))</f>
        <v>23.5345803439828</v>
      </c>
      <c r="Q1022" s="27" t="n">
        <f aca="false">-5.28+5.5*I1022</f>
        <v>13.2132</v>
      </c>
      <c r="R1022" s="28" t="n">
        <f aca="false">E1022-E902</f>
        <v>13</v>
      </c>
      <c r="S1022" s="29" t="n">
        <f aca="false">I1022-I902</f>
        <v>-0.0110000000000001</v>
      </c>
      <c r="T1022" s="29" t="n">
        <f aca="false">(S1022/I902)*100</f>
        <v>-0.326080512242845</v>
      </c>
      <c r="U1022" s="29" t="n">
        <f aca="false">(S1022/R1022)/I902*1000</f>
        <v>-0.250831163263727</v>
      </c>
      <c r="V1022" s="30" t="n">
        <f aca="false">O1022-O902</f>
        <v>-0.021851491917074</v>
      </c>
      <c r="W1022" s="30" t="n">
        <f aca="false">(V1022/O902)*100</f>
        <v>-0.28729322541884</v>
      </c>
      <c r="X1022" s="30" t="n">
        <f aca="false">1000*(V1022/R1022)/O902</f>
        <v>-0.220994788783723</v>
      </c>
      <c r="Y1022" s="31" t="n">
        <f aca="false">1000*(V1022/R1022)/Q902</f>
        <v>-0.126632664111821</v>
      </c>
      <c r="Z1022" s="32" t="n">
        <f aca="false">X1022-U1022</f>
        <v>0.0298363744800034</v>
      </c>
    </row>
    <row r="1023" s="15" customFormat="true" ht="12.8" hidden="false" customHeight="false" outlineLevel="0" collapsed="false">
      <c r="A1023" s="1" t="n">
        <v>300</v>
      </c>
      <c r="B1023" s="21" t="s">
        <v>32</v>
      </c>
      <c r="C1023" s="22" t="s">
        <v>36</v>
      </c>
      <c r="D1023" s="22" t="s">
        <v>28</v>
      </c>
      <c r="E1023" s="23" t="n">
        <v>43129</v>
      </c>
      <c r="F1023" s="22" t="s">
        <v>38</v>
      </c>
      <c r="G1023" s="22" t="s">
        <v>38</v>
      </c>
      <c r="H1023" s="22" t="s">
        <v>38</v>
      </c>
      <c r="I1023" s="24" t="s">
        <v>38</v>
      </c>
      <c r="J1023" s="22" t="s">
        <v>41</v>
      </c>
      <c r="K1023" s="82" t="s">
        <v>38</v>
      </c>
      <c r="L1023" s="82" t="s">
        <v>38</v>
      </c>
      <c r="M1023" s="82" t="s">
        <v>38</v>
      </c>
      <c r="N1023" s="82" t="s">
        <v>38</v>
      </c>
      <c r="O1023" s="30" t="s">
        <v>38</v>
      </c>
      <c r="P1023" s="22"/>
      <c r="Q1023" s="82" t="s">
        <v>38</v>
      </c>
      <c r="R1023" s="82" t="s">
        <v>38</v>
      </c>
      <c r="S1023" s="82" t="s">
        <v>38</v>
      </c>
      <c r="T1023" s="82" t="s">
        <v>38</v>
      </c>
      <c r="U1023" s="82" t="s">
        <v>38</v>
      </c>
      <c r="V1023" s="82" t="s">
        <v>38</v>
      </c>
      <c r="W1023" s="82" t="s">
        <v>38</v>
      </c>
      <c r="X1023" s="82" t="s">
        <v>38</v>
      </c>
      <c r="Y1023" s="82" t="s">
        <v>38</v>
      </c>
      <c r="Z1023" s="82" t="s">
        <v>38</v>
      </c>
    </row>
    <row r="1024" s="15" customFormat="true" ht="12.8" hidden="false" customHeight="false" outlineLevel="0" collapsed="false">
      <c r="A1024" s="1" t="n">
        <v>145</v>
      </c>
      <c r="B1024" s="21" t="s">
        <v>33</v>
      </c>
      <c r="C1024" s="22" t="s">
        <v>36</v>
      </c>
      <c r="D1024" s="22" t="s">
        <v>28</v>
      </c>
      <c r="E1024" s="23" t="n">
        <v>43129</v>
      </c>
      <c r="F1024" s="22" t="n">
        <v>23.6</v>
      </c>
      <c r="G1024" s="22" t="n">
        <v>35.6</v>
      </c>
      <c r="H1024" s="22" t="n">
        <v>17.5083</v>
      </c>
      <c r="I1024" s="24" t="n">
        <v>1.8529</v>
      </c>
      <c r="J1024" s="22"/>
      <c r="K1024" s="25" t="n">
        <f aca="false">1000*(1-(F1024+288.9414)/(508929.2*(F1024+68.12963))*(F1024-3.9863)^2)</f>
        <v>997.424511597078</v>
      </c>
      <c r="L1024" s="25" t="n">
        <f aca="false">0.824493 - 0.0040899*F1024 + 0.000076438*F1024^2 -0.00000082467*F1024^3 + 0.0000000053675*F1024^4</f>
        <v>0.761369617224768</v>
      </c>
      <c r="M1024" s="25" t="n">
        <f aca="false">-0.005724 + 0.00010227*F1024 - 0.0000016546*F1024^2</f>
        <v>-0.004231974016</v>
      </c>
      <c r="N1024" s="25" t="n">
        <f aca="false">K1024 + (L1024*G1024) + M1024*G1024^(3/2) + 0.00048314*G1024^2</f>
        <v>1024.24266860124</v>
      </c>
      <c r="O1024" s="26" t="n">
        <f aca="false">I1024*(1/     (1-   (0.001*N1024/1.84)))</f>
        <v>4.17935073185809</v>
      </c>
      <c r="P1024" s="4" t="n">
        <f aca="false">H1024*(1/     (1-   (0.001*N1024/4)))</f>
        <v>23.5345803439828</v>
      </c>
      <c r="Q1024" s="27" t="n">
        <f aca="false">-5.28+5.5*I1024</f>
        <v>4.91095</v>
      </c>
      <c r="R1024" s="28" t="n">
        <f aca="false">E1024-E904</f>
        <v>13</v>
      </c>
      <c r="S1024" s="29" t="n">
        <f aca="false">I1024-I904</f>
        <v>0.0136000000000001</v>
      </c>
      <c r="T1024" s="29" t="n">
        <f aca="false">(S1024/I904)*100</f>
        <v>0.739411732724409</v>
      </c>
      <c r="U1024" s="29" t="n">
        <f aca="false">(S1024/R1024)/I904*1000</f>
        <v>0.568778255941853</v>
      </c>
      <c r="V1024" s="30" t="n">
        <f aca="false">O1024-O904</f>
        <v>0.0322895840504618</v>
      </c>
      <c r="W1024" s="30" t="n">
        <f aca="false">(V1024/O904)*100</f>
        <v>0.778613647101198</v>
      </c>
      <c r="X1024" s="30" t="n">
        <f aca="false">1000*(V1024/R1024)/O904</f>
        <v>0.598933574693229</v>
      </c>
      <c r="Y1024" s="31" t="n">
        <f aca="false">1000*(V1024/R1024)/Q904</f>
        <v>0.513593283444027</v>
      </c>
      <c r="Z1024" s="32" t="n">
        <f aca="false">X1024-U1024</f>
        <v>0.0301553187513761</v>
      </c>
    </row>
    <row r="1025" s="15" customFormat="true" ht="12.8" hidden="false" customHeight="false" outlineLevel="0" collapsed="false">
      <c r="A1025" s="1" t="n">
        <v>179</v>
      </c>
      <c r="B1025" s="21" t="s">
        <v>26</v>
      </c>
      <c r="C1025" s="22" t="s">
        <v>27</v>
      </c>
      <c r="D1025" s="22" t="s">
        <v>37</v>
      </c>
      <c r="E1025" s="23" t="n">
        <v>43129</v>
      </c>
      <c r="F1025" s="22" t="n">
        <v>24.8</v>
      </c>
      <c r="G1025" s="22" t="n">
        <v>35.4</v>
      </c>
      <c r="H1025" s="22" t="n">
        <v>17.5114</v>
      </c>
      <c r="I1025" s="24" t="n">
        <v>6.1055</v>
      </c>
      <c r="J1025" s="22"/>
      <c r="K1025" s="25" t="n">
        <f aca="false">1000*(1-(F1025+288.9414)/(508929.2*(F1025+68.12963))*(F1025-3.9863)^2)</f>
        <v>997.126184824305</v>
      </c>
      <c r="L1025" s="25" t="n">
        <f aca="false">0.824493 - 0.0040899*F1025 + 0.000076438*F1025^2 -0.00000082467*F1025^3 + 0.0000000053675*F1025^4</f>
        <v>0.759527609384448</v>
      </c>
      <c r="M1025" s="25" t="n">
        <f aca="false">-0.005724 + 0.00010227*F1025 - 0.0000016546*F1025^2</f>
        <v>-0.004205349184</v>
      </c>
      <c r="N1025" s="25" t="n">
        <f aca="false">K1025 + (L1025*G1025) + M1025*G1025^(3/2) + 0.00048314*G1025^2</f>
        <v>1023.73317249592</v>
      </c>
      <c r="O1025" s="26" t="n">
        <f aca="false">I1025*(1/     (1-   (0.001*N1025/1.84)))</f>
        <v>13.7628035606332</v>
      </c>
      <c r="P1025" s="4" t="n">
        <f aca="false">H1025*(1/     (1-   (0.001*N1025/4)))</f>
        <v>23.5347178393749</v>
      </c>
      <c r="Q1025" s="27" t="n">
        <f aca="false">-5.28+5.5*I1025</f>
        <v>28.30025</v>
      </c>
      <c r="R1025" s="28" t="n">
        <f aca="false">E1025-E905</f>
        <v>13</v>
      </c>
      <c r="S1025" s="29" t="n">
        <f aca="false">I1025-I905</f>
        <v>0.333600000000001</v>
      </c>
      <c r="T1025" s="29" t="n">
        <f aca="false">(S1025/I905)*100</f>
        <v>5.77972591347737</v>
      </c>
      <c r="U1025" s="29" t="n">
        <f aca="false">(S1025/R1025)/I905*1000</f>
        <v>4.44594301036721</v>
      </c>
      <c r="V1025" s="30" t="n">
        <f aca="false">O1025-O905</f>
        <v>0.750753648244455</v>
      </c>
      <c r="W1025" s="30" t="n">
        <f aca="false">(V1025/O905)*100</f>
        <v>5.7696800527153</v>
      </c>
      <c r="X1025" s="30" t="n">
        <f aca="false">1000*(V1025/R1025)/O905</f>
        <v>4.43821542516562</v>
      </c>
      <c r="Y1025" s="31" t="n">
        <f aca="false">1000*(V1025/R1025)/Q905</f>
        <v>2.18210083842099</v>
      </c>
      <c r="Z1025" s="32" t="n">
        <f aca="false">X1025-U1025</f>
        <v>-0.00772758520159389</v>
      </c>
    </row>
    <row r="1026" s="15" customFormat="true" ht="12.8" hidden="false" customHeight="false" outlineLevel="0" collapsed="false">
      <c r="A1026" s="1" t="n">
        <v>186</v>
      </c>
      <c r="B1026" s="21" t="s">
        <v>26</v>
      </c>
      <c r="C1026" s="22" t="s">
        <v>27</v>
      </c>
      <c r="D1026" s="22" t="s">
        <v>37</v>
      </c>
      <c r="E1026" s="23" t="n">
        <v>43129</v>
      </c>
      <c r="F1026" s="22" t="n">
        <v>24.8</v>
      </c>
      <c r="G1026" s="22" t="n">
        <v>35.4</v>
      </c>
      <c r="H1026" s="22" t="n">
        <v>17.5114</v>
      </c>
      <c r="I1026" s="24" t="n">
        <v>4.2875</v>
      </c>
      <c r="J1026" s="22"/>
      <c r="K1026" s="25" t="n">
        <f aca="false">1000*(1-(F1026+288.9414)/(508929.2*(F1026+68.12963))*(F1026-3.9863)^2)</f>
        <v>997.126184824305</v>
      </c>
      <c r="L1026" s="25" t="n">
        <f aca="false">0.824493 - 0.0040899*F1026 + 0.000076438*F1026^2 -0.00000082467*F1026^3 + 0.0000000053675*F1026^4</f>
        <v>0.759527609384448</v>
      </c>
      <c r="M1026" s="25" t="n">
        <f aca="false">-0.005724 + 0.00010227*F1026 - 0.0000016546*F1026^2</f>
        <v>-0.004205349184</v>
      </c>
      <c r="N1026" s="25" t="n">
        <f aca="false">K1026 + (L1026*G1026) + M1026*G1026^(3/2) + 0.00048314*G1026^2</f>
        <v>1023.73317249592</v>
      </c>
      <c r="O1026" s="26" t="n">
        <f aca="false">I1026*(1/     (1-   (0.001*N1026/1.84)))</f>
        <v>9.66473184279994</v>
      </c>
      <c r="P1026" s="4" t="n">
        <f aca="false">H1026*(1/     (1-   (0.001*N1026/4)))</f>
        <v>23.5347178393749</v>
      </c>
      <c r="Q1026" s="27" t="n">
        <f aca="false">-5.28+5.5*I1026</f>
        <v>18.30125</v>
      </c>
      <c r="R1026" s="28" t="n">
        <f aca="false">E1026-E906</f>
        <v>13</v>
      </c>
      <c r="S1026" s="29" t="n">
        <f aca="false">I1026-I906</f>
        <v>0.219799999999999</v>
      </c>
      <c r="T1026" s="29" t="n">
        <f aca="false">(S1026/I906)*100</f>
        <v>5.40354500086042</v>
      </c>
      <c r="U1026" s="29" t="n">
        <f aca="false">(S1026/R1026)/I906*1000</f>
        <v>4.15657307758494</v>
      </c>
      <c r="V1026" s="30" t="n">
        <f aca="false">O1026-O906</f>
        <v>0.494594552024998</v>
      </c>
      <c r="W1026" s="30" t="n">
        <f aca="false">(V1026/O906)*100</f>
        <v>5.39353486585805</v>
      </c>
      <c r="X1026" s="30" t="n">
        <f aca="false">1000*(V1026/R1026)/O906</f>
        <v>4.14887297373696</v>
      </c>
      <c r="Y1026" s="31" t="n">
        <f aca="false">1000*(V1026/R1026)/Q906</f>
        <v>2.22589256428482</v>
      </c>
      <c r="Z1026" s="32" t="n">
        <f aca="false">X1026-U1026</f>
        <v>-0.00770010384797448</v>
      </c>
    </row>
    <row r="1027" s="15" customFormat="true" ht="12.8" hidden="false" customHeight="false" outlineLevel="0" collapsed="false">
      <c r="A1027" s="1" t="n">
        <v>277</v>
      </c>
      <c r="B1027" s="21" t="s">
        <v>26</v>
      </c>
      <c r="C1027" s="22" t="s">
        <v>27</v>
      </c>
      <c r="D1027" s="22" t="s">
        <v>37</v>
      </c>
      <c r="E1027" s="23" t="n">
        <v>43129</v>
      </c>
      <c r="F1027" s="22" t="n">
        <v>24.8</v>
      </c>
      <c r="G1027" s="22" t="n">
        <v>35.4</v>
      </c>
      <c r="H1027" s="22" t="n">
        <v>17.5114</v>
      </c>
      <c r="I1027" s="24" t="n">
        <v>5.3719</v>
      </c>
      <c r="J1027" s="22"/>
      <c r="K1027" s="25" t="n">
        <f aca="false">1000*(1-(F1027+288.9414)/(508929.2*(F1027+68.12963))*(F1027-3.9863)^2)</f>
        <v>997.126184824305</v>
      </c>
      <c r="L1027" s="25" t="n">
        <f aca="false">0.824493 - 0.0040899*F1027 + 0.000076438*F1027^2 -0.00000082467*F1027^3 + 0.0000000053675*F1027^4</f>
        <v>0.759527609384448</v>
      </c>
      <c r="M1027" s="25" t="n">
        <f aca="false">-0.005724 + 0.00010227*F1027 - 0.0000016546*F1027^2</f>
        <v>-0.004205349184</v>
      </c>
      <c r="N1027" s="25" t="n">
        <f aca="false">K1027 + (L1027*G1027) + M1027*G1027^(3/2) + 0.00048314*G1027^2</f>
        <v>1023.73317249592</v>
      </c>
      <c r="O1027" s="26" t="n">
        <f aca="false">I1027*(1/     (1-   (0.001*N1027/1.84)))</f>
        <v>12.1091482183876</v>
      </c>
      <c r="P1027" s="4" t="n">
        <f aca="false">H1027*(1/     (1-   (0.001*N1027/4)))</f>
        <v>23.5347178393749</v>
      </c>
      <c r="Q1027" s="27" t="n">
        <f aca="false">-5.28+5.5*I1027</f>
        <v>24.26545</v>
      </c>
      <c r="R1027" s="28" t="n">
        <f aca="false">E1027-E907</f>
        <v>13</v>
      </c>
      <c r="S1027" s="29" t="n">
        <f aca="false">I1027-I907</f>
        <v>0.2777</v>
      </c>
      <c r="T1027" s="29" t="n">
        <f aca="false">(S1027/I907)*100</f>
        <v>5.45129755408112</v>
      </c>
      <c r="U1027" s="29" t="n">
        <f aca="false">(S1027/R1027)/I907*1000</f>
        <v>4.19330581083163</v>
      </c>
      <c r="V1027" s="30" t="n">
        <f aca="false">O1027-O907</f>
        <v>0.624890926388302</v>
      </c>
      <c r="W1027" s="30" t="n">
        <f aca="false">(V1027/O907)*100</f>
        <v>5.44128288403675</v>
      </c>
      <c r="X1027" s="30" t="n">
        <f aca="false">1000*(V1027/R1027)/O907</f>
        <v>4.18560221848981</v>
      </c>
      <c r="Y1027" s="31" t="n">
        <f aca="false">1000*(V1027/R1027)/Q907</f>
        <v>2.11400832959219</v>
      </c>
      <c r="Z1027" s="32" t="n">
        <f aca="false">X1027-U1027</f>
        <v>-0.00770359234182383</v>
      </c>
    </row>
    <row r="1028" s="15" customFormat="true" ht="12.8" hidden="false" customHeight="false" outlineLevel="0" collapsed="false">
      <c r="A1028" s="1" t="n">
        <v>284</v>
      </c>
      <c r="B1028" s="21" t="s">
        <v>26</v>
      </c>
      <c r="C1028" s="22" t="s">
        <v>27</v>
      </c>
      <c r="D1028" s="22" t="s">
        <v>37</v>
      </c>
      <c r="E1028" s="23" t="n">
        <v>43129</v>
      </c>
      <c r="F1028" s="22" t="n">
        <v>24.8</v>
      </c>
      <c r="G1028" s="22" t="n">
        <v>35.4</v>
      </c>
      <c r="H1028" s="22" t="n">
        <v>17.5114</v>
      </c>
      <c r="I1028" s="24" t="n">
        <v>5.6808</v>
      </c>
      <c r="J1028" s="22"/>
      <c r="K1028" s="25" t="n">
        <f aca="false">1000*(1-(F1028+288.9414)/(508929.2*(F1028+68.12963))*(F1028-3.9863)^2)</f>
        <v>997.126184824305</v>
      </c>
      <c r="L1028" s="25" t="n">
        <f aca="false">0.824493 - 0.0040899*F1028 + 0.000076438*F1028^2 -0.00000082467*F1028^3 + 0.0000000053675*F1028^4</f>
        <v>0.759527609384448</v>
      </c>
      <c r="M1028" s="25" t="n">
        <f aca="false">-0.005724 + 0.00010227*F1028 - 0.0000016546*F1028^2</f>
        <v>-0.004205349184</v>
      </c>
      <c r="N1028" s="25" t="n">
        <f aca="false">K1028 + (L1028*G1028) + M1028*G1028^(3/2) + 0.00048314*G1028^2</f>
        <v>1023.73317249592</v>
      </c>
      <c r="O1028" s="26" t="n">
        <f aca="false">I1028*(1/     (1-   (0.001*N1028/1.84)))</f>
        <v>12.8054597440415</v>
      </c>
      <c r="P1028" s="4" t="n">
        <f aca="false">H1028*(1/     (1-   (0.001*N1028/4)))</f>
        <v>23.5347178393749</v>
      </c>
      <c r="Q1028" s="27" t="n">
        <f aca="false">-5.28+5.5*I1028</f>
        <v>25.9644</v>
      </c>
      <c r="R1028" s="28" t="n">
        <f aca="false">E1028-E908</f>
        <v>13</v>
      </c>
      <c r="S1028" s="29" t="n">
        <f aca="false">I1028-I908</f>
        <v>0.3327</v>
      </c>
      <c r="T1028" s="29" t="n">
        <f aca="false">(S1028/I908)*100</f>
        <v>6.2209008806866</v>
      </c>
      <c r="U1028" s="29" t="n">
        <f aca="false">(S1028/R1028)/I908*1000</f>
        <v>4.78530836975892</v>
      </c>
      <c r="V1028" s="30" t="n">
        <f aca="false">O1028-O908</f>
        <v>0.748815634398827</v>
      </c>
      <c r="W1028" s="30" t="n">
        <f aca="false">(V1028/O908)*100</f>
        <v>6.2108131217039</v>
      </c>
      <c r="X1028" s="30" t="n">
        <f aca="false">1000*(V1028/R1028)/O908</f>
        <v>4.77754855515685</v>
      </c>
      <c r="Y1028" s="31" t="n">
        <f aca="false">1000*(V1028/R1028)/Q908</f>
        <v>2.38666984244843</v>
      </c>
      <c r="Z1028" s="32" t="n">
        <f aca="false">X1028-U1028</f>
        <v>-0.00775981460207298</v>
      </c>
    </row>
    <row r="1029" s="15" customFormat="true" ht="12.8" hidden="false" customHeight="false" outlineLevel="0" collapsed="false">
      <c r="A1029" s="1" t="n">
        <v>290</v>
      </c>
      <c r="B1029" s="21" t="s">
        <v>26</v>
      </c>
      <c r="C1029" s="22" t="s">
        <v>27</v>
      </c>
      <c r="D1029" s="22" t="s">
        <v>37</v>
      </c>
      <c r="E1029" s="23" t="n">
        <v>43129</v>
      </c>
      <c r="F1029" s="22" t="n">
        <v>24.8</v>
      </c>
      <c r="G1029" s="22" t="n">
        <v>35.4</v>
      </c>
      <c r="H1029" s="22" t="n">
        <v>17.5114</v>
      </c>
      <c r="I1029" s="24" t="n">
        <v>7.1218</v>
      </c>
      <c r="J1029" s="22"/>
      <c r="K1029" s="25" t="n">
        <f aca="false">1000*(1-(F1029+288.9414)/(508929.2*(F1029+68.12963))*(F1029-3.9863)^2)</f>
        <v>997.126184824305</v>
      </c>
      <c r="L1029" s="25" t="n">
        <f aca="false">0.824493 - 0.0040899*F1029 + 0.000076438*F1029^2 -0.00000082467*F1029^3 + 0.0000000053675*F1029^4</f>
        <v>0.759527609384448</v>
      </c>
      <c r="M1029" s="25" t="n">
        <f aca="false">-0.005724 + 0.00010227*F1029 - 0.0000016546*F1029^2</f>
        <v>-0.004205349184</v>
      </c>
      <c r="N1029" s="25" t="n">
        <f aca="false">K1029 + (L1029*G1029) + M1029*G1029^(3/2) + 0.00048314*G1029^2</f>
        <v>1023.73317249592</v>
      </c>
      <c r="O1029" s="26" t="n">
        <f aca="false">I1029*(1/     (1-   (0.001*N1029/1.84)))</f>
        <v>16.0537113091668</v>
      </c>
      <c r="P1029" s="4" t="n">
        <f aca="false">H1029*(1/     (1-   (0.001*N1029/4)))</f>
        <v>23.5347178393749</v>
      </c>
      <c r="Q1029" s="27" t="n">
        <f aca="false">-5.28+5.5*I1029</f>
        <v>33.8899</v>
      </c>
      <c r="R1029" s="28" t="n">
        <f aca="false">E1029-E909</f>
        <v>13</v>
      </c>
      <c r="S1029" s="29" t="n">
        <f aca="false">I1029-I909</f>
        <v>0.3738</v>
      </c>
      <c r="T1029" s="29" t="n">
        <f aca="false">(S1029/I909)*100</f>
        <v>5.53941908713693</v>
      </c>
      <c r="U1029" s="29" t="n">
        <f aca="false">(S1029/R1029)/I909*1000</f>
        <v>4.26109160548995</v>
      </c>
      <c r="V1029" s="30" t="n">
        <f aca="false">O1029-O909</f>
        <v>0.84116209507792</v>
      </c>
      <c r="W1029" s="30" t="n">
        <f aca="false">(V1029/O909)*100</f>
        <v>5.52939604822373</v>
      </c>
      <c r="X1029" s="30" t="n">
        <f aca="false">1000*(V1029/R1029)/O909</f>
        <v>4.25338157555671</v>
      </c>
      <c r="Y1029" s="31" t="n">
        <f aca="false">1000*(V1029/R1029)/Q909</f>
        <v>2.03256821462761</v>
      </c>
      <c r="Z1029" s="32" t="n">
        <f aca="false">X1029-U1029</f>
        <v>-0.00771002993323577</v>
      </c>
    </row>
    <row r="1030" s="15" customFormat="true" ht="12.8" hidden="false" customHeight="false" outlineLevel="0" collapsed="false">
      <c r="A1030" s="1" t="n">
        <v>119</v>
      </c>
      <c r="B1030" s="21" t="s">
        <v>29</v>
      </c>
      <c r="C1030" s="22" t="s">
        <v>27</v>
      </c>
      <c r="D1030" s="22" t="s">
        <v>37</v>
      </c>
      <c r="E1030" s="23" t="n">
        <v>43129</v>
      </c>
      <c r="F1030" s="22" t="n">
        <v>24.8</v>
      </c>
      <c r="G1030" s="22" t="n">
        <v>35.4</v>
      </c>
      <c r="H1030" s="22" t="n">
        <v>17.5114</v>
      </c>
      <c r="I1030" s="24" t="n">
        <v>4.9346</v>
      </c>
      <c r="J1030" s="22"/>
      <c r="K1030" s="25" t="n">
        <f aca="false">1000*(1-(F1030+288.9414)/(508929.2*(F1030+68.12963))*(F1030-3.9863)^2)</f>
        <v>997.126184824305</v>
      </c>
      <c r="L1030" s="25" t="n">
        <f aca="false">0.824493 - 0.0040899*F1030 + 0.000076438*F1030^2 -0.00000082467*F1030^3 + 0.0000000053675*F1030^4</f>
        <v>0.759527609384448</v>
      </c>
      <c r="M1030" s="25" t="n">
        <f aca="false">-0.005724 + 0.00010227*F1030 - 0.0000016546*F1030^2</f>
        <v>-0.004205349184</v>
      </c>
      <c r="N1030" s="25" t="n">
        <f aca="false">K1030 + (L1030*G1030) + M1030*G1030^(3/2) + 0.00048314*G1030^2</f>
        <v>1023.73317249592</v>
      </c>
      <c r="O1030" s="26" t="n">
        <f aca="false">I1030*(1/     (1-   (0.001*N1030/1.84)))</f>
        <v>11.1234019245436</v>
      </c>
      <c r="P1030" s="4" t="n">
        <f aca="false">H1030*(1/     (1-   (0.001*N1030/4)))</f>
        <v>23.5347178393749</v>
      </c>
      <c r="Q1030" s="27" t="n">
        <f aca="false">-5.28+5.5*I1030</f>
        <v>21.8603</v>
      </c>
      <c r="R1030" s="28" t="n">
        <f aca="false">E1030-E910</f>
        <v>13</v>
      </c>
      <c r="S1030" s="29" t="n">
        <f aca="false">I1030-I910</f>
        <v>0.2264</v>
      </c>
      <c r="T1030" s="29" t="n">
        <f aca="false">(S1030/I910)*100</f>
        <v>4.80863174886368</v>
      </c>
      <c r="U1030" s="29" t="n">
        <f aca="false">(S1030/R1030)/I910*1000</f>
        <v>3.69894749912591</v>
      </c>
      <c r="V1030" s="30" t="n">
        <f aca="false">O1030-O910</f>
        <v>0.509334910647128</v>
      </c>
      <c r="W1030" s="30" t="n">
        <f aca="false">(V1030/O910)*100</f>
        <v>4.79867811254897</v>
      </c>
      <c r="X1030" s="30" t="n">
        <f aca="false">1000*(V1030/R1030)/O910</f>
        <v>3.6912908558069</v>
      </c>
      <c r="Y1030" s="31" t="n">
        <f aca="false">1000*(V1030/R1030)/Q910</f>
        <v>1.90052963659248</v>
      </c>
      <c r="Z1030" s="32" t="n">
        <f aca="false">X1030-U1030</f>
        <v>-0.00765664331901395</v>
      </c>
    </row>
    <row r="1031" s="15" customFormat="true" ht="12.8" hidden="false" customHeight="false" outlineLevel="0" collapsed="false">
      <c r="A1031" s="1" t="n">
        <v>125</v>
      </c>
      <c r="B1031" s="21" t="s">
        <v>29</v>
      </c>
      <c r="C1031" s="22" t="s">
        <v>27</v>
      </c>
      <c r="D1031" s="22" t="s">
        <v>37</v>
      </c>
      <c r="E1031" s="23" t="n">
        <v>43129</v>
      </c>
      <c r="F1031" s="22" t="n">
        <v>24.8</v>
      </c>
      <c r="G1031" s="22" t="n">
        <v>35.4</v>
      </c>
      <c r="H1031" s="22" t="n">
        <v>17.5114</v>
      </c>
      <c r="I1031" s="24" t="n">
        <v>4.1137</v>
      </c>
      <c r="J1031" s="22"/>
      <c r="K1031" s="25" t="n">
        <f aca="false">1000*(1-(F1031+288.9414)/(508929.2*(F1031+68.12963))*(F1031-3.9863)^2)</f>
        <v>997.126184824305</v>
      </c>
      <c r="L1031" s="25" t="n">
        <f aca="false">0.824493 - 0.0040899*F1031 + 0.000076438*F1031^2 -0.00000082467*F1031^3 + 0.0000000053675*F1031^4</f>
        <v>0.759527609384448</v>
      </c>
      <c r="M1031" s="25" t="n">
        <f aca="false">-0.005724 + 0.00010227*F1031 - 0.0000016546*F1031^2</f>
        <v>-0.004205349184</v>
      </c>
      <c r="N1031" s="25" t="n">
        <f aca="false">K1031 + (L1031*G1031) + M1031*G1031^(3/2) + 0.00048314*G1031^2</f>
        <v>1023.73317249592</v>
      </c>
      <c r="O1031" s="26" t="n">
        <f aca="false">I1031*(1/     (1-   (0.001*N1031/1.84)))</f>
        <v>9.27295798990697</v>
      </c>
      <c r="P1031" s="4" t="n">
        <f aca="false">H1031*(1/     (1-   (0.001*N1031/4)))</f>
        <v>23.5347178393749</v>
      </c>
      <c r="Q1031" s="27" t="n">
        <f aca="false">-5.28+5.5*I1031</f>
        <v>17.34535</v>
      </c>
      <c r="R1031" s="28" t="n">
        <f aca="false">E1031-E911</f>
        <v>13</v>
      </c>
      <c r="S1031" s="29" t="n">
        <f aca="false">I1031-I911</f>
        <v>0.1936</v>
      </c>
      <c r="T1031" s="29" t="n">
        <f aca="false">(S1031/I911)*100</f>
        <v>4.93864952424682</v>
      </c>
      <c r="U1031" s="29" t="n">
        <f aca="false">(S1031/R1031)/I911*1000</f>
        <v>3.79896117249755</v>
      </c>
      <c r="V1031" s="30" t="n">
        <f aca="false">O1031-O911</f>
        <v>0.435567033453232</v>
      </c>
      <c r="W1031" s="30" t="n">
        <f aca="false">(V1031/O911)*100</f>
        <v>4.92868354019291</v>
      </c>
      <c r="X1031" s="30" t="n">
        <f aca="false">1000*(V1031/R1031)/O911</f>
        <v>3.79129503091762</v>
      </c>
      <c r="Y1031" s="31" t="n">
        <f aca="false">1000*(V1031/R1031)/Q911</f>
        <v>2.05798676454293</v>
      </c>
      <c r="Z1031" s="32" t="n">
        <f aca="false">X1031-U1031</f>
        <v>-0.00766614157992862</v>
      </c>
    </row>
    <row r="1032" s="15" customFormat="true" ht="12.8" hidden="false" customHeight="false" outlineLevel="0" collapsed="false">
      <c r="A1032" s="1" t="n">
        <v>217</v>
      </c>
      <c r="B1032" s="21" t="s">
        <v>29</v>
      </c>
      <c r="C1032" s="22" t="s">
        <v>27</v>
      </c>
      <c r="D1032" s="22" t="s">
        <v>37</v>
      </c>
      <c r="E1032" s="23" t="n">
        <v>43129</v>
      </c>
      <c r="F1032" s="22" t="n">
        <v>24.8</v>
      </c>
      <c r="G1032" s="22" t="n">
        <v>35.4</v>
      </c>
      <c r="H1032" s="22" t="n">
        <v>17.5114</v>
      </c>
      <c r="I1032" s="24" t="n">
        <v>3.7003</v>
      </c>
      <c r="J1032" s="22"/>
      <c r="K1032" s="25" t="n">
        <f aca="false">1000*(1-(F1032+288.9414)/(508929.2*(F1032+68.12963))*(F1032-3.9863)^2)</f>
        <v>997.126184824305</v>
      </c>
      <c r="L1032" s="25" t="n">
        <f aca="false">0.824493 - 0.0040899*F1032 + 0.000076438*F1032^2 -0.00000082467*F1032^3 + 0.0000000053675*F1032^4</f>
        <v>0.759527609384448</v>
      </c>
      <c r="M1032" s="25" t="n">
        <f aca="false">-0.005724 + 0.00010227*F1032 - 0.0000016546*F1032^2</f>
        <v>-0.004205349184</v>
      </c>
      <c r="N1032" s="25" t="n">
        <f aca="false">K1032 + (L1032*G1032) + M1032*G1032^(3/2) + 0.00048314*G1032^2</f>
        <v>1023.73317249592</v>
      </c>
      <c r="O1032" s="26" t="n">
        <f aca="false">I1032*(1/     (1-   (0.001*N1032/1.84)))</f>
        <v>8.34108623624784</v>
      </c>
      <c r="P1032" s="4" t="n">
        <f aca="false">H1032*(1/     (1-   (0.001*N1032/4)))</f>
        <v>23.5347178393749</v>
      </c>
      <c r="Q1032" s="27" t="n">
        <f aca="false">-5.28+5.5*I1032</f>
        <v>15.07165</v>
      </c>
      <c r="R1032" s="28" t="n">
        <f aca="false">E1032-E912</f>
        <v>13</v>
      </c>
      <c r="S1032" s="29" t="n">
        <f aca="false">I1032-I912</f>
        <v>0.0810999999999997</v>
      </c>
      <c r="T1032" s="29" t="n">
        <f aca="false">(S1032/I912)*100</f>
        <v>2.24082670203359</v>
      </c>
      <c r="U1032" s="29" t="n">
        <f aca="false">(S1032/R1032)/I912*1000</f>
        <v>1.72371284771815</v>
      </c>
      <c r="V1032" s="30" t="n">
        <f aca="false">O1032-O912</f>
        <v>0.182037908501776</v>
      </c>
      <c r="W1032" s="30" t="n">
        <f aca="false">(V1032/O912)*100</f>
        <v>2.23111692919785</v>
      </c>
      <c r="X1032" s="30" t="n">
        <f aca="false">1000*(V1032/R1032)/O912</f>
        <v>1.71624379169065</v>
      </c>
      <c r="Y1032" s="31" t="n">
        <f aca="false">1000*(V1032/R1032)/Q912</f>
        <v>0.957425065542486</v>
      </c>
      <c r="Z1032" s="32" t="n">
        <f aca="false">X1032-U1032</f>
        <v>-0.00746905602749526</v>
      </c>
    </row>
    <row r="1033" s="15" customFormat="true" ht="12.8" hidden="false" customHeight="false" outlineLevel="0" collapsed="false">
      <c r="A1033" s="1" t="n">
        <v>223</v>
      </c>
      <c r="B1033" s="21" t="s">
        <v>29</v>
      </c>
      <c r="C1033" s="22" t="s">
        <v>27</v>
      </c>
      <c r="D1033" s="22" t="s">
        <v>37</v>
      </c>
      <c r="E1033" s="23" t="n">
        <v>43129</v>
      </c>
      <c r="F1033" s="22" t="n">
        <v>24.8</v>
      </c>
      <c r="G1033" s="22" t="n">
        <v>35.4</v>
      </c>
      <c r="H1033" s="22" t="n">
        <v>17.5114</v>
      </c>
      <c r="I1033" s="24" t="n">
        <v>5.0485</v>
      </c>
      <c r="J1033" s="22"/>
      <c r="K1033" s="25" t="n">
        <f aca="false">1000*(1-(F1033+288.9414)/(508929.2*(F1033+68.12963))*(F1033-3.9863)^2)</f>
        <v>997.126184824305</v>
      </c>
      <c r="L1033" s="25" t="n">
        <f aca="false">0.824493 - 0.0040899*F1033 + 0.000076438*F1033^2 -0.00000082467*F1033^3 + 0.0000000053675*F1033^4</f>
        <v>0.759527609384448</v>
      </c>
      <c r="M1033" s="25" t="n">
        <f aca="false">-0.005724 + 0.00010227*F1033 - 0.0000016546*F1033^2</f>
        <v>-0.004205349184</v>
      </c>
      <c r="N1033" s="25" t="n">
        <f aca="false">K1033 + (L1033*G1033) + M1033*G1033^(3/2) + 0.00048314*G1033^2</f>
        <v>1023.73317249592</v>
      </c>
      <c r="O1033" s="26" t="n">
        <f aca="false">I1033*(1/     (1-   (0.001*N1033/1.84)))</f>
        <v>11.380151302245</v>
      </c>
      <c r="P1033" s="4" t="n">
        <f aca="false">H1033*(1/     (1-   (0.001*N1033/4)))</f>
        <v>23.5347178393749</v>
      </c>
      <c r="Q1033" s="27" t="n">
        <f aca="false">-5.28+5.5*I1033</f>
        <v>22.48675</v>
      </c>
      <c r="R1033" s="28" t="n">
        <f aca="false">E1033-E913</f>
        <v>13</v>
      </c>
      <c r="S1033" s="29" t="n">
        <f aca="false">I1033-I913</f>
        <v>0.2928</v>
      </c>
      <c r="T1033" s="29" t="n">
        <f aca="false">(S1033/I913)*100</f>
        <v>6.15682233950837</v>
      </c>
      <c r="U1033" s="29" t="n">
        <f aca="false">(S1033/R1033)/I913*1000</f>
        <v>4.73601718423721</v>
      </c>
      <c r="V1033" s="30" t="n">
        <f aca="false">O1033-O913</f>
        <v>0.659001287804816</v>
      </c>
      <c r="W1033" s="30" t="n">
        <f aca="false">(V1033/O913)*100</f>
        <v>6.14674066604063</v>
      </c>
      <c r="X1033" s="30" t="n">
        <f aca="false">1000*(V1033/R1033)/O913</f>
        <v>4.72826205080049</v>
      </c>
      <c r="Y1033" s="31" t="n">
        <f aca="false">1000*(V1033/R1033)/Q913</f>
        <v>2.42822173197023</v>
      </c>
      <c r="Z1033" s="32" t="n">
        <f aca="false">X1033-U1033</f>
        <v>-0.00775513343672607</v>
      </c>
    </row>
    <row r="1034" s="15" customFormat="true" ht="12.8" hidden="false" customHeight="false" outlineLevel="0" collapsed="false">
      <c r="A1034" s="1" t="n">
        <v>152</v>
      </c>
      <c r="B1034" s="21" t="s">
        <v>30</v>
      </c>
      <c r="C1034" s="22" t="s">
        <v>27</v>
      </c>
      <c r="D1034" s="22" t="s">
        <v>37</v>
      </c>
      <c r="E1034" s="23" t="n">
        <v>43129</v>
      </c>
      <c r="F1034" s="22" t="n">
        <v>24.8</v>
      </c>
      <c r="G1034" s="22" t="n">
        <v>35.4</v>
      </c>
      <c r="H1034" s="22" t="n">
        <v>17.5114</v>
      </c>
      <c r="I1034" s="24" t="n">
        <v>6.7236</v>
      </c>
      <c r="J1034" s="22"/>
      <c r="K1034" s="25" t="n">
        <f aca="false">1000*(1-(F1034+288.9414)/(508929.2*(F1034+68.12963))*(F1034-3.9863)^2)</f>
        <v>997.126184824305</v>
      </c>
      <c r="L1034" s="25" t="n">
        <f aca="false">0.824493 - 0.0040899*F1034 + 0.000076438*F1034^2 -0.00000082467*F1034^3 + 0.0000000053675*F1034^4</f>
        <v>0.759527609384448</v>
      </c>
      <c r="M1034" s="25" t="n">
        <f aca="false">-0.005724 + 0.00010227*F1034 - 0.0000016546*F1034^2</f>
        <v>-0.004205349184</v>
      </c>
      <c r="N1034" s="25" t="n">
        <f aca="false">K1034 + (L1034*G1034) + M1034*G1034^(3/2) + 0.00048314*G1034^2</f>
        <v>1023.73317249592</v>
      </c>
      <c r="O1034" s="26" t="n">
        <f aca="false">I1034*(1/     (1-   (0.001*N1034/1.84)))</f>
        <v>15.1561028613993</v>
      </c>
      <c r="P1034" s="4" t="n">
        <f aca="false">H1034*(1/     (1-   (0.001*N1034/4)))</f>
        <v>23.5347178393749</v>
      </c>
      <c r="Q1034" s="27" t="n">
        <f aca="false">-5.28+5.5*I1034</f>
        <v>31.6998</v>
      </c>
      <c r="R1034" s="28" t="n">
        <f aca="false">E1034-E914</f>
        <v>13</v>
      </c>
      <c r="S1034" s="29" t="n">
        <f aca="false">I1034-I914</f>
        <v>0.299</v>
      </c>
      <c r="T1034" s="29" t="n">
        <f aca="false">(S1034/I914)*100</f>
        <v>4.65398624038851</v>
      </c>
      <c r="U1034" s="29" t="n">
        <f aca="false">(S1034/R1034)/I914*1000</f>
        <v>3.57998941568347</v>
      </c>
      <c r="V1034" s="30" t="n">
        <f aca="false">O1034-O914</f>
        <v>0.672619802591495</v>
      </c>
      <c r="W1034" s="30" t="n">
        <f aca="false">(V1034/O914)*100</f>
        <v>4.64404729069956</v>
      </c>
      <c r="X1034" s="30" t="n">
        <f aca="false">1000*(V1034/R1034)/O914</f>
        <v>3.57234406976889</v>
      </c>
      <c r="Y1034" s="31" t="n">
        <f aca="false">1000*(V1034/R1034)/Q914</f>
        <v>1.72149287529089</v>
      </c>
      <c r="Z1034" s="32" t="n">
        <f aca="false">X1034-U1034</f>
        <v>-0.00764534591458288</v>
      </c>
    </row>
    <row r="1035" s="15" customFormat="true" ht="12.8" hidden="false" customHeight="false" outlineLevel="0" collapsed="false">
      <c r="A1035" s="1" t="n">
        <v>160</v>
      </c>
      <c r="B1035" s="21" t="s">
        <v>30</v>
      </c>
      <c r="C1035" s="22" t="s">
        <v>27</v>
      </c>
      <c r="D1035" s="22" t="s">
        <v>37</v>
      </c>
      <c r="E1035" s="23" t="n">
        <v>43129</v>
      </c>
      <c r="F1035" s="22" t="n">
        <v>24.8</v>
      </c>
      <c r="G1035" s="22" t="n">
        <v>35.4</v>
      </c>
      <c r="H1035" s="22" t="n">
        <v>17.5114</v>
      </c>
      <c r="I1035" s="24" t="n">
        <v>5.4519</v>
      </c>
      <c r="J1035" s="22"/>
      <c r="K1035" s="25" t="n">
        <f aca="false">1000*(1-(F1035+288.9414)/(508929.2*(F1035+68.12963))*(F1035-3.9863)^2)</f>
        <v>997.126184824305</v>
      </c>
      <c r="L1035" s="25" t="n">
        <f aca="false">0.824493 - 0.0040899*F1035 + 0.000076438*F1035^2 -0.00000082467*F1035^3 + 0.0000000053675*F1035^4</f>
        <v>0.759527609384448</v>
      </c>
      <c r="M1035" s="25" t="n">
        <f aca="false">-0.005724 + 0.00010227*F1035 - 0.0000016546*F1035^2</f>
        <v>-0.004205349184</v>
      </c>
      <c r="N1035" s="25" t="n">
        <f aca="false">K1035 + (L1035*G1035) + M1035*G1035^(3/2) + 0.00048314*G1035^2</f>
        <v>1023.73317249592</v>
      </c>
      <c r="O1035" s="26" t="n">
        <f aca="false">I1035*(1/     (1-   (0.001*N1035/1.84)))</f>
        <v>12.2894814072912</v>
      </c>
      <c r="P1035" s="4" t="n">
        <f aca="false">H1035*(1/     (1-   (0.001*N1035/4)))</f>
        <v>23.5347178393749</v>
      </c>
      <c r="Q1035" s="27" t="n">
        <f aca="false">-5.28+5.5*I1035</f>
        <v>24.70545</v>
      </c>
      <c r="R1035" s="28" t="n">
        <f aca="false">E1035-E915</f>
        <v>13</v>
      </c>
      <c r="S1035" s="29" t="n">
        <f aca="false">I1035-I915</f>
        <v>0.2394</v>
      </c>
      <c r="T1035" s="29" t="n">
        <f aca="false">(S1035/I915)*100</f>
        <v>4.59280575539568</v>
      </c>
      <c r="U1035" s="29" t="n">
        <f aca="false">(S1035/R1035)/I915*1000</f>
        <v>3.53292750415052</v>
      </c>
      <c r="V1035" s="30" t="n">
        <f aca="false">O1035-O915</f>
        <v>0.538531084463948</v>
      </c>
      <c r="W1035" s="30" t="n">
        <f aca="false">(V1035/O915)*100</f>
        <v>4.58287261599434</v>
      </c>
      <c r="X1035" s="30" t="n">
        <f aca="false">1000*(V1035/R1035)/O915</f>
        <v>3.52528662768795</v>
      </c>
      <c r="Y1035" s="31" t="n">
        <f aca="false">1000*(V1035/R1035)/Q915</f>
        <v>1.77117067118543</v>
      </c>
      <c r="Z1035" s="32" t="n">
        <f aca="false">X1035-U1035</f>
        <v>-0.0076408764625735</v>
      </c>
    </row>
    <row r="1036" s="15" customFormat="true" ht="12.8" hidden="false" customHeight="false" outlineLevel="0" collapsed="false">
      <c r="A1036" s="1" t="n">
        <v>166</v>
      </c>
      <c r="B1036" s="21" t="s">
        <v>31</v>
      </c>
      <c r="C1036" s="22" t="s">
        <v>27</v>
      </c>
      <c r="D1036" s="22" t="s">
        <v>37</v>
      </c>
      <c r="E1036" s="23" t="n">
        <v>43129</v>
      </c>
      <c r="F1036" s="22" t="n">
        <v>24.8</v>
      </c>
      <c r="G1036" s="22" t="n">
        <v>35.4</v>
      </c>
      <c r="H1036" s="22" t="n">
        <v>17.5114</v>
      </c>
      <c r="I1036" s="24" t="n">
        <v>5.2422</v>
      </c>
      <c r="J1036" s="22"/>
      <c r="K1036" s="25" t="n">
        <f aca="false">1000*(1-(F1036+288.9414)/(508929.2*(F1036+68.12963))*(F1036-3.9863)^2)</f>
        <v>997.126184824305</v>
      </c>
      <c r="L1036" s="25" t="n">
        <f aca="false">0.824493 - 0.0040899*F1036 + 0.000076438*F1036^2 -0.00000082467*F1036^3 + 0.0000000053675*F1036^4</f>
        <v>0.759527609384448</v>
      </c>
      <c r="M1036" s="25" t="n">
        <f aca="false">-0.005724 + 0.00010227*F1036 - 0.0000016546*F1036^2</f>
        <v>-0.004205349184</v>
      </c>
      <c r="N1036" s="25" t="n">
        <f aca="false">K1036 + (L1036*G1036) + M1036*G1036^(3/2) + 0.00048314*G1036^2</f>
        <v>1023.73317249592</v>
      </c>
      <c r="O1036" s="26" t="n">
        <f aca="false">I1036*(1/     (1-   (0.001*N1036/1.84)))</f>
        <v>11.8167830358778</v>
      </c>
      <c r="P1036" s="4" t="n">
        <f aca="false">H1036*(1/     (1-   (0.001*N1036/4)))</f>
        <v>23.5347178393749</v>
      </c>
      <c r="Q1036" s="27" t="n">
        <f aca="false">-5.28+5.5*I1036</f>
        <v>23.5521</v>
      </c>
      <c r="R1036" s="28" t="n">
        <f aca="false">E1036-E916</f>
        <v>13</v>
      </c>
      <c r="S1036" s="29" t="n">
        <f aca="false">I1036-I916</f>
        <v>0.1661</v>
      </c>
      <c r="T1036" s="29" t="n">
        <f aca="false">(S1036/I916)*100</f>
        <v>3.27219715923642</v>
      </c>
      <c r="U1036" s="29" t="n">
        <f aca="false">(S1036/R1036)/I916*1000</f>
        <v>2.51707473787417</v>
      </c>
      <c r="V1036" s="30" t="n">
        <f aca="false">O1036-O916</f>
        <v>0.373330003032978</v>
      </c>
      <c r="W1036" s="30" t="n">
        <f aca="false">(V1036/O916)*100</f>
        <v>3.2623894375365</v>
      </c>
      <c r="X1036" s="30" t="n">
        <f aca="false">1000*(V1036/R1036)/O916</f>
        <v>2.50953033656654</v>
      </c>
      <c r="Y1036" s="31" t="n">
        <f aca="false">1000*(V1036/R1036)/Q916</f>
        <v>1.26853056140955</v>
      </c>
      <c r="Z1036" s="32" t="n">
        <f aca="false">X1036-U1036</f>
        <v>-0.00754440130763667</v>
      </c>
    </row>
    <row r="1037" s="15" customFormat="true" ht="12.8" hidden="false" customHeight="false" outlineLevel="0" collapsed="false">
      <c r="A1037" s="1" t="n">
        <v>173</v>
      </c>
      <c r="B1037" s="21" t="s">
        <v>31</v>
      </c>
      <c r="C1037" s="22" t="s">
        <v>27</v>
      </c>
      <c r="D1037" s="22" t="s">
        <v>37</v>
      </c>
      <c r="E1037" s="23" t="n">
        <v>43129</v>
      </c>
      <c r="F1037" s="22" t="n">
        <v>24.8</v>
      </c>
      <c r="G1037" s="22" t="n">
        <v>35.4</v>
      </c>
      <c r="H1037" s="22" t="n">
        <v>17.5114</v>
      </c>
      <c r="I1037" s="24" t="n">
        <v>5.4635</v>
      </c>
      <c r="J1037" s="22"/>
      <c r="K1037" s="25" t="n">
        <f aca="false">1000*(1-(F1037+288.9414)/(508929.2*(F1037+68.12963))*(F1037-3.9863)^2)</f>
        <v>997.126184824305</v>
      </c>
      <c r="L1037" s="25" t="n">
        <f aca="false">0.824493 - 0.0040899*F1037 + 0.000076438*F1037^2 -0.00000082467*F1037^3 + 0.0000000053675*F1037^4</f>
        <v>0.759527609384448</v>
      </c>
      <c r="M1037" s="25" t="n">
        <f aca="false">-0.005724 + 0.00010227*F1037 - 0.0000016546*F1037^2</f>
        <v>-0.004205349184</v>
      </c>
      <c r="N1037" s="25" t="n">
        <f aca="false">K1037 + (L1037*G1037) + M1037*G1037^(3/2) + 0.00048314*G1037^2</f>
        <v>1023.73317249592</v>
      </c>
      <c r="O1037" s="26" t="n">
        <f aca="false">I1037*(1/     (1-   (0.001*N1037/1.84)))</f>
        <v>12.3156297196822</v>
      </c>
      <c r="P1037" s="4" t="n">
        <f aca="false">H1037*(1/     (1-   (0.001*N1037/4)))</f>
        <v>23.5347178393749</v>
      </c>
      <c r="Q1037" s="27" t="n">
        <f aca="false">-5.28+5.5*I1037</f>
        <v>24.76925</v>
      </c>
      <c r="R1037" s="28" t="n">
        <f aca="false">E1037-E917</f>
        <v>13</v>
      </c>
      <c r="S1037" s="29" t="n">
        <f aca="false">I1037-I917</f>
        <v>0.1996</v>
      </c>
      <c r="T1037" s="29" t="n">
        <f aca="false">(S1037/I917)*100</f>
        <v>3.79186534698608</v>
      </c>
      <c r="U1037" s="29" t="n">
        <f aca="false">(S1037/R1037)/I917*1000</f>
        <v>2.9168194976816</v>
      </c>
      <c r="V1037" s="30" t="n">
        <f aca="false">O1037-O917</f>
        <v>0.448804318371835</v>
      </c>
      <c r="W1037" s="30" t="n">
        <f aca="false">(V1037/O917)*100</f>
        <v>3.78200827259392</v>
      </c>
      <c r="X1037" s="30" t="n">
        <f aca="false">1000*(V1037/R1037)/O917</f>
        <v>2.90923713276455</v>
      </c>
      <c r="Y1037" s="31" t="n">
        <f aca="false">1000*(V1037/R1037)/Q917</f>
        <v>1.45844082662979</v>
      </c>
      <c r="Z1037" s="32" t="n">
        <f aca="false">X1037-U1037</f>
        <v>-0.00758236491704745</v>
      </c>
    </row>
    <row r="1038" s="15" customFormat="true" ht="12.8" hidden="false" customHeight="false" outlineLevel="0" collapsed="false">
      <c r="A1038" s="1" t="n">
        <v>264</v>
      </c>
      <c r="B1038" s="21" t="s">
        <v>31</v>
      </c>
      <c r="C1038" s="22" t="s">
        <v>27</v>
      </c>
      <c r="D1038" s="22" t="s">
        <v>37</v>
      </c>
      <c r="E1038" s="23" t="n">
        <v>43129</v>
      </c>
      <c r="F1038" s="22" t="n">
        <v>24.8</v>
      </c>
      <c r="G1038" s="22" t="n">
        <v>35.4</v>
      </c>
      <c r="H1038" s="22" t="n">
        <v>17.5114</v>
      </c>
      <c r="I1038" s="24" t="n">
        <v>5.1427</v>
      </c>
      <c r="J1038" s="22"/>
      <c r="K1038" s="25" t="n">
        <f aca="false">1000*(1-(F1038+288.9414)/(508929.2*(F1038+68.12963))*(F1038-3.9863)^2)</f>
        <v>997.126184824305</v>
      </c>
      <c r="L1038" s="25" t="n">
        <f aca="false">0.824493 - 0.0040899*F1038 + 0.000076438*F1038^2 -0.00000082467*F1038^3 + 0.0000000053675*F1038^4</f>
        <v>0.759527609384448</v>
      </c>
      <c r="M1038" s="25" t="n">
        <f aca="false">-0.005724 + 0.00010227*F1038 - 0.0000016546*F1038^2</f>
        <v>-0.004205349184</v>
      </c>
      <c r="N1038" s="25" t="n">
        <f aca="false">K1038 + (L1038*G1038) + M1038*G1038^(3/2) + 0.00048314*G1038^2</f>
        <v>1023.73317249592</v>
      </c>
      <c r="O1038" s="26" t="n">
        <f aca="false">I1038*(1/     (1-   (0.001*N1038/1.84)))</f>
        <v>11.592493632179</v>
      </c>
      <c r="P1038" s="4" t="n">
        <f aca="false">H1038*(1/     (1-   (0.001*N1038/4)))</f>
        <v>23.5347178393749</v>
      </c>
      <c r="Q1038" s="27" t="n">
        <f aca="false">-5.28+5.5*I1038</f>
        <v>23.00485</v>
      </c>
      <c r="R1038" s="28" t="n">
        <f aca="false">E1038-E918</f>
        <v>13</v>
      </c>
      <c r="S1038" s="29" t="n">
        <f aca="false">I1038-I918</f>
        <v>0.196999999999999</v>
      </c>
      <c r="T1038" s="29" t="n">
        <f aca="false">(S1038/I918)*100</f>
        <v>3.98325818387689</v>
      </c>
      <c r="U1038" s="29" t="n">
        <f aca="false">(S1038/R1038)/I918*1000</f>
        <v>3.06404475682837</v>
      </c>
      <c r="V1038" s="30" t="n">
        <f aca="false">O1038-O918</f>
        <v>0.443011615563755</v>
      </c>
      <c r="W1038" s="30" t="n">
        <f aca="false">(V1038/O918)*100</f>
        <v>3.97338293297904</v>
      </c>
      <c r="X1038" s="30" t="n">
        <f aca="false">1000*(V1038/R1038)/O918</f>
        <v>3.05644840998387</v>
      </c>
      <c r="Y1038" s="31" t="n">
        <f aca="false">1000*(V1038/R1038)/Q918</f>
        <v>1.55454917611494</v>
      </c>
      <c r="Z1038" s="32" t="n">
        <f aca="false">X1038-U1038</f>
        <v>-0.00759634684450061</v>
      </c>
    </row>
    <row r="1039" s="15" customFormat="true" ht="12.8" hidden="false" customHeight="false" outlineLevel="0" collapsed="false">
      <c r="A1039" s="1" t="n">
        <v>270</v>
      </c>
      <c r="B1039" s="21" t="s">
        <v>31</v>
      </c>
      <c r="C1039" s="22" t="s">
        <v>27</v>
      </c>
      <c r="D1039" s="22" t="s">
        <v>37</v>
      </c>
      <c r="E1039" s="23" t="n">
        <v>43129</v>
      </c>
      <c r="F1039" s="22" t="n">
        <v>24.8</v>
      </c>
      <c r="G1039" s="22" t="n">
        <v>35.4</v>
      </c>
      <c r="H1039" s="22" t="n">
        <v>17.5114</v>
      </c>
      <c r="I1039" s="24" t="n">
        <v>6.8688</v>
      </c>
      <c r="J1039" s="22"/>
      <c r="K1039" s="25" t="n">
        <f aca="false">1000*(1-(F1039+288.9414)/(508929.2*(F1039+68.12963))*(F1039-3.9863)^2)</f>
        <v>997.126184824305</v>
      </c>
      <c r="L1039" s="25" t="n">
        <f aca="false">0.824493 - 0.0040899*F1039 + 0.000076438*F1039^2 -0.00000082467*F1039^3 + 0.0000000053675*F1039^4</f>
        <v>0.759527609384448</v>
      </c>
      <c r="M1039" s="25" t="n">
        <f aca="false">-0.005724 + 0.00010227*F1039 - 0.0000016546*F1039^2</f>
        <v>-0.004205349184</v>
      </c>
      <c r="N1039" s="25" t="n">
        <f aca="false">K1039 + (L1039*G1039) + M1039*G1039^(3/2) + 0.00048314*G1039^2</f>
        <v>1023.73317249592</v>
      </c>
      <c r="O1039" s="26" t="n">
        <f aca="false">I1039*(1/     (1-   (0.001*N1039/1.84)))</f>
        <v>15.4834075992593</v>
      </c>
      <c r="P1039" s="4" t="n">
        <f aca="false">H1039*(1/     (1-   (0.001*N1039/4)))</f>
        <v>23.5347178393749</v>
      </c>
      <c r="Q1039" s="27" t="n">
        <f aca="false">-5.28+5.5*I1039</f>
        <v>32.4984</v>
      </c>
      <c r="R1039" s="28" t="n">
        <f aca="false">E1039-E919</f>
        <v>13</v>
      </c>
      <c r="S1039" s="29" t="n">
        <f aca="false">I1039-I919</f>
        <v>0.236400000000001</v>
      </c>
      <c r="T1039" s="29" t="n">
        <f aca="false">(S1039/I919)*100</f>
        <v>3.56432060792474</v>
      </c>
      <c r="U1039" s="29" t="n">
        <f aca="false">(S1039/R1039)/I919*1000</f>
        <v>2.74178508301903</v>
      </c>
      <c r="V1039" s="30" t="n">
        <f aca="false">O1039-O919</f>
        <v>0.531464592809527</v>
      </c>
      <c r="W1039" s="30" t="n">
        <f aca="false">(V1039/O919)*100</f>
        <v>3.55448514337081</v>
      </c>
      <c r="X1039" s="30" t="n">
        <f aca="false">1000*(V1039/R1039)/O919</f>
        <v>2.73421934105447</v>
      </c>
      <c r="Y1039" s="31" t="n">
        <f aca="false">1000*(V1039/R1039)/Q919</f>
        <v>1.31039264299155</v>
      </c>
      <c r="Z1039" s="32" t="n">
        <f aca="false">X1039-U1039</f>
        <v>-0.00756574196456539</v>
      </c>
    </row>
    <row r="1040" s="15" customFormat="true" ht="12.8" hidden="false" customHeight="false" outlineLevel="0" collapsed="false">
      <c r="A1040" s="1" t="n">
        <v>102</v>
      </c>
      <c r="B1040" s="21" t="s">
        <v>32</v>
      </c>
      <c r="C1040" s="22" t="s">
        <v>27</v>
      </c>
      <c r="D1040" s="22" t="s">
        <v>37</v>
      </c>
      <c r="E1040" s="23" t="n">
        <v>43129</v>
      </c>
      <c r="F1040" s="22" t="n">
        <v>24.8</v>
      </c>
      <c r="G1040" s="22" t="n">
        <v>35.4</v>
      </c>
      <c r="H1040" s="22" t="n">
        <v>17.5114</v>
      </c>
      <c r="I1040" s="24" t="n">
        <v>4.4094</v>
      </c>
      <c r="J1040" s="22"/>
      <c r="K1040" s="25" t="n">
        <f aca="false">1000*(1-(F1040+288.9414)/(508929.2*(F1040+68.12963))*(F1040-3.9863)^2)</f>
        <v>997.126184824305</v>
      </c>
      <c r="L1040" s="25" t="n">
        <f aca="false">0.824493 - 0.0040899*F1040 + 0.000076438*F1040^2 -0.00000082467*F1040^3 + 0.0000000053675*F1040^4</f>
        <v>0.759527609384448</v>
      </c>
      <c r="M1040" s="25" t="n">
        <f aca="false">-0.005724 + 0.00010227*F1040 - 0.0000016546*F1040^2</f>
        <v>-0.004205349184</v>
      </c>
      <c r="N1040" s="25" t="n">
        <f aca="false">K1040 + (L1040*G1040) + M1040*G1040^(3/2) + 0.00048314*G1040^2</f>
        <v>1023.73317249592</v>
      </c>
      <c r="O1040" s="26" t="n">
        <f aca="false">I1040*(1/     (1-   (0.001*N1040/1.84)))</f>
        <v>9.93951453939173</v>
      </c>
      <c r="P1040" s="4" t="n">
        <f aca="false">H1040*(1/     (1-   (0.001*N1040/4)))</f>
        <v>23.5347178393749</v>
      </c>
      <c r="Q1040" s="27" t="n">
        <f aca="false">-5.28+5.5*I1040</f>
        <v>18.9717</v>
      </c>
      <c r="R1040" s="28" t="n">
        <f aca="false">E1040-E920</f>
        <v>13</v>
      </c>
      <c r="S1040" s="29" t="n">
        <f aca="false">I1040-I920</f>
        <v>0.1276</v>
      </c>
      <c r="T1040" s="29" t="n">
        <f aca="false">(S1040/I920)*100</f>
        <v>2.98005511700687</v>
      </c>
      <c r="U1040" s="29" t="n">
        <f aca="false">(S1040/R1040)/I920*1000</f>
        <v>2.29235009000528</v>
      </c>
      <c r="V1040" s="30" t="n">
        <f aca="false">O1040-O920</f>
        <v>0.286714713534334</v>
      </c>
      <c r="W1040" s="30" t="n">
        <f aca="false">(V1040/O920)*100</f>
        <v>2.97027513992674</v>
      </c>
      <c r="X1040" s="30" t="n">
        <f aca="false">1000*(V1040/R1040)/O920</f>
        <v>2.28482703071288</v>
      </c>
      <c r="Y1040" s="31" t="n">
        <f aca="false">1000*(V1040/R1040)/Q920</f>
        <v>1.20717562571112</v>
      </c>
      <c r="Z1040" s="32" t="n">
        <f aca="false">X1040-U1040</f>
        <v>-0.00752305929240915</v>
      </c>
    </row>
    <row r="1041" s="15" customFormat="true" ht="12.8" hidden="false" customHeight="false" outlineLevel="0" collapsed="false">
      <c r="A1041" s="1" t="n">
        <v>108</v>
      </c>
      <c r="B1041" s="21" t="s">
        <v>32</v>
      </c>
      <c r="C1041" s="22" t="s">
        <v>27</v>
      </c>
      <c r="D1041" s="22" t="s">
        <v>37</v>
      </c>
      <c r="E1041" s="23" t="n">
        <v>43129</v>
      </c>
      <c r="F1041" s="22" t="n">
        <v>24.8</v>
      </c>
      <c r="G1041" s="22" t="n">
        <v>35.4</v>
      </c>
      <c r="H1041" s="22" t="n">
        <v>17.5114</v>
      </c>
      <c r="I1041" s="24" t="n">
        <v>4.7823</v>
      </c>
      <c r="J1041" s="22"/>
      <c r="K1041" s="25" t="n">
        <f aca="false">1000*(1-(F1041+288.9414)/(508929.2*(F1041+68.12963))*(F1041-3.9863)^2)</f>
        <v>997.126184824305</v>
      </c>
      <c r="L1041" s="25" t="n">
        <f aca="false">0.824493 - 0.0040899*F1041 + 0.000076438*F1041^2 -0.00000082467*F1041^3 + 0.0000000053675*F1041^4</f>
        <v>0.759527609384448</v>
      </c>
      <c r="M1041" s="25" t="n">
        <f aca="false">-0.005724 + 0.00010227*F1041 - 0.0000016546*F1041^2</f>
        <v>-0.004205349184</v>
      </c>
      <c r="N1041" s="25" t="n">
        <f aca="false">K1041 + (L1041*G1041) + M1041*G1041^(3/2) + 0.00048314*G1041^2</f>
        <v>1023.73317249592</v>
      </c>
      <c r="O1041" s="26" t="n">
        <f aca="false">I1041*(1/     (1-   (0.001*N1041/1.84)))</f>
        <v>10.7800926161684</v>
      </c>
      <c r="P1041" s="4" t="n">
        <f aca="false">H1041*(1/     (1-   (0.001*N1041/4)))</f>
        <v>23.5347178393749</v>
      </c>
      <c r="Q1041" s="27" t="n">
        <f aca="false">-5.28+5.5*I1041</f>
        <v>21.02265</v>
      </c>
      <c r="R1041" s="28" t="n">
        <f aca="false">E1041-E921</f>
        <v>13</v>
      </c>
      <c r="S1041" s="29" t="n">
        <f aca="false">I1041-I921</f>
        <v>0.1888</v>
      </c>
      <c r="T1041" s="29" t="n">
        <f aca="false">(S1041/I921)*100</f>
        <v>4.11015565472952</v>
      </c>
      <c r="U1041" s="29" t="n">
        <f aca="false">(S1041/R1041)/I921*1000</f>
        <v>3.16165819594578</v>
      </c>
      <c r="V1041" s="30" t="n">
        <f aca="false">O1041-O921</f>
        <v>0.424602868848156</v>
      </c>
      <c r="W1041" s="30" t="n">
        <f aca="false">(V1041/O921)*100</f>
        <v>4.10026835242662</v>
      </c>
      <c r="X1041" s="30" t="n">
        <f aca="false">1000*(V1041/R1041)/O921</f>
        <v>3.1540525787897</v>
      </c>
      <c r="Y1041" s="31" t="n">
        <f aca="false">1000*(V1041/R1041)/Q921</f>
        <v>1.6343750274424</v>
      </c>
      <c r="Z1041" s="32" t="n">
        <f aca="false">X1041-U1041</f>
        <v>-0.00760561715608032</v>
      </c>
    </row>
    <row r="1042" s="15" customFormat="true" ht="12.8" hidden="false" customHeight="false" outlineLevel="0" collapsed="false">
      <c r="A1042" s="1" t="n">
        <v>231</v>
      </c>
      <c r="B1042" s="21" t="s">
        <v>33</v>
      </c>
      <c r="C1042" s="22" t="s">
        <v>27</v>
      </c>
      <c r="D1042" s="22" t="s">
        <v>37</v>
      </c>
      <c r="E1042" s="23" t="n">
        <v>43129</v>
      </c>
      <c r="F1042" s="22" t="n">
        <v>23.6</v>
      </c>
      <c r="G1042" s="22" t="n">
        <v>35.6</v>
      </c>
      <c r="H1042" s="22" t="n">
        <v>17.5083</v>
      </c>
      <c r="I1042" s="24" t="n">
        <v>3.1432</v>
      </c>
      <c r="J1042" s="22"/>
      <c r="K1042" s="25" t="n">
        <f aca="false">1000*(1-(F1042+288.9414)/(508929.2*(F1042+68.12963))*(F1042-3.9863)^2)</f>
        <v>997.424511597078</v>
      </c>
      <c r="L1042" s="25" t="n">
        <f aca="false">0.824493 - 0.0040899*F1042 + 0.000076438*F1042^2 -0.00000082467*F1042^3 + 0.0000000053675*F1042^4</f>
        <v>0.761369617224768</v>
      </c>
      <c r="M1042" s="25" t="n">
        <f aca="false">-0.005724 + 0.00010227*F1042 - 0.0000016546*F1042^2</f>
        <v>-0.004231974016</v>
      </c>
      <c r="N1042" s="25" t="n">
        <f aca="false">K1042 + (L1042*G1042) + M1042*G1042^(3/2) + 0.00048314*G1042^2</f>
        <v>1024.24266860124</v>
      </c>
      <c r="O1042" s="26" t="n">
        <f aca="false">I1042*(1/     (1-   (0.001*N1042/1.84)))</f>
        <v>7.08971623961161</v>
      </c>
      <c r="P1042" s="4" t="n">
        <f aca="false">H1042*(1/     (1-   (0.001*N1042/4)))</f>
        <v>23.5345803439828</v>
      </c>
      <c r="Q1042" s="27" t="n">
        <f aca="false">-5.28+5.5*I1042</f>
        <v>12.0076</v>
      </c>
      <c r="R1042" s="28" t="n">
        <f aca="false">E1042-E922</f>
        <v>13</v>
      </c>
      <c r="S1042" s="29" t="n">
        <f aca="false">I1042-I922</f>
        <v>0.0641000000000003</v>
      </c>
      <c r="T1042" s="29" t="n">
        <f aca="false">(S1042/I922)*100</f>
        <v>2.08177714267157</v>
      </c>
      <c r="U1042" s="29" t="n">
        <f aca="false">(S1042/R1042)/I922*1000</f>
        <v>1.60136703282428</v>
      </c>
      <c r="V1042" s="30" t="n">
        <f aca="false">O1042-O922</f>
        <v>0.147283803242084</v>
      </c>
      <c r="W1042" s="30" t="n">
        <f aca="false">(V1042/O922)*100</f>
        <v>2.12150142751846</v>
      </c>
      <c r="X1042" s="30" t="n">
        <f aca="false">1000*(V1042/R1042)/O922</f>
        <v>1.6319241750142</v>
      </c>
      <c r="Y1042" s="31" t="n">
        <f aca="false">1000*(V1042/R1042)/Q922</f>
        <v>0.972069903287774</v>
      </c>
      <c r="Z1042" s="32" t="n">
        <f aca="false">X1042-U1042</f>
        <v>0.030557142189918</v>
      </c>
    </row>
    <row r="1043" s="15" customFormat="true" ht="12.8" hidden="false" customHeight="false" outlineLevel="0" collapsed="false">
      <c r="A1043" s="1" t="n">
        <v>180</v>
      </c>
      <c r="B1043" s="21" t="s">
        <v>26</v>
      </c>
      <c r="C1043" s="22" t="s">
        <v>34</v>
      </c>
      <c r="D1043" s="22" t="s">
        <v>37</v>
      </c>
      <c r="E1043" s="23" t="n">
        <v>43129</v>
      </c>
      <c r="F1043" s="22" t="n">
        <v>24.1</v>
      </c>
      <c r="G1043" s="22" t="n">
        <v>35.5</v>
      </c>
      <c r="H1043" s="22" t="n">
        <v>17.5118</v>
      </c>
      <c r="I1043" s="24" t="n">
        <v>3.778</v>
      </c>
      <c r="J1043" s="22"/>
      <c r="K1043" s="25" t="n">
        <f aca="false">1000*(1-(F1043+288.9414)/(508929.2*(F1043+68.12963))*(F1043-3.9863)^2)</f>
        <v>997.301901019105</v>
      </c>
      <c r="L1043" s="25" t="n">
        <f aca="false">0.824493 - 0.0040899*F1043 + 0.000076438*F1043^2 -0.00000082467*F1043^3 + 0.0000000053675*F1043^4</f>
        <v>0.760589702961547</v>
      </c>
      <c r="M1043" s="25" t="n">
        <f aca="false">-0.005724 + 0.00010227*F1043 - 0.0000016546*F1043^2</f>
        <v>-0.004220301226</v>
      </c>
      <c r="N1043" s="25" t="n">
        <f aca="false">K1043 + (L1043*G1043) + M1043*G1043^(3/2) + 0.00048314*G1043^2</f>
        <v>1024.01905285429</v>
      </c>
      <c r="O1043" s="26" t="n">
        <f aca="false">I1043*(1/     (1-   (0.001*N1043/1.84)))</f>
        <v>8.51921852381029</v>
      </c>
      <c r="P1043" s="4" t="n">
        <f aca="false">H1043*(1/     (1-   (0.001*N1043/4)))</f>
        <v>23.5375162825498</v>
      </c>
      <c r="Q1043" s="27" t="n">
        <f aca="false">-5.28+5.5*I1043</f>
        <v>15.499</v>
      </c>
      <c r="R1043" s="28" t="n">
        <f aca="false">E1043-E923</f>
        <v>13</v>
      </c>
      <c r="S1043" s="29" t="n">
        <f aca="false">I1043-I923</f>
        <v>0.0663</v>
      </c>
      <c r="T1043" s="29" t="n">
        <f aca="false">(S1043/I923)*100</f>
        <v>1.78624350028289</v>
      </c>
      <c r="U1043" s="29" t="n">
        <f aca="false">(S1043/R1043)/I923*1000</f>
        <v>1.37403346175607</v>
      </c>
      <c r="V1043" s="30" t="n">
        <f aca="false">O1043-O923</f>
        <v>0.151345353007885</v>
      </c>
      <c r="W1043" s="30" t="n">
        <f aca="false">(V1043/O923)*100</f>
        <v>1.80864778801819</v>
      </c>
      <c r="X1043" s="30" t="n">
        <f aca="false">1000*(V1043/R1043)/O923</f>
        <v>1.39126752924476</v>
      </c>
      <c r="Y1043" s="31" t="n">
        <f aca="false">1000*(V1043/R1043)/Q923</f>
        <v>0.769240187479197</v>
      </c>
      <c r="Z1043" s="32" t="n">
        <f aca="false">X1043-U1043</f>
        <v>0.0172340674886919</v>
      </c>
    </row>
    <row r="1044" s="15" customFormat="true" ht="12.8" hidden="false" customHeight="false" outlineLevel="0" collapsed="false">
      <c r="A1044" s="1" t="n">
        <v>187</v>
      </c>
      <c r="B1044" s="21" t="s">
        <v>26</v>
      </c>
      <c r="C1044" s="22" t="s">
        <v>34</v>
      </c>
      <c r="D1044" s="22" t="s">
        <v>37</v>
      </c>
      <c r="E1044" s="23" t="n">
        <v>43129</v>
      </c>
      <c r="F1044" s="22" t="n">
        <v>24.1</v>
      </c>
      <c r="G1044" s="22" t="n">
        <v>35.5</v>
      </c>
      <c r="H1044" s="22" t="n">
        <v>17.5118</v>
      </c>
      <c r="I1044" s="24" t="n">
        <v>0.9328</v>
      </c>
      <c r="J1044" s="22"/>
      <c r="K1044" s="25" t="n">
        <f aca="false">1000*(1-(F1044+288.9414)/(508929.2*(F1044+68.12963))*(F1044-3.9863)^2)</f>
        <v>997.301901019105</v>
      </c>
      <c r="L1044" s="25" t="n">
        <f aca="false">0.824493 - 0.0040899*F1044 + 0.000076438*F1044^2 -0.00000082467*F1044^3 + 0.0000000053675*F1044^4</f>
        <v>0.760589702961547</v>
      </c>
      <c r="M1044" s="25" t="n">
        <f aca="false">-0.005724 + 0.00010227*F1044 - 0.0000016546*F1044^2</f>
        <v>-0.004220301226</v>
      </c>
      <c r="N1044" s="25" t="n">
        <f aca="false">K1044 + (L1044*G1044) + M1044*G1044^(3/2) + 0.00048314*G1044^2</f>
        <v>1024.01905285429</v>
      </c>
      <c r="O1044" s="26" t="n">
        <f aca="false">I1044*(1/     (1-   (0.001*N1044/1.84)))</f>
        <v>2.10342166199318</v>
      </c>
      <c r="P1044" s="4" t="n">
        <f aca="false">H1044*(1/     (1-   (0.001*N1044/4)))</f>
        <v>23.5375162825498</v>
      </c>
      <c r="Q1044" s="27" t="n">
        <f aca="false">-5.28+5.5*I1044</f>
        <v>-0.1496</v>
      </c>
      <c r="R1044" s="28" t="n">
        <f aca="false">E1044-E924</f>
        <v>13</v>
      </c>
      <c r="S1044" s="29" t="n">
        <f aca="false">I1044-I924</f>
        <v>0.0165999999999999</v>
      </c>
      <c r="T1044" s="29" t="n">
        <f aca="false">(S1044/I924)*100</f>
        <v>1.81183147784326</v>
      </c>
      <c r="U1044" s="29" t="n">
        <f aca="false">(S1044/R1044)/I924*1000</f>
        <v>1.39371652141789</v>
      </c>
      <c r="V1044" s="30" t="n">
        <f aca="false">O1044-O924</f>
        <v>0.0378868938036283</v>
      </c>
      <c r="W1044" s="30" t="n">
        <f aca="false">(V1044/O924)*100</f>
        <v>1.83424139777789</v>
      </c>
      <c r="X1044" s="30" t="n">
        <f aca="false">1000*(V1044/R1044)/O924</f>
        <v>1.41095492136761</v>
      </c>
      <c r="Y1044" s="31" t="n">
        <f aca="false">1000*(V1044/R1044)/Q924</f>
        <v>-12.0978681877665</v>
      </c>
      <c r="Z1044" s="32" t="n">
        <f aca="false">X1044-U1044</f>
        <v>0.0172383999497139</v>
      </c>
    </row>
    <row r="1045" s="15" customFormat="true" ht="12.8" hidden="false" customHeight="false" outlineLevel="0" collapsed="false">
      <c r="A1045" s="1" t="n">
        <v>278</v>
      </c>
      <c r="B1045" s="21" t="s">
        <v>26</v>
      </c>
      <c r="C1045" s="22" t="s">
        <v>34</v>
      </c>
      <c r="D1045" s="22" t="s">
        <v>37</v>
      </c>
      <c r="E1045" s="23" t="n">
        <v>43129</v>
      </c>
      <c r="F1045" s="22" t="n">
        <v>24.1</v>
      </c>
      <c r="G1045" s="22" t="n">
        <v>35.5</v>
      </c>
      <c r="H1045" s="22" t="n">
        <v>17.5118</v>
      </c>
      <c r="I1045" s="24" t="n">
        <v>4.2997</v>
      </c>
      <c r="J1045" s="22"/>
      <c r="K1045" s="25" t="n">
        <f aca="false">1000*(1-(F1045+288.9414)/(508929.2*(F1045+68.12963))*(F1045-3.9863)^2)</f>
        <v>997.301901019105</v>
      </c>
      <c r="L1045" s="25" t="n">
        <f aca="false">0.824493 - 0.0040899*F1045 + 0.000076438*F1045^2 -0.00000082467*F1045^3 + 0.0000000053675*F1045^4</f>
        <v>0.760589702961547</v>
      </c>
      <c r="M1045" s="25" t="n">
        <f aca="false">-0.005724 + 0.00010227*F1045 - 0.0000016546*F1045^2</f>
        <v>-0.004220301226</v>
      </c>
      <c r="N1045" s="25" t="n">
        <f aca="false">K1045 + (L1045*G1045) + M1045*G1045^(3/2) + 0.00048314*G1045^2</f>
        <v>1024.01905285429</v>
      </c>
      <c r="O1045" s="26" t="n">
        <f aca="false">I1045*(1/     (1-   (0.001*N1045/1.84)))</f>
        <v>9.69562834484571</v>
      </c>
      <c r="P1045" s="4" t="n">
        <f aca="false">H1045*(1/     (1-   (0.001*N1045/4)))</f>
        <v>23.5375162825498</v>
      </c>
      <c r="Q1045" s="27" t="n">
        <f aca="false">-5.28+5.5*I1045</f>
        <v>18.36835</v>
      </c>
      <c r="R1045" s="28" t="n">
        <f aca="false">E1045-E925</f>
        <v>13</v>
      </c>
      <c r="S1045" s="29" t="n">
        <f aca="false">I1045-I925</f>
        <v>0.0522</v>
      </c>
      <c r="T1045" s="29" t="n">
        <f aca="false">(S1045/I925)*100</f>
        <v>1.22895821071218</v>
      </c>
      <c r="U1045" s="29" t="n">
        <f aca="false">(S1045/R1045)/I925*1000</f>
        <v>0.945352469778603</v>
      </c>
      <c r="V1045" s="30" t="n">
        <f aca="false">O1045-O925</f>
        <v>0.119816373785763</v>
      </c>
      <c r="W1045" s="30" t="n">
        <f aca="false">(V1045/O925)*100</f>
        <v>1.2512398337381</v>
      </c>
      <c r="X1045" s="30" t="n">
        <f aca="false">1000*(V1045/R1045)/O925</f>
        <v>0.962492179798537</v>
      </c>
      <c r="Y1045" s="31" t="n">
        <f aca="false">1000*(V1045/R1045)/Q925</f>
        <v>0.509734898713663</v>
      </c>
      <c r="Z1045" s="32" t="n">
        <f aca="false">X1045-U1045</f>
        <v>0.0171397100199335</v>
      </c>
    </row>
    <row r="1046" s="15" customFormat="true" ht="12.8" hidden="false" customHeight="false" outlineLevel="0" collapsed="false">
      <c r="A1046" s="1" t="n">
        <v>285</v>
      </c>
      <c r="B1046" s="21" t="s">
        <v>26</v>
      </c>
      <c r="C1046" s="22" t="s">
        <v>34</v>
      </c>
      <c r="D1046" s="22" t="s">
        <v>37</v>
      </c>
      <c r="E1046" s="23" t="n">
        <v>43129</v>
      </c>
      <c r="F1046" s="22" t="n">
        <v>24.1</v>
      </c>
      <c r="G1046" s="22" t="n">
        <v>35.5</v>
      </c>
      <c r="H1046" s="22" t="n">
        <v>17.5118</v>
      </c>
      <c r="I1046" s="24" t="n">
        <v>2.5988</v>
      </c>
      <c r="J1046" s="22"/>
      <c r="K1046" s="25" t="n">
        <f aca="false">1000*(1-(F1046+288.9414)/(508929.2*(F1046+68.12963))*(F1046-3.9863)^2)</f>
        <v>997.301901019105</v>
      </c>
      <c r="L1046" s="25" t="n">
        <f aca="false">0.824493 - 0.0040899*F1046 + 0.000076438*F1046^2 -0.00000082467*F1046^3 + 0.0000000053675*F1046^4</f>
        <v>0.760589702961547</v>
      </c>
      <c r="M1046" s="25" t="n">
        <f aca="false">-0.005724 + 0.00010227*F1046 - 0.0000016546*F1046^2</f>
        <v>-0.004220301226</v>
      </c>
      <c r="N1046" s="25" t="n">
        <f aca="false">K1046 + (L1046*G1046) + M1046*G1046^(3/2) + 0.00048314*G1046^2</f>
        <v>1024.01905285429</v>
      </c>
      <c r="O1046" s="26" t="n">
        <f aca="false">I1046*(1/     (1-   (0.001*N1046/1.84)))</f>
        <v>5.86017604544155</v>
      </c>
      <c r="P1046" s="4" t="n">
        <f aca="false">H1046*(1/     (1-   (0.001*N1046/4)))</f>
        <v>23.5375162825498</v>
      </c>
      <c r="Q1046" s="27" t="n">
        <f aca="false">-5.28+5.5*I1046</f>
        <v>9.0134</v>
      </c>
      <c r="R1046" s="28" t="n">
        <f aca="false">E1046-E926</f>
        <v>13</v>
      </c>
      <c r="S1046" s="29" t="n">
        <f aca="false">I1046-I926</f>
        <v>0.0222000000000002</v>
      </c>
      <c r="T1046" s="29" t="n">
        <f aca="false">(S1046/I926)*100</f>
        <v>0.861600558876047</v>
      </c>
      <c r="U1046" s="29" t="n">
        <f aca="false">(S1046/R1046)/I926*1000</f>
        <v>0.662769660673882</v>
      </c>
      <c r="V1046" s="30" t="n">
        <f aca="false">O1046-O926</f>
        <v>0.0513385823142851</v>
      </c>
      <c r="W1046" s="30" t="n">
        <f aca="false">(V1046/O926)*100</f>
        <v>0.883801322384502</v>
      </c>
      <c r="X1046" s="30" t="n">
        <f aca="false">1000*(V1046/R1046)/O926</f>
        <v>0.679847171065001</v>
      </c>
      <c r="Y1046" s="31" t="n">
        <f aca="false">1000*(V1046/R1046)/Q926</f>
        <v>0.444155715866462</v>
      </c>
      <c r="Z1046" s="32" t="n">
        <f aca="false">X1046-U1046</f>
        <v>0.0170775103911193</v>
      </c>
    </row>
    <row r="1047" s="15" customFormat="true" ht="12.8" hidden="false" customHeight="false" outlineLevel="0" collapsed="false">
      <c r="A1047" s="1" t="n">
        <v>120</v>
      </c>
      <c r="B1047" s="21" t="s">
        <v>29</v>
      </c>
      <c r="C1047" s="22" t="s">
        <v>34</v>
      </c>
      <c r="D1047" s="22" t="s">
        <v>37</v>
      </c>
      <c r="E1047" s="23" t="n">
        <v>43129</v>
      </c>
      <c r="F1047" s="22" t="n">
        <v>24.1</v>
      </c>
      <c r="G1047" s="22" t="n">
        <v>35.5</v>
      </c>
      <c r="H1047" s="22" t="n">
        <v>17.5118</v>
      </c>
      <c r="I1047" s="24" t="n">
        <v>5.3105</v>
      </c>
      <c r="J1047" s="22"/>
      <c r="K1047" s="25" t="n">
        <f aca="false">1000*(1-(F1047+288.9414)/(508929.2*(F1047+68.12963))*(F1047-3.9863)^2)</f>
        <v>997.301901019105</v>
      </c>
      <c r="L1047" s="25" t="n">
        <f aca="false">0.824493 - 0.0040899*F1047 + 0.000076438*F1047^2 -0.00000082467*F1047^3 + 0.0000000053675*F1047^4</f>
        <v>0.760589702961547</v>
      </c>
      <c r="M1047" s="25" t="n">
        <f aca="false">-0.005724 + 0.00010227*F1047 - 0.0000016546*F1047^2</f>
        <v>-0.004220301226</v>
      </c>
      <c r="N1047" s="25" t="n">
        <f aca="false">K1047 + (L1047*G1047) + M1047*G1047^(3/2) + 0.00048314*G1047^2</f>
        <v>1024.01905285429</v>
      </c>
      <c r="O1047" s="26" t="n">
        <f aca="false">I1047*(1/     (1-   (0.001*N1047/1.84)))</f>
        <v>11.9749364665682</v>
      </c>
      <c r="P1047" s="4" t="n">
        <f aca="false">H1047*(1/     (1-   (0.001*N1047/4)))</f>
        <v>23.5375162825498</v>
      </c>
      <c r="Q1047" s="27" t="n">
        <f aca="false">-5.28+5.5*I1047</f>
        <v>23.92775</v>
      </c>
      <c r="R1047" s="28" t="n">
        <f aca="false">E1047-E927</f>
        <v>13</v>
      </c>
      <c r="S1047" s="29" t="n">
        <f aca="false">I1047-I927</f>
        <v>0.0724999999999998</v>
      </c>
      <c r="T1047" s="29" t="n">
        <f aca="false">(S1047/I927)*100</f>
        <v>1.38411607483772</v>
      </c>
      <c r="U1047" s="29" t="n">
        <f aca="false">(S1047/R1047)/I927*1000</f>
        <v>1.06470467295209</v>
      </c>
      <c r="V1047" s="30" t="n">
        <f aca="false">O1047-O927</f>
        <v>0.166083469649507</v>
      </c>
      <c r="W1047" s="30" t="n">
        <f aca="false">(V1047/O927)*100</f>
        <v>1.40643184984049</v>
      </c>
      <c r="X1047" s="30" t="n">
        <f aca="false">1000*(V1047/R1047)/O927</f>
        <v>1.08187065372345</v>
      </c>
      <c r="Y1047" s="31" t="n">
        <f aca="false">1000*(V1047/R1047)/Q927</f>
        <v>0.542974691295871</v>
      </c>
      <c r="Z1047" s="32" t="n">
        <f aca="false">X1047-U1047</f>
        <v>0.0171659807713613</v>
      </c>
    </row>
    <row r="1048" s="15" customFormat="true" ht="12.8" hidden="false" customHeight="false" outlineLevel="0" collapsed="false">
      <c r="A1048" s="1" t="n">
        <v>126</v>
      </c>
      <c r="B1048" s="21" t="s">
        <v>29</v>
      </c>
      <c r="C1048" s="22" t="s">
        <v>34</v>
      </c>
      <c r="D1048" s="22" t="s">
        <v>37</v>
      </c>
      <c r="E1048" s="23" t="n">
        <v>43129</v>
      </c>
      <c r="F1048" s="22" t="n">
        <v>24.1</v>
      </c>
      <c r="G1048" s="22" t="n">
        <v>35.5</v>
      </c>
      <c r="H1048" s="22" t="n">
        <v>17.5118</v>
      </c>
      <c r="I1048" s="24" t="n">
        <v>2.1308</v>
      </c>
      <c r="J1048" s="22"/>
      <c r="K1048" s="25" t="n">
        <f aca="false">1000*(1-(F1048+288.9414)/(508929.2*(F1048+68.12963))*(F1048-3.9863)^2)</f>
        <v>997.301901019105</v>
      </c>
      <c r="L1048" s="25" t="n">
        <f aca="false">0.824493 - 0.0040899*F1048 + 0.000076438*F1048^2 -0.00000082467*F1048^3 + 0.0000000053675*F1048^4</f>
        <v>0.760589702961547</v>
      </c>
      <c r="M1048" s="25" t="n">
        <f aca="false">-0.005724 + 0.00010227*F1048 - 0.0000016546*F1048^2</f>
        <v>-0.004220301226</v>
      </c>
      <c r="N1048" s="25" t="n">
        <f aca="false">K1048 + (L1048*G1048) + M1048*G1048^(3/2) + 0.00048314*G1048^2</f>
        <v>1024.01905285429</v>
      </c>
      <c r="O1048" s="26" t="n">
        <f aca="false">I1048*(1/     (1-   (0.001*N1048/1.84)))</f>
        <v>4.8048572870659</v>
      </c>
      <c r="P1048" s="4" t="n">
        <f aca="false">H1048*(1/     (1-   (0.001*N1048/4)))</f>
        <v>23.5375162825498</v>
      </c>
      <c r="Q1048" s="27" t="n">
        <f aca="false">-5.28+5.5*I1048</f>
        <v>6.4394</v>
      </c>
      <c r="R1048" s="28" t="n">
        <f aca="false">E1048-E928</f>
        <v>13</v>
      </c>
      <c r="S1048" s="29" t="n">
        <f aca="false">I1048-I928</f>
        <v>0.0162</v>
      </c>
      <c r="T1048" s="29" t="n">
        <f aca="false">(S1048/I928)*100</f>
        <v>0.766102336139222</v>
      </c>
      <c r="U1048" s="29" t="n">
        <f aca="false">(S1048/R1048)/I928*1000</f>
        <v>0.589309489337863</v>
      </c>
      <c r="V1048" s="30" t="n">
        <f aca="false">O1048-O928</f>
        <v>0.0375795957172542</v>
      </c>
      <c r="W1048" s="30" t="n">
        <f aca="false">(V1048/O928)*100</f>
        <v>0.788282079423469</v>
      </c>
      <c r="X1048" s="30" t="n">
        <f aca="false">1000*(V1048/R1048)/O928</f>
        <v>0.606370830325745</v>
      </c>
      <c r="Y1048" s="31" t="n">
        <f aca="false">1000*(V1048/R1048)/Q928</f>
        <v>0.455212845392577</v>
      </c>
      <c r="Z1048" s="32" t="n">
        <f aca="false">X1048-U1048</f>
        <v>0.017061340987882</v>
      </c>
    </row>
    <row r="1049" s="15" customFormat="true" ht="12.8" hidden="false" customHeight="false" outlineLevel="0" collapsed="false">
      <c r="A1049" s="1" t="n">
        <v>218</v>
      </c>
      <c r="B1049" s="21" t="s">
        <v>29</v>
      </c>
      <c r="C1049" s="22" t="s">
        <v>34</v>
      </c>
      <c r="D1049" s="22" t="s">
        <v>37</v>
      </c>
      <c r="E1049" s="23" t="n">
        <v>43129</v>
      </c>
      <c r="F1049" s="22" t="n">
        <v>24.1</v>
      </c>
      <c r="G1049" s="22" t="n">
        <v>35.5</v>
      </c>
      <c r="H1049" s="22" t="n">
        <v>17.5118</v>
      </c>
      <c r="I1049" s="24" t="n">
        <v>5.154</v>
      </c>
      <c r="J1049" s="22"/>
      <c r="K1049" s="25" t="n">
        <f aca="false">1000*(1-(F1049+288.9414)/(508929.2*(F1049+68.12963))*(F1049-3.9863)^2)</f>
        <v>997.301901019105</v>
      </c>
      <c r="L1049" s="25" t="n">
        <f aca="false">0.824493 - 0.0040899*F1049 + 0.000076438*F1049^2 -0.00000082467*F1049^3 + 0.0000000053675*F1049^4</f>
        <v>0.760589702961547</v>
      </c>
      <c r="M1049" s="25" t="n">
        <f aca="false">-0.005724 + 0.00010227*F1049 - 0.0000016546*F1049^2</f>
        <v>-0.004220301226</v>
      </c>
      <c r="N1049" s="25" t="n">
        <f aca="false">K1049 + (L1049*G1049) + M1049*G1049^(3/2) + 0.00048314*G1049^2</f>
        <v>1024.01905285429</v>
      </c>
      <c r="O1049" s="26" t="n">
        <f aca="false">I1049*(1/     (1-   (0.001*N1049/1.84)))</f>
        <v>11.6220360698037</v>
      </c>
      <c r="P1049" s="4" t="n">
        <f aca="false">H1049*(1/     (1-   (0.001*N1049/4)))</f>
        <v>23.5375162825498</v>
      </c>
      <c r="Q1049" s="27" t="n">
        <f aca="false">-5.28+5.5*I1049</f>
        <v>23.067</v>
      </c>
      <c r="R1049" s="28" t="n">
        <f aca="false">E1049-E929</f>
        <v>13</v>
      </c>
      <c r="S1049" s="29" t="n">
        <f aca="false">I1049-I929</f>
        <v>0.0777999999999999</v>
      </c>
      <c r="T1049" s="29" t="n">
        <f aca="false">(S1049/I929)*100</f>
        <v>1.53264252787518</v>
      </c>
      <c r="U1049" s="29" t="n">
        <f aca="false">(S1049/R1049)/I929*1000</f>
        <v>1.17895579067322</v>
      </c>
      <c r="V1049" s="30" t="n">
        <f aca="false">O1049-O929</f>
        <v>0.177954438845564</v>
      </c>
      <c r="W1049" s="30" t="n">
        <f aca="false">(V1049/O929)*100</f>
        <v>1.55499099520724</v>
      </c>
      <c r="X1049" s="30" t="n">
        <f aca="false">1000*(V1049/R1049)/O929</f>
        <v>1.19614691939018</v>
      </c>
      <c r="Y1049" s="31" t="n">
        <f aca="false">1000*(V1049/R1049)/Q929</f>
        <v>0.604653143814035</v>
      </c>
      <c r="Z1049" s="32" t="n">
        <f aca="false">X1049-U1049</f>
        <v>0.0171911287169684</v>
      </c>
    </row>
    <row r="1050" s="15" customFormat="true" ht="12.8" hidden="false" customHeight="false" outlineLevel="0" collapsed="false">
      <c r="A1050" s="1" t="n">
        <v>224</v>
      </c>
      <c r="B1050" s="21" t="s">
        <v>29</v>
      </c>
      <c r="C1050" s="22" t="s">
        <v>34</v>
      </c>
      <c r="D1050" s="22" t="s">
        <v>37</v>
      </c>
      <c r="E1050" s="23" t="n">
        <v>43129</v>
      </c>
      <c r="F1050" s="22" t="n">
        <v>24.1</v>
      </c>
      <c r="G1050" s="22" t="n">
        <v>35.5</v>
      </c>
      <c r="H1050" s="22" t="n">
        <v>17.5118</v>
      </c>
      <c r="I1050" s="24" t="n">
        <v>4.466</v>
      </c>
      <c r="J1050" s="22"/>
      <c r="K1050" s="25" t="n">
        <f aca="false">1000*(1-(F1050+288.9414)/(508929.2*(F1050+68.12963))*(F1050-3.9863)^2)</f>
        <v>997.301901019105</v>
      </c>
      <c r="L1050" s="25" t="n">
        <f aca="false">0.824493 - 0.0040899*F1050 + 0.000076438*F1050^2 -0.00000082467*F1050^3 + 0.0000000053675*F1050^4</f>
        <v>0.760589702961547</v>
      </c>
      <c r="M1050" s="25" t="n">
        <f aca="false">-0.005724 + 0.00010227*F1050 - 0.0000016546*F1050^2</f>
        <v>-0.004220301226</v>
      </c>
      <c r="N1050" s="25" t="n">
        <f aca="false">K1050 + (L1050*G1050) + M1050*G1050^(3/2) + 0.00048314*G1050^2</f>
        <v>1024.01905285429</v>
      </c>
      <c r="O1050" s="26" t="n">
        <f aca="false">I1050*(1/     (1-   (0.001*N1050/1.84)))</f>
        <v>10.070627296807</v>
      </c>
      <c r="P1050" s="4" t="n">
        <f aca="false">H1050*(1/     (1-   (0.001*N1050/4)))</f>
        <v>23.5375162825498</v>
      </c>
      <c r="Q1050" s="27" t="n">
        <f aca="false">-5.28+5.5*I1050</f>
        <v>19.283</v>
      </c>
      <c r="R1050" s="28" t="n">
        <f aca="false">E1050-E930</f>
        <v>13</v>
      </c>
      <c r="S1050" s="29" t="n">
        <f aca="false">I1050-I930</f>
        <v>0.0677000000000003</v>
      </c>
      <c r="T1050" s="29" t="n">
        <f aca="false">(S1050/I930)*100</f>
        <v>1.53923106654845</v>
      </c>
      <c r="U1050" s="29" t="n">
        <f aca="false">(S1050/R1050)/I930*1000</f>
        <v>1.18402389734496</v>
      </c>
      <c r="V1050" s="30" t="n">
        <f aca="false">O1050-O930</f>
        <v>0.154843001971669</v>
      </c>
      <c r="W1050" s="30" t="n">
        <f aca="false">(V1050/O930)*100</f>
        <v>1.56158098409139</v>
      </c>
      <c r="X1050" s="30" t="n">
        <f aca="false">1000*(V1050/R1050)/O930</f>
        <v>1.20121614160876</v>
      </c>
      <c r="Y1050" s="31" t="n">
        <f aca="false">1000*(V1050/R1050)/Q930</f>
        <v>0.629856728968429</v>
      </c>
      <c r="Z1050" s="32" t="n">
        <f aca="false">X1050-U1050</f>
        <v>0.0171922442638026</v>
      </c>
    </row>
    <row r="1051" s="15" customFormat="true" ht="12.8" hidden="false" customHeight="false" outlineLevel="0" collapsed="false">
      <c r="A1051" s="1" t="n">
        <v>230</v>
      </c>
      <c r="B1051" s="21" t="s">
        <v>29</v>
      </c>
      <c r="C1051" s="22" t="s">
        <v>34</v>
      </c>
      <c r="D1051" s="22" t="s">
        <v>37</v>
      </c>
      <c r="E1051" s="23" t="n">
        <v>43129</v>
      </c>
      <c r="F1051" s="22" t="n">
        <v>24.1</v>
      </c>
      <c r="G1051" s="22" t="n">
        <v>35.5</v>
      </c>
      <c r="H1051" s="22" t="n">
        <v>17.5118</v>
      </c>
      <c r="I1051" s="24" t="n">
        <v>2.6345</v>
      </c>
      <c r="J1051" s="22"/>
      <c r="K1051" s="25" t="n">
        <f aca="false">1000*(1-(F1051+288.9414)/(508929.2*(F1051+68.12963))*(F1051-3.9863)^2)</f>
        <v>997.301901019105</v>
      </c>
      <c r="L1051" s="25" t="n">
        <f aca="false">0.824493 - 0.0040899*F1051 + 0.000076438*F1051^2 -0.00000082467*F1051^3 + 0.0000000053675*F1051^4</f>
        <v>0.760589702961547</v>
      </c>
      <c r="M1051" s="25" t="n">
        <f aca="false">-0.005724 + 0.00010227*F1051 - 0.0000016546*F1051^2</f>
        <v>-0.004220301226</v>
      </c>
      <c r="N1051" s="25" t="n">
        <f aca="false">K1051 + (L1051*G1051) + M1051*G1051^(3/2) + 0.00048314*G1051^2</f>
        <v>1024.01905285429</v>
      </c>
      <c r="O1051" s="26" t="n">
        <f aca="false">I1051*(1/     (1-   (0.001*N1051/1.84)))</f>
        <v>5.94067792508687</v>
      </c>
      <c r="P1051" s="4" t="n">
        <f aca="false">H1051*(1/     (1-   (0.001*N1051/4)))</f>
        <v>23.5375162825498</v>
      </c>
      <c r="Q1051" s="27" t="n">
        <f aca="false">-5.28+5.5*I1051</f>
        <v>9.20975</v>
      </c>
      <c r="R1051" s="28" t="n">
        <f aca="false">E1051-E931</f>
        <v>13</v>
      </c>
      <c r="S1051" s="29" t="n">
        <f aca="false">I1051-I931</f>
        <v>0.0232000000000001</v>
      </c>
      <c r="T1051" s="29" t="n">
        <f aca="false">(S1051/I931)*100</f>
        <v>0.888446367709574</v>
      </c>
      <c r="U1051" s="29" t="n">
        <f aca="false">(S1051/R1051)/I931*1000</f>
        <v>0.683420282853519</v>
      </c>
      <c r="V1051" s="30" t="n">
        <f aca="false">O1051-O931</f>
        <v>0.0536107561571866</v>
      </c>
      <c r="W1051" s="30" t="n">
        <f aca="false">(V1051/O931)*100</f>
        <v>0.910653040280045</v>
      </c>
      <c r="X1051" s="30" t="n">
        <f aca="false">1000*(V1051/R1051)/O931</f>
        <v>0.700502338676958</v>
      </c>
      <c r="Y1051" s="31" t="n">
        <f aca="false">1000*(V1051/R1051)/Q931</f>
        <v>0.454066968700537</v>
      </c>
      <c r="Z1051" s="32" t="n">
        <f aca="false">X1051-U1051</f>
        <v>0.0170820558234392</v>
      </c>
    </row>
    <row r="1052" s="15" customFormat="true" ht="12.8" hidden="false" customHeight="false" outlineLevel="0" collapsed="false">
      <c r="A1052" s="1" t="n">
        <v>154</v>
      </c>
      <c r="B1052" s="21" t="s">
        <v>30</v>
      </c>
      <c r="C1052" s="22" t="s">
        <v>34</v>
      </c>
      <c r="D1052" s="22" t="s">
        <v>37</v>
      </c>
      <c r="E1052" s="23" t="n">
        <v>43129</v>
      </c>
      <c r="F1052" s="22" t="n">
        <v>24.1</v>
      </c>
      <c r="G1052" s="22" t="n">
        <v>35.5</v>
      </c>
      <c r="H1052" s="22" t="n">
        <v>17.5118</v>
      </c>
      <c r="I1052" s="24" t="n">
        <v>4.1684</v>
      </c>
      <c r="J1052" s="22"/>
      <c r="K1052" s="25" t="n">
        <f aca="false">1000*(1-(F1052+288.9414)/(508929.2*(F1052+68.12963))*(F1052-3.9863)^2)</f>
        <v>997.301901019105</v>
      </c>
      <c r="L1052" s="25" t="n">
        <f aca="false">0.824493 - 0.0040899*F1052 + 0.000076438*F1052^2 -0.00000082467*F1052^3 + 0.0000000053675*F1052^4</f>
        <v>0.760589702961547</v>
      </c>
      <c r="M1052" s="25" t="n">
        <f aca="false">-0.005724 + 0.00010227*F1052 - 0.0000016546*F1052^2</f>
        <v>-0.004220301226</v>
      </c>
      <c r="N1052" s="25" t="n">
        <f aca="false">K1052 + (L1052*G1052) + M1052*G1052^(3/2) + 0.00048314*G1052^2</f>
        <v>1024.01905285429</v>
      </c>
      <c r="O1052" s="26" t="n">
        <f aca="false">I1052*(1/     (1-   (0.001*N1052/1.84)))</f>
        <v>9.39955280430143</v>
      </c>
      <c r="P1052" s="4" t="n">
        <f aca="false">H1052*(1/     (1-   (0.001*N1052/4)))</f>
        <v>23.5375162825498</v>
      </c>
      <c r="Q1052" s="27" t="n">
        <f aca="false">-5.28+5.5*I1052</f>
        <v>17.6462</v>
      </c>
      <c r="R1052" s="28" t="n">
        <f aca="false">E1052-E932</f>
        <v>13</v>
      </c>
      <c r="S1052" s="29" t="n">
        <f aca="false">I1052-I932</f>
        <v>0.0499999999999998</v>
      </c>
      <c r="T1052" s="29" t="n">
        <f aca="false">(S1052/I932)*100</f>
        <v>1.21406371406371</v>
      </c>
      <c r="U1052" s="29" t="n">
        <f aca="false">(S1052/R1052)/I932*1000</f>
        <v>0.933895164664392</v>
      </c>
      <c r="V1052" s="30" t="n">
        <f aca="false">O1052-O932</f>
        <v>0.114791410160574</v>
      </c>
      <c r="W1052" s="30" t="n">
        <f aca="false">(V1052/O932)*100</f>
        <v>1.23634205864475</v>
      </c>
      <c r="X1052" s="30" t="n">
        <f aca="false">1000*(V1052/R1052)/O932</f>
        <v>0.951032352803656</v>
      </c>
      <c r="Y1052" s="31" t="n">
        <f aca="false">1000*(V1052/R1052)/Q932</f>
        <v>0.508318853843737</v>
      </c>
      <c r="Z1052" s="32" t="n">
        <f aca="false">X1052-U1052</f>
        <v>0.0171371881392636</v>
      </c>
    </row>
    <row r="1053" s="15" customFormat="true" ht="12.8" hidden="false" customHeight="false" outlineLevel="0" collapsed="false">
      <c r="A1053" s="1" t="n">
        <v>246</v>
      </c>
      <c r="B1053" s="21" t="s">
        <v>30</v>
      </c>
      <c r="C1053" s="22" t="s">
        <v>34</v>
      </c>
      <c r="D1053" s="22" t="s">
        <v>37</v>
      </c>
      <c r="E1053" s="23" t="n">
        <v>43129</v>
      </c>
      <c r="F1053" s="22" t="n">
        <v>24.1</v>
      </c>
      <c r="G1053" s="22" t="n">
        <v>35.5</v>
      </c>
      <c r="H1053" s="22" t="n">
        <v>17.5118</v>
      </c>
      <c r="I1053" s="24" t="n">
        <v>4.5041</v>
      </c>
      <c r="J1053" s="22"/>
      <c r="K1053" s="25" t="n">
        <f aca="false">1000*(1-(F1053+288.9414)/(508929.2*(F1053+68.12963))*(F1053-3.9863)^2)</f>
        <v>997.301901019105</v>
      </c>
      <c r="L1053" s="25" t="n">
        <f aca="false">0.824493 - 0.0040899*F1053 + 0.000076438*F1053^2 -0.00000082467*F1053^3 + 0.0000000053675*F1053^4</f>
        <v>0.760589702961547</v>
      </c>
      <c r="M1053" s="25" t="n">
        <f aca="false">-0.005724 + 0.00010227*F1053 - 0.0000016546*F1053^2</f>
        <v>-0.004220301226</v>
      </c>
      <c r="N1053" s="25" t="n">
        <f aca="false">K1053 + (L1053*G1053) + M1053*G1053^(3/2) + 0.00048314*G1053^2</f>
        <v>1024.01905285429</v>
      </c>
      <c r="O1053" s="26" t="n">
        <f aca="false">I1053*(1/     (1-   (0.001*N1053/1.84)))</f>
        <v>10.1565410675209</v>
      </c>
      <c r="P1053" s="4" t="n">
        <f aca="false">H1053*(1/     (1-   (0.001*N1053/4)))</f>
        <v>23.5375162825498</v>
      </c>
      <c r="Q1053" s="27" t="n">
        <f aca="false">-5.28+5.5*I1053</f>
        <v>19.49255</v>
      </c>
      <c r="R1053" s="28" t="n">
        <f aca="false">E1053-E933</f>
        <v>13</v>
      </c>
      <c r="S1053" s="29" t="n">
        <f aca="false">I1053-I933</f>
        <v>0.00290000000000035</v>
      </c>
      <c r="T1053" s="29" t="n">
        <f aca="false">(S1053/I933)*100</f>
        <v>0.0644272638407613</v>
      </c>
      <c r="U1053" s="29" t="n">
        <f aca="false">(S1053/R1053)/I933*1000</f>
        <v>0.0495594337236625</v>
      </c>
      <c r="V1053" s="30" t="n">
        <f aca="false">O1053-O933</f>
        <v>0.00877300533488956</v>
      </c>
      <c r="W1053" s="30" t="n">
        <f aca="false">(V1053/O933)*100</f>
        <v>0.0864525606136066</v>
      </c>
      <c r="X1053" s="30" t="n">
        <f aca="false">1000*(V1053/R1053)/O933</f>
        <v>0.0665019697027743</v>
      </c>
      <c r="Y1053" s="31" t="n">
        <f aca="false">1000*(V1053/R1053)/Q933</f>
        <v>0.0346490950279964</v>
      </c>
      <c r="Z1053" s="32" t="n">
        <f aca="false">X1053-U1053</f>
        <v>0.0169425359791118</v>
      </c>
    </row>
    <row r="1054" s="15" customFormat="true" ht="12.8" hidden="false" customHeight="false" outlineLevel="0" collapsed="false">
      <c r="A1054" s="1" t="n">
        <v>299</v>
      </c>
      <c r="B1054" s="21" t="s">
        <v>30</v>
      </c>
      <c r="C1054" s="22" t="s">
        <v>34</v>
      </c>
      <c r="D1054" s="22" t="s">
        <v>37</v>
      </c>
      <c r="E1054" s="23" t="n">
        <v>43129</v>
      </c>
      <c r="F1054" s="22" t="n">
        <v>24.1</v>
      </c>
      <c r="G1054" s="22" t="n">
        <v>35.5</v>
      </c>
      <c r="H1054" s="22" t="n">
        <v>17.5118</v>
      </c>
      <c r="I1054" s="24" t="n">
        <v>0.7745</v>
      </c>
      <c r="J1054" s="22"/>
      <c r="K1054" s="25" t="n">
        <f aca="false">1000*(1-(F1054+288.9414)/(508929.2*(F1054+68.12963))*(F1054-3.9863)^2)</f>
        <v>997.301901019105</v>
      </c>
      <c r="L1054" s="25" t="n">
        <f aca="false">0.824493 - 0.0040899*F1054 + 0.000076438*F1054^2 -0.00000082467*F1054^3 + 0.0000000053675*F1054^4</f>
        <v>0.760589702961547</v>
      </c>
      <c r="M1054" s="25" t="n">
        <f aca="false">-0.005724 + 0.00010227*F1054 - 0.0000016546*F1054^2</f>
        <v>-0.004220301226</v>
      </c>
      <c r="N1054" s="25" t="n">
        <f aca="false">K1054 + (L1054*G1054) + M1054*G1054^(3/2) + 0.00048314*G1054^2</f>
        <v>1024.01905285429</v>
      </c>
      <c r="O1054" s="26" t="n">
        <f aca="false">I1054*(1/     (1-   (0.001*N1054/1.84)))</f>
        <v>1.74646234692723</v>
      </c>
      <c r="P1054" s="4" t="n">
        <f aca="false">H1054*(1/     (1-   (0.001*N1054/4)))</f>
        <v>23.5375162825498</v>
      </c>
      <c r="Q1054" s="27" t="n">
        <f aca="false">-5.28+5.5*I1054</f>
        <v>-1.02025</v>
      </c>
      <c r="R1054" s="28" t="n">
        <f aca="false">E1054-E934</f>
        <v>13</v>
      </c>
      <c r="S1054" s="29" t="n">
        <f aca="false">I1054-I934</f>
        <v>-0.00740000000000007</v>
      </c>
      <c r="T1054" s="29" t="n">
        <f aca="false">(S1054/I934)*100</f>
        <v>-0.946412584729515</v>
      </c>
      <c r="U1054" s="29" t="n">
        <f aca="false">(S1054/R1054)/I934*1000</f>
        <v>-0.728009680561165</v>
      </c>
      <c r="V1054" s="30" t="n">
        <f aca="false">O1054-O934</f>
        <v>-0.0162986607647726</v>
      </c>
      <c r="W1054" s="30" t="n">
        <f aca="false">(V1054/O934)*100</f>
        <v>-0.924609785084399</v>
      </c>
      <c r="X1054" s="30" t="n">
        <f aca="false">1000*(V1054/R1054)/O934</f>
        <v>-0.711238296218769</v>
      </c>
      <c r="Y1054" s="31" t="n">
        <f aca="false">1000*(V1054/R1054)/Q934</f>
        <v>1.27991744755422</v>
      </c>
      <c r="Z1054" s="32" t="n">
        <f aca="false">X1054-U1054</f>
        <v>0.0167713843423961</v>
      </c>
    </row>
    <row r="1055" s="15" customFormat="true" ht="12.8" hidden="false" customHeight="false" outlineLevel="0" collapsed="false">
      <c r="A1055" s="1" t="n">
        <v>167</v>
      </c>
      <c r="B1055" s="21" t="s">
        <v>31</v>
      </c>
      <c r="C1055" s="22" t="s">
        <v>34</v>
      </c>
      <c r="D1055" s="22" t="s">
        <v>37</v>
      </c>
      <c r="E1055" s="23" t="n">
        <v>43129</v>
      </c>
      <c r="F1055" s="22" t="s">
        <v>38</v>
      </c>
      <c r="G1055" s="22" t="s">
        <v>38</v>
      </c>
      <c r="H1055" s="22" t="s">
        <v>38</v>
      </c>
      <c r="I1055" s="24" t="s">
        <v>38</v>
      </c>
      <c r="J1055" s="22" t="s">
        <v>42</v>
      </c>
      <c r="K1055" s="82" t="s">
        <v>38</v>
      </c>
      <c r="L1055" s="82" t="s">
        <v>38</v>
      </c>
      <c r="M1055" s="82" t="s">
        <v>38</v>
      </c>
      <c r="N1055" s="82" t="s">
        <v>38</v>
      </c>
      <c r="O1055" s="30" t="s">
        <v>38</v>
      </c>
      <c r="P1055" s="4" t="inlineStr">
        <f aca="false">H1055*(1/     (1-   (0.001*N1055/4)))</f>
        <is>
          <t/>
        </is>
      </c>
      <c r="Q1055" s="27" t="s">
        <v>38</v>
      </c>
      <c r="R1055" s="83" t="s">
        <v>38</v>
      </c>
      <c r="S1055" s="84" t="s">
        <v>38</v>
      </c>
      <c r="T1055" s="84" t="s">
        <v>38</v>
      </c>
      <c r="U1055" s="84" t="s">
        <v>38</v>
      </c>
      <c r="V1055" s="27" t="s">
        <v>38</v>
      </c>
      <c r="W1055" s="27" t="s">
        <v>38</v>
      </c>
      <c r="X1055" s="27" t="s">
        <v>38</v>
      </c>
      <c r="Y1055" s="27" t="s">
        <v>38</v>
      </c>
      <c r="Z1055" s="85" t="s">
        <v>38</v>
      </c>
    </row>
    <row r="1056" s="15" customFormat="true" ht="12.8" hidden="false" customHeight="false" outlineLevel="0" collapsed="false">
      <c r="A1056" s="1" t="n">
        <v>174</v>
      </c>
      <c r="B1056" s="21" t="s">
        <v>31</v>
      </c>
      <c r="C1056" s="22" t="s">
        <v>34</v>
      </c>
      <c r="D1056" s="22" t="s">
        <v>37</v>
      </c>
      <c r="E1056" s="23" t="n">
        <v>43129</v>
      </c>
      <c r="F1056" s="22" t="n">
        <v>23.6</v>
      </c>
      <c r="G1056" s="22" t="n">
        <v>35.6</v>
      </c>
      <c r="H1056" s="22" t="n">
        <v>17.5083</v>
      </c>
      <c r="I1056" s="24" t="n">
        <v>3.2567</v>
      </c>
      <c r="J1056" s="22"/>
      <c r="K1056" s="25" t="n">
        <f aca="false">1000*(1-(F1056+288.9414)/(508929.2*(F1056+68.12963))*(F1056-3.9863)^2)</f>
        <v>997.424511597078</v>
      </c>
      <c r="L1056" s="25" t="n">
        <f aca="false">0.824493 - 0.0040899*F1056 + 0.000076438*F1056^2 -0.00000082467*F1056^3 + 0.0000000053675*F1056^4</f>
        <v>0.761369617224768</v>
      </c>
      <c r="M1056" s="25" t="n">
        <f aca="false">-0.005724 + 0.00010227*F1056 - 0.0000016546*F1056^2</f>
        <v>-0.004231974016</v>
      </c>
      <c r="N1056" s="25" t="n">
        <f aca="false">K1056 + (L1056*G1056) + M1056*G1056^(3/2) + 0.00048314*G1056^2</f>
        <v>1024.24266860124</v>
      </c>
      <c r="O1056" s="26" t="n">
        <f aca="false">I1056*(1/     (1-   (0.001*N1056/1.84)))</f>
        <v>7.34572374571873</v>
      </c>
      <c r="P1056" s="4" t="n">
        <f aca="false">H1056*(1/     (1-   (0.001*N1056/4)))</f>
        <v>23.5345803439828</v>
      </c>
      <c r="Q1056" s="27" t="n">
        <f aca="false">-5.28+5.5*I1056</f>
        <v>12.63185</v>
      </c>
      <c r="R1056" s="28" t="n">
        <f aca="false">E1056-E936</f>
        <v>13</v>
      </c>
      <c r="S1056" s="29" t="n">
        <f aca="false">I1056-I936</f>
        <v>-0.0406</v>
      </c>
      <c r="T1056" s="29" t="n">
        <f aca="false">(S1056/I936)*100</f>
        <v>-1.23131046613896</v>
      </c>
      <c r="U1056" s="29" t="n">
        <f aca="false">(S1056/R1056)/I936*1000</f>
        <v>-0.94716189702997</v>
      </c>
      <c r="V1056" s="30" t="n">
        <f aca="false">O1056-O936</f>
        <v>-0.0879018722155722</v>
      </c>
      <c r="W1056" s="30" t="n">
        <f aca="false">(V1056/O936)*100</f>
        <v>-1.18248990107197</v>
      </c>
      <c r="X1056" s="30" t="n">
        <f aca="false">1000*(V1056/R1056)/O936</f>
        <v>-0.90960761620921</v>
      </c>
      <c r="Y1056" s="31" t="n">
        <f aca="false">1000*(V1056/R1056)/Q936</f>
        <v>-0.525990165662862</v>
      </c>
      <c r="Z1056" s="32" t="n">
        <f aca="false">X1056-U1056</f>
        <v>0.0375542808207603</v>
      </c>
    </row>
    <row r="1057" s="15" customFormat="true" ht="12.8" hidden="false" customHeight="false" outlineLevel="0" collapsed="false">
      <c r="A1057" s="1" t="n">
        <v>265</v>
      </c>
      <c r="B1057" s="21" t="s">
        <v>31</v>
      </c>
      <c r="C1057" s="22" t="s">
        <v>34</v>
      </c>
      <c r="D1057" s="22" t="s">
        <v>37</v>
      </c>
      <c r="E1057" s="23" t="n">
        <v>43129</v>
      </c>
      <c r="F1057" s="22" t="n">
        <v>24.1</v>
      </c>
      <c r="G1057" s="22" t="n">
        <v>35.5</v>
      </c>
      <c r="H1057" s="22" t="n">
        <v>17.5118</v>
      </c>
      <c r="I1057" s="24" t="n">
        <v>4.0345</v>
      </c>
      <c r="J1057" s="22"/>
      <c r="K1057" s="25" t="n">
        <f aca="false">1000*(1-(F1057+288.9414)/(508929.2*(F1057+68.12963))*(F1057-3.9863)^2)</f>
        <v>997.301901019105</v>
      </c>
      <c r="L1057" s="25" t="n">
        <f aca="false">0.824493 - 0.0040899*F1057 + 0.000076438*F1057^2 -0.00000082467*F1057^3 + 0.0000000053675*F1057^4</f>
        <v>0.760589702961547</v>
      </c>
      <c r="M1057" s="25" t="n">
        <f aca="false">-0.005724 + 0.00010227*F1057 - 0.0000016546*F1057^2</f>
        <v>-0.004220301226</v>
      </c>
      <c r="N1057" s="25" t="n">
        <f aca="false">K1057 + (L1057*G1057) + M1057*G1057^(3/2) + 0.00048314*G1057^2</f>
        <v>1024.01905285429</v>
      </c>
      <c r="O1057" s="26" t="n">
        <f aca="false">I1057*(1/     (1-   (0.001*N1057/1.84)))</f>
        <v>9.09761438176618</v>
      </c>
      <c r="P1057" s="4" t="n">
        <f aca="false">H1057*(1/     (1-   (0.001*N1057/4)))</f>
        <v>23.5375162825498</v>
      </c>
      <c r="Q1057" s="27" t="n">
        <f aca="false">-5.28+5.5*I1057</f>
        <v>16.90975</v>
      </c>
      <c r="R1057" s="28" t="n">
        <f aca="false">E1057-E937</f>
        <v>13</v>
      </c>
      <c r="S1057" s="29" t="n">
        <f aca="false">I1057-I937</f>
        <v>-0.0046999999999997</v>
      </c>
      <c r="T1057" s="29" t="n">
        <f aca="false">(S1057/I937)*100</f>
        <v>-0.116359675183197</v>
      </c>
      <c r="U1057" s="29" t="n">
        <f aca="false">(S1057/R1057)/I937*1000</f>
        <v>-0.0895074424486133</v>
      </c>
      <c r="V1057" s="30" t="n">
        <f aca="false">O1057-O937</f>
        <v>-0.00859390864120257</v>
      </c>
      <c r="W1057" s="30" t="n">
        <f aca="false">(V1057/O937)*100</f>
        <v>-0.0943741716325063</v>
      </c>
      <c r="X1057" s="30" t="n">
        <f aca="false">1000*(V1057/R1057)/O937</f>
        <v>-0.0725955166403894</v>
      </c>
      <c r="Y1057" s="31" t="n">
        <f aca="false">1000*(V1057/R1057)/Q937</f>
        <v>-0.0390343356879662</v>
      </c>
      <c r="Z1057" s="32" t="n">
        <f aca="false">X1057-U1057</f>
        <v>0.0169119258082239</v>
      </c>
    </row>
    <row r="1058" s="15" customFormat="true" ht="12.8" hidden="false" customHeight="false" outlineLevel="0" collapsed="false">
      <c r="A1058" s="1" t="n">
        <v>271</v>
      </c>
      <c r="B1058" s="21" t="s">
        <v>31</v>
      </c>
      <c r="C1058" s="22" t="s">
        <v>34</v>
      </c>
      <c r="D1058" s="22" t="s">
        <v>37</v>
      </c>
      <c r="E1058" s="23" t="n">
        <v>43129</v>
      </c>
      <c r="F1058" s="22" t="n">
        <v>24.1</v>
      </c>
      <c r="G1058" s="22" t="n">
        <v>35.5</v>
      </c>
      <c r="H1058" s="22" t="n">
        <v>17.5118</v>
      </c>
      <c r="I1058" s="24" t="n">
        <v>8.3169</v>
      </c>
      <c r="J1058" s="22"/>
      <c r="K1058" s="25" t="n">
        <f aca="false">1000*(1-(F1058+288.9414)/(508929.2*(F1058+68.12963))*(F1058-3.9863)^2)</f>
        <v>997.301901019105</v>
      </c>
      <c r="L1058" s="25" t="n">
        <f aca="false">0.824493 - 0.0040899*F1058 + 0.000076438*F1058^2 -0.00000082467*F1058^3 + 0.0000000053675*F1058^4</f>
        <v>0.760589702961547</v>
      </c>
      <c r="M1058" s="25" t="n">
        <f aca="false">-0.005724 + 0.00010227*F1058 - 0.0000016546*F1058^2</f>
        <v>-0.004220301226</v>
      </c>
      <c r="N1058" s="25" t="n">
        <f aca="false">K1058 + (L1058*G1058) + M1058*G1058^(3/2) + 0.00048314*G1058^2</f>
        <v>1024.01905285429</v>
      </c>
      <c r="O1058" s="26" t="n">
        <f aca="false">I1058*(1/     (1-   (0.001*N1058/1.84)))</f>
        <v>18.7542320118258</v>
      </c>
      <c r="P1058" s="4" t="n">
        <f aca="false">H1058*(1/     (1-   (0.001*N1058/4)))</f>
        <v>23.5375162825498</v>
      </c>
      <c r="Q1058" s="27" t="n">
        <f aca="false">-5.28+5.5*I1058</f>
        <v>40.46295</v>
      </c>
      <c r="R1058" s="28" t="n">
        <f aca="false">E1058-E938</f>
        <v>13</v>
      </c>
      <c r="S1058" s="29" t="n">
        <f aca="false">I1058-I938</f>
        <v>-0.00750000000000028</v>
      </c>
      <c r="T1058" s="29" t="n">
        <f aca="false">(S1058/I938)*100</f>
        <v>-0.0900965835375557</v>
      </c>
      <c r="U1058" s="29" t="n">
        <f aca="false">(S1058/R1058)/I938*1000</f>
        <v>-0.0693050642596582</v>
      </c>
      <c r="V1058" s="30" t="n">
        <f aca="false">O1058-O938</f>
        <v>-0.0127813305853906</v>
      </c>
      <c r="W1058" s="30" t="n">
        <f aca="false">(V1058/O938)*100</f>
        <v>-0.0681052991874114</v>
      </c>
      <c r="X1058" s="30" t="n">
        <f aca="false">1000*(V1058/R1058)/O938</f>
        <v>-0.0523886916826242</v>
      </c>
      <c r="Y1058" s="31" t="n">
        <f aca="false">1000*(V1058/R1058)/Q938</f>
        <v>-0.0242735142478872</v>
      </c>
      <c r="Z1058" s="32" t="n">
        <f aca="false">X1058-U1058</f>
        <v>0.016916372577034</v>
      </c>
    </row>
    <row r="1059" s="15" customFormat="true" ht="12.8" hidden="false" customHeight="false" outlineLevel="0" collapsed="false">
      <c r="A1059" s="1" t="n">
        <v>103</v>
      </c>
      <c r="B1059" s="21" t="s">
        <v>32</v>
      </c>
      <c r="C1059" s="22" t="s">
        <v>34</v>
      </c>
      <c r="D1059" s="22" t="s">
        <v>37</v>
      </c>
      <c r="E1059" s="23" t="n">
        <v>43129</v>
      </c>
      <c r="F1059" s="22" t="s">
        <v>38</v>
      </c>
      <c r="G1059" s="22" t="s">
        <v>38</v>
      </c>
      <c r="H1059" s="22" t="s">
        <v>38</v>
      </c>
      <c r="I1059" s="24" t="s">
        <v>38</v>
      </c>
      <c r="J1059" s="22" t="s">
        <v>41</v>
      </c>
      <c r="K1059" s="82" t="s">
        <v>38</v>
      </c>
      <c r="L1059" s="82" t="s">
        <v>38</v>
      </c>
      <c r="M1059" s="82" t="s">
        <v>38</v>
      </c>
      <c r="N1059" s="82" t="s">
        <v>38</v>
      </c>
      <c r="O1059" s="30" t="s">
        <v>38</v>
      </c>
      <c r="P1059" s="4" t="inlineStr">
        <f aca="false">H1059*(1/     (1-   (0.001*N1059/4)))</f>
        <is>
          <t/>
        </is>
      </c>
      <c r="Q1059" s="27" t="s">
        <v>38</v>
      </c>
      <c r="R1059" s="83" t="s">
        <v>38</v>
      </c>
      <c r="S1059" s="84" t="s">
        <v>38</v>
      </c>
      <c r="T1059" s="84" t="s">
        <v>38</v>
      </c>
      <c r="U1059" s="84" t="s">
        <v>38</v>
      </c>
      <c r="V1059" s="27" t="s">
        <v>38</v>
      </c>
      <c r="W1059" s="27" t="s">
        <v>38</v>
      </c>
      <c r="X1059" s="27" t="s">
        <v>38</v>
      </c>
      <c r="Y1059" s="27" t="s">
        <v>38</v>
      </c>
      <c r="Z1059" s="85" t="s">
        <v>38</v>
      </c>
    </row>
    <row r="1060" s="15" customFormat="true" ht="12.8" hidden="false" customHeight="false" outlineLevel="0" collapsed="false">
      <c r="A1060" s="1" t="n">
        <v>109</v>
      </c>
      <c r="B1060" s="21" t="s">
        <v>32</v>
      </c>
      <c r="C1060" s="22" t="s">
        <v>34</v>
      </c>
      <c r="D1060" s="22" t="s">
        <v>37</v>
      </c>
      <c r="E1060" s="23" t="n">
        <v>43129</v>
      </c>
      <c r="F1060" s="22" t="s">
        <v>38</v>
      </c>
      <c r="G1060" s="22" t="s">
        <v>38</v>
      </c>
      <c r="H1060" s="22" t="s">
        <v>38</v>
      </c>
      <c r="I1060" s="24" t="s">
        <v>38</v>
      </c>
      <c r="J1060" s="22" t="s">
        <v>41</v>
      </c>
      <c r="K1060" s="82" t="s">
        <v>38</v>
      </c>
      <c r="L1060" s="82" t="s">
        <v>38</v>
      </c>
      <c r="M1060" s="82" t="s">
        <v>38</v>
      </c>
      <c r="N1060" s="82" t="s">
        <v>38</v>
      </c>
      <c r="O1060" s="30" t="s">
        <v>38</v>
      </c>
      <c r="P1060" s="4" t="inlineStr">
        <f aca="false">H1060*(1/     (1-   (0.001*N1060/4)))</f>
        <is>
          <t/>
        </is>
      </c>
      <c r="Q1060" s="27" t="s">
        <v>38</v>
      </c>
      <c r="R1060" s="83" t="s">
        <v>38</v>
      </c>
      <c r="S1060" s="84" t="s">
        <v>38</v>
      </c>
      <c r="T1060" s="84" t="s">
        <v>38</v>
      </c>
      <c r="U1060" s="84" t="s">
        <v>38</v>
      </c>
      <c r="V1060" s="27" t="s">
        <v>38</v>
      </c>
      <c r="W1060" s="27" t="s">
        <v>38</v>
      </c>
      <c r="X1060" s="27" t="s">
        <v>38</v>
      </c>
      <c r="Y1060" s="27" t="s">
        <v>38</v>
      </c>
      <c r="Z1060" s="85" t="s">
        <v>38</v>
      </c>
    </row>
    <row r="1061" s="15" customFormat="true" ht="12.8" hidden="false" customHeight="false" outlineLevel="0" collapsed="false">
      <c r="A1061" s="1" t="n">
        <v>232</v>
      </c>
      <c r="B1061" s="21" t="s">
        <v>33</v>
      </c>
      <c r="C1061" s="22" t="s">
        <v>34</v>
      </c>
      <c r="D1061" s="22" t="s">
        <v>37</v>
      </c>
      <c r="E1061" s="23" t="n">
        <v>43129</v>
      </c>
      <c r="F1061" s="22" t="n">
        <v>23.6</v>
      </c>
      <c r="G1061" s="22" t="n">
        <v>35.6</v>
      </c>
      <c r="H1061" s="22" t="n">
        <v>17.5083</v>
      </c>
      <c r="I1061" s="24" t="n">
        <v>4.781</v>
      </c>
      <c r="J1061" s="22"/>
      <c r="K1061" s="25" t="n">
        <f aca="false">1000*(1-(F1061+288.9414)/(508929.2*(F1061+68.12963))*(F1061-3.9863)^2)</f>
        <v>997.424511597078</v>
      </c>
      <c r="L1061" s="25" t="n">
        <f aca="false">0.824493 - 0.0040899*F1061 + 0.000076438*F1061^2 -0.00000082467*F1061^3 + 0.0000000053675*F1061^4</f>
        <v>0.761369617224768</v>
      </c>
      <c r="M1061" s="25" t="n">
        <f aca="false">-0.005724 + 0.00010227*F1061 - 0.0000016546*F1061^2</f>
        <v>-0.004231974016</v>
      </c>
      <c r="N1061" s="25" t="n">
        <f aca="false">K1061 + (L1061*G1061) + M1061*G1061^(3/2) + 0.00048314*G1061^2</f>
        <v>1024.24266860124</v>
      </c>
      <c r="O1061" s="26" t="n">
        <f aca="false">I1061*(1/     (1-   (0.001*N1061/1.84)))</f>
        <v>10.7838932748737</v>
      </c>
      <c r="P1061" s="4" t="n">
        <f aca="false">H1061*(1/     (1-   (0.001*N1061/4)))</f>
        <v>23.5345803439828</v>
      </c>
      <c r="Q1061" s="27" t="n">
        <f aca="false">-5.28+5.5*I1061</f>
        <v>21.0155</v>
      </c>
      <c r="R1061" s="28" t="n">
        <f aca="false">E1061-E941</f>
        <v>13</v>
      </c>
      <c r="S1061" s="29" t="n">
        <f aca="false">I1061-I941</f>
        <v>0.00389999999999979</v>
      </c>
      <c r="T1061" s="29" t="n">
        <f aca="false">(S1061/I941)*100</f>
        <v>0.0816394883925351</v>
      </c>
      <c r="U1061" s="29" t="n">
        <f aca="false">(S1061/R1061)/I941*1000</f>
        <v>0.0627996064557962</v>
      </c>
      <c r="V1061" s="30" t="n">
        <f aca="false">O1061-O941</f>
        <v>0.012988142925801</v>
      </c>
      <c r="W1061" s="30" t="n">
        <f aca="false">(V1061/O941)*100</f>
        <v>0.120585436104868</v>
      </c>
      <c r="X1061" s="30" t="n">
        <f aca="false">1000*(V1061/R1061)/O941</f>
        <v>0.0927580277729751</v>
      </c>
      <c r="Y1061" s="31" t="n">
        <f aca="false">1000*(V1061/R1061)/Q941</f>
        <v>0.0475890986907865</v>
      </c>
      <c r="Z1061" s="32" t="n">
        <f aca="false">X1061-U1061</f>
        <v>0.0299584213171789</v>
      </c>
    </row>
    <row r="1062" s="15" customFormat="true" ht="12.8" hidden="false" customHeight="false" outlineLevel="0" collapsed="false">
      <c r="A1062" s="1" t="n">
        <v>234</v>
      </c>
      <c r="B1062" s="21" t="s">
        <v>33</v>
      </c>
      <c r="C1062" s="22" t="s">
        <v>34</v>
      </c>
      <c r="D1062" s="22" t="s">
        <v>37</v>
      </c>
      <c r="E1062" s="23" t="n">
        <v>43129</v>
      </c>
      <c r="F1062" s="22" t="n">
        <v>23.6</v>
      </c>
      <c r="G1062" s="22" t="n">
        <v>35.6</v>
      </c>
      <c r="H1062" s="22" t="n">
        <v>17.5083</v>
      </c>
      <c r="I1062" s="24" t="n">
        <v>5.2859</v>
      </c>
      <c r="J1062" s="22"/>
      <c r="K1062" s="25" t="n">
        <f aca="false">1000*(1-(F1062+288.9414)/(508929.2*(F1062+68.12963))*(F1062-3.9863)^2)</f>
        <v>997.424511597078</v>
      </c>
      <c r="L1062" s="25" t="n">
        <f aca="false">0.824493 - 0.0040899*F1062 + 0.000076438*F1062^2 -0.00000082467*F1062^3 + 0.0000000053675*F1062^4</f>
        <v>0.761369617224768</v>
      </c>
      <c r="M1062" s="25" t="n">
        <f aca="false">-0.005724 + 0.00010227*F1062 - 0.0000016546*F1062^2</f>
        <v>-0.004231974016</v>
      </c>
      <c r="N1062" s="25" t="n">
        <f aca="false">K1062 + (L1062*G1062) + M1062*G1062^(3/2) + 0.00048314*G1062^2</f>
        <v>1024.24266860124</v>
      </c>
      <c r="O1062" s="26" t="n">
        <f aca="false">I1062*(1/     (1-   (0.001*N1062/1.84)))</f>
        <v>11.9227319518208</v>
      </c>
      <c r="P1062" s="4" t="n">
        <f aca="false">H1062*(1/     (1-   (0.001*N1062/4)))</f>
        <v>23.5345803439828</v>
      </c>
      <c r="Q1062" s="27" t="n">
        <f aca="false">-5.28+5.5*I1062</f>
        <v>23.79245</v>
      </c>
      <c r="R1062" s="28" t="n">
        <f aca="false">E1062-E942</f>
        <v>13</v>
      </c>
      <c r="S1062" s="29" t="n">
        <f aca="false">I1062-I942</f>
        <v>0.0179999999999998</v>
      </c>
      <c r="T1062" s="29" t="n">
        <f aca="false">(S1062/I942)*100</f>
        <v>0.341692135386013</v>
      </c>
      <c r="U1062" s="29" t="n">
        <f aca="false">(S1062/R1062)/I942*1000</f>
        <v>0.262840104143087</v>
      </c>
      <c r="V1062" s="30" t="n">
        <f aca="false">O1062-O942</f>
        <v>0.045222344613773</v>
      </c>
      <c r="W1062" s="30" t="n">
        <f aca="false">(V1062/O942)*100</f>
        <v>0.380739280449271</v>
      </c>
      <c r="X1062" s="30" t="n">
        <f aca="false">1000*(V1062/R1062)/O942</f>
        <v>0.292876369576363</v>
      </c>
      <c r="Y1062" s="31" t="n">
        <f aca="false">1000*(V1062/R1062)/Q942</f>
        <v>0.146818715441067</v>
      </c>
      <c r="Z1062" s="32" t="n">
        <f aca="false">X1062-U1062</f>
        <v>0.0300362654332755</v>
      </c>
    </row>
    <row r="1063" s="15" customFormat="true" ht="12.8" hidden="false" customHeight="false" outlineLevel="0" collapsed="false">
      <c r="A1063" s="1" t="n">
        <v>181</v>
      </c>
      <c r="B1063" s="21" t="s">
        <v>26</v>
      </c>
      <c r="C1063" s="22" t="s">
        <v>36</v>
      </c>
      <c r="D1063" s="22" t="s">
        <v>37</v>
      </c>
      <c r="E1063" s="23" t="n">
        <v>43129</v>
      </c>
      <c r="F1063" s="22" t="n">
        <v>24</v>
      </c>
      <c r="G1063" s="22" t="n">
        <v>35.6</v>
      </c>
      <c r="H1063" s="22" t="n">
        <v>17.5117</v>
      </c>
      <c r="I1063" s="24" t="n">
        <v>3.8689</v>
      </c>
      <c r="J1063" s="22"/>
      <c r="K1063" s="25" t="n">
        <f aca="false">1000*(1-(F1063+288.9414)/(508929.2*(F1063+68.12963))*(F1063-3.9863)^2)</f>
        <v>997.326617530897</v>
      </c>
      <c r="L1063" s="25" t="n">
        <f aca="false">0.824493 - 0.0040899*F1063 + 0.000076438*F1063^2 -0.00000082467*F1063^3 + 0.0000000053675*F1063^4</f>
        <v>0.7607442576</v>
      </c>
      <c r="M1063" s="25" t="n">
        <f aca="false">-0.005724 + 0.00010227*F1063 - 0.0000016546*F1063^2</f>
        <v>-0.0042225696</v>
      </c>
      <c r="N1063" s="25" t="n">
        <f aca="false">K1063 + (L1063*G1063) + M1063*G1063^(3/2) + 0.00048314*G1063^2</f>
        <v>1024.1245093246</v>
      </c>
      <c r="O1063" s="26" t="n">
        <f aca="false">I1063*(1/     (1-   (0.001*N1063/1.84)))</f>
        <v>8.72532154888842</v>
      </c>
      <c r="P1063" s="4" t="n">
        <f aca="false">H1063*(1/     (1-   (0.001*N1063/4)))</f>
        <v>23.5382159702193</v>
      </c>
      <c r="Q1063" s="27" t="n">
        <f aca="false">-5.28+5.5*I1063</f>
        <v>15.99895</v>
      </c>
      <c r="R1063" s="28" t="n">
        <f aca="false">E1063-E943</f>
        <v>13</v>
      </c>
      <c r="S1063" s="29" t="n">
        <f aca="false">I1063-I943</f>
        <v>0.0684</v>
      </c>
      <c r="T1063" s="29" t="n">
        <f aca="false">(S1063/I943)*100</f>
        <v>1.79976318905407</v>
      </c>
      <c r="U1063" s="29" t="n">
        <f aca="false">(S1063/R1063)/I943*1000</f>
        <v>1.38443322234929</v>
      </c>
      <c r="V1063" s="30" t="n">
        <f aca="false">O1063-O943</f>
        <v>0.156651259792374</v>
      </c>
      <c r="W1063" s="30" t="n">
        <f aca="false">(V1063/O943)*100</f>
        <v>1.82818634055413</v>
      </c>
      <c r="X1063" s="30" t="n">
        <f aca="false">1000*(V1063/R1063)/O943</f>
        <v>1.40629718504164</v>
      </c>
      <c r="Y1063" s="31" t="n">
        <f aca="false">1000*(V1063/R1063)/Q943</f>
        <v>0.771317271741897</v>
      </c>
      <c r="Z1063" s="32" t="n">
        <f aca="false">X1063-U1063</f>
        <v>0.0218639626923551</v>
      </c>
    </row>
    <row r="1064" s="15" customFormat="true" ht="12.8" hidden="false" customHeight="false" outlineLevel="0" collapsed="false">
      <c r="A1064" s="1" t="n">
        <v>188</v>
      </c>
      <c r="B1064" s="21" t="s">
        <v>26</v>
      </c>
      <c r="C1064" s="22" t="s">
        <v>36</v>
      </c>
      <c r="D1064" s="22" t="s">
        <v>37</v>
      </c>
      <c r="E1064" s="23" t="n">
        <v>43129</v>
      </c>
      <c r="F1064" s="22" t="n">
        <v>24</v>
      </c>
      <c r="G1064" s="22" t="n">
        <v>35.6</v>
      </c>
      <c r="H1064" s="22" t="n">
        <v>17.5117</v>
      </c>
      <c r="I1064" s="24" t="n">
        <v>11.1395</v>
      </c>
      <c r="J1064" s="22"/>
      <c r="K1064" s="25" t="n">
        <f aca="false">1000*(1-(F1064+288.9414)/(508929.2*(F1064+68.12963))*(F1064-3.9863)^2)</f>
        <v>997.326617530897</v>
      </c>
      <c r="L1064" s="25" t="n">
        <f aca="false">0.824493 - 0.0040899*F1064 + 0.000076438*F1064^2 -0.00000082467*F1064^3 + 0.0000000053675*F1064^4</f>
        <v>0.7607442576</v>
      </c>
      <c r="M1064" s="25" t="n">
        <f aca="false">-0.005724 + 0.00010227*F1064 - 0.0000016546*F1064^2</f>
        <v>-0.0042225696</v>
      </c>
      <c r="N1064" s="25" t="n">
        <f aca="false">K1064 + (L1064*G1064) + M1064*G1064^(3/2) + 0.00048314*G1064^2</f>
        <v>1024.1245093246</v>
      </c>
      <c r="O1064" s="26" t="n">
        <f aca="false">I1064*(1/     (1-   (0.001*N1064/1.84)))</f>
        <v>25.1223136792997</v>
      </c>
      <c r="P1064" s="4" t="n">
        <f aca="false">H1064*(1/     (1-   (0.001*N1064/4)))</f>
        <v>23.5382159702193</v>
      </c>
      <c r="Q1064" s="27" t="n">
        <f aca="false">-5.28+5.5*I1064</f>
        <v>55.98725</v>
      </c>
      <c r="R1064" s="28" t="n">
        <f aca="false">E1064-E944</f>
        <v>13</v>
      </c>
      <c r="S1064" s="29" t="n">
        <f aca="false">I1064-I944</f>
        <v>0.2873</v>
      </c>
      <c r="T1064" s="29" t="n">
        <f aca="false">(S1064/I944)*100</f>
        <v>2.64738946941634</v>
      </c>
      <c r="U1064" s="29" t="n">
        <f aca="false">(S1064/R1064)/I944*1000</f>
        <v>2.03645343801257</v>
      </c>
      <c r="V1064" s="30" t="n">
        <f aca="false">O1064-O944</f>
        <v>0.654763696053237</v>
      </c>
      <c r="W1064" s="30" t="n">
        <f aca="false">(V1064/O944)*100</f>
        <v>2.67604928364945</v>
      </c>
      <c r="X1064" s="30" t="n">
        <f aca="false">1000*(V1064/R1064)/O944</f>
        <v>2.05849944896111</v>
      </c>
      <c r="Y1064" s="31" t="n">
        <f aca="false">1000*(V1064/R1064)/Q944</f>
        <v>0.925732820862375</v>
      </c>
      <c r="Z1064" s="32" t="n">
        <f aca="false">X1064-U1064</f>
        <v>0.0220460109485434</v>
      </c>
    </row>
    <row r="1065" s="15" customFormat="true" ht="12.8" hidden="false" customHeight="false" outlineLevel="0" collapsed="false">
      <c r="A1065" s="1" t="n">
        <v>280</v>
      </c>
      <c r="B1065" s="21" t="s">
        <v>26</v>
      </c>
      <c r="C1065" s="22" t="s">
        <v>36</v>
      </c>
      <c r="D1065" s="22" t="s">
        <v>37</v>
      </c>
      <c r="E1065" s="23" t="n">
        <v>43129</v>
      </c>
      <c r="F1065" s="22" t="n">
        <v>24</v>
      </c>
      <c r="G1065" s="22" t="n">
        <v>35.6</v>
      </c>
      <c r="H1065" s="22" t="n">
        <v>17.5117</v>
      </c>
      <c r="I1065" s="24" t="n">
        <v>4.1767</v>
      </c>
      <c r="J1065" s="22"/>
      <c r="K1065" s="25" t="n">
        <f aca="false">1000*(1-(F1065+288.9414)/(508929.2*(F1065+68.12963))*(F1065-3.9863)^2)</f>
        <v>997.326617530897</v>
      </c>
      <c r="L1065" s="25" t="n">
        <f aca="false">0.824493 - 0.0040899*F1065 + 0.000076438*F1065^2 -0.00000082467*F1065^3 + 0.0000000053675*F1065^4</f>
        <v>0.7607442576</v>
      </c>
      <c r="M1065" s="25" t="n">
        <f aca="false">-0.005724 + 0.00010227*F1065 - 0.0000016546*F1065^2</f>
        <v>-0.0042225696</v>
      </c>
      <c r="N1065" s="25" t="n">
        <f aca="false">K1065 + (L1065*G1065) + M1065*G1065^(3/2) + 0.00048314*G1065^2</f>
        <v>1024.1245093246</v>
      </c>
      <c r="O1065" s="26" t="n">
        <f aca="false">I1065*(1/     (1-   (0.001*N1065/1.84)))</f>
        <v>9.41948629151497</v>
      </c>
      <c r="P1065" s="4" t="n">
        <f aca="false">H1065*(1/     (1-   (0.001*N1065/4)))</f>
        <v>23.5382159702193</v>
      </c>
      <c r="Q1065" s="27" t="n">
        <f aca="false">-5.28+5.5*I1065</f>
        <v>17.69185</v>
      </c>
      <c r="R1065" s="28" t="n">
        <f aca="false">E1065-E945</f>
        <v>13</v>
      </c>
      <c r="S1065" s="29" t="n">
        <f aca="false">I1065-I945</f>
        <v>0.0978000000000003</v>
      </c>
      <c r="T1065" s="29" t="n">
        <f aca="false">(S1065/I945)*100</f>
        <v>2.39770526367404</v>
      </c>
      <c r="U1065" s="29" t="n">
        <f aca="false">(S1065/R1065)/I945*1000</f>
        <v>1.84438866436464</v>
      </c>
      <c r="V1065" s="30" t="n">
        <f aca="false">O1065-O945</f>
        <v>0.223130748245961</v>
      </c>
      <c r="W1065" s="30" t="n">
        <f aca="false">(V1065/O945)*100</f>
        <v>2.42629536446396</v>
      </c>
      <c r="X1065" s="30" t="n">
        <f aca="false">1000*(V1065/R1065)/O945</f>
        <v>1.86638104958766</v>
      </c>
      <c r="Y1065" s="31" t="n">
        <f aca="false">1000*(V1065/R1065)/Q945</f>
        <v>1.00058025767988</v>
      </c>
      <c r="Z1065" s="32" t="n">
        <f aca="false">X1065-U1065</f>
        <v>0.0219923852230184</v>
      </c>
    </row>
    <row r="1066" s="15" customFormat="true" ht="12.8" hidden="false" customHeight="false" outlineLevel="0" collapsed="false">
      <c r="A1066" s="1" t="n">
        <v>286</v>
      </c>
      <c r="B1066" s="21" t="s">
        <v>26</v>
      </c>
      <c r="C1066" s="22" t="s">
        <v>36</v>
      </c>
      <c r="D1066" s="22" t="s">
        <v>37</v>
      </c>
      <c r="E1066" s="23" t="n">
        <v>43129</v>
      </c>
      <c r="F1066" s="22" t="n">
        <v>24</v>
      </c>
      <c r="G1066" s="22" t="n">
        <v>35.6</v>
      </c>
      <c r="H1066" s="22" t="n">
        <v>17.5117</v>
      </c>
      <c r="I1066" s="24" t="n">
        <v>3.4927</v>
      </c>
      <c r="J1066" s="22"/>
      <c r="K1066" s="25" t="n">
        <f aca="false">1000*(1-(F1066+288.9414)/(508929.2*(F1066+68.12963))*(F1066-3.9863)^2)</f>
        <v>997.326617530897</v>
      </c>
      <c r="L1066" s="25" t="n">
        <f aca="false">0.824493 - 0.0040899*F1066 + 0.000076438*F1066^2 -0.00000082467*F1066^3 + 0.0000000053675*F1066^4</f>
        <v>0.7607442576</v>
      </c>
      <c r="M1066" s="25" t="n">
        <f aca="false">-0.005724 + 0.00010227*F1066 - 0.0000016546*F1066^2</f>
        <v>-0.0042225696</v>
      </c>
      <c r="N1066" s="25" t="n">
        <f aca="false">K1066 + (L1066*G1066) + M1066*G1066^(3/2) + 0.00048314*G1066^2</f>
        <v>1024.1245093246</v>
      </c>
      <c r="O1066" s="26" t="n">
        <f aca="false">I1066*(1/     (1-   (0.001*N1066/1.84)))</f>
        <v>7.87689797456709</v>
      </c>
      <c r="P1066" s="4" t="n">
        <f aca="false">H1066*(1/     (1-   (0.001*N1066/4)))</f>
        <v>23.5382159702193</v>
      </c>
      <c r="Q1066" s="27" t="n">
        <f aca="false">-5.28+5.5*I1066</f>
        <v>13.92985</v>
      </c>
      <c r="R1066" s="28" t="n">
        <f aca="false">E1066-E946</f>
        <v>13</v>
      </c>
      <c r="S1066" s="29" t="n">
        <f aca="false">I1066-I946</f>
        <v>0.0779000000000001</v>
      </c>
      <c r="T1066" s="29" t="n">
        <f aca="false">(S1066/I946)*100</f>
        <v>2.28124633946351</v>
      </c>
      <c r="U1066" s="29" t="n">
        <f aca="false">(S1066/R1066)/I946*1000</f>
        <v>1.7548048765104</v>
      </c>
      <c r="V1066" s="30" t="n">
        <f aca="false">O1066-O946</f>
        <v>0.177833298023159</v>
      </c>
      <c r="W1066" s="30" t="n">
        <f aca="false">(V1066/O946)*100</f>
        <v>2.30980392416949</v>
      </c>
      <c r="X1066" s="30" t="n">
        <f aca="false">1000*(V1066/R1066)/O946</f>
        <v>1.77677224936115</v>
      </c>
      <c r="Y1066" s="31" t="n">
        <f aca="false">1000*(V1066/R1066)/Q946</f>
        <v>1.01319007386789</v>
      </c>
      <c r="Z1066" s="32" t="n">
        <f aca="false">X1066-U1066</f>
        <v>0.0219673728507512</v>
      </c>
    </row>
    <row r="1067" s="15" customFormat="true" ht="12.8" hidden="false" customHeight="false" outlineLevel="0" collapsed="false">
      <c r="A1067" s="1" t="n">
        <v>121</v>
      </c>
      <c r="B1067" s="21" t="s">
        <v>29</v>
      </c>
      <c r="C1067" s="22" t="s">
        <v>36</v>
      </c>
      <c r="D1067" s="22" t="s">
        <v>37</v>
      </c>
      <c r="E1067" s="23" t="n">
        <v>43129</v>
      </c>
      <c r="F1067" s="22" t="n">
        <v>24</v>
      </c>
      <c r="G1067" s="22" t="n">
        <v>35.6</v>
      </c>
      <c r="H1067" s="22" t="n">
        <v>17.5117</v>
      </c>
      <c r="I1067" s="24" t="n">
        <v>6.3422</v>
      </c>
      <c r="J1067" s="22"/>
      <c r="K1067" s="25" t="n">
        <f aca="false">1000*(1-(F1067+288.9414)/(508929.2*(F1067+68.12963))*(F1067-3.9863)^2)</f>
        <v>997.326617530897</v>
      </c>
      <c r="L1067" s="25" t="n">
        <f aca="false">0.824493 - 0.0040899*F1067 + 0.000076438*F1067^2 -0.00000082467*F1067^3 + 0.0000000053675*F1067^4</f>
        <v>0.7607442576</v>
      </c>
      <c r="M1067" s="25" t="n">
        <f aca="false">-0.005724 + 0.00010227*F1067 - 0.0000016546*F1067^2</f>
        <v>-0.0042225696</v>
      </c>
      <c r="N1067" s="25" t="n">
        <f aca="false">K1067 + (L1067*G1067) + M1067*G1067^(3/2) + 0.00048314*G1067^2</f>
        <v>1024.1245093246</v>
      </c>
      <c r="O1067" s="26" t="n">
        <f aca="false">I1067*(1/     (1-   (0.001*N1067/1.84)))</f>
        <v>14.3032216721446</v>
      </c>
      <c r="P1067" s="4" t="n">
        <f aca="false">H1067*(1/     (1-   (0.001*N1067/4)))</f>
        <v>23.5382159702193</v>
      </c>
      <c r="Q1067" s="27" t="n">
        <f aca="false">-5.28+5.5*I1067</f>
        <v>29.6021</v>
      </c>
      <c r="R1067" s="28" t="n">
        <f aca="false">E1067-E947</f>
        <v>13</v>
      </c>
      <c r="S1067" s="29" t="n">
        <f aca="false">I1067-I947</f>
        <v>0.1684</v>
      </c>
      <c r="T1067" s="29" t="n">
        <f aca="false">(S1067/I947)*100</f>
        <v>2.72765557679225</v>
      </c>
      <c r="U1067" s="29" t="n">
        <f aca="false">(S1067/R1067)/I947*1000</f>
        <v>2.0981965975325</v>
      </c>
      <c r="V1067" s="30" t="n">
        <f aca="false">O1067-O947</f>
        <v>0.383669868218464</v>
      </c>
      <c r="W1067" s="30" t="n">
        <f aca="false">(V1067/O947)*100</f>
        <v>2.75633780184105</v>
      </c>
      <c r="X1067" s="30" t="n">
        <f aca="false">1000*(V1067/R1067)/O947</f>
        <v>2.12025984757004</v>
      </c>
      <c r="Y1067" s="31" t="n">
        <f aca="false">1000*(V1067/R1067)/Q947</f>
        <v>1.02919408932364</v>
      </c>
      <c r="Z1067" s="32" t="n">
        <f aca="false">X1067-U1067</f>
        <v>0.022063250037538</v>
      </c>
    </row>
    <row r="1068" s="15" customFormat="true" ht="12.8" hidden="false" customHeight="false" outlineLevel="0" collapsed="false">
      <c r="A1068" s="1" t="n">
        <v>128</v>
      </c>
      <c r="B1068" s="21" t="s">
        <v>29</v>
      </c>
      <c r="C1068" s="22" t="s">
        <v>36</v>
      </c>
      <c r="D1068" s="22" t="s">
        <v>37</v>
      </c>
      <c r="E1068" s="23" t="n">
        <v>43129</v>
      </c>
      <c r="F1068" s="22" t="n">
        <v>24</v>
      </c>
      <c r="G1068" s="22" t="n">
        <v>35.6</v>
      </c>
      <c r="H1068" s="22" t="n">
        <v>17.5117</v>
      </c>
      <c r="I1068" s="24" t="n">
        <v>3.8878</v>
      </c>
      <c r="J1068" s="22"/>
      <c r="K1068" s="25" t="n">
        <f aca="false">1000*(1-(F1068+288.9414)/(508929.2*(F1068+68.12963))*(F1068-3.9863)^2)</f>
        <v>997.326617530897</v>
      </c>
      <c r="L1068" s="25" t="n">
        <f aca="false">0.824493 - 0.0040899*F1068 + 0.000076438*F1068^2 -0.00000082467*F1068^3 + 0.0000000053675*F1068^4</f>
        <v>0.7607442576</v>
      </c>
      <c r="M1068" s="25" t="n">
        <f aca="false">-0.005724 + 0.00010227*F1068 - 0.0000016546*F1068^2</f>
        <v>-0.0042225696</v>
      </c>
      <c r="N1068" s="25" t="n">
        <f aca="false">K1068 + (L1068*G1068) + M1068*G1068^(3/2) + 0.00048314*G1068^2</f>
        <v>1024.1245093246</v>
      </c>
      <c r="O1068" s="26" t="n">
        <f aca="false">I1068*(1/     (1-   (0.001*N1068/1.84)))</f>
        <v>8.76794569975146</v>
      </c>
      <c r="P1068" s="4" t="n">
        <f aca="false">H1068*(1/     (1-   (0.001*N1068/4)))</f>
        <v>23.5382159702193</v>
      </c>
      <c r="Q1068" s="27" t="n">
        <f aca="false">-5.28+5.5*I1068</f>
        <v>16.1029</v>
      </c>
      <c r="R1068" s="28" t="n">
        <f aca="false">E1068-E948</f>
        <v>13</v>
      </c>
      <c r="S1068" s="29" t="n">
        <f aca="false">I1068-I948</f>
        <v>0.106</v>
      </c>
      <c r="T1068" s="29" t="n">
        <f aca="false">(S1068/I948)*100</f>
        <v>2.8028980908562</v>
      </c>
      <c r="U1068" s="29" t="n">
        <f aca="false">(S1068/R1068)/I948*1000</f>
        <v>2.15607545450477</v>
      </c>
      <c r="V1068" s="30" t="n">
        <f aca="false">O1068-O948</f>
        <v>0.241436740587282</v>
      </c>
      <c r="W1068" s="30" t="n">
        <f aca="false">(V1068/O948)*100</f>
        <v>2.83160132410099</v>
      </c>
      <c r="X1068" s="30" t="n">
        <f aca="false">1000*(V1068/R1068)/O948</f>
        <v>2.17815486469307</v>
      </c>
      <c r="Y1068" s="31" t="n">
        <f aca="false">1000*(V1068/R1068)/Q948</f>
        <v>1.19666086561463</v>
      </c>
      <c r="Z1068" s="32" t="n">
        <f aca="false">X1068-U1068</f>
        <v>0.0220794101882991</v>
      </c>
    </row>
    <row r="1069" s="15" customFormat="true" ht="12.8" hidden="false" customHeight="false" outlineLevel="0" collapsed="false">
      <c r="A1069" s="1" t="n">
        <v>219</v>
      </c>
      <c r="B1069" s="21" t="s">
        <v>29</v>
      </c>
      <c r="C1069" s="22" t="s">
        <v>36</v>
      </c>
      <c r="D1069" s="22" t="s">
        <v>37</v>
      </c>
      <c r="E1069" s="23" t="n">
        <v>43129</v>
      </c>
      <c r="F1069" s="22" t="n">
        <v>24</v>
      </c>
      <c r="G1069" s="22" t="n">
        <v>35.6</v>
      </c>
      <c r="H1069" s="22" t="n">
        <v>17.5117</v>
      </c>
      <c r="I1069" s="24" t="n">
        <v>5.502</v>
      </c>
      <c r="J1069" s="22"/>
      <c r="K1069" s="25" t="n">
        <f aca="false">1000*(1-(F1069+288.9414)/(508929.2*(F1069+68.12963))*(F1069-3.9863)^2)</f>
        <v>997.326617530897</v>
      </c>
      <c r="L1069" s="25" t="n">
        <f aca="false">0.824493 - 0.0040899*F1069 + 0.000076438*F1069^2 -0.00000082467*F1069^3 + 0.0000000053675*F1069^4</f>
        <v>0.7607442576</v>
      </c>
      <c r="M1069" s="25" t="n">
        <f aca="false">-0.005724 + 0.00010227*F1069 - 0.0000016546*F1069^2</f>
        <v>-0.0042225696</v>
      </c>
      <c r="N1069" s="25" t="n">
        <f aca="false">K1069 + (L1069*G1069) + M1069*G1069^(3/2) + 0.00048314*G1069^2</f>
        <v>1024.1245093246</v>
      </c>
      <c r="O1069" s="26" t="n">
        <f aca="false">I1069*(1/     (1-   (0.001*N1069/1.84)))</f>
        <v>12.4083639179054</v>
      </c>
      <c r="P1069" s="4" t="n">
        <f aca="false">H1069*(1/     (1-   (0.001*N1069/4)))</f>
        <v>23.5382159702193</v>
      </c>
      <c r="Q1069" s="27" t="n">
        <f aca="false">-5.28+5.5*I1069</f>
        <v>24.981</v>
      </c>
      <c r="R1069" s="28" t="n">
        <f aca="false">E1069-E949</f>
        <v>13</v>
      </c>
      <c r="S1069" s="29" t="n">
        <f aca="false">I1069-I949</f>
        <v>0.113799999999999</v>
      </c>
      <c r="T1069" s="29" t="n">
        <f aca="false">(S1069/I949)*100</f>
        <v>2.1120225678334</v>
      </c>
      <c r="U1069" s="29" t="n">
        <f aca="false">(S1069/R1069)/I949*1000</f>
        <v>1.62463274448723</v>
      </c>
      <c r="V1069" s="30" t="n">
        <f aca="false">O1069-O949</f>
        <v>0.260038894432848</v>
      </c>
      <c r="W1069" s="30" t="n">
        <f aca="false">(V1069/O949)*100</f>
        <v>2.14053290416918</v>
      </c>
      <c r="X1069" s="30" t="n">
        <f aca="false">1000*(V1069/R1069)/O949</f>
        <v>1.64656377243783</v>
      </c>
      <c r="Y1069" s="31" t="n">
        <f aca="false">1000*(V1069/R1069)/Q949</f>
        <v>0.821306086998198</v>
      </c>
      <c r="Z1069" s="32" t="n">
        <f aca="false">X1069-U1069</f>
        <v>0.0219310279505964</v>
      </c>
    </row>
    <row r="1070" s="15" customFormat="true" ht="12.8" hidden="false" customHeight="false" outlineLevel="0" collapsed="false">
      <c r="A1070" s="1" t="n">
        <v>225</v>
      </c>
      <c r="B1070" s="21" t="s">
        <v>29</v>
      </c>
      <c r="C1070" s="22" t="s">
        <v>36</v>
      </c>
      <c r="D1070" s="22" t="s">
        <v>37</v>
      </c>
      <c r="E1070" s="23" t="n">
        <v>43129</v>
      </c>
      <c r="F1070" s="22" t="n">
        <v>24</v>
      </c>
      <c r="G1070" s="22" t="n">
        <v>35.6</v>
      </c>
      <c r="H1070" s="22" t="n">
        <v>17.5117</v>
      </c>
      <c r="I1070" s="24" t="n">
        <v>2.8925</v>
      </c>
      <c r="J1070" s="22"/>
      <c r="K1070" s="25" t="n">
        <f aca="false">1000*(1-(F1070+288.9414)/(508929.2*(F1070+68.12963))*(F1070-3.9863)^2)</f>
        <v>997.326617530897</v>
      </c>
      <c r="L1070" s="25" t="n">
        <f aca="false">0.824493 - 0.0040899*F1070 + 0.000076438*F1070^2 -0.00000082467*F1070^3 + 0.0000000053675*F1070^4</f>
        <v>0.7607442576</v>
      </c>
      <c r="M1070" s="25" t="n">
        <f aca="false">-0.005724 + 0.00010227*F1070 - 0.0000016546*F1070^2</f>
        <v>-0.0042225696</v>
      </c>
      <c r="N1070" s="25" t="n">
        <f aca="false">K1070 + (L1070*G1070) + M1070*G1070^(3/2) + 0.00048314*G1070^2</f>
        <v>1024.1245093246</v>
      </c>
      <c r="O1070" s="26" t="n">
        <f aca="false">I1070*(1/     (1-   (0.001*N1070/1.84)))</f>
        <v>6.52329927890609</v>
      </c>
      <c r="P1070" s="4" t="n">
        <f aca="false">H1070*(1/     (1-   (0.001*N1070/4)))</f>
        <v>23.5382159702193</v>
      </c>
      <c r="Q1070" s="27" t="n">
        <f aca="false">-5.28+5.5*I1070</f>
        <v>10.62875</v>
      </c>
      <c r="R1070" s="28" t="n">
        <f aca="false">E1070-E950</f>
        <v>13</v>
      </c>
      <c r="S1070" s="29" t="n">
        <f aca="false">I1070-I950</f>
        <v>0.0464000000000002</v>
      </c>
      <c r="T1070" s="29" t="n">
        <f aca="false">(S1070/I950)*100</f>
        <v>1.63030111380486</v>
      </c>
      <c r="U1070" s="29" t="n">
        <f aca="false">(S1070/R1070)/I950*1000</f>
        <v>1.25407777984989</v>
      </c>
      <c r="V1070" s="30" t="n">
        <f aca="false">O1070-O950</f>
        <v>0.106435047937461</v>
      </c>
      <c r="W1070" s="30" t="n">
        <f aca="false">(V1070/O950)*100</f>
        <v>1.65867695039879</v>
      </c>
      <c r="X1070" s="30" t="n">
        <f aca="false">1000*(V1070/R1070)/O950</f>
        <v>1.27590534646061</v>
      </c>
      <c r="Y1070" s="31" t="n">
        <f aca="false">1000*(V1070/R1070)/Q950</f>
        <v>0.789248750890941</v>
      </c>
      <c r="Z1070" s="32" t="n">
        <f aca="false">X1070-U1070</f>
        <v>0.0218275666107153</v>
      </c>
    </row>
    <row r="1071" s="15" customFormat="true" ht="12.8" hidden="false" customHeight="false" outlineLevel="0" collapsed="false">
      <c r="A1071" s="1" t="n">
        <v>229</v>
      </c>
      <c r="B1071" s="21" t="s">
        <v>29</v>
      </c>
      <c r="C1071" s="22" t="s">
        <v>36</v>
      </c>
      <c r="D1071" s="22" t="s">
        <v>37</v>
      </c>
      <c r="E1071" s="23" t="n">
        <v>43129</v>
      </c>
      <c r="F1071" s="22" t="n">
        <v>24</v>
      </c>
      <c r="G1071" s="22" t="n">
        <v>35.6</v>
      </c>
      <c r="H1071" s="22" t="n">
        <v>17.5117</v>
      </c>
      <c r="I1071" s="24" t="n">
        <v>2.6386</v>
      </c>
      <c r="J1071" s="22"/>
      <c r="K1071" s="25" t="n">
        <f aca="false">1000*(1-(F1071+288.9414)/(508929.2*(F1071+68.12963))*(F1071-3.9863)^2)</f>
        <v>997.326617530897</v>
      </c>
      <c r="L1071" s="25" t="n">
        <f aca="false">0.824493 - 0.0040899*F1071 + 0.000076438*F1071^2 -0.00000082467*F1071^3 + 0.0000000053675*F1071^4</f>
        <v>0.7607442576</v>
      </c>
      <c r="M1071" s="25" t="n">
        <f aca="false">-0.005724 + 0.00010227*F1071 - 0.0000016546*F1071^2</f>
        <v>-0.0042225696</v>
      </c>
      <c r="N1071" s="25" t="n">
        <f aca="false">K1071 + (L1071*G1071) + M1071*G1071^(3/2) + 0.00048314*G1071^2</f>
        <v>1024.1245093246</v>
      </c>
      <c r="O1071" s="26" t="n">
        <f aca="false">I1071*(1/     (1-   (0.001*N1071/1.84)))</f>
        <v>5.95069229985189</v>
      </c>
      <c r="P1071" s="4" t="n">
        <f aca="false">H1071*(1/     (1-   (0.001*N1071/4)))</f>
        <v>23.5382159702193</v>
      </c>
      <c r="Q1071" s="27" t="n">
        <f aca="false">-5.28+5.5*I1071</f>
        <v>9.2323</v>
      </c>
      <c r="R1071" s="28" t="n">
        <f aca="false">E1071-E951</f>
        <v>13</v>
      </c>
      <c r="S1071" s="29" t="n">
        <f aca="false">I1071-I951</f>
        <v>0.036</v>
      </c>
      <c r="T1071" s="29" t="n">
        <f aca="false">(S1071/I951)*100</f>
        <v>1.38323215246292</v>
      </c>
      <c r="U1071" s="29" t="n">
        <f aca="false">(S1071/R1071)/I951*1000</f>
        <v>1.06402473266379</v>
      </c>
      <c r="V1071" s="30" t="n">
        <f aca="false">O1071-O951</f>
        <v>0.0828272046272183</v>
      </c>
      <c r="W1071" s="30" t="n">
        <f aca="false">(V1071/O951)*100</f>
        <v>1.41153900580679</v>
      </c>
      <c r="X1071" s="30" t="n">
        <f aca="false">1000*(V1071/R1071)/O951</f>
        <v>1.085799235236</v>
      </c>
      <c r="Y1071" s="31" t="n">
        <f aca="false">1000*(V1071/R1071)/Q951</f>
        <v>0.705237088967927</v>
      </c>
      <c r="Z1071" s="32" t="n">
        <f aca="false">X1071-U1071</f>
        <v>0.0217745025722085</v>
      </c>
    </row>
    <row r="1072" s="15" customFormat="true" ht="12.8" hidden="false" customHeight="false" outlineLevel="0" collapsed="false">
      <c r="A1072" s="1" t="n">
        <v>155</v>
      </c>
      <c r="B1072" s="21" t="s">
        <v>30</v>
      </c>
      <c r="C1072" s="22" t="s">
        <v>36</v>
      </c>
      <c r="D1072" s="22" t="s">
        <v>37</v>
      </c>
      <c r="E1072" s="23" t="n">
        <v>43129</v>
      </c>
      <c r="F1072" s="22" t="n">
        <v>24</v>
      </c>
      <c r="G1072" s="22" t="n">
        <v>35.6</v>
      </c>
      <c r="H1072" s="22" t="n">
        <v>17.5117</v>
      </c>
      <c r="I1072" s="24" t="n">
        <v>1.5711</v>
      </c>
      <c r="J1072" s="22"/>
      <c r="K1072" s="25" t="n">
        <f aca="false">1000*(1-(F1072+288.9414)/(508929.2*(F1072+68.12963))*(F1072-3.9863)^2)</f>
        <v>997.326617530897</v>
      </c>
      <c r="L1072" s="25" t="n">
        <f aca="false">0.824493 - 0.0040899*F1072 + 0.000076438*F1072^2 -0.00000082467*F1072^3 + 0.0000000053675*F1072^4</f>
        <v>0.7607442576</v>
      </c>
      <c r="M1072" s="25" t="n">
        <f aca="false">-0.005724 + 0.00010227*F1072 - 0.0000016546*F1072^2</f>
        <v>-0.0042225696</v>
      </c>
      <c r="N1072" s="25" t="n">
        <f aca="false">K1072 + (L1072*G1072) + M1072*G1072^(3/2) + 0.00048314*G1072^2</f>
        <v>1024.1245093246</v>
      </c>
      <c r="O1072" s="26" t="n">
        <f aca="false">I1072*(1/     (1-   (0.001*N1072/1.84)))</f>
        <v>3.54321711221758</v>
      </c>
      <c r="P1072" s="4" t="n">
        <f aca="false">H1072*(1/     (1-   (0.001*N1072/4)))</f>
        <v>23.5382159702193</v>
      </c>
      <c r="Q1072" s="27" t="n">
        <f aca="false">-5.28+5.5*I1072</f>
        <v>3.36105</v>
      </c>
      <c r="R1072" s="28" t="n">
        <f aca="false">E1072-E952</f>
        <v>13</v>
      </c>
      <c r="S1072" s="29" t="n">
        <f aca="false">I1072-I952</f>
        <v>0.0633999999999999</v>
      </c>
      <c r="T1072" s="29" t="n">
        <f aca="false">(S1072/I952)*100</f>
        <v>4.20508058632353</v>
      </c>
      <c r="U1072" s="29" t="n">
        <f aca="false">(S1072/R1072)/I952*1000</f>
        <v>3.23467737409502</v>
      </c>
      <c r="V1072" s="30" t="n">
        <f aca="false">O1072-O952</f>
        <v>0.143931703752875</v>
      </c>
      <c r="W1072" s="30" t="n">
        <f aca="false">(V1072/O952)*100</f>
        <v>4.23417531797903</v>
      </c>
      <c r="X1072" s="30" t="n">
        <f aca="false">1000*(V1072/R1072)/O952</f>
        <v>3.25705793690695</v>
      </c>
      <c r="Y1072" s="31" t="n">
        <f aca="false">1000*(V1072/R1072)/Q952</f>
        <v>3.67542600277257</v>
      </c>
      <c r="Z1072" s="32" t="n">
        <f aca="false">X1072-U1072</f>
        <v>0.0223805628119242</v>
      </c>
    </row>
    <row r="1073" s="15" customFormat="true" ht="12.8" hidden="false" customHeight="false" outlineLevel="0" collapsed="false">
      <c r="A1073" s="1" t="n">
        <v>247</v>
      </c>
      <c r="B1073" s="21" t="s">
        <v>30</v>
      </c>
      <c r="C1073" s="22" t="s">
        <v>36</v>
      </c>
      <c r="D1073" s="22" t="s">
        <v>37</v>
      </c>
      <c r="E1073" s="23" t="n">
        <v>43129</v>
      </c>
      <c r="F1073" s="22" t="n">
        <v>24</v>
      </c>
      <c r="G1073" s="22" t="n">
        <v>35.6</v>
      </c>
      <c r="H1073" s="22" t="n">
        <v>17.5117</v>
      </c>
      <c r="I1073" s="24" t="n">
        <v>5.303</v>
      </c>
      <c r="J1073" s="22"/>
      <c r="K1073" s="25" t="n">
        <f aca="false">1000*(1-(F1073+288.9414)/(508929.2*(F1073+68.12963))*(F1073-3.9863)^2)</f>
        <v>997.326617530897</v>
      </c>
      <c r="L1073" s="25" t="n">
        <f aca="false">0.824493 - 0.0040899*F1073 + 0.000076438*F1073^2 -0.00000082467*F1073^3 + 0.0000000053675*F1073^4</f>
        <v>0.7607442576</v>
      </c>
      <c r="M1073" s="25" t="n">
        <f aca="false">-0.005724 + 0.00010227*F1073 - 0.0000016546*F1073^2</f>
        <v>-0.0042225696</v>
      </c>
      <c r="N1073" s="25" t="n">
        <f aca="false">K1073 + (L1073*G1073) + M1073*G1073^(3/2) + 0.00048314*G1073^2</f>
        <v>1024.1245093246</v>
      </c>
      <c r="O1073" s="26" t="n">
        <f aca="false">I1073*(1/     (1-   (0.001*N1073/1.84)))</f>
        <v>11.9595699485009</v>
      </c>
      <c r="P1073" s="4" t="n">
        <f aca="false">H1073*(1/     (1-   (0.001*N1073/4)))</f>
        <v>23.5382159702193</v>
      </c>
      <c r="Q1073" s="27" t="n">
        <f aca="false">-5.28+5.5*I1073</f>
        <v>23.8865</v>
      </c>
      <c r="R1073" s="28" t="n">
        <f aca="false">E1073-E953</f>
        <v>13</v>
      </c>
      <c r="S1073" s="29" t="n">
        <f aca="false">I1073-I953</f>
        <v>0.0373000000000001</v>
      </c>
      <c r="T1073" s="29" t="n">
        <f aca="false">(S1073/I953)*100</f>
        <v>0.7083578631521</v>
      </c>
      <c r="U1073" s="29" t="n">
        <f aca="false">(S1073/R1073)/I953*1000</f>
        <v>0.544890663963154</v>
      </c>
      <c r="V1073" s="30" t="n">
        <f aca="false">O1073-O953</f>
        <v>0.0874354553308176</v>
      </c>
      <c r="W1073" s="30" t="n">
        <f aca="false">(V1073/O953)*100</f>
        <v>0.736476287234768</v>
      </c>
      <c r="X1073" s="30" t="n">
        <f aca="false">1000*(V1073/R1073)/O953</f>
        <v>0.566520220949822</v>
      </c>
      <c r="Y1073" s="31" t="n">
        <f aca="false">1000*(V1073/R1073)/Q953</f>
        <v>0.284012704352444</v>
      </c>
      <c r="Z1073" s="32" t="n">
        <f aca="false">X1073-U1073</f>
        <v>0.0216295569866682</v>
      </c>
    </row>
    <row r="1074" s="15" customFormat="true" ht="12.8" hidden="false" customHeight="false" outlineLevel="0" collapsed="false">
      <c r="A1074" s="1" t="n">
        <v>168</v>
      </c>
      <c r="B1074" s="21" t="s">
        <v>31</v>
      </c>
      <c r="C1074" s="22" t="s">
        <v>36</v>
      </c>
      <c r="D1074" s="22" t="s">
        <v>37</v>
      </c>
      <c r="E1074" s="23" t="n">
        <v>43129</v>
      </c>
      <c r="F1074" s="22" t="n">
        <v>24</v>
      </c>
      <c r="G1074" s="22" t="n">
        <v>35.6</v>
      </c>
      <c r="H1074" s="22" t="n">
        <v>17.5117</v>
      </c>
      <c r="I1074" s="24" t="n">
        <v>2.8826</v>
      </c>
      <c r="J1074" s="22"/>
      <c r="K1074" s="25" t="n">
        <f aca="false">1000*(1-(F1074+288.9414)/(508929.2*(F1074+68.12963))*(F1074-3.9863)^2)</f>
        <v>997.326617530897</v>
      </c>
      <c r="L1074" s="25" t="n">
        <f aca="false">0.824493 - 0.0040899*F1074 + 0.000076438*F1074^2 -0.00000082467*F1074^3 + 0.0000000053675*F1074^4</f>
        <v>0.7607442576</v>
      </c>
      <c r="M1074" s="25" t="n">
        <f aca="false">-0.005724 + 0.00010227*F1074 - 0.0000016546*F1074^2</f>
        <v>-0.0042225696</v>
      </c>
      <c r="N1074" s="25" t="n">
        <f aca="false">K1074 + (L1074*G1074) + M1074*G1074^(3/2) + 0.00048314*G1074^2</f>
        <v>1024.1245093246</v>
      </c>
      <c r="O1074" s="26" t="n">
        <f aca="false">I1074*(1/     (1-   (0.001*N1074/1.84)))</f>
        <v>6.50097234273974</v>
      </c>
      <c r="P1074" s="4" t="n">
        <f aca="false">H1074*(1/     (1-   (0.001*N1074/4)))</f>
        <v>23.5382159702193</v>
      </c>
      <c r="Q1074" s="27" t="n">
        <f aca="false">-5.28+5.5*I1074</f>
        <v>10.5743</v>
      </c>
      <c r="R1074" s="28" t="n">
        <f aca="false">E1074-E954</f>
        <v>13</v>
      </c>
      <c r="S1074" s="29" t="n">
        <f aca="false">I1074-I954</f>
        <v>0.0371000000000001</v>
      </c>
      <c r="T1074" s="29" t="n">
        <f aca="false">(S1074/I954)*100</f>
        <v>1.30381303813039</v>
      </c>
      <c r="U1074" s="29" t="n">
        <f aca="false">(S1074/R1074)/I954*1000</f>
        <v>1.00293310625414</v>
      </c>
      <c r="V1074" s="30" t="n">
        <f aca="false">O1074-O954</f>
        <v>0.0854608817154485</v>
      </c>
      <c r="W1074" s="30" t="n">
        <f aca="false">(V1074/O954)*100</f>
        <v>1.3320977171445</v>
      </c>
      <c r="X1074" s="30" t="n">
        <f aca="false">1000*(V1074/R1074)/O954</f>
        <v>1.02469055164962</v>
      </c>
      <c r="Y1074" s="31" t="n">
        <f aca="false">1000*(V1074/R1074)/Q954</f>
        <v>0.633920491609308</v>
      </c>
      <c r="Z1074" s="32" t="n">
        <f aca="false">X1074-U1074</f>
        <v>0.021757445395475</v>
      </c>
    </row>
    <row r="1075" s="15" customFormat="true" ht="12.8" hidden="false" customHeight="false" outlineLevel="0" collapsed="false">
      <c r="A1075" s="1" t="n">
        <v>175</v>
      </c>
      <c r="B1075" s="21" t="s">
        <v>31</v>
      </c>
      <c r="C1075" s="22" t="s">
        <v>36</v>
      </c>
      <c r="D1075" s="22" t="s">
        <v>37</v>
      </c>
      <c r="E1075" s="23" t="n">
        <v>43129</v>
      </c>
      <c r="F1075" s="22" t="n">
        <v>24</v>
      </c>
      <c r="G1075" s="22" t="n">
        <v>35.6</v>
      </c>
      <c r="H1075" s="22" t="n">
        <v>17.5117</v>
      </c>
      <c r="I1075" s="24" t="n">
        <v>2.7169</v>
      </c>
      <c r="J1075" s="22"/>
      <c r="K1075" s="25" t="n">
        <f aca="false">1000*(1-(F1075+288.9414)/(508929.2*(F1075+68.12963))*(F1075-3.9863)^2)</f>
        <v>997.326617530897</v>
      </c>
      <c r="L1075" s="25" t="n">
        <f aca="false">0.824493 - 0.0040899*F1075 + 0.000076438*F1075^2 -0.00000082467*F1075^3 + 0.0000000053675*F1075^4</f>
        <v>0.7607442576</v>
      </c>
      <c r="M1075" s="25" t="n">
        <f aca="false">-0.005724 + 0.00010227*F1075 - 0.0000016546*F1075^2</f>
        <v>-0.0042225696</v>
      </c>
      <c r="N1075" s="25" t="n">
        <f aca="false">K1075 + (L1075*G1075) + M1075*G1075^(3/2) + 0.00048314*G1075^2</f>
        <v>1024.1245093246</v>
      </c>
      <c r="O1075" s="26" t="n">
        <f aca="false">I1075*(1/     (1-   (0.001*N1075/1.84)))</f>
        <v>6.12727806771303</v>
      </c>
      <c r="P1075" s="4" t="n">
        <f aca="false">H1075*(1/     (1-   (0.001*N1075/4)))</f>
        <v>23.5382159702193</v>
      </c>
      <c r="Q1075" s="27" t="n">
        <f aca="false">-5.28+5.5*I1075</f>
        <v>9.66295</v>
      </c>
      <c r="R1075" s="28" t="n">
        <f aca="false">E1075-E955</f>
        <v>13</v>
      </c>
      <c r="S1075" s="29" t="n">
        <f aca="false">I1075-I955</f>
        <v>0.0566999999999998</v>
      </c>
      <c r="T1075" s="29" t="n">
        <f aca="false">(S1075/I955)*100</f>
        <v>2.13141869032403</v>
      </c>
      <c r="U1075" s="29" t="n">
        <f aca="false">(S1075/R1075)/I955*1000</f>
        <v>1.63955283871079</v>
      </c>
      <c r="V1075" s="30" t="n">
        <f aca="false">O1075-O955</f>
        <v>0.129547057831883</v>
      </c>
      <c r="W1075" s="30" t="n">
        <f aca="false">(V1075/O955)*100</f>
        <v>2.15993444218249</v>
      </c>
      <c r="X1075" s="30" t="n">
        <f aca="false">1000*(V1075/R1075)/O955</f>
        <v>1.66148803244807</v>
      </c>
      <c r="Y1075" s="31" t="n">
        <f aca="false">1000*(V1075/R1075)/Q955</f>
        <v>1.06566695840706</v>
      </c>
      <c r="Z1075" s="32" t="n">
        <f aca="false">X1075-U1075</f>
        <v>0.0219351937372829</v>
      </c>
    </row>
    <row r="1076" s="15" customFormat="true" ht="12.8" hidden="false" customHeight="false" outlineLevel="0" collapsed="false">
      <c r="A1076" s="1" t="n">
        <v>266</v>
      </c>
      <c r="B1076" s="21" t="s">
        <v>31</v>
      </c>
      <c r="C1076" s="22" t="s">
        <v>36</v>
      </c>
      <c r="D1076" s="22" t="s">
        <v>37</v>
      </c>
      <c r="E1076" s="23" t="n">
        <v>43129</v>
      </c>
      <c r="F1076" s="22" t="n">
        <v>24</v>
      </c>
      <c r="G1076" s="22" t="n">
        <v>35.6</v>
      </c>
      <c r="H1076" s="22" t="n">
        <v>17.5117</v>
      </c>
      <c r="I1076" s="24" t="n">
        <v>5.1267</v>
      </c>
      <c r="J1076" s="22"/>
      <c r="K1076" s="25" t="n">
        <f aca="false">1000*(1-(F1076+288.9414)/(508929.2*(F1076+68.12963))*(F1076-3.9863)^2)</f>
        <v>997.326617530897</v>
      </c>
      <c r="L1076" s="25" t="n">
        <f aca="false">0.824493 - 0.0040899*F1076 + 0.000076438*F1076^2 -0.00000082467*F1076^3 + 0.0000000053675*F1076^4</f>
        <v>0.7607442576</v>
      </c>
      <c r="M1076" s="25" t="n">
        <f aca="false">-0.005724 + 0.00010227*F1076 - 0.0000016546*F1076^2</f>
        <v>-0.0042225696</v>
      </c>
      <c r="N1076" s="25" t="n">
        <f aca="false">K1076 + (L1076*G1076) + M1076*G1076^(3/2) + 0.00048314*G1076^2</f>
        <v>1024.1245093246</v>
      </c>
      <c r="O1076" s="26" t="n">
        <f aca="false">I1076*(1/     (1-   (0.001*N1076/1.84)))</f>
        <v>11.5619700650537</v>
      </c>
      <c r="P1076" s="4" t="n">
        <f aca="false">H1076*(1/     (1-   (0.001*N1076/4)))</f>
        <v>23.5382159702193</v>
      </c>
      <c r="Q1076" s="27" t="n">
        <f aca="false">-5.28+5.5*I1076</f>
        <v>22.91685</v>
      </c>
      <c r="R1076" s="28" t="n">
        <f aca="false">E1076-E956</f>
        <v>13</v>
      </c>
      <c r="S1076" s="29" t="n">
        <f aca="false">I1076-I956</f>
        <v>0.0700999999999992</v>
      </c>
      <c r="T1076" s="29" t="n">
        <f aca="false">(S1076/I956)*100</f>
        <v>1.3863070047067</v>
      </c>
      <c r="U1076" s="29" t="n">
        <f aca="false">(S1076/R1076)/I956*1000</f>
        <v>1.06639000362054</v>
      </c>
      <c r="V1076" s="30" t="n">
        <f aca="false">O1076-O956</f>
        <v>0.161275897485465</v>
      </c>
      <c r="W1076" s="30" t="n">
        <f aca="false">(V1076/O956)*100</f>
        <v>1.41461471656919</v>
      </c>
      <c r="X1076" s="30" t="n">
        <f aca="false">1000*(V1076/R1076)/O956</f>
        <v>1.08816516659168</v>
      </c>
      <c r="Y1076" s="31" t="n">
        <f aca="false">1000*(V1076/R1076)/Q956</f>
        <v>0.550604637464892</v>
      </c>
      <c r="Z1076" s="32" t="n">
        <f aca="false">X1076-U1076</f>
        <v>0.021775162971142</v>
      </c>
    </row>
    <row r="1077" s="15" customFormat="true" ht="12.8" hidden="false" customHeight="false" outlineLevel="0" collapsed="false">
      <c r="A1077" s="1" t="n">
        <v>272</v>
      </c>
      <c r="B1077" s="21" t="s">
        <v>31</v>
      </c>
      <c r="C1077" s="22" t="s">
        <v>36</v>
      </c>
      <c r="D1077" s="22" t="s">
        <v>37</v>
      </c>
      <c r="E1077" s="23" t="n">
        <v>43129</v>
      </c>
      <c r="F1077" s="22" t="n">
        <v>24</v>
      </c>
      <c r="G1077" s="22" t="n">
        <v>35.6</v>
      </c>
      <c r="H1077" s="22" t="n">
        <v>17.5117</v>
      </c>
      <c r="I1077" s="24" t="n">
        <v>2.3999</v>
      </c>
      <c r="J1077" s="22"/>
      <c r="K1077" s="25" t="n">
        <f aca="false">1000*(1-(F1077+288.9414)/(508929.2*(F1077+68.12963))*(F1077-3.9863)^2)</f>
        <v>997.326617530897</v>
      </c>
      <c r="L1077" s="25" t="n">
        <f aca="false">0.824493 - 0.0040899*F1077 + 0.000076438*F1077^2 -0.00000082467*F1077^3 + 0.0000000053675*F1077^4</f>
        <v>0.7607442576</v>
      </c>
      <c r="M1077" s="25" t="n">
        <f aca="false">-0.005724 + 0.00010227*F1077 - 0.0000016546*F1077^2</f>
        <v>-0.0042225696</v>
      </c>
      <c r="N1077" s="25" t="n">
        <f aca="false">K1077 + (L1077*G1077) + M1077*G1077^(3/2) + 0.00048314*G1077^2</f>
        <v>1024.1245093246</v>
      </c>
      <c r="O1077" s="26" t="n">
        <f aca="false">I1077*(1/     (1-   (0.001*N1077/1.84)))</f>
        <v>5.41236506117432</v>
      </c>
      <c r="P1077" s="4" t="n">
        <f aca="false">H1077*(1/     (1-   (0.001*N1077/4)))</f>
        <v>23.5382159702193</v>
      </c>
      <c r="Q1077" s="27" t="n">
        <f aca="false">-5.28+5.5*I1077</f>
        <v>7.91945</v>
      </c>
      <c r="R1077" s="28" t="n">
        <f aca="false">E1077-E957</f>
        <v>13</v>
      </c>
      <c r="S1077" s="29" t="n">
        <f aca="false">I1077-I957</f>
        <v>0.0287000000000002</v>
      </c>
      <c r="T1077" s="29" t="n">
        <f aca="false">(S1077/I957)*100</f>
        <v>1.21035762483132</v>
      </c>
      <c r="U1077" s="29" t="n">
        <f aca="false">(S1077/R1077)/I957*1000</f>
        <v>0.93104432679332</v>
      </c>
      <c r="V1077" s="30" t="n">
        <f aca="false">O1077-O957</f>
        <v>0.066218241149441</v>
      </c>
      <c r="W1077" s="30" t="n">
        <f aca="false">(V1077/O957)*100</f>
        <v>1.23861621049032</v>
      </c>
      <c r="X1077" s="30" t="n">
        <f aca="false">1000*(V1077/R1077)/O957</f>
        <v>0.95278170037717</v>
      </c>
      <c r="Y1077" s="31" t="n">
        <f aca="false">1000*(V1077/R1077)/Q957</f>
        <v>0.656270724805363</v>
      </c>
      <c r="Z1077" s="32" t="n">
        <f aca="false">X1077-U1077</f>
        <v>0.02173737358385</v>
      </c>
    </row>
    <row r="1078" s="15" customFormat="true" ht="12.8" hidden="false" customHeight="false" outlineLevel="0" collapsed="false">
      <c r="A1078" s="1" t="n">
        <v>104</v>
      </c>
      <c r="B1078" s="21" t="s">
        <v>32</v>
      </c>
      <c r="C1078" s="22" t="s">
        <v>36</v>
      </c>
      <c r="D1078" s="22" t="s">
        <v>37</v>
      </c>
      <c r="E1078" s="23" t="n">
        <v>43129</v>
      </c>
      <c r="F1078" s="22" t="n">
        <v>23.6</v>
      </c>
      <c r="G1078" s="22" t="n">
        <v>35.6</v>
      </c>
      <c r="H1078" s="22" t="n">
        <v>17.5083</v>
      </c>
      <c r="I1078" s="24" t="n">
        <v>3.7561</v>
      </c>
      <c r="J1078" s="22"/>
      <c r="K1078" s="25" t="n">
        <f aca="false">1000*(1-(F1078+288.9414)/(508929.2*(F1078+68.12963))*(F1078-3.9863)^2)</f>
        <v>997.424511597078</v>
      </c>
      <c r="L1078" s="25" t="n">
        <f aca="false">0.824493 - 0.0040899*F1078 + 0.000076438*F1078^2 -0.00000082467*F1078^3 + 0.0000000053675*F1078^4</f>
        <v>0.761369617224768</v>
      </c>
      <c r="M1078" s="25" t="n">
        <f aca="false">-0.005724 + 0.00010227*F1078 - 0.0000016546*F1078^2</f>
        <v>-0.004231974016</v>
      </c>
      <c r="N1078" s="25" t="n">
        <f aca="false">K1078 + (L1078*G1078) + M1078*G1078^(3/2) + 0.00048314*G1078^2</f>
        <v>1024.24266860124</v>
      </c>
      <c r="O1078" s="26" t="n">
        <f aca="false">I1078*(1/     (1-   (0.001*N1078/1.84)))</f>
        <v>8.47215677259009</v>
      </c>
      <c r="P1078" s="4" t="n">
        <f aca="false">H1078*(1/     (1-   (0.001*N1078/4)))</f>
        <v>23.5345803439828</v>
      </c>
      <c r="Q1078" s="27" t="n">
        <f aca="false">-5.28+5.5*I1078</f>
        <v>15.37855</v>
      </c>
      <c r="R1078" s="28" t="n">
        <f aca="false">E1078-E958</f>
        <v>13</v>
      </c>
      <c r="S1078" s="29" t="n">
        <f aca="false">I1078-I958</f>
        <v>-0.000300000000000189</v>
      </c>
      <c r="T1078" s="29" t="n">
        <f aca="false">(S1078/I958)*100</f>
        <v>-0.00798636992866013</v>
      </c>
      <c r="U1078" s="29" t="n">
        <f aca="false">(S1078/R1078)/I958*1000</f>
        <v>-0.00614336148358471</v>
      </c>
      <c r="V1078" s="30" t="n">
        <f aca="false">O1078-O958</f>
        <v>0.0029150744029014</v>
      </c>
      <c r="W1078" s="30" t="n">
        <f aca="false">(V1078/O958)*100</f>
        <v>0.0344195443557285</v>
      </c>
      <c r="X1078" s="30" t="n">
        <f aca="false">1000*(V1078/R1078)/O958</f>
        <v>0.0264765725813297</v>
      </c>
      <c r="Y1078" s="31" t="n">
        <f aca="false">1000*(V1078/R1078)/Q958</f>
        <v>0.0145795563471786</v>
      </c>
      <c r="Z1078" s="32" t="n">
        <f aca="false">X1078-U1078</f>
        <v>0.0326199340649144</v>
      </c>
    </row>
    <row r="1079" s="15" customFormat="true" ht="12.8" hidden="false" customHeight="false" outlineLevel="0" collapsed="false">
      <c r="A1079" s="1" t="n">
        <v>110</v>
      </c>
      <c r="B1079" s="21" t="s">
        <v>32</v>
      </c>
      <c r="C1079" s="22" t="s">
        <v>36</v>
      </c>
      <c r="D1079" s="22" t="s">
        <v>37</v>
      </c>
      <c r="E1079" s="23" t="n">
        <v>43129</v>
      </c>
      <c r="F1079" s="22" t="n">
        <v>23.6</v>
      </c>
      <c r="G1079" s="22" t="n">
        <v>35.6</v>
      </c>
      <c r="H1079" s="22" t="n">
        <v>17.5083</v>
      </c>
      <c r="I1079" s="24" t="n">
        <v>4.962</v>
      </c>
      <c r="J1079" s="22"/>
      <c r="K1079" s="25" t="n">
        <f aca="false">1000*(1-(F1079+288.9414)/(508929.2*(F1079+68.12963))*(F1079-3.9863)^2)</f>
        <v>997.424511597078</v>
      </c>
      <c r="L1079" s="25" t="n">
        <f aca="false">0.824493 - 0.0040899*F1079 + 0.000076438*F1079^2 -0.00000082467*F1079^3 + 0.0000000053675*F1079^4</f>
        <v>0.761369617224768</v>
      </c>
      <c r="M1079" s="25" t="n">
        <f aca="false">-0.005724 + 0.00010227*F1079 - 0.0000016546*F1079^2</f>
        <v>-0.004231974016</v>
      </c>
      <c r="N1079" s="25" t="n">
        <f aca="false">K1079 + (L1079*G1079) + M1079*G1079^(3/2) + 0.00048314*G1079^2</f>
        <v>1024.24266860124</v>
      </c>
      <c r="O1079" s="26" t="n">
        <f aca="false">I1079*(1/     (1-   (0.001*N1079/1.84)))</f>
        <v>11.1921519410005</v>
      </c>
      <c r="P1079" s="4" t="n">
        <f aca="false">H1079*(1/     (1-   (0.001*N1079/4)))</f>
        <v>23.5345803439828</v>
      </c>
      <c r="Q1079" s="27" t="n">
        <f aca="false">-5.28+5.5*I1079</f>
        <v>22.011</v>
      </c>
      <c r="R1079" s="28" t="n">
        <f aca="false">E1079-E959</f>
        <v>13</v>
      </c>
      <c r="S1079" s="29" t="n">
        <f aca="false">I1079-I959</f>
        <v>-0.00839999999999996</v>
      </c>
      <c r="T1079" s="29" t="n">
        <f aca="false">(S1079/I959)*100</f>
        <v>-0.169000482858522</v>
      </c>
      <c r="U1079" s="29" t="n">
        <f aca="false">(S1079/R1079)/I959*1000</f>
        <v>-0.130000371429632</v>
      </c>
      <c r="V1079" s="30" t="n">
        <f aca="false">O1079-O959</f>
        <v>-0.0141942778977953</v>
      </c>
      <c r="W1079" s="30" t="n">
        <f aca="false">(V1079/O959)*100</f>
        <v>-0.126662853534349</v>
      </c>
      <c r="X1079" s="30" t="n">
        <f aca="false">1000*(V1079/R1079)/O959</f>
        <v>-0.0974329642571919</v>
      </c>
      <c r="Y1079" s="31" t="n">
        <f aca="false">1000*(V1079/R1079)/Q959</f>
        <v>-0.0495016380410766</v>
      </c>
      <c r="Z1079" s="32" t="n">
        <f aca="false">X1079-U1079</f>
        <v>0.0325674071724402</v>
      </c>
    </row>
    <row r="1080" s="15" customFormat="true" ht="12.8" hidden="false" customHeight="false" outlineLevel="0" collapsed="false">
      <c r="A1080" s="1" t="n">
        <v>233</v>
      </c>
      <c r="B1080" s="21" t="s">
        <v>33</v>
      </c>
      <c r="C1080" s="22" t="s">
        <v>36</v>
      </c>
      <c r="D1080" s="22" t="s">
        <v>37</v>
      </c>
      <c r="E1080" s="23" t="n">
        <v>43129</v>
      </c>
      <c r="F1080" s="22" t="n">
        <v>24</v>
      </c>
      <c r="G1080" s="22" t="n">
        <v>35.6</v>
      </c>
      <c r="H1080" s="22" t="n">
        <v>17.5117</v>
      </c>
      <c r="I1080" s="24" t="n">
        <v>5.1025</v>
      </c>
      <c r="J1080" s="22"/>
      <c r="K1080" s="25" t="n">
        <f aca="false">1000*(1-(F1080+288.9414)/(508929.2*(F1080+68.12963))*(F1080-3.9863)^2)</f>
        <v>997.326617530897</v>
      </c>
      <c r="L1080" s="25" t="n">
        <f aca="false">0.824493 - 0.0040899*F1080 + 0.000076438*F1080^2 -0.00000082467*F1080^3 + 0.0000000053675*F1080^4</f>
        <v>0.7607442576</v>
      </c>
      <c r="M1080" s="25" t="n">
        <f aca="false">-0.005724 + 0.00010227*F1080 - 0.0000016546*F1080^2</f>
        <v>-0.0042225696</v>
      </c>
      <c r="N1080" s="25" t="n">
        <f aca="false">K1080 + (L1080*G1080) + M1080*G1080^(3/2) + 0.00048314*G1080^2</f>
        <v>1024.1245093246</v>
      </c>
      <c r="O1080" s="26" t="n">
        <f aca="false">I1080*(1/     (1-   (0.001*N1080/1.84)))</f>
        <v>11.5073931099804</v>
      </c>
      <c r="P1080" s="4" t="n">
        <f aca="false">H1080*(1/     (1-   (0.001*N1080/4)))</f>
        <v>23.5382159702193</v>
      </c>
      <c r="Q1080" s="27" t="n">
        <f aca="false">-5.28+5.5*I1080</f>
        <v>22.78375</v>
      </c>
      <c r="R1080" s="28" t="n">
        <f aca="false">E1080-E960</f>
        <v>13</v>
      </c>
      <c r="S1080" s="29" t="n">
        <f aca="false">I1080-I960</f>
        <v>0.0692000000000004</v>
      </c>
      <c r="T1080" s="29" t="n">
        <f aca="false">(S1080/I960)*100</f>
        <v>1.37484354201022</v>
      </c>
      <c r="U1080" s="29" t="n">
        <f aca="false">(S1080/R1080)/I960*1000</f>
        <v>1.05757195539248</v>
      </c>
      <c r="V1080" s="30" t="n">
        <f aca="false">O1080-O960</f>
        <v>0.159231508583968</v>
      </c>
      <c r="W1080" s="30" t="n">
        <f aca="false">(V1080/O960)*100</f>
        <v>1.40314805319986</v>
      </c>
      <c r="X1080" s="30" t="n">
        <f aca="false">1000*(V1080/R1080)/O960</f>
        <v>1.07934465630758</v>
      </c>
      <c r="Y1080" s="31" t="n">
        <f aca="false">1000*(V1080/R1080)/Q960</f>
        <v>0.546734614702939</v>
      </c>
      <c r="Z1080" s="32" t="n">
        <f aca="false">X1080-U1080</f>
        <v>0.021772700915107</v>
      </c>
    </row>
    <row r="1081" s="15" customFormat="true" ht="12.8" hidden="false" customHeight="false" outlineLevel="0" collapsed="false">
      <c r="A1081" s="1" t="n">
        <v>235</v>
      </c>
      <c r="B1081" s="37" t="s">
        <v>33</v>
      </c>
      <c r="C1081" s="38" t="s">
        <v>36</v>
      </c>
      <c r="D1081" s="38" t="s">
        <v>37</v>
      </c>
      <c r="E1081" s="39" t="n">
        <v>43129</v>
      </c>
      <c r="F1081" s="38" t="n">
        <v>24</v>
      </c>
      <c r="G1081" s="38" t="n">
        <v>35.6</v>
      </c>
      <c r="H1081" s="38" t="n">
        <v>17.5117</v>
      </c>
      <c r="I1081" s="40" t="n">
        <v>3.0236</v>
      </c>
      <c r="J1081" s="38"/>
      <c r="K1081" s="41" t="n">
        <f aca="false">1000*(1-(F1081+288.9414)/(508929.2*(F1081+68.12963))*(F1081-3.9863)^2)</f>
        <v>997.326617530897</v>
      </c>
      <c r="L1081" s="41" t="n">
        <f aca="false">0.824493 - 0.0040899*F1081 + 0.000076438*F1081^2 -0.00000082467*F1081^3 + 0.0000000053675*F1081^4</f>
        <v>0.7607442576</v>
      </c>
      <c r="M1081" s="41" t="n">
        <f aca="false">-0.005724 + 0.00010227*F1081 - 0.0000016546*F1081^2</f>
        <v>-0.0042225696</v>
      </c>
      <c r="N1081" s="41" t="n">
        <f aca="false">K1081 + (L1081*G1081) + M1081*G1081^(3/2) + 0.00048314*G1081^2</f>
        <v>1024.1245093246</v>
      </c>
      <c r="O1081" s="42" t="n">
        <f aca="false">I1081*(1/     (1-   (0.001*N1081/1.84)))</f>
        <v>6.81896203965443</v>
      </c>
      <c r="P1081" s="4" t="n">
        <f aca="false">H1081*(1/     (1-   (0.001*N1081/4)))</f>
        <v>23.5382159702193</v>
      </c>
      <c r="Q1081" s="43" t="n">
        <f aca="false">-5.28+5.5*I1081</f>
        <v>11.3498</v>
      </c>
      <c r="R1081" s="44" t="n">
        <f aca="false">E1081-E961</f>
        <v>13</v>
      </c>
      <c r="S1081" s="45" t="n">
        <f aca="false">I1081-I961</f>
        <v>0.000399999999999956</v>
      </c>
      <c r="T1081" s="45" t="n">
        <f aca="false">(S1081/I961)*100</f>
        <v>0.0132310134956323</v>
      </c>
      <c r="U1081" s="45" t="n">
        <f aca="false">(S1081/R1081)/I961*1000</f>
        <v>0.0101777026889479</v>
      </c>
      <c r="V1081" s="46" t="n">
        <f aca="false">O1081-O961</f>
        <v>0.00280521344862361</v>
      </c>
      <c r="W1081" s="46" t="n">
        <f aca="false">(V1081/O961)*100</f>
        <v>0.0411553536714196</v>
      </c>
      <c r="X1081" s="46" t="n">
        <f aca="false">1000*(V1081/R1081)/O961</f>
        <v>0.0316579643626305</v>
      </c>
      <c r="Y1081" s="47" t="n">
        <f aca="false">1000*(V1081/R1081)/Q961</f>
        <v>0.0190159725311188</v>
      </c>
      <c r="Z1081" s="48" t="n">
        <f aca="false">X1081-U1081</f>
        <v>0.0214802616736825</v>
      </c>
    </row>
    <row r="1082" s="15" customFormat="true" ht="12.8" hidden="false" customHeight="false" outlineLevel="0" collapsed="false">
      <c r="A1082" s="1" t="n">
        <v>176</v>
      </c>
      <c r="B1082" s="49" t="s">
        <v>26</v>
      </c>
      <c r="C1082" s="22" t="s">
        <v>27</v>
      </c>
      <c r="D1082" s="22" t="s">
        <v>28</v>
      </c>
      <c r="E1082" s="23" t="n">
        <v>43129</v>
      </c>
      <c r="F1082" s="22" t="n">
        <v>26.9</v>
      </c>
      <c r="G1082" s="22" t="n">
        <v>35.4</v>
      </c>
      <c r="H1082" s="22" t="n">
        <v>17.5131</v>
      </c>
      <c r="I1082" s="24" t="n">
        <v>2.0448</v>
      </c>
      <c r="J1082" s="74" t="n">
        <f aca="false">I1082-I962</f>
        <v>-0.00539999999999985</v>
      </c>
      <c r="K1082" s="25" t="n">
        <f aca="false">1000*(1-(F1082+288.9414)/(508929.2*(F1082+68.12963))*(F1082-3.9863)^2)</f>
        <v>996.571192577629</v>
      </c>
      <c r="L1082" s="25" t="n">
        <f aca="false">0.824493 - 0.0040899*F1082 + 0.000076438*F1082^2 -0.00000082467*F1082^3 + 0.0000000053675*F1082^4</f>
        <v>0.756544184102767</v>
      </c>
      <c r="M1082" s="25" t="n">
        <f aca="false">-0.005724 + 0.00010227*F1082 - 0.0000016546*F1082^2</f>
        <v>-0.004170222106</v>
      </c>
      <c r="N1082" s="25" t="n">
        <f aca="false">K1082 + (L1082*G1082) + M1082*G1082^(3/2) + 0.00048314*G1082^2</f>
        <v>1023.07996554946</v>
      </c>
      <c r="O1082" s="26" t="n">
        <f aca="false">I1082*(1/     (1-   (0.001*N1082/1.84)))</f>
        <v>4.6056307121059</v>
      </c>
      <c r="P1082" s="4" t="n">
        <f aca="false">H1082*(1/     (1-   (0.001*N1082/4)))</f>
        <v>23.5318380034786</v>
      </c>
      <c r="Q1082" s="50" t="n">
        <f aca="false">-5.28+5.5*I1082</f>
        <v>5.9664</v>
      </c>
      <c r="R1082" s="17"/>
      <c r="S1082" s="18"/>
      <c r="T1082" s="18"/>
      <c r="U1082" s="18"/>
      <c r="V1082" s="9"/>
      <c r="W1082" s="9"/>
      <c r="X1082" s="9"/>
      <c r="Y1082" s="19"/>
      <c r="Z1082" s="20"/>
    </row>
    <row r="1083" s="15" customFormat="true" ht="12.8" hidden="false" customHeight="false" outlineLevel="0" collapsed="false">
      <c r="A1083" s="1" t="n">
        <v>182</v>
      </c>
      <c r="B1083" s="49" t="s">
        <v>26</v>
      </c>
      <c r="C1083" s="22" t="s">
        <v>27</v>
      </c>
      <c r="D1083" s="22" t="s">
        <v>28</v>
      </c>
      <c r="E1083" s="23" t="n">
        <v>43129</v>
      </c>
      <c r="F1083" s="22" t="n">
        <v>26.9</v>
      </c>
      <c r="G1083" s="22" t="n">
        <v>35.4</v>
      </c>
      <c r="H1083" s="22" t="n">
        <v>17.5131</v>
      </c>
      <c r="I1083" s="24" t="n">
        <v>4.6811</v>
      </c>
      <c r="J1083" s="74" t="n">
        <f aca="false">I1083-I963</f>
        <v>-0.0044000000000004</v>
      </c>
      <c r="K1083" s="25" t="n">
        <f aca="false">1000*(1-(F1083+288.9414)/(508929.2*(F1083+68.12963))*(F1083-3.9863)^2)</f>
        <v>996.571192577629</v>
      </c>
      <c r="L1083" s="25" t="n">
        <f aca="false">0.824493 - 0.0040899*F1083 + 0.000076438*F1083^2 -0.00000082467*F1083^3 + 0.0000000053675*F1083^4</f>
        <v>0.756544184102767</v>
      </c>
      <c r="M1083" s="25" t="n">
        <f aca="false">-0.005724 + 0.00010227*F1083 - 0.0000016546*F1083^2</f>
        <v>-0.004170222106</v>
      </c>
      <c r="N1083" s="25" t="n">
        <f aca="false">K1083 + (L1083*G1083) + M1083*G1083^(3/2) + 0.00048314*G1083^2</f>
        <v>1023.07996554946</v>
      </c>
      <c r="O1083" s="26" t="n">
        <f aca="false">I1083*(1/     (1-   (0.001*N1083/1.84)))</f>
        <v>10.5435338059658</v>
      </c>
      <c r="P1083" s="4" t="n">
        <f aca="false">H1083*(1/     (1-   (0.001*N1083/4)))</f>
        <v>23.5318380034786</v>
      </c>
      <c r="Q1083" s="50" t="n">
        <f aca="false">-5.28+5.5*I1083</f>
        <v>20.46605</v>
      </c>
      <c r="R1083" s="17"/>
      <c r="S1083" s="18"/>
      <c r="T1083" s="18"/>
      <c r="U1083" s="18"/>
      <c r="V1083" s="9"/>
      <c r="W1083" s="9"/>
      <c r="X1083" s="9"/>
      <c r="Y1083" s="19"/>
      <c r="Z1083" s="20"/>
    </row>
    <row r="1084" s="15" customFormat="true" ht="12.8" hidden="false" customHeight="false" outlineLevel="0" collapsed="false">
      <c r="A1084" s="1" t="n">
        <v>189</v>
      </c>
      <c r="B1084" s="49" t="s">
        <v>26</v>
      </c>
      <c r="C1084" s="22" t="s">
        <v>27</v>
      </c>
      <c r="D1084" s="22" t="s">
        <v>28</v>
      </c>
      <c r="E1084" s="23" t="n">
        <v>43129</v>
      </c>
      <c r="F1084" s="22" t="n">
        <v>26.9</v>
      </c>
      <c r="G1084" s="22" t="n">
        <v>35.4</v>
      </c>
      <c r="H1084" s="22" t="n">
        <v>17.5131</v>
      </c>
      <c r="I1084" s="24" t="n">
        <v>4.314</v>
      </c>
      <c r="J1084" s="74" t="n">
        <f aca="false">I1084-I964</f>
        <v>-0.0155000000000003</v>
      </c>
      <c r="K1084" s="25" t="n">
        <f aca="false">1000*(1-(F1084+288.9414)/(508929.2*(F1084+68.12963))*(F1084-3.9863)^2)</f>
        <v>996.571192577629</v>
      </c>
      <c r="L1084" s="25" t="n">
        <f aca="false">0.824493 - 0.0040899*F1084 + 0.000076438*F1084^2 -0.00000082467*F1084^3 + 0.0000000053675*F1084^4</f>
        <v>0.756544184102767</v>
      </c>
      <c r="M1084" s="25" t="n">
        <f aca="false">-0.005724 + 0.00010227*F1084 - 0.0000016546*F1084^2</f>
        <v>-0.004170222106</v>
      </c>
      <c r="N1084" s="25" t="n">
        <f aca="false">K1084 + (L1084*G1084) + M1084*G1084^(3/2) + 0.00048314*G1084^2</f>
        <v>1023.07996554946</v>
      </c>
      <c r="O1084" s="26" t="n">
        <f aca="false">I1084*(1/     (1-   (0.001*N1084/1.84)))</f>
        <v>9.71669155517648</v>
      </c>
      <c r="P1084" s="4" t="n">
        <f aca="false">H1084*(1/     (1-   (0.001*N1084/4)))</f>
        <v>23.5318380034786</v>
      </c>
      <c r="Q1084" s="50" t="n">
        <f aca="false">-5.28+5.5*I1084</f>
        <v>18.447</v>
      </c>
      <c r="R1084" s="17"/>
      <c r="S1084" s="18"/>
      <c r="T1084" s="18"/>
      <c r="U1084" s="18"/>
      <c r="V1084" s="9"/>
      <c r="W1084" s="9"/>
      <c r="X1084" s="9"/>
      <c r="Y1084" s="19"/>
      <c r="Z1084" s="20"/>
    </row>
    <row r="1085" s="15" customFormat="true" ht="12.8" hidden="false" customHeight="false" outlineLevel="0" collapsed="false">
      <c r="A1085" s="1" t="n">
        <v>281</v>
      </c>
      <c r="B1085" s="49" t="s">
        <v>26</v>
      </c>
      <c r="C1085" s="22" t="s">
        <v>27</v>
      </c>
      <c r="D1085" s="22" t="s">
        <v>28</v>
      </c>
      <c r="E1085" s="23" t="n">
        <v>43129</v>
      </c>
      <c r="F1085" s="22" t="n">
        <v>26.9</v>
      </c>
      <c r="G1085" s="22" t="n">
        <v>35.4</v>
      </c>
      <c r="H1085" s="22" t="n">
        <v>17.5131</v>
      </c>
      <c r="I1085" s="24" t="n">
        <v>4.1654</v>
      </c>
      <c r="J1085" s="74" t="n">
        <f aca="false">I1085-I965</f>
        <v>-0.00699999999999967</v>
      </c>
      <c r="K1085" s="25" t="n">
        <f aca="false">1000*(1-(F1085+288.9414)/(508929.2*(F1085+68.12963))*(F1085-3.9863)^2)</f>
        <v>996.571192577629</v>
      </c>
      <c r="L1085" s="25" t="n">
        <f aca="false">0.824493 - 0.0040899*F1085 + 0.000076438*F1085^2 -0.00000082467*F1085^3 + 0.0000000053675*F1085^4</f>
        <v>0.756544184102767</v>
      </c>
      <c r="M1085" s="25" t="n">
        <f aca="false">-0.005724 + 0.00010227*F1085 - 0.0000016546*F1085^2</f>
        <v>-0.004170222106</v>
      </c>
      <c r="N1085" s="25" t="n">
        <f aca="false">K1085 + (L1085*G1085) + M1085*G1085^(3/2) + 0.00048314*G1085^2</f>
        <v>1023.07996554946</v>
      </c>
      <c r="O1085" s="26" t="n">
        <f aca="false">I1085*(1/     (1-   (0.001*N1085/1.84)))</f>
        <v>9.38199049697082</v>
      </c>
      <c r="P1085" s="4" t="n">
        <f aca="false">H1085*(1/     (1-   (0.001*N1085/4)))</f>
        <v>23.5318380034786</v>
      </c>
      <c r="Q1085" s="50" t="n">
        <f aca="false">-5.28+5.5*I1085</f>
        <v>17.6297</v>
      </c>
      <c r="R1085" s="17"/>
      <c r="S1085" s="18"/>
      <c r="T1085" s="18"/>
      <c r="U1085" s="18"/>
      <c r="V1085" s="9"/>
      <c r="W1085" s="9"/>
      <c r="X1085" s="9"/>
      <c r="Y1085" s="19"/>
      <c r="Z1085" s="20"/>
    </row>
    <row r="1086" s="15" customFormat="true" ht="12.8" hidden="false" customHeight="false" outlineLevel="0" collapsed="false">
      <c r="A1086" s="1" t="n">
        <v>287</v>
      </c>
      <c r="B1086" s="49" t="s">
        <v>26</v>
      </c>
      <c r="C1086" s="22" t="s">
        <v>27</v>
      </c>
      <c r="D1086" s="22" t="s">
        <v>28</v>
      </c>
      <c r="E1086" s="23" t="n">
        <v>43129</v>
      </c>
      <c r="F1086" s="22" t="n">
        <v>26.9</v>
      </c>
      <c r="G1086" s="22" t="n">
        <v>35.4</v>
      </c>
      <c r="H1086" s="22" t="n">
        <v>17.5131</v>
      </c>
      <c r="I1086" s="24" t="n">
        <v>2.8122</v>
      </c>
      <c r="J1086" s="74" t="n">
        <f aca="false">I1086-I966</f>
        <v>-0.00500000000000034</v>
      </c>
      <c r="K1086" s="25" t="n">
        <f aca="false">1000*(1-(F1086+288.9414)/(508929.2*(F1086+68.12963))*(F1086-3.9863)^2)</f>
        <v>996.571192577629</v>
      </c>
      <c r="L1086" s="25" t="n">
        <f aca="false">0.824493 - 0.0040899*F1086 + 0.000076438*F1086^2 -0.00000082467*F1086^3 + 0.0000000053675*F1086^4</f>
        <v>0.756544184102767</v>
      </c>
      <c r="M1086" s="25" t="n">
        <f aca="false">-0.005724 + 0.00010227*F1086 - 0.0000016546*F1086^2</f>
        <v>-0.004170222106</v>
      </c>
      <c r="N1086" s="25" t="n">
        <f aca="false">K1086 + (L1086*G1086) + M1086*G1086^(3/2) + 0.00048314*G1086^2</f>
        <v>1023.07996554946</v>
      </c>
      <c r="O1086" s="26" t="n">
        <f aca="false">I1086*(1/     (1-   (0.001*N1086/1.84)))</f>
        <v>6.33409364660809</v>
      </c>
      <c r="P1086" s="4" t="n">
        <f aca="false">H1086*(1/     (1-   (0.001*N1086/4)))</f>
        <v>23.5318380034786</v>
      </c>
      <c r="Q1086" s="50" t="n">
        <f aca="false">-5.28+5.5*I1086</f>
        <v>10.1871</v>
      </c>
      <c r="R1086" s="17"/>
      <c r="S1086" s="18"/>
      <c r="T1086" s="18"/>
      <c r="U1086" s="18"/>
      <c r="V1086" s="9"/>
      <c r="W1086" s="9"/>
      <c r="X1086" s="9"/>
      <c r="Y1086" s="19"/>
      <c r="Z1086" s="20"/>
    </row>
    <row r="1087" s="15" customFormat="true" ht="12.8" hidden="false" customHeight="false" outlineLevel="0" collapsed="false">
      <c r="A1087" s="1" t="n">
        <v>116</v>
      </c>
      <c r="B1087" s="49" t="s">
        <v>29</v>
      </c>
      <c r="C1087" s="22" t="s">
        <v>27</v>
      </c>
      <c r="D1087" s="22" t="s">
        <v>28</v>
      </c>
      <c r="E1087" s="23" t="n">
        <v>43129</v>
      </c>
      <c r="F1087" s="22" t="n">
        <v>26.9</v>
      </c>
      <c r="G1087" s="22" t="n">
        <v>35.4</v>
      </c>
      <c r="H1087" s="22" t="n">
        <v>17.5131</v>
      </c>
      <c r="I1087" s="24" t="n">
        <v>5.8389</v>
      </c>
      <c r="J1087" s="74" t="n">
        <f aca="false">I1087-I967</f>
        <v>-0.0105000000000004</v>
      </c>
      <c r="K1087" s="25" t="n">
        <f aca="false">1000*(1-(F1087+288.9414)/(508929.2*(F1087+68.12963))*(F1087-3.9863)^2)</f>
        <v>996.571192577629</v>
      </c>
      <c r="L1087" s="25" t="n">
        <f aca="false">0.824493 - 0.0040899*F1087 + 0.000076438*F1087^2 -0.00000082467*F1087^3 + 0.0000000053675*F1087^4</f>
        <v>0.756544184102767</v>
      </c>
      <c r="M1087" s="25" t="n">
        <f aca="false">-0.005724 + 0.00010227*F1087 - 0.0000016546*F1087^2</f>
        <v>-0.004170222106</v>
      </c>
      <c r="N1087" s="25" t="n">
        <f aca="false">K1087 + (L1087*G1087) + M1087*G1087^(3/2) + 0.00048314*G1087^2</f>
        <v>1023.07996554946</v>
      </c>
      <c r="O1087" s="26" t="n">
        <f aca="false">I1087*(1/     (1-   (0.001*N1087/1.84)))</f>
        <v>13.1513190360501</v>
      </c>
      <c r="P1087" s="4" t="n">
        <f aca="false">H1087*(1/     (1-   (0.001*N1087/4)))</f>
        <v>23.5318380034786</v>
      </c>
      <c r="Q1087" s="50" t="n">
        <f aca="false">-5.28+5.5*I1087</f>
        <v>26.83395</v>
      </c>
      <c r="R1087" s="17"/>
      <c r="S1087" s="18"/>
      <c r="T1087" s="18"/>
      <c r="U1087" s="18"/>
      <c r="V1087" s="9"/>
      <c r="W1087" s="9"/>
      <c r="X1087" s="9"/>
      <c r="Y1087" s="19"/>
      <c r="Z1087" s="20"/>
    </row>
    <row r="1088" s="15" customFormat="true" ht="12.8" hidden="false" customHeight="false" outlineLevel="0" collapsed="false">
      <c r="A1088" s="1" t="n">
        <v>122</v>
      </c>
      <c r="B1088" s="49" t="s">
        <v>29</v>
      </c>
      <c r="C1088" s="22" t="s">
        <v>27</v>
      </c>
      <c r="D1088" s="22" t="s">
        <v>28</v>
      </c>
      <c r="E1088" s="23" t="n">
        <v>43129</v>
      </c>
      <c r="F1088" s="22" t="n">
        <v>26.9</v>
      </c>
      <c r="G1088" s="22" t="n">
        <v>35.4</v>
      </c>
      <c r="H1088" s="22" t="n">
        <v>17.5131</v>
      </c>
      <c r="I1088" s="24" t="n">
        <v>7.0672</v>
      </c>
      <c r="J1088" s="74" t="n">
        <f aca="false">I1088-I968</f>
        <v>-0.0136000000000003</v>
      </c>
      <c r="K1088" s="25" t="n">
        <f aca="false">1000*(1-(F1088+288.9414)/(508929.2*(F1088+68.12963))*(F1088-3.9863)^2)</f>
        <v>996.571192577629</v>
      </c>
      <c r="L1088" s="25" t="n">
        <f aca="false">0.824493 - 0.0040899*F1088 + 0.000076438*F1088^2 -0.00000082467*F1088^3 + 0.0000000053675*F1088^4</f>
        <v>0.756544184102767</v>
      </c>
      <c r="M1088" s="25" t="n">
        <f aca="false">-0.005724 + 0.00010227*F1088 - 0.0000016546*F1088^2</f>
        <v>-0.004170222106</v>
      </c>
      <c r="N1088" s="25" t="n">
        <f aca="false">K1088 + (L1088*G1088) + M1088*G1088^(3/2) + 0.00048314*G1088^2</f>
        <v>1023.07996554946</v>
      </c>
      <c r="O1088" s="26" t="n">
        <f aca="false">I1088*(1/     (1-   (0.001*N1088/1.84)))</f>
        <v>15.9178958179748</v>
      </c>
      <c r="P1088" s="4" t="n">
        <f aca="false">H1088*(1/     (1-   (0.001*N1088/4)))</f>
        <v>23.5318380034786</v>
      </c>
      <c r="Q1088" s="50" t="n">
        <f aca="false">-5.28+5.5*I1088</f>
        <v>33.5896</v>
      </c>
      <c r="R1088" s="17"/>
      <c r="S1088" s="18"/>
      <c r="T1088" s="18"/>
      <c r="U1088" s="18"/>
      <c r="V1088" s="9"/>
      <c r="W1088" s="9"/>
      <c r="X1088" s="9"/>
      <c r="Y1088" s="19"/>
      <c r="Z1088" s="20"/>
    </row>
    <row r="1089" s="15" customFormat="true" ht="12.8" hidden="false" customHeight="false" outlineLevel="0" collapsed="false">
      <c r="A1089" s="1" t="n">
        <v>129</v>
      </c>
      <c r="B1089" s="49" t="s">
        <v>29</v>
      </c>
      <c r="C1089" s="22" t="s">
        <v>27</v>
      </c>
      <c r="D1089" s="22" t="s">
        <v>28</v>
      </c>
      <c r="E1089" s="23" t="n">
        <v>43129</v>
      </c>
      <c r="F1089" s="22" t="n">
        <v>26.9</v>
      </c>
      <c r="G1089" s="22" t="n">
        <v>35.4</v>
      </c>
      <c r="H1089" s="22" t="n">
        <v>17.5131</v>
      </c>
      <c r="I1089" s="24" t="n">
        <v>6.8315</v>
      </c>
      <c r="J1089" s="74" t="n">
        <f aca="false">I1089-I969</f>
        <v>-0.00959999999999983</v>
      </c>
      <c r="K1089" s="25" t="n">
        <f aca="false">1000*(1-(F1089+288.9414)/(508929.2*(F1089+68.12963))*(F1089-3.9863)^2)</f>
        <v>996.571192577629</v>
      </c>
      <c r="L1089" s="25" t="n">
        <f aca="false">0.824493 - 0.0040899*F1089 + 0.000076438*F1089^2 -0.00000082467*F1089^3 + 0.0000000053675*F1089^4</f>
        <v>0.756544184102767</v>
      </c>
      <c r="M1089" s="25" t="n">
        <f aca="false">-0.005724 + 0.00010227*F1089 - 0.0000016546*F1089^2</f>
        <v>-0.004170222106</v>
      </c>
      <c r="N1089" s="25" t="n">
        <f aca="false">K1089 + (L1089*G1089) + M1089*G1089^(3/2) + 0.00048314*G1089^2</f>
        <v>1023.07996554946</v>
      </c>
      <c r="O1089" s="26" t="n">
        <f aca="false">I1089*(1/     (1-   (0.001*N1089/1.84)))</f>
        <v>15.3870139914669</v>
      </c>
      <c r="P1089" s="4" t="n">
        <f aca="false">H1089*(1/     (1-   (0.001*N1089/4)))</f>
        <v>23.5318380034786</v>
      </c>
      <c r="Q1089" s="50" t="n">
        <f aca="false">-5.28+5.5*I1089</f>
        <v>32.29325</v>
      </c>
      <c r="R1089" s="17"/>
      <c r="S1089" s="18"/>
      <c r="T1089" s="18"/>
      <c r="U1089" s="18"/>
      <c r="V1089" s="9"/>
      <c r="W1089" s="9"/>
      <c r="X1089" s="9"/>
      <c r="Y1089" s="19"/>
      <c r="Z1089" s="20"/>
    </row>
    <row r="1090" s="15" customFormat="true" ht="12.8" hidden="false" customHeight="false" outlineLevel="0" collapsed="false">
      <c r="A1090" s="1" t="n">
        <v>220</v>
      </c>
      <c r="B1090" s="49" t="s">
        <v>29</v>
      </c>
      <c r="C1090" s="22" t="s">
        <v>27</v>
      </c>
      <c r="D1090" s="22" t="s">
        <v>28</v>
      </c>
      <c r="E1090" s="23" t="n">
        <v>43129</v>
      </c>
      <c r="F1090" s="22" t="n">
        <v>26.9</v>
      </c>
      <c r="G1090" s="22" t="n">
        <v>35.4</v>
      </c>
      <c r="H1090" s="22" t="n">
        <v>17.5131</v>
      </c>
      <c r="I1090" s="24" t="n">
        <v>4.615</v>
      </c>
      <c r="J1090" s="74" t="n">
        <f aca="false">I1090-I970</f>
        <v>-0.0115999999999996</v>
      </c>
      <c r="K1090" s="25" t="n">
        <f aca="false">1000*(1-(F1090+288.9414)/(508929.2*(F1090+68.12963))*(F1090-3.9863)^2)</f>
        <v>996.571192577629</v>
      </c>
      <c r="L1090" s="25" t="n">
        <f aca="false">0.824493 - 0.0040899*F1090 + 0.000076438*F1090^2 -0.00000082467*F1090^3 + 0.0000000053675*F1090^4</f>
        <v>0.756544184102767</v>
      </c>
      <c r="M1090" s="25" t="n">
        <f aca="false">-0.005724 + 0.00010227*F1090 - 0.0000016546*F1090^2</f>
        <v>-0.004170222106</v>
      </c>
      <c r="N1090" s="25" t="n">
        <f aca="false">K1090 + (L1090*G1090) + M1090*G1090^(3/2) + 0.00048314*G1090^2</f>
        <v>1023.07996554946</v>
      </c>
      <c r="O1090" s="26" t="n">
        <f aca="false">I1090*(1/     (1-   (0.001*N1090/1.84)))</f>
        <v>10.3946526488501</v>
      </c>
      <c r="P1090" s="4" t="n">
        <f aca="false">H1090*(1/     (1-   (0.001*N1090/4)))</f>
        <v>23.5318380034786</v>
      </c>
      <c r="Q1090" s="50" t="n">
        <f aca="false">-5.28+5.5*I1090</f>
        <v>20.1025</v>
      </c>
      <c r="R1090" s="17"/>
      <c r="S1090" s="18"/>
      <c r="T1090" s="18"/>
      <c r="U1090" s="18"/>
      <c r="V1090" s="9"/>
      <c r="W1090" s="9"/>
      <c r="X1090" s="9"/>
      <c r="Y1090" s="19"/>
      <c r="Z1090" s="20"/>
    </row>
    <row r="1091" s="15" customFormat="true" ht="12.8" hidden="false" customHeight="false" outlineLevel="0" collapsed="false">
      <c r="A1091" s="1" t="n">
        <v>226</v>
      </c>
      <c r="B1091" s="49" t="s">
        <v>29</v>
      </c>
      <c r="C1091" s="22" t="s">
        <v>27</v>
      </c>
      <c r="D1091" s="22" t="s">
        <v>28</v>
      </c>
      <c r="E1091" s="23" t="n">
        <v>43129</v>
      </c>
      <c r="F1091" s="22" t="n">
        <v>26.9</v>
      </c>
      <c r="G1091" s="22" t="n">
        <v>35.4</v>
      </c>
      <c r="H1091" s="22" t="n">
        <v>17.5131</v>
      </c>
      <c r="I1091" s="24" t="n">
        <v>4.4175</v>
      </c>
      <c r="J1091" s="74" t="n">
        <f aca="false">I1091-I971</f>
        <v>-0.00869999999999926</v>
      </c>
      <c r="K1091" s="25" t="n">
        <f aca="false">1000*(1-(F1091+288.9414)/(508929.2*(F1091+68.12963))*(F1091-3.9863)^2)</f>
        <v>996.571192577629</v>
      </c>
      <c r="L1091" s="25" t="n">
        <f aca="false">0.824493 - 0.0040899*F1091 + 0.000076438*F1091^2 -0.00000082467*F1091^3 + 0.0000000053675*F1091^4</f>
        <v>0.756544184102767</v>
      </c>
      <c r="M1091" s="25" t="n">
        <f aca="false">-0.005724 + 0.00010227*F1091 - 0.0000016546*F1091^2</f>
        <v>-0.004170222106</v>
      </c>
      <c r="N1091" s="25" t="n">
        <f aca="false">K1091 + (L1091*G1091) + M1091*G1091^(3/2) + 0.00048314*G1091^2</f>
        <v>1023.07996554946</v>
      </c>
      <c r="O1091" s="26" t="n">
        <f aca="false">I1091*(1/     (1-   (0.001*N1091/1.84)))</f>
        <v>9.94981106745297</v>
      </c>
      <c r="P1091" s="4" t="n">
        <f aca="false">H1091*(1/     (1-   (0.001*N1091/4)))</f>
        <v>23.5318380034786</v>
      </c>
      <c r="Q1091" s="50" t="n">
        <f aca="false">-5.28+5.5*I1091</f>
        <v>19.01625</v>
      </c>
      <c r="R1091" s="17"/>
      <c r="S1091" s="18"/>
      <c r="T1091" s="18"/>
      <c r="U1091" s="18"/>
      <c r="V1091" s="9"/>
      <c r="W1091" s="9"/>
      <c r="X1091" s="9"/>
      <c r="Y1091" s="19"/>
      <c r="Z1091" s="20"/>
    </row>
    <row r="1092" s="15" customFormat="true" ht="12.8" hidden="false" customHeight="false" outlineLevel="0" collapsed="false">
      <c r="A1092" s="1" t="n">
        <v>149</v>
      </c>
      <c r="B1092" s="49" t="s">
        <v>30</v>
      </c>
      <c r="C1092" s="22" t="s">
        <v>27</v>
      </c>
      <c r="D1092" s="22" t="s">
        <v>28</v>
      </c>
      <c r="E1092" s="23" t="n">
        <v>43129</v>
      </c>
      <c r="F1092" s="22" t="n">
        <v>26.9</v>
      </c>
      <c r="G1092" s="22" t="n">
        <v>35.4</v>
      </c>
      <c r="H1092" s="22" t="n">
        <v>17.5131</v>
      </c>
      <c r="I1092" s="24" t="n">
        <v>2.797</v>
      </c>
      <c r="J1092" s="74" t="n">
        <f aca="false">I1092-I972</f>
        <v>-0.0130999999999997</v>
      </c>
      <c r="K1092" s="25" t="n">
        <f aca="false">1000*(1-(F1092+288.9414)/(508929.2*(F1092+68.12963))*(F1092-3.9863)^2)</f>
        <v>996.571192577629</v>
      </c>
      <c r="L1092" s="25" t="n">
        <f aca="false">0.824493 - 0.0040899*F1092 + 0.000076438*F1092^2 -0.00000082467*F1092^3 + 0.0000000053675*F1092^4</f>
        <v>0.756544184102767</v>
      </c>
      <c r="M1092" s="25" t="n">
        <f aca="false">-0.005724 + 0.00010227*F1092 - 0.0000016546*F1092^2</f>
        <v>-0.004170222106</v>
      </c>
      <c r="N1092" s="25" t="n">
        <f aca="false">K1092 + (L1092*G1092) + M1092*G1092^(3/2) + 0.00048314*G1092^2</f>
        <v>1023.07996554946</v>
      </c>
      <c r="O1092" s="26" t="n">
        <f aca="false">I1092*(1/     (1-   (0.001*N1092/1.84)))</f>
        <v>6.29985773755879</v>
      </c>
      <c r="P1092" s="4" t="n">
        <f aca="false">H1092*(1/     (1-   (0.001*N1092/4)))</f>
        <v>23.5318380034786</v>
      </c>
      <c r="Q1092" s="50" t="n">
        <f aca="false">-5.28+5.5*I1092</f>
        <v>10.1035</v>
      </c>
      <c r="R1092" s="17"/>
      <c r="S1092" s="18"/>
      <c r="T1092" s="18"/>
      <c r="U1092" s="18"/>
      <c r="V1092" s="9"/>
      <c r="W1092" s="9"/>
      <c r="X1092" s="9"/>
      <c r="Y1092" s="19"/>
      <c r="Z1092" s="20"/>
    </row>
    <row r="1093" s="15" customFormat="true" ht="12.8" hidden="false" customHeight="false" outlineLevel="0" collapsed="false">
      <c r="A1093" s="1" t="n">
        <v>157</v>
      </c>
      <c r="B1093" s="49" t="s">
        <v>30</v>
      </c>
      <c r="C1093" s="22" t="s">
        <v>27</v>
      </c>
      <c r="D1093" s="22" t="s">
        <v>28</v>
      </c>
      <c r="E1093" s="23" t="n">
        <v>43129</v>
      </c>
      <c r="F1093" s="22" t="n">
        <v>26.9</v>
      </c>
      <c r="G1093" s="22" t="n">
        <v>35.4</v>
      </c>
      <c r="H1093" s="22" t="n">
        <v>17.5131</v>
      </c>
      <c r="I1093" s="24" t="n">
        <v>2.525</v>
      </c>
      <c r="J1093" s="74" t="n">
        <f aca="false">I1093-I973</f>
        <v>-0.0072000000000001</v>
      </c>
      <c r="K1093" s="25" t="n">
        <f aca="false">1000*(1-(F1093+288.9414)/(508929.2*(F1093+68.12963))*(F1093-3.9863)^2)</f>
        <v>996.571192577629</v>
      </c>
      <c r="L1093" s="25" t="n">
        <f aca="false">0.824493 - 0.0040899*F1093 + 0.000076438*F1093^2 -0.00000082467*F1093^3 + 0.0000000053675*F1093^4</f>
        <v>0.756544184102767</v>
      </c>
      <c r="M1093" s="25" t="n">
        <f aca="false">-0.005724 + 0.00010227*F1093 - 0.0000016546*F1093^2</f>
        <v>-0.004170222106</v>
      </c>
      <c r="N1093" s="25" t="n">
        <f aca="false">K1093 + (L1093*G1093) + M1093*G1093^(3/2) + 0.00048314*G1093^2</f>
        <v>1023.07996554946</v>
      </c>
      <c r="O1093" s="26" t="n">
        <f aca="false">I1093*(1/     (1-   (0.001*N1093/1.84)))</f>
        <v>5.6872151545713</v>
      </c>
      <c r="P1093" s="4" t="n">
        <f aca="false">H1093*(1/     (1-   (0.001*N1093/4)))</f>
        <v>23.5318380034786</v>
      </c>
      <c r="Q1093" s="50" t="n">
        <f aca="false">-5.28+5.5*I1093</f>
        <v>8.6075</v>
      </c>
      <c r="R1093" s="17"/>
      <c r="S1093" s="18"/>
      <c r="T1093" s="18"/>
      <c r="U1093" s="18"/>
      <c r="V1093" s="9"/>
      <c r="W1093" s="9"/>
      <c r="X1093" s="9"/>
      <c r="Y1093" s="19"/>
      <c r="Z1093" s="20"/>
    </row>
    <row r="1094" s="15" customFormat="true" ht="12.8" hidden="false" customHeight="false" outlineLevel="0" collapsed="false">
      <c r="A1094" s="1" t="n">
        <v>248</v>
      </c>
      <c r="B1094" s="49" t="s">
        <v>30</v>
      </c>
      <c r="C1094" s="22" t="s">
        <v>27</v>
      </c>
      <c r="D1094" s="22" t="s">
        <v>28</v>
      </c>
      <c r="E1094" s="23" t="n">
        <v>43129</v>
      </c>
      <c r="F1094" s="22" t="n">
        <v>26.9</v>
      </c>
      <c r="G1094" s="22" t="n">
        <v>35.4</v>
      </c>
      <c r="H1094" s="22" t="n">
        <v>17.5131</v>
      </c>
      <c r="I1094" s="24" t="n">
        <v>4.286</v>
      </c>
      <c r="J1094" s="74" t="n">
        <f aca="false">I1094-I974</f>
        <v>-0.0110000000000001</v>
      </c>
      <c r="K1094" s="25" t="n">
        <f aca="false">1000*(1-(F1094+288.9414)/(508929.2*(F1094+68.12963))*(F1094-3.9863)^2)</f>
        <v>996.571192577629</v>
      </c>
      <c r="L1094" s="25" t="n">
        <f aca="false">0.824493 - 0.0040899*F1094 + 0.000076438*F1094^2 -0.00000082467*F1094^3 + 0.0000000053675*F1094^4</f>
        <v>0.756544184102767</v>
      </c>
      <c r="M1094" s="25" t="n">
        <f aca="false">-0.005724 + 0.00010227*F1094 - 0.0000016546*F1094^2</f>
        <v>-0.004170222106</v>
      </c>
      <c r="N1094" s="25" t="n">
        <f aca="false">K1094 + (L1094*G1094) + M1094*G1094^(3/2) + 0.00048314*G1094^2</f>
        <v>1023.07996554946</v>
      </c>
      <c r="O1094" s="26" t="n">
        <f aca="false">I1094*(1/     (1-   (0.001*N1094/1.84)))</f>
        <v>9.65362540692777</v>
      </c>
      <c r="P1094" s="4" t="n">
        <f aca="false">H1094*(1/     (1-   (0.001*N1094/4)))</f>
        <v>23.5318380034786</v>
      </c>
      <c r="Q1094" s="50" t="n">
        <f aca="false">-5.28+5.5*I1094</f>
        <v>18.293</v>
      </c>
      <c r="R1094" s="17"/>
      <c r="S1094" s="18"/>
      <c r="T1094" s="18"/>
      <c r="U1094" s="18"/>
      <c r="V1094" s="9"/>
      <c r="W1094" s="9"/>
      <c r="X1094" s="9"/>
      <c r="Y1094" s="19"/>
      <c r="Z1094" s="20"/>
    </row>
    <row r="1095" s="15" customFormat="true" ht="12.8" hidden="false" customHeight="false" outlineLevel="0" collapsed="false">
      <c r="A1095" s="1" t="n">
        <v>162</v>
      </c>
      <c r="B1095" s="49" t="s">
        <v>31</v>
      </c>
      <c r="C1095" s="22" t="s">
        <v>27</v>
      </c>
      <c r="D1095" s="22" t="s">
        <v>28</v>
      </c>
      <c r="E1095" s="23" t="n">
        <v>43129</v>
      </c>
      <c r="F1095" s="22" t="n">
        <v>26.9</v>
      </c>
      <c r="G1095" s="22" t="n">
        <v>35.4</v>
      </c>
      <c r="H1095" s="22" t="n">
        <v>17.5131</v>
      </c>
      <c r="I1095" s="24" t="n">
        <v>7.4117</v>
      </c>
      <c r="J1095" s="74" t="n">
        <f aca="false">I1095-I975</f>
        <v>-0.0135000000000005</v>
      </c>
      <c r="K1095" s="25" t="n">
        <f aca="false">1000*(1-(F1095+288.9414)/(508929.2*(F1095+68.12963))*(F1095-3.9863)^2)</f>
        <v>996.571192577629</v>
      </c>
      <c r="L1095" s="25" t="n">
        <f aca="false">0.824493 - 0.0040899*F1095 + 0.000076438*F1095^2 -0.00000082467*F1095^3 + 0.0000000053675*F1095^4</f>
        <v>0.756544184102767</v>
      </c>
      <c r="M1095" s="25" t="n">
        <f aca="false">-0.005724 + 0.00010227*F1095 - 0.0000016546*F1095^2</f>
        <v>-0.004170222106</v>
      </c>
      <c r="N1095" s="25" t="n">
        <f aca="false">K1095 + (L1095*G1095) + M1095*G1095^(3/2) + 0.00048314*G1095^2</f>
        <v>1023.07996554946</v>
      </c>
      <c r="O1095" s="26" t="n">
        <f aca="false">I1095*(1/     (1-   (0.001*N1095/1.84)))</f>
        <v>16.6938346776777</v>
      </c>
      <c r="P1095" s="4" t="n">
        <f aca="false">H1095*(1/     (1-   (0.001*N1095/4)))</f>
        <v>23.5318380034786</v>
      </c>
      <c r="Q1095" s="50" t="n">
        <f aca="false">-5.28+5.5*I1095</f>
        <v>35.48435</v>
      </c>
      <c r="R1095" s="17"/>
      <c r="S1095" s="18"/>
      <c r="T1095" s="18"/>
      <c r="U1095" s="18"/>
      <c r="V1095" s="9"/>
      <c r="W1095" s="9"/>
      <c r="X1095" s="9"/>
      <c r="Y1095" s="19"/>
      <c r="Z1095" s="20"/>
    </row>
    <row r="1096" s="15" customFormat="true" ht="12.8" hidden="false" customHeight="false" outlineLevel="0" collapsed="false">
      <c r="A1096" s="1" t="n">
        <v>169</v>
      </c>
      <c r="B1096" s="49" t="s">
        <v>31</v>
      </c>
      <c r="C1096" s="22" t="s">
        <v>27</v>
      </c>
      <c r="D1096" s="22" t="s">
        <v>28</v>
      </c>
      <c r="E1096" s="23" t="n">
        <v>43129</v>
      </c>
      <c r="F1096" s="22" t="n">
        <v>26.9</v>
      </c>
      <c r="G1096" s="22" t="n">
        <v>35.4</v>
      </c>
      <c r="H1096" s="22" t="n">
        <v>17.5131</v>
      </c>
      <c r="I1096" s="24" t="n">
        <v>4.5529</v>
      </c>
      <c r="J1096" s="74" t="n">
        <f aca="false">I1096-I976</f>
        <v>0.00100000000000033</v>
      </c>
      <c r="K1096" s="25" t="n">
        <f aca="false">1000*(1-(F1096+288.9414)/(508929.2*(F1096+68.12963))*(F1096-3.9863)^2)</f>
        <v>996.571192577629</v>
      </c>
      <c r="L1096" s="25" t="n">
        <f aca="false">0.824493 - 0.0040899*F1096 + 0.000076438*F1096^2 -0.00000082467*F1096^3 + 0.0000000053675*F1096^4</f>
        <v>0.756544184102767</v>
      </c>
      <c r="M1096" s="25" t="n">
        <f aca="false">-0.005724 + 0.00010227*F1096 - 0.0000016546*F1096^2</f>
        <v>-0.004170222106</v>
      </c>
      <c r="N1096" s="25" t="n">
        <f aca="false">K1096 + (L1096*G1096) + M1096*G1096^(3/2) + 0.00048314*G1096^2</f>
        <v>1023.07996554946</v>
      </c>
      <c r="O1096" s="26" t="n">
        <f aca="false">I1096*(1/     (1-   (0.001*N1096/1.84)))</f>
        <v>10.2547809414842</v>
      </c>
      <c r="P1096" s="4" t="n">
        <f aca="false">H1096*(1/     (1-   (0.001*N1096/4)))</f>
        <v>23.5318380034786</v>
      </c>
      <c r="Q1096" s="50" t="n">
        <f aca="false">-5.28+5.5*I1096</f>
        <v>19.76095</v>
      </c>
      <c r="R1096" s="17"/>
      <c r="S1096" s="18"/>
      <c r="T1096" s="18"/>
      <c r="U1096" s="18"/>
      <c r="V1096" s="9"/>
      <c r="W1096" s="9"/>
      <c r="X1096" s="9"/>
      <c r="Y1096" s="19"/>
      <c r="Z1096" s="20"/>
    </row>
    <row r="1097" s="15" customFormat="true" ht="12.8" hidden="false" customHeight="false" outlineLevel="0" collapsed="false">
      <c r="A1097" s="1" t="n">
        <v>261</v>
      </c>
      <c r="B1097" s="49" t="s">
        <v>31</v>
      </c>
      <c r="C1097" s="22" t="s">
        <v>27</v>
      </c>
      <c r="D1097" s="22" t="s">
        <v>28</v>
      </c>
      <c r="E1097" s="23" t="n">
        <v>43129</v>
      </c>
      <c r="F1097" s="22" t="n">
        <v>26.9</v>
      </c>
      <c r="G1097" s="22" t="n">
        <v>35.4</v>
      </c>
      <c r="H1097" s="22" t="n">
        <v>17.5131</v>
      </c>
      <c r="I1097" s="24" t="n">
        <v>4.9261</v>
      </c>
      <c r="J1097" s="74" t="n">
        <f aca="false">I1097-I977</f>
        <v>-0.00980000000000025</v>
      </c>
      <c r="K1097" s="25" t="n">
        <f aca="false">1000*(1-(F1097+288.9414)/(508929.2*(F1097+68.12963))*(F1097-3.9863)^2)</f>
        <v>996.571192577629</v>
      </c>
      <c r="L1097" s="25" t="n">
        <f aca="false">0.824493 - 0.0040899*F1097 + 0.000076438*F1097^2 -0.00000082467*F1097^3 + 0.0000000053675*F1097^4</f>
        <v>0.756544184102767</v>
      </c>
      <c r="M1097" s="25" t="n">
        <f aca="false">-0.005724 + 0.00010227*F1097 - 0.0000016546*F1097^2</f>
        <v>-0.004170222106</v>
      </c>
      <c r="N1097" s="25" t="n">
        <f aca="false">K1097 + (L1097*G1097) + M1097*G1097^(3/2) + 0.00048314*G1097^2</f>
        <v>1023.07996554946</v>
      </c>
      <c r="O1097" s="26" t="n">
        <f aca="false">I1097*(1/     (1-   (0.001*N1097/1.84)))</f>
        <v>11.0953626031421</v>
      </c>
      <c r="P1097" s="4" t="n">
        <f aca="false">H1097*(1/     (1-   (0.001*N1097/4)))</f>
        <v>23.5318380034786</v>
      </c>
      <c r="Q1097" s="50" t="n">
        <f aca="false">-5.28+5.5*I1097</f>
        <v>21.81355</v>
      </c>
      <c r="R1097" s="17"/>
      <c r="S1097" s="18"/>
      <c r="T1097" s="18"/>
      <c r="U1097" s="18"/>
      <c r="V1097" s="9"/>
      <c r="W1097" s="9"/>
      <c r="X1097" s="9"/>
      <c r="Y1097" s="19"/>
      <c r="Z1097" s="20"/>
    </row>
    <row r="1098" s="15" customFormat="true" ht="12.8" hidden="false" customHeight="false" outlineLevel="0" collapsed="false">
      <c r="A1098" s="1" t="n">
        <v>267</v>
      </c>
      <c r="B1098" s="49" t="s">
        <v>31</v>
      </c>
      <c r="C1098" s="22" t="s">
        <v>27</v>
      </c>
      <c r="D1098" s="22" t="s">
        <v>28</v>
      </c>
      <c r="E1098" s="23" t="n">
        <v>43129</v>
      </c>
      <c r="F1098" s="22" t="n">
        <v>26.9</v>
      </c>
      <c r="G1098" s="22" t="n">
        <v>35.4</v>
      </c>
      <c r="H1098" s="22" t="n">
        <v>17.5131</v>
      </c>
      <c r="I1098" s="24" t="n">
        <v>5.9474</v>
      </c>
      <c r="J1098" s="74" t="n">
        <f aca="false">I1098-I978</f>
        <v>-0.0171999999999999</v>
      </c>
      <c r="K1098" s="25" t="n">
        <f aca="false">1000*(1-(F1098+288.9414)/(508929.2*(F1098+68.12963))*(F1098-3.9863)^2)</f>
        <v>996.571192577629</v>
      </c>
      <c r="L1098" s="25" t="n">
        <f aca="false">0.824493 - 0.0040899*F1098 + 0.000076438*F1098^2 -0.00000082467*F1098^3 + 0.0000000053675*F1098^4</f>
        <v>0.756544184102767</v>
      </c>
      <c r="M1098" s="25" t="n">
        <f aca="false">-0.005724 + 0.00010227*F1098 - 0.0000016546*F1098^2</f>
        <v>-0.004170222106</v>
      </c>
      <c r="N1098" s="25" t="n">
        <f aca="false">K1098 + (L1098*G1098) + M1098*G1098^(3/2) + 0.00048314*G1098^2</f>
        <v>1023.07996554946</v>
      </c>
      <c r="O1098" s="26" t="n">
        <f aca="false">I1098*(1/     (1-   (0.001*N1098/1.84)))</f>
        <v>13.3957003605138</v>
      </c>
      <c r="P1098" s="4" t="n">
        <f aca="false">H1098*(1/     (1-   (0.001*N1098/4)))</f>
        <v>23.5318380034786</v>
      </c>
      <c r="Q1098" s="50" t="n">
        <f aca="false">-5.28+5.5*I1098</f>
        <v>27.4307</v>
      </c>
      <c r="R1098" s="17"/>
      <c r="S1098" s="18"/>
      <c r="T1098" s="18"/>
      <c r="U1098" s="18"/>
      <c r="V1098" s="9"/>
      <c r="W1098" s="9"/>
      <c r="X1098" s="9"/>
      <c r="Y1098" s="19"/>
      <c r="Z1098" s="20"/>
    </row>
    <row r="1099" s="15" customFormat="true" ht="12.8" hidden="false" customHeight="false" outlineLevel="0" collapsed="false">
      <c r="A1099" s="1" t="n">
        <v>273</v>
      </c>
      <c r="B1099" s="49" t="s">
        <v>31</v>
      </c>
      <c r="C1099" s="22" t="s">
        <v>27</v>
      </c>
      <c r="D1099" s="22" t="s">
        <v>28</v>
      </c>
      <c r="E1099" s="23" t="n">
        <v>43129</v>
      </c>
      <c r="F1099" s="22" t="n">
        <v>26.9</v>
      </c>
      <c r="G1099" s="22" t="n">
        <v>35.4</v>
      </c>
      <c r="H1099" s="22" t="n">
        <v>17.5131</v>
      </c>
      <c r="I1099" s="24" t="n">
        <v>5.9247</v>
      </c>
      <c r="J1099" s="74" t="n">
        <f aca="false">I1099-I979</f>
        <v>-0.0217000000000001</v>
      </c>
      <c r="K1099" s="25" t="n">
        <f aca="false">1000*(1-(F1099+288.9414)/(508929.2*(F1099+68.12963))*(F1099-3.9863)^2)</f>
        <v>996.571192577629</v>
      </c>
      <c r="L1099" s="25" t="n">
        <f aca="false">0.824493 - 0.0040899*F1099 + 0.000076438*F1099^2 -0.00000082467*F1099^3 + 0.0000000053675*F1099^4</f>
        <v>0.756544184102767</v>
      </c>
      <c r="M1099" s="25" t="n">
        <f aca="false">-0.005724 + 0.00010227*F1099 - 0.0000016546*F1099^2</f>
        <v>-0.004170222106</v>
      </c>
      <c r="N1099" s="25" t="n">
        <f aca="false">K1099 + (L1099*G1099) + M1099*G1099^(3/2) + 0.00048314*G1099^2</f>
        <v>1023.07996554946</v>
      </c>
      <c r="O1099" s="26" t="n">
        <f aca="false">I1099*(1/     (1-   (0.001*N1099/1.84)))</f>
        <v>13.3445717331836</v>
      </c>
      <c r="P1099" s="4" t="n">
        <f aca="false">H1099*(1/     (1-   (0.001*N1099/4)))</f>
        <v>23.5318380034786</v>
      </c>
      <c r="Q1099" s="50" t="n">
        <f aca="false">-5.28+5.5*I1099</f>
        <v>27.30585</v>
      </c>
      <c r="R1099" s="17"/>
      <c r="S1099" s="18"/>
      <c r="T1099" s="18"/>
      <c r="U1099" s="18"/>
      <c r="V1099" s="9"/>
      <c r="W1099" s="9"/>
      <c r="X1099" s="9"/>
      <c r="Y1099" s="19"/>
      <c r="Z1099" s="20"/>
    </row>
    <row r="1100" s="15" customFormat="true" ht="12.8" hidden="false" customHeight="false" outlineLevel="0" collapsed="false">
      <c r="A1100" s="1" t="n">
        <v>105</v>
      </c>
      <c r="B1100" s="49" t="s">
        <v>32</v>
      </c>
      <c r="C1100" s="22" t="s">
        <v>27</v>
      </c>
      <c r="D1100" s="22" t="s">
        <v>28</v>
      </c>
      <c r="E1100" s="23" t="n">
        <v>43129</v>
      </c>
      <c r="F1100" s="22" t="n">
        <v>23.6</v>
      </c>
      <c r="G1100" s="22" t="n">
        <v>35.6</v>
      </c>
      <c r="H1100" s="22" t="n">
        <v>17.5083</v>
      </c>
      <c r="I1100" s="24" t="n">
        <v>4.4526</v>
      </c>
      <c r="J1100" s="74" t="n">
        <f aca="false">I1100-I980</f>
        <v>-0.00619999999999976</v>
      </c>
      <c r="K1100" s="25" t="n">
        <f aca="false">1000*(1-(F1100+288.9414)/(508929.2*(F1100+68.12963))*(F1100-3.9863)^2)</f>
        <v>997.424511597078</v>
      </c>
      <c r="L1100" s="25" t="n">
        <f aca="false">0.824493 - 0.0040899*F1100 + 0.000076438*F1100^2 -0.00000082467*F1100^3 + 0.0000000053675*F1100^4</f>
        <v>0.761369617224768</v>
      </c>
      <c r="M1100" s="25" t="n">
        <f aca="false">-0.005724 + 0.00010227*F1100 - 0.0000016546*F1100^2</f>
        <v>-0.004231974016</v>
      </c>
      <c r="N1100" s="25" t="n">
        <f aca="false">K1100 + (L1100*G1100) + M1100*G1100^(3/2) + 0.00048314*G1100^2</f>
        <v>1024.24266860124</v>
      </c>
      <c r="O1100" s="26" t="n">
        <f aca="false">I1100*(1/     (1-   (0.001*N1100/1.84)))</f>
        <v>10.0431631867188</v>
      </c>
      <c r="P1100" s="4" t="n">
        <f aca="false">H1100*(1/     (1-   (0.001*N1100/4)))</f>
        <v>23.5345803439828</v>
      </c>
      <c r="Q1100" s="50" t="n">
        <f aca="false">-5.28+5.5*I1100</f>
        <v>19.2093</v>
      </c>
      <c r="R1100" s="17"/>
      <c r="S1100" s="18"/>
      <c r="T1100" s="18"/>
      <c r="U1100" s="18"/>
      <c r="V1100" s="9"/>
      <c r="W1100" s="9"/>
      <c r="X1100" s="9"/>
      <c r="Y1100" s="19"/>
      <c r="Z1100" s="20"/>
    </row>
    <row r="1101" s="15" customFormat="true" ht="12.8" hidden="false" customHeight="false" outlineLevel="0" collapsed="false">
      <c r="A1101" s="1" t="n">
        <v>204</v>
      </c>
      <c r="B1101" s="49" t="s">
        <v>32</v>
      </c>
      <c r="C1101" s="22" t="s">
        <v>27</v>
      </c>
      <c r="D1101" s="22" t="s">
        <v>28</v>
      </c>
      <c r="E1101" s="23" t="n">
        <v>43129</v>
      </c>
      <c r="F1101" s="22" t="n">
        <v>23.6</v>
      </c>
      <c r="G1101" s="22" t="n">
        <v>35.6</v>
      </c>
      <c r="H1101" s="22" t="n">
        <v>17.5083</v>
      </c>
      <c r="I1101" s="24" t="n">
        <v>5.1148</v>
      </c>
      <c r="J1101" s="74" t="n">
        <f aca="false">I1101-I981</f>
        <v>-0.0139000000000005</v>
      </c>
      <c r="K1101" s="25" t="n">
        <f aca="false">1000*(1-(F1101+288.9414)/(508929.2*(F1101+68.12963))*(F1101-3.9863)^2)</f>
        <v>997.424511597078</v>
      </c>
      <c r="L1101" s="25" t="n">
        <f aca="false">0.824493 - 0.0040899*F1101 + 0.000076438*F1101^2 -0.00000082467*F1101^3 + 0.0000000053675*F1101^4</f>
        <v>0.761369617224768</v>
      </c>
      <c r="M1101" s="25" t="n">
        <f aca="false">-0.005724 + 0.00010227*F1101 - 0.0000016546*F1101^2</f>
        <v>-0.004231974016</v>
      </c>
      <c r="N1101" s="25" t="n">
        <f aca="false">K1101 + (L1101*G1101) + M1101*G1101^(3/2) + 0.00048314*G1101^2</f>
        <v>1024.24266860124</v>
      </c>
      <c r="O1101" s="26" t="n">
        <f aca="false">I1101*(1/     (1-   (0.001*N1101/1.84)))</f>
        <v>11.5368034558302</v>
      </c>
      <c r="P1101" s="4" t="n">
        <f aca="false">H1101*(1/     (1-   (0.001*N1101/4)))</f>
        <v>23.5345803439828</v>
      </c>
      <c r="Q1101" s="50" t="n">
        <f aca="false">-5.28+5.5*I1101</f>
        <v>22.8514</v>
      </c>
      <c r="R1101" s="17"/>
      <c r="S1101" s="18"/>
      <c r="T1101" s="18"/>
      <c r="U1101" s="18"/>
      <c r="V1101" s="9"/>
      <c r="W1101" s="9"/>
      <c r="X1101" s="9"/>
      <c r="Y1101" s="19"/>
      <c r="Z1101" s="20"/>
    </row>
    <row r="1102" s="15" customFormat="true" ht="12.8" hidden="false" customHeight="false" outlineLevel="0" collapsed="false">
      <c r="A1102" s="1" t="n">
        <v>143</v>
      </c>
      <c r="B1102" s="49" t="s">
        <v>33</v>
      </c>
      <c r="C1102" s="22" t="s">
        <v>27</v>
      </c>
      <c r="D1102" s="22" t="s">
        <v>28</v>
      </c>
      <c r="E1102" s="23" t="n">
        <v>43129</v>
      </c>
      <c r="F1102" s="22" t="n">
        <v>23.6</v>
      </c>
      <c r="G1102" s="22" t="n">
        <v>35.6</v>
      </c>
      <c r="H1102" s="22" t="n">
        <v>17.5083</v>
      </c>
      <c r="I1102" s="24" t="n">
        <v>5.3732</v>
      </c>
      <c r="J1102" s="74" t="n">
        <f aca="false">I1102-I982</f>
        <v>-0.0141</v>
      </c>
      <c r="K1102" s="25" t="n">
        <f aca="false">1000*(1-(F1102+288.9414)/(508929.2*(F1102+68.12963))*(F1102-3.9863)^2)</f>
        <v>997.424511597078</v>
      </c>
      <c r="L1102" s="25" t="n">
        <f aca="false">0.824493 - 0.0040899*F1102 + 0.000076438*F1102^2 -0.00000082467*F1102^3 + 0.0000000053675*F1102^4</f>
        <v>0.761369617224768</v>
      </c>
      <c r="M1102" s="25" t="n">
        <f aca="false">-0.005724 + 0.00010227*F1102 - 0.0000016546*F1102^2</f>
        <v>-0.004231974016</v>
      </c>
      <c r="N1102" s="25" t="n">
        <f aca="false">K1102 + (L1102*G1102) + M1102*G1102^(3/2) + 0.00048314*G1102^2</f>
        <v>1024.24266860124</v>
      </c>
      <c r="O1102" s="26" t="n">
        <f aca="false">I1102*(1/     (1-   (0.001*N1102/1.84)))</f>
        <v>12.1196434521128</v>
      </c>
      <c r="P1102" s="4" t="n">
        <f aca="false">H1102*(1/     (1-   (0.001*N1102/4)))</f>
        <v>23.5345803439828</v>
      </c>
      <c r="Q1102" s="50" t="n">
        <f aca="false">-5.28+5.5*I1102</f>
        <v>24.2726</v>
      </c>
      <c r="R1102" s="17"/>
      <c r="S1102" s="18"/>
      <c r="T1102" s="18"/>
      <c r="U1102" s="18"/>
      <c r="V1102" s="9"/>
      <c r="W1102" s="9"/>
      <c r="X1102" s="9"/>
      <c r="Y1102" s="19"/>
      <c r="Z1102" s="20"/>
    </row>
    <row r="1103" s="15" customFormat="true" ht="12.8" hidden="false" customHeight="false" outlineLevel="0" collapsed="false">
      <c r="A1103" s="1" t="n">
        <v>177</v>
      </c>
      <c r="B1103" s="49" t="s">
        <v>26</v>
      </c>
      <c r="C1103" s="22" t="s">
        <v>34</v>
      </c>
      <c r="D1103" s="22" t="s">
        <v>28</v>
      </c>
      <c r="E1103" s="23" t="n">
        <v>43129</v>
      </c>
      <c r="F1103" s="22" t="n">
        <v>26</v>
      </c>
      <c r="G1103" s="22" t="n">
        <v>35.5</v>
      </c>
      <c r="H1103" s="22" t="n">
        <v>17.5167</v>
      </c>
      <c r="I1103" s="24" t="n">
        <v>6.036</v>
      </c>
      <c r="J1103" s="74" t="n">
        <f aca="false">I1103-I983</f>
        <v>-0.0115000000000007</v>
      </c>
      <c r="K1103" s="25" t="n">
        <f aca="false">1000*(1-(F1103+288.9414)/(508929.2*(F1103+68.12963))*(F1103-3.9863)^2)</f>
        <v>996.814100145578</v>
      </c>
      <c r="L1103" s="25" t="n">
        <f aca="false">0.824493 - 0.0040899*F1103 + 0.000076438*F1103^2 -0.00000082467*F1103^3 + 0.0000000053675*F1103^4</f>
        <v>0.75778610676</v>
      </c>
      <c r="M1103" s="25" t="n">
        <f aca="false">-0.005724 + 0.00010227*F1103 - 0.0000016546*F1103^2</f>
        <v>-0.0041834896</v>
      </c>
      <c r="N1103" s="25" t="n">
        <f aca="false">K1103 + (L1103*G1103) + M1103*G1103^(3/2) + 0.00048314*G1103^2</f>
        <v>1023.43951055103</v>
      </c>
      <c r="O1103" s="26" t="n">
        <f aca="false">I1103*(1/     (1-   (0.001*N1103/1.84)))</f>
        <v>13.6012458887089</v>
      </c>
      <c r="P1103" s="4" t="n">
        <f aca="false">H1103*(1/     (1-   (0.001*N1103/4)))</f>
        <v>23.5395182622245</v>
      </c>
      <c r="Q1103" s="50" t="n">
        <f aca="false">-5.28+5.5*I1103</f>
        <v>27.918</v>
      </c>
      <c r="R1103" s="17"/>
      <c r="S1103" s="18"/>
      <c r="T1103" s="18"/>
      <c r="U1103" s="18"/>
      <c r="V1103" s="9"/>
      <c r="W1103" s="9"/>
      <c r="X1103" s="9"/>
      <c r="Y1103" s="19"/>
      <c r="Z1103" s="20"/>
    </row>
    <row r="1104" s="15" customFormat="true" ht="12.8" hidden="false" customHeight="false" outlineLevel="0" collapsed="false">
      <c r="A1104" s="1" t="n">
        <v>183</v>
      </c>
      <c r="B1104" s="49" t="s">
        <v>26</v>
      </c>
      <c r="C1104" s="22" t="s">
        <v>34</v>
      </c>
      <c r="D1104" s="22" t="s">
        <v>28</v>
      </c>
      <c r="E1104" s="23" t="n">
        <v>43129</v>
      </c>
      <c r="F1104" s="22" t="n">
        <v>26</v>
      </c>
      <c r="G1104" s="22" t="n">
        <v>35.5</v>
      </c>
      <c r="H1104" s="22" t="n">
        <v>17.5167</v>
      </c>
      <c r="I1104" s="24" t="n">
        <v>4.5825</v>
      </c>
      <c r="J1104" s="74" t="n">
        <f aca="false">I1104-I984</f>
        <v>-0.00990000000000002</v>
      </c>
      <c r="K1104" s="25" t="n">
        <f aca="false">1000*(1-(F1104+288.9414)/(508929.2*(F1104+68.12963))*(F1104-3.9863)^2)</f>
        <v>996.814100145578</v>
      </c>
      <c r="L1104" s="25" t="n">
        <f aca="false">0.824493 - 0.0040899*F1104 + 0.000076438*F1104^2 -0.00000082467*F1104^3 + 0.0000000053675*F1104^4</f>
        <v>0.75778610676</v>
      </c>
      <c r="M1104" s="25" t="n">
        <f aca="false">-0.005724 + 0.00010227*F1104 - 0.0000016546*F1104^2</f>
        <v>-0.0041834896</v>
      </c>
      <c r="N1104" s="25" t="n">
        <f aca="false">K1104 + (L1104*G1104) + M1104*G1104^(3/2) + 0.00048314*G1104^2</f>
        <v>1023.43951055103</v>
      </c>
      <c r="O1104" s="26" t="n">
        <f aca="false">I1104*(1/     (1-   (0.001*N1104/1.84)))</f>
        <v>10.3259955740571</v>
      </c>
      <c r="P1104" s="4" t="n">
        <f aca="false">H1104*(1/     (1-   (0.001*N1104/4)))</f>
        <v>23.5395182622245</v>
      </c>
      <c r="Q1104" s="50" t="n">
        <f aca="false">-5.28+5.5*I1104</f>
        <v>19.92375</v>
      </c>
      <c r="R1104" s="17"/>
      <c r="S1104" s="18"/>
      <c r="T1104" s="18"/>
      <c r="U1104" s="18"/>
      <c r="V1104" s="9"/>
      <c r="W1104" s="9"/>
      <c r="X1104" s="9"/>
      <c r="Y1104" s="19"/>
      <c r="Z1104" s="20"/>
    </row>
    <row r="1105" s="15" customFormat="true" ht="12.8" hidden="false" customHeight="false" outlineLevel="0" collapsed="false">
      <c r="A1105" s="1" t="n">
        <v>190</v>
      </c>
      <c r="B1105" s="49" t="s">
        <v>26</v>
      </c>
      <c r="C1105" s="22" t="s">
        <v>34</v>
      </c>
      <c r="D1105" s="22" t="s">
        <v>28</v>
      </c>
      <c r="E1105" s="23" t="n">
        <v>43129</v>
      </c>
      <c r="F1105" s="22" t="n">
        <v>26</v>
      </c>
      <c r="G1105" s="22" t="n">
        <v>35.5</v>
      </c>
      <c r="H1105" s="22" t="n">
        <v>17.5167</v>
      </c>
      <c r="I1105" s="24" t="n">
        <v>4.7227</v>
      </c>
      <c r="J1105" s="74" t="n">
        <f aca="false">I1105-I985</f>
        <v>-0.0106999999999999</v>
      </c>
      <c r="K1105" s="25" t="n">
        <f aca="false">1000*(1-(F1105+288.9414)/(508929.2*(F1105+68.12963))*(F1105-3.9863)^2)</f>
        <v>996.814100145578</v>
      </c>
      <c r="L1105" s="25" t="n">
        <f aca="false">0.824493 - 0.0040899*F1105 + 0.000076438*F1105^2 -0.00000082467*F1105^3 + 0.0000000053675*F1105^4</f>
        <v>0.75778610676</v>
      </c>
      <c r="M1105" s="25" t="n">
        <f aca="false">-0.005724 + 0.00010227*F1105 - 0.0000016546*F1105^2</f>
        <v>-0.0041834896</v>
      </c>
      <c r="N1105" s="25" t="n">
        <f aca="false">K1105 + (L1105*G1105) + M1105*G1105^(3/2) + 0.00048314*G1105^2</f>
        <v>1023.43951055103</v>
      </c>
      <c r="O1105" s="26" t="n">
        <f aca="false">I1105*(1/     (1-   (0.001*N1105/1.84)))</f>
        <v>10.6419158314456</v>
      </c>
      <c r="P1105" s="4" t="n">
        <f aca="false">H1105*(1/     (1-   (0.001*N1105/4)))</f>
        <v>23.5395182622245</v>
      </c>
      <c r="Q1105" s="50" t="n">
        <f aca="false">-5.28+5.5*I1105</f>
        <v>20.69485</v>
      </c>
      <c r="R1105" s="17"/>
      <c r="S1105" s="18"/>
      <c r="T1105" s="18"/>
      <c r="U1105" s="18"/>
      <c r="V1105" s="9"/>
      <c r="W1105" s="9"/>
      <c r="X1105" s="9"/>
      <c r="Y1105" s="19"/>
      <c r="Z1105" s="20"/>
    </row>
    <row r="1106" s="15" customFormat="true" ht="12.8" hidden="false" customHeight="false" outlineLevel="0" collapsed="false">
      <c r="A1106" s="1" t="n">
        <v>282</v>
      </c>
      <c r="B1106" s="49" t="s">
        <v>26</v>
      </c>
      <c r="C1106" s="22" t="s">
        <v>34</v>
      </c>
      <c r="D1106" s="22" t="s">
        <v>28</v>
      </c>
      <c r="E1106" s="23" t="n">
        <v>43129</v>
      </c>
      <c r="F1106" s="22" t="n">
        <v>26</v>
      </c>
      <c r="G1106" s="22" t="n">
        <v>35.5</v>
      </c>
      <c r="H1106" s="22" t="n">
        <v>17.5167</v>
      </c>
      <c r="I1106" s="24" t="n">
        <v>2.1841</v>
      </c>
      <c r="J1106" s="74" t="n">
        <f aca="false">I1106-I986</f>
        <v>-0.00770000000000026</v>
      </c>
      <c r="K1106" s="25" t="n">
        <f aca="false">1000*(1-(F1106+288.9414)/(508929.2*(F1106+68.12963))*(F1106-3.9863)^2)</f>
        <v>996.814100145578</v>
      </c>
      <c r="L1106" s="25" t="n">
        <f aca="false">0.824493 - 0.0040899*F1106 + 0.000076438*F1106^2 -0.00000082467*F1106^3 + 0.0000000053675*F1106^4</f>
        <v>0.75778610676</v>
      </c>
      <c r="M1106" s="25" t="n">
        <f aca="false">-0.005724 + 0.00010227*F1106 - 0.0000016546*F1106^2</f>
        <v>-0.0041834896</v>
      </c>
      <c r="N1106" s="25" t="n">
        <f aca="false">K1106 + (L1106*G1106) + M1106*G1106^(3/2) + 0.00048314*G1106^2</f>
        <v>1023.43951055103</v>
      </c>
      <c r="O1106" s="26" t="n">
        <f aca="false">I1106*(1/     (1-   (0.001*N1106/1.84)))</f>
        <v>4.92155088560788</v>
      </c>
      <c r="P1106" s="4" t="n">
        <f aca="false">H1106*(1/     (1-   (0.001*N1106/4)))</f>
        <v>23.5395182622245</v>
      </c>
      <c r="Q1106" s="50" t="n">
        <f aca="false">-5.28+5.5*I1106</f>
        <v>6.73255</v>
      </c>
      <c r="R1106" s="17"/>
      <c r="S1106" s="18"/>
      <c r="T1106" s="18"/>
      <c r="U1106" s="18"/>
      <c r="V1106" s="9"/>
      <c r="W1106" s="9"/>
      <c r="X1106" s="9"/>
      <c r="Y1106" s="19"/>
      <c r="Z1106" s="20"/>
    </row>
    <row r="1107" s="15" customFormat="true" ht="12.8" hidden="false" customHeight="false" outlineLevel="0" collapsed="false">
      <c r="A1107" s="1" t="n">
        <v>288</v>
      </c>
      <c r="B1107" s="49" t="s">
        <v>26</v>
      </c>
      <c r="C1107" s="22" t="s">
        <v>34</v>
      </c>
      <c r="D1107" s="22" t="s">
        <v>28</v>
      </c>
      <c r="E1107" s="23" t="n">
        <v>43129</v>
      </c>
      <c r="F1107" s="22" t="n">
        <v>26</v>
      </c>
      <c r="G1107" s="22" t="n">
        <v>35.5</v>
      </c>
      <c r="H1107" s="22" t="n">
        <v>17.5167</v>
      </c>
      <c r="I1107" s="24" t="n">
        <v>7.416</v>
      </c>
      <c r="J1107" s="74" t="n">
        <f aca="false">I1107-I987</f>
        <v>-0.0151999999999992</v>
      </c>
      <c r="K1107" s="25" t="n">
        <f aca="false">1000*(1-(F1107+288.9414)/(508929.2*(F1107+68.12963))*(F1107-3.9863)^2)</f>
        <v>996.814100145578</v>
      </c>
      <c r="L1107" s="25" t="n">
        <f aca="false">0.824493 - 0.0040899*F1107 + 0.000076438*F1107^2 -0.00000082467*F1107^3 + 0.0000000053675*F1107^4</f>
        <v>0.75778610676</v>
      </c>
      <c r="M1107" s="25" t="n">
        <f aca="false">-0.005724 + 0.00010227*F1107 - 0.0000016546*F1107^2</f>
        <v>-0.0041834896</v>
      </c>
      <c r="N1107" s="25" t="n">
        <f aca="false">K1107 + (L1107*G1107) + M1107*G1107^(3/2) + 0.00048314*G1107^2</f>
        <v>1023.43951055103</v>
      </c>
      <c r="O1107" s="26" t="n">
        <f aca="false">I1107*(1/     (1-   (0.001*N1107/1.84)))</f>
        <v>16.7108746704217</v>
      </c>
      <c r="P1107" s="4" t="n">
        <f aca="false">H1107*(1/     (1-   (0.001*N1107/4)))</f>
        <v>23.5395182622245</v>
      </c>
      <c r="Q1107" s="50" t="n">
        <f aca="false">-5.28+5.5*I1107</f>
        <v>35.508</v>
      </c>
      <c r="R1107" s="17"/>
      <c r="S1107" s="18"/>
      <c r="T1107" s="18"/>
      <c r="U1107" s="18"/>
      <c r="V1107" s="9"/>
      <c r="W1107" s="9"/>
      <c r="X1107" s="9"/>
      <c r="Y1107" s="19"/>
      <c r="Z1107" s="20"/>
    </row>
    <row r="1108" s="15" customFormat="true" ht="12.8" hidden="false" customHeight="false" outlineLevel="0" collapsed="false">
      <c r="A1108" s="1" t="n">
        <v>117</v>
      </c>
      <c r="B1108" s="49" t="s">
        <v>29</v>
      </c>
      <c r="C1108" s="22" t="s">
        <v>34</v>
      </c>
      <c r="D1108" s="22" t="s">
        <v>28</v>
      </c>
      <c r="E1108" s="23" t="n">
        <v>43129</v>
      </c>
      <c r="F1108" s="22" t="n">
        <v>26</v>
      </c>
      <c r="G1108" s="22" t="n">
        <v>35.5</v>
      </c>
      <c r="H1108" s="22" t="n">
        <v>17.5167</v>
      </c>
      <c r="I1108" s="24" t="n">
        <v>3.4182</v>
      </c>
      <c r="J1108" s="74" t="n">
        <f aca="false">I1108-I988</f>
        <v>-0.0078999999999998</v>
      </c>
      <c r="K1108" s="25" t="n">
        <f aca="false">1000*(1-(F1108+288.9414)/(508929.2*(F1108+68.12963))*(F1108-3.9863)^2)</f>
        <v>996.814100145578</v>
      </c>
      <c r="L1108" s="25" t="n">
        <f aca="false">0.824493 - 0.0040899*F1108 + 0.000076438*F1108^2 -0.00000082467*F1108^3 + 0.0000000053675*F1108^4</f>
        <v>0.75778610676</v>
      </c>
      <c r="M1108" s="25" t="n">
        <f aca="false">-0.005724 + 0.00010227*F1108 - 0.0000016546*F1108^2</f>
        <v>-0.0041834896</v>
      </c>
      <c r="N1108" s="25" t="n">
        <f aca="false">K1108 + (L1108*G1108) + M1108*G1108^(3/2) + 0.00048314*G1108^2</f>
        <v>1023.43951055103</v>
      </c>
      <c r="O1108" s="26" t="n">
        <f aca="false">I1108*(1/     (1-   (0.001*N1108/1.84)))</f>
        <v>7.70241529105117</v>
      </c>
      <c r="P1108" s="4" t="n">
        <f aca="false">H1108*(1/     (1-   (0.001*N1108/4)))</f>
        <v>23.5395182622245</v>
      </c>
      <c r="Q1108" s="50" t="n">
        <f aca="false">-5.28+5.5*I1108</f>
        <v>13.5201</v>
      </c>
      <c r="R1108" s="17"/>
      <c r="S1108" s="18"/>
      <c r="T1108" s="18"/>
      <c r="U1108" s="18"/>
      <c r="V1108" s="9"/>
      <c r="W1108" s="9"/>
      <c r="X1108" s="9"/>
      <c r="Y1108" s="19"/>
      <c r="Z1108" s="20"/>
    </row>
    <row r="1109" s="15" customFormat="true" ht="12.8" hidden="false" customHeight="false" outlineLevel="0" collapsed="false">
      <c r="A1109" s="1" t="n">
        <v>123</v>
      </c>
      <c r="B1109" s="49" t="s">
        <v>29</v>
      </c>
      <c r="C1109" s="22" t="s">
        <v>34</v>
      </c>
      <c r="D1109" s="22" t="s">
        <v>28</v>
      </c>
      <c r="E1109" s="23" t="n">
        <v>43129</v>
      </c>
      <c r="F1109" s="22" t="n">
        <v>26</v>
      </c>
      <c r="G1109" s="22" t="n">
        <v>35.5</v>
      </c>
      <c r="H1109" s="22" t="n">
        <v>17.5167</v>
      </c>
      <c r="I1109" s="24" t="n">
        <v>6.1431</v>
      </c>
      <c r="J1109" s="74" t="n">
        <f aca="false">I1109-I989</f>
        <v>-0.0123000000000006</v>
      </c>
      <c r="K1109" s="25" t="n">
        <f aca="false">1000*(1-(F1109+288.9414)/(508929.2*(F1109+68.12963))*(F1109-3.9863)^2)</f>
        <v>996.814100145578</v>
      </c>
      <c r="L1109" s="25" t="n">
        <f aca="false">0.824493 - 0.0040899*F1109 + 0.000076438*F1109^2 -0.00000082467*F1109^3 + 0.0000000053675*F1109^4</f>
        <v>0.75778610676</v>
      </c>
      <c r="M1109" s="25" t="n">
        <f aca="false">-0.005724 + 0.00010227*F1109 - 0.0000016546*F1109^2</f>
        <v>-0.0041834896</v>
      </c>
      <c r="N1109" s="25" t="n">
        <f aca="false">K1109 + (L1109*G1109) + M1109*G1109^(3/2) + 0.00048314*G1109^2</f>
        <v>1023.43951055103</v>
      </c>
      <c r="O1109" s="26" t="n">
        <f aca="false">I1109*(1/     (1-   (0.001*N1109/1.84)))</f>
        <v>13.8425801224201</v>
      </c>
      <c r="P1109" s="4" t="n">
        <f aca="false">H1109*(1/     (1-   (0.001*N1109/4)))</f>
        <v>23.5395182622245</v>
      </c>
      <c r="Q1109" s="50" t="n">
        <f aca="false">-5.28+5.5*I1109</f>
        <v>28.50705</v>
      </c>
      <c r="R1109" s="17"/>
      <c r="S1109" s="18"/>
      <c r="T1109" s="18"/>
      <c r="U1109" s="18"/>
      <c r="V1109" s="9"/>
      <c r="W1109" s="9"/>
      <c r="X1109" s="9"/>
      <c r="Y1109" s="19"/>
      <c r="Z1109" s="20"/>
    </row>
    <row r="1110" s="15" customFormat="true" ht="12.8" hidden="false" customHeight="false" outlineLevel="0" collapsed="false">
      <c r="A1110" s="1" t="n">
        <v>130</v>
      </c>
      <c r="B1110" s="49" t="s">
        <v>29</v>
      </c>
      <c r="C1110" s="22" t="s">
        <v>34</v>
      </c>
      <c r="D1110" s="22" t="s">
        <v>28</v>
      </c>
      <c r="E1110" s="23" t="n">
        <v>43129</v>
      </c>
      <c r="F1110" s="22" t="n">
        <v>26</v>
      </c>
      <c r="G1110" s="22" t="n">
        <v>35.5</v>
      </c>
      <c r="H1110" s="22" t="n">
        <v>17.5167</v>
      </c>
      <c r="I1110" s="24" t="n">
        <v>5.1673</v>
      </c>
      <c r="J1110" s="74" t="n">
        <f aca="false">I1110-I990</f>
        <v>-0.0106000000000002</v>
      </c>
      <c r="K1110" s="25" t="n">
        <f aca="false">1000*(1-(F1110+288.9414)/(508929.2*(F1110+68.12963))*(F1110-3.9863)^2)</f>
        <v>996.814100145578</v>
      </c>
      <c r="L1110" s="25" t="n">
        <f aca="false">0.824493 - 0.0040899*F1110 + 0.000076438*F1110^2 -0.00000082467*F1110^3 + 0.0000000053675*F1110^4</f>
        <v>0.75778610676</v>
      </c>
      <c r="M1110" s="25" t="n">
        <f aca="false">-0.005724 + 0.00010227*F1110 - 0.0000016546*F1110^2</f>
        <v>-0.0041834896</v>
      </c>
      <c r="N1110" s="25" t="n">
        <f aca="false">K1110 + (L1110*G1110) + M1110*G1110^(3/2) + 0.00048314*G1110^2</f>
        <v>1023.43951055103</v>
      </c>
      <c r="O1110" s="26" t="n">
        <f aca="false">I1110*(1/     (1-   (0.001*N1110/1.84)))</f>
        <v>11.6437571041626</v>
      </c>
      <c r="P1110" s="4" t="n">
        <f aca="false">H1110*(1/     (1-   (0.001*N1110/4)))</f>
        <v>23.5395182622245</v>
      </c>
      <c r="Q1110" s="50" t="n">
        <f aca="false">-5.28+5.5*I1110</f>
        <v>23.14015</v>
      </c>
      <c r="R1110" s="17"/>
      <c r="S1110" s="18"/>
      <c r="T1110" s="18"/>
      <c r="U1110" s="18"/>
      <c r="V1110" s="9"/>
      <c r="W1110" s="9"/>
      <c r="X1110" s="9"/>
      <c r="Y1110" s="19"/>
      <c r="Z1110" s="20"/>
    </row>
    <row r="1111" s="15" customFormat="true" ht="12.8" hidden="false" customHeight="false" outlineLevel="0" collapsed="false">
      <c r="A1111" s="1" t="n">
        <v>221</v>
      </c>
      <c r="B1111" s="49" t="s">
        <v>29</v>
      </c>
      <c r="C1111" s="22" t="s">
        <v>34</v>
      </c>
      <c r="D1111" s="22" t="s">
        <v>28</v>
      </c>
      <c r="E1111" s="23" t="n">
        <v>43129</v>
      </c>
      <c r="F1111" s="22" t="n">
        <v>26</v>
      </c>
      <c r="G1111" s="22" t="n">
        <v>35.5</v>
      </c>
      <c r="H1111" s="22" t="n">
        <v>17.5167</v>
      </c>
      <c r="I1111" s="24" t="n">
        <v>5.2509</v>
      </c>
      <c r="J1111" s="24" t="s">
        <v>43</v>
      </c>
      <c r="K1111" s="25" t="n">
        <f aca="false">1000*(1-(F1111+288.9414)/(508929.2*(F1111+68.12963))*(F1111-3.9863)^2)</f>
        <v>996.814100145578</v>
      </c>
      <c r="L1111" s="25" t="n">
        <f aca="false">0.824493 - 0.0040899*F1111 + 0.000076438*F1111^2 -0.00000082467*F1111^3 + 0.0000000053675*F1111^4</f>
        <v>0.75778610676</v>
      </c>
      <c r="M1111" s="25" t="n">
        <f aca="false">-0.005724 + 0.00010227*F1111 - 0.0000016546*F1111^2</f>
        <v>-0.0041834896</v>
      </c>
      <c r="N1111" s="25" t="n">
        <f aca="false">K1111 + (L1111*G1111) + M1111*G1111^(3/2) + 0.00048314*G1111^2</f>
        <v>1023.43951055103</v>
      </c>
      <c r="O1111" s="26" t="n">
        <f aca="false">I1111*(1/     (1-   (0.001*N1111/1.84)))</f>
        <v>11.8321375144171</v>
      </c>
      <c r="P1111" s="4" t="n">
        <f aca="false">H1111*(1/     (1-   (0.001*N1111/4)))</f>
        <v>23.5395182622245</v>
      </c>
      <c r="Q1111" s="50" t="n">
        <f aca="false">-5.28+5.5*I1111</f>
        <v>23.59995</v>
      </c>
      <c r="R1111" s="17"/>
      <c r="S1111" s="18"/>
      <c r="T1111" s="18"/>
      <c r="U1111" s="18"/>
      <c r="V1111" s="9"/>
      <c r="W1111" s="9"/>
      <c r="X1111" s="9"/>
      <c r="Y1111" s="19"/>
      <c r="Z1111" s="20"/>
    </row>
    <row r="1112" s="15" customFormat="true" ht="12.8" hidden="false" customHeight="false" outlineLevel="0" collapsed="false">
      <c r="A1112" s="1" t="n">
        <v>227</v>
      </c>
      <c r="B1112" s="49" t="s">
        <v>29</v>
      </c>
      <c r="C1112" s="22" t="s">
        <v>34</v>
      </c>
      <c r="D1112" s="22" t="s">
        <v>28</v>
      </c>
      <c r="E1112" s="23" t="n">
        <v>43129</v>
      </c>
      <c r="F1112" s="22" t="n">
        <v>26</v>
      </c>
      <c r="G1112" s="22" t="n">
        <v>35.5</v>
      </c>
      <c r="H1112" s="22" t="n">
        <v>17.5167</v>
      </c>
      <c r="I1112" s="24" t="n">
        <v>5.7554</v>
      </c>
      <c r="J1112" s="74" t="n">
        <f aca="false">I1112-I992</f>
        <v>-0.00510000000000055</v>
      </c>
      <c r="K1112" s="25" t="n">
        <f aca="false">1000*(1-(F1112+288.9414)/(508929.2*(F1112+68.12963))*(F1112-3.9863)^2)</f>
        <v>996.814100145578</v>
      </c>
      <c r="L1112" s="25" t="n">
        <f aca="false">0.824493 - 0.0040899*F1112 + 0.000076438*F1112^2 -0.00000082467*F1112^3 + 0.0000000053675*F1112^4</f>
        <v>0.75778610676</v>
      </c>
      <c r="M1112" s="25" t="n">
        <f aca="false">-0.005724 + 0.00010227*F1112 - 0.0000016546*F1112^2</f>
        <v>-0.0041834896</v>
      </c>
      <c r="N1112" s="25" t="n">
        <f aca="false">K1112 + (L1112*G1112) + M1112*G1112^(3/2) + 0.00048314*G1112^2</f>
        <v>1023.43951055103</v>
      </c>
      <c r="O1112" s="26" t="n">
        <f aca="false">I1112*(1/     (1-   (0.001*N1112/1.84)))</f>
        <v>12.968954703094</v>
      </c>
      <c r="P1112" s="4" t="n">
        <f aca="false">H1112*(1/     (1-   (0.001*N1112/4)))</f>
        <v>23.5395182622245</v>
      </c>
      <c r="Q1112" s="50" t="n">
        <f aca="false">-5.28+5.5*I1112</f>
        <v>26.3747</v>
      </c>
      <c r="R1112" s="17"/>
      <c r="S1112" s="18"/>
      <c r="T1112" s="18"/>
      <c r="U1112" s="18"/>
      <c r="V1112" s="9"/>
      <c r="W1112" s="9"/>
      <c r="X1112" s="9"/>
      <c r="Y1112" s="19"/>
      <c r="Z1112" s="20"/>
    </row>
    <row r="1113" s="15" customFormat="true" ht="12.8" hidden="false" customHeight="false" outlineLevel="0" collapsed="false">
      <c r="A1113" s="1" t="n">
        <v>150</v>
      </c>
      <c r="B1113" s="49" t="s">
        <v>30</v>
      </c>
      <c r="C1113" s="22" t="s">
        <v>34</v>
      </c>
      <c r="D1113" s="22" t="s">
        <v>28</v>
      </c>
      <c r="E1113" s="23" t="n">
        <v>43129</v>
      </c>
      <c r="F1113" s="22" t="n">
        <v>26</v>
      </c>
      <c r="G1113" s="22" t="n">
        <v>35.5</v>
      </c>
      <c r="H1113" s="22" t="n">
        <v>17.5167</v>
      </c>
      <c r="I1113" s="24" t="n">
        <v>1.9591</v>
      </c>
      <c r="J1113" s="74" t="n">
        <f aca="false">I1113-I993</f>
        <v>-0.00139999999999985</v>
      </c>
      <c r="K1113" s="25" t="n">
        <f aca="false">1000*(1-(F1113+288.9414)/(508929.2*(F1113+68.12963))*(F1113-3.9863)^2)</f>
        <v>996.814100145578</v>
      </c>
      <c r="L1113" s="25" t="n">
        <f aca="false">0.824493 - 0.0040899*F1113 + 0.000076438*F1113^2 -0.00000082467*F1113^3 + 0.0000000053675*F1113^4</f>
        <v>0.75778610676</v>
      </c>
      <c r="M1113" s="25" t="n">
        <f aca="false">-0.005724 + 0.00010227*F1113 - 0.0000016546*F1113^2</f>
        <v>-0.0041834896</v>
      </c>
      <c r="N1113" s="25" t="n">
        <f aca="false">K1113 + (L1113*G1113) + M1113*G1113^(3/2) + 0.00048314*G1113^2</f>
        <v>1023.43951055103</v>
      </c>
      <c r="O1113" s="26" t="n">
        <f aca="false">I1113*(1/     (1-   (0.001*N1113/1.84)))</f>
        <v>4.41454619293732</v>
      </c>
      <c r="P1113" s="4" t="n">
        <f aca="false">H1113*(1/     (1-   (0.001*N1113/4)))</f>
        <v>23.5395182622245</v>
      </c>
      <c r="Q1113" s="50" t="n">
        <f aca="false">-5.28+5.5*I1113</f>
        <v>5.49505</v>
      </c>
      <c r="R1113" s="17"/>
      <c r="S1113" s="18"/>
      <c r="T1113" s="18"/>
      <c r="U1113" s="18"/>
      <c r="V1113" s="9"/>
      <c r="W1113" s="9"/>
      <c r="X1113" s="9"/>
      <c r="Y1113" s="19"/>
      <c r="Z1113" s="20"/>
    </row>
    <row r="1114" s="15" customFormat="true" ht="12.8" hidden="false" customHeight="false" outlineLevel="0" collapsed="false">
      <c r="A1114" s="1" t="n">
        <v>158</v>
      </c>
      <c r="B1114" s="49" t="s">
        <v>30</v>
      </c>
      <c r="C1114" s="22" t="s">
        <v>34</v>
      </c>
      <c r="D1114" s="22" t="s">
        <v>28</v>
      </c>
      <c r="E1114" s="23" t="n">
        <v>43129</v>
      </c>
      <c r="F1114" s="22" t="n">
        <v>26</v>
      </c>
      <c r="G1114" s="22" t="n">
        <v>35.5</v>
      </c>
      <c r="H1114" s="22" t="n">
        <v>17.5167</v>
      </c>
      <c r="I1114" s="24" t="n">
        <v>5.9515</v>
      </c>
      <c r="J1114" s="74" t="n">
        <f aca="false">I1114-I994</f>
        <v>-0.0188999999999995</v>
      </c>
      <c r="K1114" s="25" t="n">
        <f aca="false">1000*(1-(F1114+288.9414)/(508929.2*(F1114+68.12963))*(F1114-3.9863)^2)</f>
        <v>996.814100145578</v>
      </c>
      <c r="L1114" s="25" t="n">
        <f aca="false">0.824493 - 0.0040899*F1114 + 0.000076438*F1114^2 -0.00000082467*F1114^3 + 0.0000000053675*F1114^4</f>
        <v>0.75778610676</v>
      </c>
      <c r="M1114" s="25" t="n">
        <f aca="false">-0.005724 + 0.00010227*F1114 - 0.0000016546*F1114^2</f>
        <v>-0.0041834896</v>
      </c>
      <c r="N1114" s="25" t="n">
        <f aca="false">K1114 + (L1114*G1114) + M1114*G1114^(3/2) + 0.00048314*G1114^2</f>
        <v>1023.43951055103</v>
      </c>
      <c r="O1114" s="26" t="n">
        <f aca="false">I1114*(1/     (1-   (0.001*N1114/1.84)))</f>
        <v>13.4108374596838</v>
      </c>
      <c r="P1114" s="4" t="n">
        <f aca="false">H1114*(1/     (1-   (0.001*N1114/4)))</f>
        <v>23.5395182622245</v>
      </c>
      <c r="Q1114" s="50" t="n">
        <f aca="false">-5.28+5.5*I1114</f>
        <v>27.45325</v>
      </c>
      <c r="R1114" s="17"/>
      <c r="S1114" s="18"/>
      <c r="T1114" s="18"/>
      <c r="U1114" s="18"/>
      <c r="V1114" s="9"/>
      <c r="W1114" s="9"/>
      <c r="X1114" s="9"/>
      <c r="Y1114" s="19"/>
      <c r="Z1114" s="20"/>
    </row>
    <row r="1115" s="15" customFormat="true" ht="12.8" hidden="false" customHeight="false" outlineLevel="0" collapsed="false">
      <c r="A1115" s="1" t="n">
        <v>249</v>
      </c>
      <c r="B1115" s="49" t="s">
        <v>30</v>
      </c>
      <c r="C1115" s="22" t="s">
        <v>34</v>
      </c>
      <c r="D1115" s="22" t="s">
        <v>28</v>
      </c>
      <c r="E1115" s="23" t="n">
        <v>43129</v>
      </c>
      <c r="F1115" s="22" t="n">
        <v>26</v>
      </c>
      <c r="G1115" s="22" t="n">
        <v>35.5</v>
      </c>
      <c r="H1115" s="22" t="n">
        <v>17.5167</v>
      </c>
      <c r="I1115" s="24" t="n">
        <v>3.4821</v>
      </c>
      <c r="J1115" s="74" t="n">
        <f aca="false">I1115-I995</f>
        <v>-0.00950000000000006</v>
      </c>
      <c r="K1115" s="25" t="n">
        <f aca="false">1000*(1-(F1115+288.9414)/(508929.2*(F1115+68.12963))*(F1115-3.9863)^2)</f>
        <v>996.814100145578</v>
      </c>
      <c r="L1115" s="25" t="n">
        <f aca="false">0.824493 - 0.0040899*F1115 + 0.000076438*F1115^2 -0.00000082467*F1115^3 + 0.0000000053675*F1115^4</f>
        <v>0.75778610676</v>
      </c>
      <c r="M1115" s="25" t="n">
        <f aca="false">-0.005724 + 0.00010227*F1115 - 0.0000016546*F1115^2</f>
        <v>-0.0041834896</v>
      </c>
      <c r="N1115" s="25" t="n">
        <f aca="false">K1115 + (L1115*G1115) + M1115*G1115^(3/2) + 0.00048314*G1115^2</f>
        <v>1023.43951055103</v>
      </c>
      <c r="O1115" s="26" t="n">
        <f aca="false">I1115*(1/     (1-   (0.001*N1115/1.84)))</f>
        <v>7.84640462376961</v>
      </c>
      <c r="P1115" s="4" t="n">
        <f aca="false">H1115*(1/     (1-   (0.001*N1115/4)))</f>
        <v>23.5395182622245</v>
      </c>
      <c r="Q1115" s="50" t="n">
        <f aca="false">-5.28+5.5*I1115</f>
        <v>13.87155</v>
      </c>
      <c r="R1115" s="17"/>
      <c r="S1115" s="18"/>
      <c r="T1115" s="18"/>
      <c r="U1115" s="18"/>
      <c r="V1115" s="9"/>
      <c r="W1115" s="9"/>
      <c r="X1115" s="9"/>
      <c r="Y1115" s="19"/>
      <c r="Z1115" s="20"/>
    </row>
    <row r="1116" s="15" customFormat="true" ht="12.8" hidden="false" customHeight="false" outlineLevel="0" collapsed="false">
      <c r="A1116" s="1" t="n">
        <v>164</v>
      </c>
      <c r="B1116" s="49" t="s">
        <v>31</v>
      </c>
      <c r="C1116" s="22" t="s">
        <v>34</v>
      </c>
      <c r="D1116" s="22" t="s">
        <v>28</v>
      </c>
      <c r="E1116" s="23" t="n">
        <v>43129</v>
      </c>
      <c r="F1116" s="22" t="n">
        <v>26</v>
      </c>
      <c r="G1116" s="22" t="n">
        <v>35.5</v>
      </c>
      <c r="H1116" s="22" t="n">
        <v>17.5167</v>
      </c>
      <c r="I1116" s="24" t="n">
        <v>2.1073</v>
      </c>
      <c r="J1116" s="74" t="n">
        <f aca="false">I1116-I996</f>
        <v>-0.00240000000000018</v>
      </c>
      <c r="K1116" s="25" t="n">
        <f aca="false">1000*(1-(F1116+288.9414)/(508929.2*(F1116+68.12963))*(F1116-3.9863)^2)</f>
        <v>996.814100145578</v>
      </c>
      <c r="L1116" s="25" t="n">
        <f aca="false">0.824493 - 0.0040899*F1116 + 0.000076438*F1116^2 -0.00000082467*F1116^3 + 0.0000000053675*F1116^4</f>
        <v>0.75778610676</v>
      </c>
      <c r="M1116" s="25" t="n">
        <f aca="false">-0.005724 + 0.00010227*F1116 - 0.0000016546*F1116^2</f>
        <v>-0.0041834896</v>
      </c>
      <c r="N1116" s="25" t="n">
        <f aca="false">K1116 + (L1116*G1116) + M1116*G1116^(3/2) + 0.00048314*G1116^2</f>
        <v>1023.43951055103</v>
      </c>
      <c r="O1116" s="26" t="n">
        <f aca="false">I1116*(1/     (1-   (0.001*N1116/1.84)))</f>
        <v>4.748493283843</v>
      </c>
      <c r="P1116" s="4" t="n">
        <f aca="false">H1116*(1/     (1-   (0.001*N1116/4)))</f>
        <v>23.5395182622245</v>
      </c>
      <c r="Q1116" s="50" t="n">
        <f aca="false">-5.28+5.5*I1116</f>
        <v>6.31015</v>
      </c>
      <c r="R1116" s="17"/>
      <c r="S1116" s="18"/>
      <c r="T1116" s="18"/>
      <c r="U1116" s="18"/>
      <c r="V1116" s="9"/>
      <c r="W1116" s="9"/>
      <c r="X1116" s="9"/>
      <c r="Y1116" s="19"/>
      <c r="Z1116" s="20"/>
    </row>
    <row r="1117" s="15" customFormat="true" ht="12.8" hidden="false" customHeight="false" outlineLevel="0" collapsed="false">
      <c r="A1117" s="1" t="n">
        <v>170</v>
      </c>
      <c r="B1117" s="49" t="s">
        <v>31</v>
      </c>
      <c r="C1117" s="22" t="s">
        <v>34</v>
      </c>
      <c r="D1117" s="22" t="s">
        <v>28</v>
      </c>
      <c r="E1117" s="23" t="n">
        <v>43129</v>
      </c>
      <c r="F1117" s="22" t="n">
        <v>26</v>
      </c>
      <c r="G1117" s="22" t="n">
        <v>35.5</v>
      </c>
      <c r="H1117" s="22" t="n">
        <v>17.5167</v>
      </c>
      <c r="I1117" s="24" t="n">
        <v>4.6622</v>
      </c>
      <c r="J1117" s="74" t="n">
        <f aca="false">I1117-I997</f>
        <v>-0.0145</v>
      </c>
      <c r="K1117" s="25" t="n">
        <f aca="false">1000*(1-(F1117+288.9414)/(508929.2*(F1117+68.12963))*(F1117-3.9863)^2)</f>
        <v>996.814100145578</v>
      </c>
      <c r="L1117" s="25" t="n">
        <f aca="false">0.824493 - 0.0040899*F1117 + 0.000076438*F1117^2 -0.00000082467*F1117^3 + 0.0000000053675*F1117^4</f>
        <v>0.75778610676</v>
      </c>
      <c r="M1117" s="25" t="n">
        <f aca="false">-0.005724 + 0.00010227*F1117 - 0.0000016546*F1117^2</f>
        <v>-0.0041834896</v>
      </c>
      <c r="N1117" s="25" t="n">
        <f aca="false">K1117 + (L1117*G1117) + M1117*G1117^(3/2) + 0.00048314*G1117^2</f>
        <v>1023.43951055103</v>
      </c>
      <c r="O1117" s="26" t="n">
        <f aca="false">I1117*(1/     (1-   (0.001*N1117/1.84)))</f>
        <v>10.505587902972</v>
      </c>
      <c r="P1117" s="4" t="n">
        <f aca="false">H1117*(1/     (1-   (0.001*N1117/4)))</f>
        <v>23.5395182622245</v>
      </c>
      <c r="Q1117" s="50" t="n">
        <f aca="false">-5.28+5.5*I1117</f>
        <v>20.3621</v>
      </c>
      <c r="R1117" s="17"/>
      <c r="S1117" s="18"/>
      <c r="T1117" s="18"/>
      <c r="U1117" s="18"/>
      <c r="V1117" s="9"/>
      <c r="W1117" s="9"/>
      <c r="X1117" s="9"/>
      <c r="Y1117" s="19"/>
      <c r="Z1117" s="20"/>
    </row>
    <row r="1118" s="15" customFormat="true" ht="12.8" hidden="false" customHeight="false" outlineLevel="0" collapsed="false">
      <c r="A1118" s="1" t="n">
        <v>262</v>
      </c>
      <c r="B1118" s="49" t="s">
        <v>31</v>
      </c>
      <c r="C1118" s="22" t="s">
        <v>34</v>
      </c>
      <c r="D1118" s="22" t="s">
        <v>28</v>
      </c>
      <c r="E1118" s="23" t="n">
        <v>43129</v>
      </c>
      <c r="F1118" s="22" t="n">
        <v>26</v>
      </c>
      <c r="G1118" s="22" t="n">
        <v>35.5</v>
      </c>
      <c r="H1118" s="22" t="n">
        <v>17.5167</v>
      </c>
      <c r="I1118" s="24" t="n">
        <v>4.7146</v>
      </c>
      <c r="J1118" s="74" t="n">
        <f aca="false">I1118-I998</f>
        <v>-0.0197000000000003</v>
      </c>
      <c r="K1118" s="25" t="n">
        <f aca="false">1000*(1-(F1118+288.9414)/(508929.2*(F1118+68.12963))*(F1118-3.9863)^2)</f>
        <v>996.814100145578</v>
      </c>
      <c r="L1118" s="25" t="n">
        <f aca="false">0.824493 - 0.0040899*F1118 + 0.000076438*F1118^2 -0.00000082467*F1118^3 + 0.0000000053675*F1118^4</f>
        <v>0.75778610676</v>
      </c>
      <c r="M1118" s="25" t="n">
        <f aca="false">-0.005724 + 0.00010227*F1118 - 0.0000016546*F1118^2</f>
        <v>-0.0041834896</v>
      </c>
      <c r="N1118" s="25" t="n">
        <f aca="false">K1118 + (L1118*G1118) + M1118*G1118^(3/2) + 0.00048314*G1118^2</f>
        <v>1023.43951055103</v>
      </c>
      <c r="O1118" s="26" t="n">
        <f aca="false">I1118*(1/     (1-   (0.001*N1118/1.84)))</f>
        <v>10.6236636625095</v>
      </c>
      <c r="P1118" s="4" t="n">
        <f aca="false">H1118*(1/     (1-   (0.001*N1118/4)))</f>
        <v>23.5395182622245</v>
      </c>
      <c r="Q1118" s="50" t="n">
        <f aca="false">-5.28+5.5*I1118</f>
        <v>20.6503</v>
      </c>
      <c r="R1118" s="17"/>
      <c r="S1118" s="18"/>
      <c r="T1118" s="18"/>
      <c r="U1118" s="18"/>
      <c r="V1118" s="9"/>
      <c r="W1118" s="9"/>
      <c r="X1118" s="9"/>
      <c r="Y1118" s="19"/>
      <c r="Z1118" s="20"/>
    </row>
    <row r="1119" s="15" customFormat="true" ht="12.8" hidden="false" customHeight="false" outlineLevel="0" collapsed="false">
      <c r="A1119" s="1" t="n">
        <v>268</v>
      </c>
      <c r="B1119" s="49" t="s">
        <v>31</v>
      </c>
      <c r="C1119" s="22" t="s">
        <v>34</v>
      </c>
      <c r="D1119" s="22" t="s">
        <v>28</v>
      </c>
      <c r="E1119" s="23" t="n">
        <v>43129</v>
      </c>
      <c r="F1119" s="22" t="n">
        <v>26</v>
      </c>
      <c r="G1119" s="22" t="n">
        <v>35.5</v>
      </c>
      <c r="H1119" s="22" t="n">
        <v>17.5167</v>
      </c>
      <c r="I1119" s="24" t="n">
        <v>10.2025</v>
      </c>
      <c r="J1119" s="74" t="n">
        <f aca="false">I1119-I999</f>
        <v>-0.0230999999999995</v>
      </c>
      <c r="K1119" s="25" t="n">
        <f aca="false">1000*(1-(F1119+288.9414)/(508929.2*(F1119+68.12963))*(F1119-3.9863)^2)</f>
        <v>996.814100145578</v>
      </c>
      <c r="L1119" s="25" t="n">
        <f aca="false">0.824493 - 0.0040899*F1119 + 0.000076438*F1119^2 -0.00000082467*F1119^3 + 0.0000000053675*F1119^4</f>
        <v>0.75778610676</v>
      </c>
      <c r="M1119" s="25" t="n">
        <f aca="false">-0.005724 + 0.00010227*F1119 - 0.0000016546*F1119^2</f>
        <v>-0.0041834896</v>
      </c>
      <c r="N1119" s="25" t="n">
        <f aca="false">K1119 + (L1119*G1119) + M1119*G1119^(3/2) + 0.00048314*G1119^2</f>
        <v>1023.43951055103</v>
      </c>
      <c r="O1119" s="26" t="n">
        <f aca="false">I1119*(1/     (1-   (0.001*N1119/1.84)))</f>
        <v>22.9898461198729</v>
      </c>
      <c r="P1119" s="4" t="n">
        <f aca="false">H1119*(1/     (1-   (0.001*N1119/4)))</f>
        <v>23.5395182622245</v>
      </c>
      <c r="Q1119" s="50" t="n">
        <f aca="false">-5.28+5.5*I1119</f>
        <v>50.83375</v>
      </c>
      <c r="R1119" s="17"/>
      <c r="S1119" s="18"/>
      <c r="T1119" s="18"/>
      <c r="U1119" s="18"/>
      <c r="V1119" s="9"/>
      <c r="W1119" s="9"/>
      <c r="X1119" s="9"/>
      <c r="Y1119" s="19"/>
      <c r="Z1119" s="20"/>
    </row>
    <row r="1120" s="15" customFormat="true" ht="12.8" hidden="false" customHeight="false" outlineLevel="0" collapsed="false">
      <c r="A1120" s="1" t="n">
        <v>274</v>
      </c>
      <c r="B1120" s="49" t="s">
        <v>31</v>
      </c>
      <c r="C1120" s="22" t="s">
        <v>34</v>
      </c>
      <c r="D1120" s="22" t="s">
        <v>28</v>
      </c>
      <c r="E1120" s="23" t="n">
        <v>43129</v>
      </c>
      <c r="F1120" s="22" t="n">
        <v>26</v>
      </c>
      <c r="G1120" s="22" t="n">
        <v>35.5</v>
      </c>
      <c r="H1120" s="22" t="n">
        <v>17.5167</v>
      </c>
      <c r="I1120" s="24" t="n">
        <v>2.2564</v>
      </c>
      <c r="J1120" s="74" t="n">
        <f aca="false">I1120-I1000</f>
        <v>-0.0114999999999998</v>
      </c>
      <c r="K1120" s="25" t="n">
        <f aca="false">1000*(1-(F1120+288.9414)/(508929.2*(F1120+68.12963))*(F1120-3.9863)^2)</f>
        <v>996.814100145578</v>
      </c>
      <c r="L1120" s="25" t="n">
        <f aca="false">0.824493 - 0.0040899*F1120 + 0.000076438*F1120^2 -0.00000082467*F1120^3 + 0.0000000053675*F1120^4</f>
        <v>0.75778610676</v>
      </c>
      <c r="M1120" s="25" t="n">
        <f aca="false">-0.005724 + 0.00010227*F1120 - 0.0000016546*F1120^2</f>
        <v>-0.0041834896</v>
      </c>
      <c r="N1120" s="25" t="n">
        <f aca="false">K1120 + (L1120*G1120) + M1120*G1120^(3/2) + 0.00048314*G1120^2</f>
        <v>1023.43951055103</v>
      </c>
      <c r="O1120" s="26" t="n">
        <f aca="false">I1120*(1/     (1-   (0.001*N1120/1.84)))</f>
        <v>5.08446839351935</v>
      </c>
      <c r="P1120" s="4" t="n">
        <f aca="false">H1120*(1/     (1-   (0.001*N1120/4)))</f>
        <v>23.5395182622245</v>
      </c>
      <c r="Q1120" s="50" t="n">
        <f aca="false">-5.28+5.5*I1120</f>
        <v>7.1302</v>
      </c>
      <c r="R1120" s="17"/>
      <c r="S1120" s="18"/>
      <c r="T1120" s="18"/>
      <c r="U1120" s="18"/>
      <c r="V1120" s="9"/>
      <c r="W1120" s="9"/>
      <c r="X1120" s="9"/>
      <c r="Y1120" s="19"/>
      <c r="Z1120" s="20"/>
    </row>
    <row r="1121" s="15" customFormat="true" ht="12.8" hidden="false" customHeight="false" outlineLevel="0" collapsed="false">
      <c r="A1121" s="1" t="n">
        <v>106</v>
      </c>
      <c r="B1121" s="49" t="s">
        <v>32</v>
      </c>
      <c r="C1121" s="22" t="s">
        <v>34</v>
      </c>
      <c r="D1121" s="22" t="s">
        <v>28</v>
      </c>
      <c r="E1121" s="23" t="n">
        <v>43129</v>
      </c>
      <c r="F1121" s="22" t="n">
        <v>26</v>
      </c>
      <c r="G1121" s="22" t="n">
        <v>35.5</v>
      </c>
      <c r="H1121" s="22" t="n">
        <v>17.5167</v>
      </c>
      <c r="I1121" s="24" t="n">
        <v>3.1916</v>
      </c>
      <c r="J1121" s="24" t="s">
        <v>44</v>
      </c>
      <c r="K1121" s="25" t="n">
        <f aca="false">1000*(1-(F1121+288.9414)/(508929.2*(F1121+68.12963))*(F1121-3.9863)^2)</f>
        <v>996.814100145578</v>
      </c>
      <c r="L1121" s="25" t="n">
        <f aca="false">0.824493 - 0.0040899*F1121 + 0.000076438*F1121^2 -0.00000082467*F1121^3 + 0.0000000053675*F1121^4</f>
        <v>0.75778610676</v>
      </c>
      <c r="M1121" s="25" t="n">
        <f aca="false">-0.005724 + 0.00010227*F1121 - 0.0000016546*F1121^2</f>
        <v>-0.0041834896</v>
      </c>
      <c r="N1121" s="25" t="n">
        <f aca="false">K1121 + (L1121*G1121) + M1121*G1121^(3/2) + 0.00048314*G1121^2</f>
        <v>1023.43951055103</v>
      </c>
      <c r="O1121" s="26" t="n">
        <f aca="false">I1121*(1/     (1-   (0.001*N1121/1.84)))</f>
        <v>7.19180523167717</v>
      </c>
      <c r="P1121" s="4" t="n">
        <f aca="false">H1121*(1/     (1-   (0.001*N1121/4)))</f>
        <v>23.5395182622245</v>
      </c>
      <c r="Q1121" s="50" t="n">
        <f aca="false">-5.28+5.5*I1121</f>
        <v>12.2738</v>
      </c>
      <c r="R1121" s="17"/>
      <c r="S1121" s="18"/>
      <c r="T1121" s="18"/>
      <c r="U1121" s="18"/>
      <c r="V1121" s="9"/>
      <c r="W1121" s="9"/>
      <c r="X1121" s="9"/>
      <c r="Y1121" s="19"/>
      <c r="Z1121" s="20"/>
    </row>
    <row r="1122" s="15" customFormat="true" ht="12.8" hidden="false" customHeight="false" outlineLevel="0" collapsed="false">
      <c r="A1122" s="1" t="n">
        <v>206</v>
      </c>
      <c r="B1122" s="49" t="s">
        <v>32</v>
      </c>
      <c r="C1122" s="22" t="s">
        <v>34</v>
      </c>
      <c r="D1122" s="22" t="s">
        <v>28</v>
      </c>
      <c r="E1122" s="23" t="n">
        <v>43129</v>
      </c>
      <c r="F1122" s="22" t="s">
        <v>38</v>
      </c>
      <c r="G1122" s="22" t="s">
        <v>38</v>
      </c>
      <c r="H1122" s="22" t="s">
        <v>38</v>
      </c>
      <c r="I1122" s="24" t="s">
        <v>38</v>
      </c>
      <c r="J1122" s="22" t="s">
        <v>41</v>
      </c>
      <c r="K1122" s="82" t="s">
        <v>38</v>
      </c>
      <c r="L1122" s="82" t="s">
        <v>38</v>
      </c>
      <c r="M1122" s="82" t="s">
        <v>38</v>
      </c>
      <c r="N1122" s="82" t="s">
        <v>38</v>
      </c>
      <c r="O1122" s="30" t="s">
        <v>38</v>
      </c>
      <c r="P1122" s="4" t="inlineStr">
        <f aca="false">H1122*(1/     (1-   (0.001*N1122/4)))</f>
        <is>
          <t/>
        </is>
      </c>
      <c r="Q1122" s="50" t="s">
        <v>38</v>
      </c>
      <c r="R1122" s="83" t="s">
        <v>38</v>
      </c>
      <c r="S1122" s="83" t="s">
        <v>38</v>
      </c>
      <c r="T1122" s="83" t="s">
        <v>38</v>
      </c>
      <c r="U1122" s="83" t="s">
        <v>38</v>
      </c>
      <c r="V1122" s="83" t="s">
        <v>38</v>
      </c>
      <c r="W1122" s="83" t="s">
        <v>38</v>
      </c>
      <c r="X1122" s="83" t="s">
        <v>38</v>
      </c>
      <c r="Y1122" s="83" t="s">
        <v>38</v>
      </c>
      <c r="Z1122" s="83" t="s">
        <v>38</v>
      </c>
    </row>
    <row r="1123" s="15" customFormat="true" ht="12.8" hidden="false" customHeight="false" outlineLevel="0" collapsed="false">
      <c r="A1123" s="1" t="n">
        <v>144</v>
      </c>
      <c r="B1123" s="49" t="s">
        <v>33</v>
      </c>
      <c r="C1123" s="22" t="s">
        <v>34</v>
      </c>
      <c r="D1123" s="22" t="s">
        <v>28</v>
      </c>
      <c r="E1123" s="23" t="n">
        <v>43129</v>
      </c>
      <c r="F1123" s="22" t="n">
        <v>23.6</v>
      </c>
      <c r="G1123" s="22" t="n">
        <v>35.6</v>
      </c>
      <c r="H1123" s="22" t="n">
        <v>17.5083</v>
      </c>
      <c r="I1123" s="24" t="n">
        <v>4.8846</v>
      </c>
      <c r="J1123" s="74" t="n">
        <f aca="false">I1123-I1003</f>
        <v>-0.0205000000000002</v>
      </c>
      <c r="K1123" s="25" t="n">
        <f aca="false">1000*(1-(F1123+288.9414)/(508929.2*(F1123+68.12963))*(F1123-3.9863)^2)</f>
        <v>997.424511597078</v>
      </c>
      <c r="L1123" s="25" t="n">
        <f aca="false">0.824493 - 0.0040899*F1123 + 0.000076438*F1123^2 -0.00000082467*F1123^3 + 0.0000000053675*F1123^4</f>
        <v>0.761369617224768</v>
      </c>
      <c r="M1123" s="25" t="n">
        <f aca="false">-0.005724 + 0.00010227*F1123 - 0.0000016546*F1123^2</f>
        <v>-0.004231974016</v>
      </c>
      <c r="N1123" s="25" t="n">
        <f aca="false">K1123 + (L1123*G1123) + M1123*G1123^(3/2) + 0.00048314*G1123^2</f>
        <v>1024.24266860124</v>
      </c>
      <c r="O1123" s="26" t="n">
        <f aca="false">I1123*(1/     (1-   (0.001*N1123/1.84)))</f>
        <v>11.0175706108446</v>
      </c>
      <c r="P1123" s="4" t="n">
        <f aca="false">H1123*(1/     (1-   (0.001*N1123/4)))</f>
        <v>23.5345803439828</v>
      </c>
      <c r="Q1123" s="50" t="n">
        <f aca="false">-5.28+5.5*I1123</f>
        <v>21.5853</v>
      </c>
      <c r="R1123" s="17"/>
      <c r="S1123" s="18"/>
      <c r="T1123" s="18"/>
      <c r="U1123" s="18"/>
      <c r="V1123" s="9"/>
      <c r="W1123" s="9"/>
      <c r="X1123" s="9"/>
      <c r="Y1123" s="19"/>
      <c r="Z1123" s="20"/>
    </row>
    <row r="1124" s="15" customFormat="true" ht="12.8" hidden="false" customHeight="false" outlineLevel="0" collapsed="false">
      <c r="A1124" s="1" t="n">
        <v>178</v>
      </c>
      <c r="B1124" s="49" t="s">
        <v>26</v>
      </c>
      <c r="C1124" s="22" t="s">
        <v>36</v>
      </c>
      <c r="D1124" s="22" t="s">
        <v>28</v>
      </c>
      <c r="E1124" s="23" t="n">
        <v>43129</v>
      </c>
      <c r="F1124" s="22" t="n">
        <v>25.2</v>
      </c>
      <c r="G1124" s="22" t="n">
        <v>35.4</v>
      </c>
      <c r="H1124" s="22" t="n">
        <v>17.5105</v>
      </c>
      <c r="I1124" s="24" t="n">
        <v>6.3115</v>
      </c>
      <c r="J1124" s="74" t="n">
        <f aca="false">I1124-I1004</f>
        <v>-0.0175000000000001</v>
      </c>
      <c r="K1124" s="25" t="n">
        <f aca="false">1000*(1-(F1124+288.9414)/(508929.2*(F1124+68.12963))*(F1124-3.9863)^2)</f>
        <v>997.023669827067</v>
      </c>
      <c r="L1124" s="25" t="n">
        <f aca="false">0.824493 - 0.0040899*F1124 + 0.000076438*F1124^2 -0.00000082467*F1124^3 + 0.0000000053675*F1124^4</f>
        <v>0.758936089777728</v>
      </c>
      <c r="M1124" s="25" t="n">
        <f aca="false">-0.005724 + 0.00010227*F1124 - 0.0000016546*F1124^2</f>
        <v>-0.004197533184</v>
      </c>
      <c r="N1124" s="25" t="n">
        <f aca="false">K1124 + (L1124*G1124) + M1124*G1124^(3/2) + 0.00048314*G1124^2</f>
        <v>1023.61136393055</v>
      </c>
      <c r="O1124" s="26" t="n">
        <f aca="false">I1124*(1/     (1-   (0.001*N1124/1.84)))</f>
        <v>14.2250387706427</v>
      </c>
      <c r="P1124" s="4" t="n">
        <f aca="false">H1124*(1/     (1-   (0.001*N1124/4)))</f>
        <v>23.5325451626828</v>
      </c>
      <c r="Q1124" s="50" t="n">
        <f aca="false">-5.28+5.5*I1124</f>
        <v>29.43325</v>
      </c>
      <c r="R1124" s="17"/>
      <c r="S1124" s="18"/>
      <c r="T1124" s="18"/>
      <c r="U1124" s="18"/>
      <c r="V1124" s="9"/>
      <c r="W1124" s="9"/>
      <c r="X1124" s="9"/>
      <c r="Y1124" s="19"/>
      <c r="Z1124" s="20"/>
    </row>
    <row r="1125" s="15" customFormat="true" ht="12.8" hidden="false" customHeight="false" outlineLevel="0" collapsed="false">
      <c r="A1125" s="1" t="n">
        <v>184</v>
      </c>
      <c r="B1125" s="49" t="s">
        <v>26</v>
      </c>
      <c r="C1125" s="22" t="s">
        <v>36</v>
      </c>
      <c r="D1125" s="22" t="s">
        <v>28</v>
      </c>
      <c r="E1125" s="23" t="n">
        <v>43129</v>
      </c>
      <c r="F1125" s="22" t="n">
        <v>25.2</v>
      </c>
      <c r="G1125" s="22" t="n">
        <v>35.4</v>
      </c>
      <c r="H1125" s="22" t="n">
        <v>17.5105</v>
      </c>
      <c r="I1125" s="24" t="n">
        <v>3.1285</v>
      </c>
      <c r="J1125" s="74" t="n">
        <f aca="false">I1125-I1005</f>
        <v>-0.0118</v>
      </c>
      <c r="K1125" s="25" t="n">
        <f aca="false">1000*(1-(F1125+288.9414)/(508929.2*(F1125+68.12963))*(F1125-3.9863)^2)</f>
        <v>997.023669827067</v>
      </c>
      <c r="L1125" s="25" t="n">
        <f aca="false">0.824493 - 0.0040899*F1125 + 0.000076438*F1125^2 -0.00000082467*F1125^3 + 0.0000000053675*F1125^4</f>
        <v>0.758936089777728</v>
      </c>
      <c r="M1125" s="25" t="n">
        <f aca="false">-0.005724 + 0.00010227*F1125 - 0.0000016546*F1125^2</f>
        <v>-0.004197533184</v>
      </c>
      <c r="N1125" s="25" t="n">
        <f aca="false">K1125 + (L1125*G1125) + M1125*G1125^(3/2) + 0.00048314*G1125^2</f>
        <v>1023.61136393055</v>
      </c>
      <c r="O1125" s="26" t="n">
        <f aca="false">I1125*(1/     (1-   (0.001*N1125/1.84)))</f>
        <v>7.05110255786353</v>
      </c>
      <c r="P1125" s="4" t="n">
        <f aca="false">H1125*(1/     (1-   (0.001*N1125/4)))</f>
        <v>23.5325451626828</v>
      </c>
      <c r="Q1125" s="50" t="n">
        <f aca="false">-5.28+5.5*I1125</f>
        <v>11.92675</v>
      </c>
      <c r="R1125" s="17"/>
      <c r="S1125" s="18"/>
      <c r="T1125" s="18"/>
      <c r="U1125" s="18"/>
      <c r="V1125" s="9"/>
      <c r="W1125" s="9"/>
      <c r="X1125" s="9"/>
      <c r="Y1125" s="19"/>
      <c r="Z1125" s="20"/>
    </row>
    <row r="1126" s="15" customFormat="true" ht="12.8" hidden="false" customHeight="false" outlineLevel="0" collapsed="false">
      <c r="A1126" s="1" t="n">
        <v>276</v>
      </c>
      <c r="B1126" s="49" t="s">
        <v>26</v>
      </c>
      <c r="C1126" s="22" t="s">
        <v>36</v>
      </c>
      <c r="D1126" s="22" t="s">
        <v>28</v>
      </c>
      <c r="E1126" s="23" t="n">
        <v>43129</v>
      </c>
      <c r="F1126" s="22" t="n">
        <v>25.2</v>
      </c>
      <c r="G1126" s="22" t="n">
        <v>35.4</v>
      </c>
      <c r="H1126" s="22" t="n">
        <v>17.5105</v>
      </c>
      <c r="I1126" s="24" t="n">
        <v>4.9942</v>
      </c>
      <c r="J1126" s="74" t="n">
        <f aca="false">I1126-I1006</f>
        <v>-0.0137</v>
      </c>
      <c r="K1126" s="25" t="n">
        <f aca="false">1000*(1-(F1126+288.9414)/(508929.2*(F1126+68.12963))*(F1126-3.9863)^2)</f>
        <v>997.023669827067</v>
      </c>
      <c r="L1126" s="25" t="n">
        <f aca="false">0.824493 - 0.0040899*F1126 + 0.000076438*F1126^2 -0.00000082467*F1126^3 + 0.0000000053675*F1126^4</f>
        <v>0.758936089777728</v>
      </c>
      <c r="M1126" s="25" t="n">
        <f aca="false">-0.005724 + 0.00010227*F1126 - 0.0000016546*F1126^2</f>
        <v>-0.004197533184</v>
      </c>
      <c r="N1126" s="25" t="n">
        <f aca="false">K1126 + (L1126*G1126) + M1126*G1126^(3/2) + 0.00048314*G1126^2</f>
        <v>1023.61136393055</v>
      </c>
      <c r="O1126" s="26" t="n">
        <f aca="false">I1126*(1/     (1-   (0.001*N1126/1.84)))</f>
        <v>11.2560704473332</v>
      </c>
      <c r="P1126" s="4" t="n">
        <f aca="false">H1126*(1/     (1-   (0.001*N1126/4)))</f>
        <v>23.5325451626828</v>
      </c>
      <c r="Q1126" s="50" t="n">
        <f aca="false">-5.28+5.5*I1126</f>
        <v>22.1881</v>
      </c>
      <c r="R1126" s="17"/>
      <c r="S1126" s="18"/>
      <c r="T1126" s="18"/>
      <c r="U1126" s="18"/>
      <c r="V1126" s="9"/>
      <c r="W1126" s="9"/>
      <c r="X1126" s="9"/>
      <c r="Y1126" s="19"/>
      <c r="Z1126" s="20"/>
    </row>
    <row r="1127" s="15" customFormat="true" ht="12.8" hidden="false" customHeight="false" outlineLevel="0" collapsed="false">
      <c r="A1127" s="1" t="n">
        <v>283</v>
      </c>
      <c r="B1127" s="49" t="s">
        <v>26</v>
      </c>
      <c r="C1127" s="22" t="s">
        <v>36</v>
      </c>
      <c r="D1127" s="22" t="s">
        <v>28</v>
      </c>
      <c r="E1127" s="23" t="n">
        <v>43129</v>
      </c>
      <c r="F1127" s="22" t="n">
        <v>25.2</v>
      </c>
      <c r="G1127" s="22" t="n">
        <v>35.4</v>
      </c>
      <c r="H1127" s="22" t="n">
        <v>17.5105</v>
      </c>
      <c r="I1127" s="24" t="n">
        <v>5.6809</v>
      </c>
      <c r="J1127" s="74" t="n">
        <f aca="false">I1127-I1007</f>
        <v>-0.0137999999999998</v>
      </c>
      <c r="K1127" s="25" t="n">
        <f aca="false">1000*(1-(F1127+288.9414)/(508929.2*(F1127+68.12963))*(F1127-3.9863)^2)</f>
        <v>997.023669827067</v>
      </c>
      <c r="L1127" s="25" t="n">
        <f aca="false">0.824493 - 0.0040899*F1127 + 0.000076438*F1127^2 -0.00000082467*F1127^3 + 0.0000000053675*F1127^4</f>
        <v>0.758936089777728</v>
      </c>
      <c r="M1127" s="25" t="n">
        <f aca="false">-0.005724 + 0.00010227*F1127 - 0.0000016546*F1127^2</f>
        <v>-0.004197533184</v>
      </c>
      <c r="N1127" s="25" t="n">
        <f aca="false">K1127 + (L1127*G1127) + M1127*G1127^(3/2) + 0.00048314*G1127^2</f>
        <v>1023.61136393055</v>
      </c>
      <c r="O1127" s="26" t="n">
        <f aca="false">I1127*(1/     (1-   (0.001*N1127/1.84)))</f>
        <v>12.8037744992702</v>
      </c>
      <c r="P1127" s="4" t="n">
        <f aca="false">H1127*(1/     (1-   (0.001*N1127/4)))</f>
        <v>23.5325451626828</v>
      </c>
      <c r="Q1127" s="50" t="n">
        <f aca="false">-5.28+5.5*I1127</f>
        <v>25.96495</v>
      </c>
      <c r="R1127" s="17"/>
      <c r="S1127" s="18"/>
      <c r="T1127" s="18"/>
      <c r="U1127" s="18"/>
      <c r="V1127" s="9"/>
      <c r="W1127" s="9"/>
      <c r="X1127" s="9"/>
      <c r="Y1127" s="19"/>
      <c r="Z1127" s="20"/>
    </row>
    <row r="1128" s="15" customFormat="true" ht="12.8" hidden="false" customHeight="false" outlineLevel="0" collapsed="false">
      <c r="A1128" s="1" t="n">
        <v>289</v>
      </c>
      <c r="B1128" s="49" t="s">
        <v>26</v>
      </c>
      <c r="C1128" s="22" t="s">
        <v>36</v>
      </c>
      <c r="D1128" s="22" t="s">
        <v>28</v>
      </c>
      <c r="E1128" s="23" t="n">
        <v>43129</v>
      </c>
      <c r="F1128" s="22" t="n">
        <v>25.2</v>
      </c>
      <c r="G1128" s="22" t="n">
        <v>35.4</v>
      </c>
      <c r="H1128" s="22" t="n">
        <v>17.5105</v>
      </c>
      <c r="I1128" s="24" t="n">
        <v>5.448</v>
      </c>
      <c r="J1128" s="74" t="n">
        <f aca="false">I1128-I1008</f>
        <v>-0.0180999999999996</v>
      </c>
      <c r="K1128" s="25" t="n">
        <f aca="false">1000*(1-(F1128+288.9414)/(508929.2*(F1128+68.12963))*(F1128-3.9863)^2)</f>
        <v>997.023669827067</v>
      </c>
      <c r="L1128" s="25" t="n">
        <f aca="false">0.824493 - 0.0040899*F1128 + 0.000076438*F1128^2 -0.00000082467*F1128^3 + 0.0000000053675*F1128^4</f>
        <v>0.758936089777728</v>
      </c>
      <c r="M1128" s="25" t="n">
        <f aca="false">-0.005724 + 0.00010227*F1128 - 0.0000016546*F1128^2</f>
        <v>-0.004197533184</v>
      </c>
      <c r="N1128" s="25" t="n">
        <f aca="false">K1128 + (L1128*G1128) + M1128*G1128^(3/2) + 0.00048314*G1128^2</f>
        <v>1023.61136393055</v>
      </c>
      <c r="O1128" s="26" t="n">
        <f aca="false">I1128*(1/     (1-   (0.001*N1128/1.84)))</f>
        <v>12.2788578345023</v>
      </c>
      <c r="P1128" s="4" t="n">
        <f aca="false">H1128*(1/     (1-   (0.001*N1128/4)))</f>
        <v>23.5325451626828</v>
      </c>
      <c r="Q1128" s="50" t="n">
        <f aca="false">-5.28+5.5*I1128</f>
        <v>24.684</v>
      </c>
      <c r="R1128" s="17"/>
      <c r="S1128" s="18"/>
      <c r="T1128" s="18"/>
      <c r="U1128" s="18"/>
      <c r="V1128" s="9"/>
      <c r="W1128" s="9"/>
      <c r="X1128" s="9"/>
      <c r="Y1128" s="19"/>
      <c r="Z1128" s="20"/>
    </row>
    <row r="1129" s="15" customFormat="true" ht="12.8" hidden="false" customHeight="false" outlineLevel="0" collapsed="false">
      <c r="A1129" s="1" t="n">
        <v>118</v>
      </c>
      <c r="B1129" s="49" t="s">
        <v>29</v>
      </c>
      <c r="C1129" s="22" t="s">
        <v>36</v>
      </c>
      <c r="D1129" s="22" t="s">
        <v>28</v>
      </c>
      <c r="E1129" s="23" t="n">
        <v>43129</v>
      </c>
      <c r="F1129" s="22" t="n">
        <v>25.2</v>
      </c>
      <c r="G1129" s="22" t="n">
        <v>35.4</v>
      </c>
      <c r="H1129" s="22" t="n">
        <v>17.5105</v>
      </c>
      <c r="I1129" s="24" t="n">
        <v>5.7411</v>
      </c>
      <c r="J1129" s="74" t="n">
        <f aca="false">I1129-I1009</f>
        <v>-0.0114999999999998</v>
      </c>
      <c r="K1129" s="25" t="n">
        <f aca="false">1000*(1-(F1129+288.9414)/(508929.2*(F1129+68.12963))*(F1129-3.9863)^2)</f>
        <v>997.023669827067</v>
      </c>
      <c r="L1129" s="25" t="n">
        <f aca="false">0.824493 - 0.0040899*F1129 + 0.000076438*F1129^2 -0.00000082467*F1129^3 + 0.0000000053675*F1129^4</f>
        <v>0.758936089777728</v>
      </c>
      <c r="M1129" s="25" t="n">
        <f aca="false">-0.005724 + 0.00010227*F1129 - 0.0000016546*F1129^2</f>
        <v>-0.004197533184</v>
      </c>
      <c r="N1129" s="25" t="n">
        <f aca="false">K1129 + (L1129*G1129) + M1129*G1129^(3/2) + 0.00048314*G1129^2</f>
        <v>1023.61136393055</v>
      </c>
      <c r="O1129" s="26" t="n">
        <f aca="false">I1129*(1/     (1-   (0.001*N1129/1.84)))</f>
        <v>12.9394549768101</v>
      </c>
      <c r="P1129" s="4" t="n">
        <f aca="false">H1129*(1/     (1-   (0.001*N1129/4)))</f>
        <v>23.5325451626828</v>
      </c>
      <c r="Q1129" s="50" t="n">
        <f aca="false">-5.28+5.5*I1129</f>
        <v>26.29605</v>
      </c>
      <c r="R1129" s="17"/>
      <c r="S1129" s="18"/>
      <c r="T1129" s="18"/>
      <c r="U1129" s="18"/>
      <c r="V1129" s="9"/>
      <c r="W1129" s="9"/>
      <c r="X1129" s="9"/>
      <c r="Y1129" s="19"/>
      <c r="Z1129" s="20"/>
    </row>
    <row r="1130" s="15" customFormat="true" ht="12.8" hidden="false" customHeight="false" outlineLevel="0" collapsed="false">
      <c r="A1130" s="1" t="n">
        <v>124</v>
      </c>
      <c r="B1130" s="49" t="s">
        <v>29</v>
      </c>
      <c r="C1130" s="22" t="s">
        <v>36</v>
      </c>
      <c r="D1130" s="22" t="s">
        <v>28</v>
      </c>
      <c r="E1130" s="23" t="n">
        <v>43129</v>
      </c>
      <c r="F1130" s="22" t="n">
        <v>25.2</v>
      </c>
      <c r="G1130" s="22" t="n">
        <v>35.4</v>
      </c>
      <c r="H1130" s="22" t="n">
        <v>17.5105</v>
      </c>
      <c r="I1130" s="24" t="n">
        <v>4.4301</v>
      </c>
      <c r="J1130" s="74" t="n">
        <f aca="false">I1130-I1010</f>
        <v>-0.0096999999999996</v>
      </c>
      <c r="K1130" s="25" t="n">
        <f aca="false">1000*(1-(F1130+288.9414)/(508929.2*(F1130+68.12963))*(F1130-3.9863)^2)</f>
        <v>997.023669827067</v>
      </c>
      <c r="L1130" s="25" t="n">
        <f aca="false">0.824493 - 0.0040899*F1130 + 0.000076438*F1130^2 -0.00000082467*F1130^3 + 0.0000000053675*F1130^4</f>
        <v>0.758936089777728</v>
      </c>
      <c r="M1130" s="25" t="n">
        <f aca="false">-0.005724 + 0.00010227*F1130 - 0.0000016546*F1130^2</f>
        <v>-0.004197533184</v>
      </c>
      <c r="N1130" s="25" t="n">
        <f aca="false">K1130 + (L1130*G1130) + M1130*G1130^(3/2) + 0.00048314*G1130^2</f>
        <v>1023.61136393055</v>
      </c>
      <c r="O1130" s="26" t="n">
        <f aca="false">I1130*(1/     (1-   (0.001*N1130/1.84)))</f>
        <v>9.98468577324315</v>
      </c>
      <c r="P1130" s="4" t="n">
        <f aca="false">H1130*(1/     (1-   (0.001*N1130/4)))</f>
        <v>23.5325451626828</v>
      </c>
      <c r="Q1130" s="50" t="n">
        <f aca="false">-5.28+5.5*I1130</f>
        <v>19.08555</v>
      </c>
      <c r="R1130" s="17"/>
      <c r="S1130" s="18"/>
      <c r="T1130" s="18"/>
      <c r="U1130" s="18"/>
      <c r="V1130" s="9"/>
      <c r="W1130" s="9"/>
      <c r="X1130" s="9"/>
      <c r="Y1130" s="19"/>
      <c r="Z1130" s="20"/>
    </row>
    <row r="1131" s="15" customFormat="true" ht="12.8" hidden="false" customHeight="false" outlineLevel="0" collapsed="false">
      <c r="A1131" s="1" t="n">
        <v>216</v>
      </c>
      <c r="B1131" s="49" t="s">
        <v>29</v>
      </c>
      <c r="C1131" s="22" t="s">
        <v>36</v>
      </c>
      <c r="D1131" s="22" t="s">
        <v>28</v>
      </c>
      <c r="E1131" s="23" t="n">
        <v>43129</v>
      </c>
      <c r="F1131" s="22" t="n">
        <v>25.2</v>
      </c>
      <c r="G1131" s="22" t="n">
        <v>35.4</v>
      </c>
      <c r="H1131" s="22" t="n">
        <v>17.5105</v>
      </c>
      <c r="I1131" s="24" t="n">
        <v>4.8589</v>
      </c>
      <c r="J1131" s="74" t="n">
        <f aca="false">I1131-I1011</f>
        <v>-0.0131999999999994</v>
      </c>
      <c r="K1131" s="25" t="n">
        <f aca="false">1000*(1-(F1131+288.9414)/(508929.2*(F1131+68.12963))*(F1131-3.9863)^2)</f>
        <v>997.023669827067</v>
      </c>
      <c r="L1131" s="25" t="n">
        <f aca="false">0.824493 - 0.0040899*F1131 + 0.000076438*F1131^2 -0.00000082467*F1131^3 + 0.0000000053675*F1131^4</f>
        <v>0.758936089777728</v>
      </c>
      <c r="M1131" s="25" t="n">
        <f aca="false">-0.005724 + 0.00010227*F1131 - 0.0000016546*F1131^2</f>
        <v>-0.004197533184</v>
      </c>
      <c r="N1131" s="25" t="n">
        <f aca="false">K1131 + (L1131*G1131) + M1131*G1131^(3/2) + 0.00048314*G1131^2</f>
        <v>1023.61136393055</v>
      </c>
      <c r="O1131" s="26" t="n">
        <f aca="false">I1131*(1/     (1-   (0.001*N1131/1.84)))</f>
        <v>10.9511274471482</v>
      </c>
      <c r="P1131" s="4" t="n">
        <f aca="false">H1131*(1/     (1-   (0.001*N1131/4)))</f>
        <v>23.5325451626828</v>
      </c>
      <c r="Q1131" s="50" t="n">
        <f aca="false">-5.28+5.5*I1131</f>
        <v>21.44395</v>
      </c>
      <c r="R1131" s="17"/>
      <c r="S1131" s="18"/>
      <c r="T1131" s="18"/>
      <c r="U1131" s="18"/>
      <c r="V1131" s="9"/>
      <c r="W1131" s="9"/>
      <c r="X1131" s="9"/>
      <c r="Y1131" s="19"/>
      <c r="Z1131" s="20"/>
    </row>
    <row r="1132" s="15" customFormat="true" ht="12.8" hidden="false" customHeight="false" outlineLevel="0" collapsed="false">
      <c r="A1132" s="1" t="n">
        <v>222</v>
      </c>
      <c r="B1132" s="49" t="s">
        <v>29</v>
      </c>
      <c r="C1132" s="22" t="s">
        <v>36</v>
      </c>
      <c r="D1132" s="22" t="s">
        <v>28</v>
      </c>
      <c r="E1132" s="23" t="n">
        <v>43129</v>
      </c>
      <c r="F1132" s="22" t="n">
        <v>25.2</v>
      </c>
      <c r="G1132" s="22" t="n">
        <v>35.4</v>
      </c>
      <c r="H1132" s="22" t="n">
        <v>17.5105</v>
      </c>
      <c r="I1132" s="24" t="n">
        <v>2.3616</v>
      </c>
      <c r="J1132" s="74" t="n">
        <f aca="false">I1132-I1012</f>
        <v>-0.00479999999999992</v>
      </c>
      <c r="K1132" s="25" t="n">
        <f aca="false">1000*(1-(F1132+288.9414)/(508929.2*(F1132+68.12963))*(F1132-3.9863)^2)</f>
        <v>997.023669827067</v>
      </c>
      <c r="L1132" s="25" t="n">
        <f aca="false">0.824493 - 0.0040899*F1132 + 0.000076438*F1132^2 -0.00000082467*F1132^3 + 0.0000000053675*F1132^4</f>
        <v>0.758936089777728</v>
      </c>
      <c r="M1132" s="25" t="n">
        <f aca="false">-0.005724 + 0.00010227*F1132 - 0.0000016546*F1132^2</f>
        <v>-0.004197533184</v>
      </c>
      <c r="N1132" s="25" t="n">
        <f aca="false">K1132 + (L1132*G1132) + M1132*G1132^(3/2) + 0.00048314*G1132^2</f>
        <v>1023.61136393055</v>
      </c>
      <c r="O1132" s="26" t="n">
        <f aca="false">I1132*(1/     (1-   (0.001*N1132/1.84)))</f>
        <v>5.32264145777545</v>
      </c>
      <c r="P1132" s="4" t="n">
        <f aca="false">H1132*(1/     (1-   (0.001*N1132/4)))</f>
        <v>23.5325451626828</v>
      </c>
      <c r="Q1132" s="50" t="n">
        <f aca="false">-5.28+5.5*I1132</f>
        <v>7.7088</v>
      </c>
      <c r="R1132" s="17"/>
      <c r="S1132" s="18"/>
      <c r="T1132" s="18"/>
      <c r="U1132" s="18"/>
      <c r="V1132" s="9"/>
      <c r="W1132" s="9"/>
      <c r="X1132" s="9"/>
      <c r="Y1132" s="19"/>
      <c r="Z1132" s="20"/>
    </row>
    <row r="1133" s="15" customFormat="true" ht="12.8" hidden="false" customHeight="false" outlineLevel="0" collapsed="false">
      <c r="A1133" s="1" t="n">
        <v>228</v>
      </c>
      <c r="B1133" s="49" t="s">
        <v>29</v>
      </c>
      <c r="C1133" s="22" t="s">
        <v>36</v>
      </c>
      <c r="D1133" s="22" t="s">
        <v>28</v>
      </c>
      <c r="E1133" s="23" t="n">
        <v>43129</v>
      </c>
      <c r="F1133" s="22" t="n">
        <v>25.2</v>
      </c>
      <c r="G1133" s="22" t="n">
        <v>35.4</v>
      </c>
      <c r="H1133" s="22" t="n">
        <v>17.5105</v>
      </c>
      <c r="I1133" s="24" t="n">
        <v>3.5276</v>
      </c>
      <c r="J1133" s="74" t="n">
        <f aca="false">I1133-I1013</f>
        <v>-0.0114000000000001</v>
      </c>
      <c r="K1133" s="25" t="n">
        <f aca="false">1000*(1-(F1133+288.9414)/(508929.2*(F1133+68.12963))*(F1133-3.9863)^2)</f>
        <v>997.023669827067</v>
      </c>
      <c r="L1133" s="25" t="n">
        <f aca="false">0.824493 - 0.0040899*F1133 + 0.000076438*F1133^2 -0.00000082467*F1133^3 + 0.0000000053675*F1133^4</f>
        <v>0.758936089777728</v>
      </c>
      <c r="M1133" s="25" t="n">
        <f aca="false">-0.005724 + 0.00010227*F1133 - 0.0000016546*F1133^2</f>
        <v>-0.004197533184</v>
      </c>
      <c r="N1133" s="25" t="n">
        <f aca="false">K1133 + (L1133*G1133) + M1133*G1133^(3/2) + 0.00048314*G1133^2</f>
        <v>1023.61136393055</v>
      </c>
      <c r="O1133" s="26" t="n">
        <f aca="false">I1133*(1/     (1-   (0.001*N1133/1.84)))</f>
        <v>7.95060552441086</v>
      </c>
      <c r="P1133" s="4" t="n">
        <f aca="false">H1133*(1/     (1-   (0.001*N1133/4)))</f>
        <v>23.5325451626828</v>
      </c>
      <c r="Q1133" s="50" t="n">
        <f aca="false">-5.28+5.5*I1133</f>
        <v>14.1218</v>
      </c>
      <c r="R1133" s="17"/>
      <c r="S1133" s="18"/>
      <c r="T1133" s="18"/>
      <c r="U1133" s="18"/>
      <c r="V1133" s="9"/>
      <c r="W1133" s="9"/>
      <c r="X1133" s="9"/>
      <c r="Y1133" s="19"/>
      <c r="Z1133" s="20"/>
    </row>
    <row r="1134" s="15" customFormat="true" ht="12.8" hidden="false" customHeight="false" outlineLevel="0" collapsed="false">
      <c r="A1134" s="1" t="n">
        <v>151</v>
      </c>
      <c r="B1134" s="49" t="s">
        <v>30</v>
      </c>
      <c r="C1134" s="22" t="s">
        <v>36</v>
      </c>
      <c r="D1134" s="22" t="s">
        <v>28</v>
      </c>
      <c r="E1134" s="23" t="n">
        <v>43129</v>
      </c>
      <c r="F1134" s="22" t="n">
        <v>25.2</v>
      </c>
      <c r="G1134" s="22" t="n">
        <v>35.4</v>
      </c>
      <c r="H1134" s="22" t="n">
        <v>17.5105</v>
      </c>
      <c r="I1134" s="24" t="n">
        <v>1.7724</v>
      </c>
      <c r="J1134" s="74" t="n">
        <f aca="false">I1134-I1014</f>
        <v>-0.0151000000000001</v>
      </c>
      <c r="K1134" s="25" t="n">
        <f aca="false">1000*(1-(F1134+288.9414)/(508929.2*(F1134+68.12963))*(F1134-3.9863)^2)</f>
        <v>997.023669827067</v>
      </c>
      <c r="L1134" s="25" t="n">
        <f aca="false">0.824493 - 0.0040899*F1134 + 0.000076438*F1134^2 -0.00000082467*F1134^3 + 0.0000000053675*F1134^4</f>
        <v>0.758936089777728</v>
      </c>
      <c r="M1134" s="25" t="n">
        <f aca="false">-0.005724 + 0.00010227*F1134 - 0.0000016546*F1134^2</f>
        <v>-0.004197533184</v>
      </c>
      <c r="N1134" s="25" t="n">
        <f aca="false">K1134 + (L1134*G1134) + M1134*G1134^(3/2) + 0.00048314*G1134^2</f>
        <v>1023.61136393055</v>
      </c>
      <c r="O1134" s="26" t="n">
        <f aca="false">I1134*(1/     (1-   (0.001*N1134/1.84)))</f>
        <v>3.99468568756826</v>
      </c>
      <c r="P1134" s="4" t="n">
        <f aca="false">H1134*(1/     (1-   (0.001*N1134/4)))</f>
        <v>23.5325451626828</v>
      </c>
      <c r="Q1134" s="50" t="n">
        <f aca="false">-5.28+5.5*I1134</f>
        <v>4.4682</v>
      </c>
      <c r="R1134" s="17"/>
      <c r="S1134" s="18"/>
      <c r="T1134" s="18"/>
      <c r="U1134" s="18"/>
      <c r="V1134" s="9"/>
      <c r="W1134" s="9"/>
      <c r="X1134" s="9"/>
      <c r="Y1134" s="19"/>
      <c r="Z1134" s="20"/>
    </row>
    <row r="1135" s="15" customFormat="true" ht="12.8" hidden="false" customHeight="false" outlineLevel="0" collapsed="false">
      <c r="A1135" s="1" t="n">
        <v>159</v>
      </c>
      <c r="B1135" s="49" t="s">
        <v>30</v>
      </c>
      <c r="C1135" s="22" t="s">
        <v>36</v>
      </c>
      <c r="D1135" s="22" t="s">
        <v>28</v>
      </c>
      <c r="E1135" s="23" t="n">
        <v>43129</v>
      </c>
      <c r="F1135" s="22" t="n">
        <v>25.2</v>
      </c>
      <c r="G1135" s="22" t="n">
        <v>35.4</v>
      </c>
      <c r="H1135" s="22" t="n">
        <v>17.5105</v>
      </c>
      <c r="I1135" s="24" t="n">
        <v>4.7647</v>
      </c>
      <c r="J1135" s="74" t="n">
        <f aca="false">I1135-I1015</f>
        <v>-0.0189999999999992</v>
      </c>
      <c r="K1135" s="25" t="n">
        <f aca="false">1000*(1-(F1135+288.9414)/(508929.2*(F1135+68.12963))*(F1135-3.9863)^2)</f>
        <v>997.023669827067</v>
      </c>
      <c r="L1135" s="25" t="n">
        <f aca="false">0.824493 - 0.0040899*F1135 + 0.000076438*F1135^2 -0.00000082467*F1135^3 + 0.0000000053675*F1135^4</f>
        <v>0.758936089777728</v>
      </c>
      <c r="M1135" s="25" t="n">
        <f aca="false">-0.005724 + 0.00010227*F1135 - 0.0000016546*F1135^2</f>
        <v>-0.004197533184</v>
      </c>
      <c r="N1135" s="25" t="n">
        <f aca="false">K1135 + (L1135*G1135) + M1135*G1135^(3/2) + 0.00048314*G1135^2</f>
        <v>1023.61136393055</v>
      </c>
      <c r="O1135" s="26" t="n">
        <f aca="false">I1135*(1/     (1-   (0.001*N1135/1.84)))</f>
        <v>10.7388167995692</v>
      </c>
      <c r="P1135" s="4" t="n">
        <f aca="false">H1135*(1/     (1-   (0.001*N1135/4)))</f>
        <v>23.5325451626828</v>
      </c>
      <c r="Q1135" s="50" t="n">
        <f aca="false">-5.28+5.5*I1135</f>
        <v>20.92585</v>
      </c>
      <c r="R1135" s="17"/>
      <c r="S1135" s="18"/>
      <c r="T1135" s="18"/>
      <c r="U1135" s="18"/>
      <c r="V1135" s="9"/>
      <c r="W1135" s="9"/>
      <c r="X1135" s="9"/>
      <c r="Y1135" s="19"/>
      <c r="Z1135" s="20"/>
    </row>
    <row r="1136" s="15" customFormat="true" ht="12.8" hidden="false" customHeight="false" outlineLevel="0" collapsed="false">
      <c r="A1136" s="1" t="n">
        <v>250</v>
      </c>
      <c r="B1136" s="49" t="s">
        <v>30</v>
      </c>
      <c r="C1136" s="22" t="s">
        <v>36</v>
      </c>
      <c r="D1136" s="22" t="s">
        <v>28</v>
      </c>
      <c r="E1136" s="23" t="n">
        <v>43129</v>
      </c>
      <c r="F1136" s="22" t="n">
        <v>25.2</v>
      </c>
      <c r="G1136" s="22" t="n">
        <v>35.4</v>
      </c>
      <c r="H1136" s="22" t="n">
        <v>17.5105</v>
      </c>
      <c r="I1136" s="24" t="n">
        <v>4.988</v>
      </c>
      <c r="J1136" s="74" t="n">
        <f aca="false">I1136-I1016</f>
        <v>-0.00789999999999935</v>
      </c>
      <c r="K1136" s="25" t="n">
        <f aca="false">1000*(1-(F1136+288.9414)/(508929.2*(F1136+68.12963))*(F1136-3.9863)^2)</f>
        <v>997.023669827067</v>
      </c>
      <c r="L1136" s="25" t="n">
        <f aca="false">0.824493 - 0.0040899*F1136 + 0.000076438*F1136^2 -0.00000082467*F1136^3 + 0.0000000053675*F1136^4</f>
        <v>0.758936089777728</v>
      </c>
      <c r="M1136" s="25" t="n">
        <f aca="false">-0.005724 + 0.00010227*F1136 - 0.0000016546*F1136^2</f>
        <v>-0.004197533184</v>
      </c>
      <c r="N1136" s="25" t="n">
        <f aca="false">K1136 + (L1136*G1136) + M1136*G1136^(3/2) + 0.00048314*G1136^2</f>
        <v>1023.61136393055</v>
      </c>
      <c r="O1136" s="26" t="n">
        <f aca="false">I1136*(1/     (1-   (0.001*N1136/1.84)))</f>
        <v>11.2420967104437</v>
      </c>
      <c r="P1136" s="4" t="n">
        <f aca="false">H1136*(1/     (1-   (0.001*N1136/4)))</f>
        <v>23.5325451626828</v>
      </c>
      <c r="Q1136" s="50" t="n">
        <f aca="false">-5.28+5.5*I1136</f>
        <v>22.154</v>
      </c>
      <c r="R1136" s="17"/>
      <c r="S1136" s="18"/>
      <c r="T1136" s="18"/>
      <c r="U1136" s="18"/>
      <c r="V1136" s="9"/>
      <c r="W1136" s="9"/>
      <c r="X1136" s="9"/>
      <c r="Y1136" s="19"/>
      <c r="Z1136" s="20"/>
    </row>
    <row r="1137" s="15" customFormat="true" ht="12.8" hidden="false" customHeight="false" outlineLevel="0" collapsed="false">
      <c r="A1137" s="1" t="n">
        <v>165</v>
      </c>
      <c r="B1137" s="49" t="s">
        <v>31</v>
      </c>
      <c r="C1137" s="22" t="s">
        <v>36</v>
      </c>
      <c r="D1137" s="22" t="s">
        <v>28</v>
      </c>
      <c r="E1137" s="23" t="n">
        <v>43129</v>
      </c>
      <c r="F1137" s="22" t="n">
        <v>25.2</v>
      </c>
      <c r="G1137" s="22" t="n">
        <v>35.4</v>
      </c>
      <c r="H1137" s="22" t="n">
        <v>17.5105</v>
      </c>
      <c r="I1137" s="24" t="n">
        <v>6.658</v>
      </c>
      <c r="J1137" s="74" t="n">
        <f aca="false">I1137-I1017</f>
        <v>-0.0170999999999992</v>
      </c>
      <c r="K1137" s="25" t="n">
        <f aca="false">1000*(1-(F1137+288.9414)/(508929.2*(F1137+68.12963))*(F1137-3.9863)^2)</f>
        <v>997.023669827067</v>
      </c>
      <c r="L1137" s="25" t="n">
        <f aca="false">0.824493 - 0.0040899*F1137 + 0.000076438*F1137^2 -0.00000082467*F1137^3 + 0.0000000053675*F1137^4</f>
        <v>0.758936089777728</v>
      </c>
      <c r="M1137" s="25" t="n">
        <f aca="false">-0.005724 + 0.00010227*F1137 - 0.0000016546*F1137^2</f>
        <v>-0.004197533184</v>
      </c>
      <c r="N1137" s="25" t="n">
        <f aca="false">K1137 + (L1137*G1137) + M1137*G1137^(3/2) + 0.00048314*G1137^2</f>
        <v>1023.61136393055</v>
      </c>
      <c r="O1137" s="26" t="n">
        <f aca="false">I1137*(1/     (1-   (0.001*N1137/1.84)))</f>
        <v>15.0059903564825</v>
      </c>
      <c r="P1137" s="4" t="n">
        <f aca="false">H1137*(1/     (1-   (0.001*N1137/4)))</f>
        <v>23.5325451626828</v>
      </c>
      <c r="Q1137" s="50" t="n">
        <f aca="false">-5.28+5.5*I1137</f>
        <v>31.339</v>
      </c>
      <c r="R1137" s="17"/>
      <c r="S1137" s="18"/>
      <c r="T1137" s="18"/>
      <c r="U1137" s="18"/>
      <c r="V1137" s="9"/>
      <c r="W1137" s="9"/>
      <c r="X1137" s="9"/>
      <c r="Y1137" s="19"/>
      <c r="Z1137" s="20"/>
    </row>
    <row r="1138" s="15" customFormat="true" ht="12.8" hidden="false" customHeight="false" outlineLevel="0" collapsed="false">
      <c r="A1138" s="1" t="n">
        <v>171</v>
      </c>
      <c r="B1138" s="49" t="s">
        <v>31</v>
      </c>
      <c r="C1138" s="22" t="s">
        <v>36</v>
      </c>
      <c r="D1138" s="22" t="s">
        <v>28</v>
      </c>
      <c r="E1138" s="23" t="n">
        <v>43129</v>
      </c>
      <c r="F1138" s="22" t="n">
        <v>25.2</v>
      </c>
      <c r="G1138" s="22" t="n">
        <v>35.4</v>
      </c>
      <c r="H1138" s="22" t="n">
        <v>17.5105</v>
      </c>
      <c r="I1138" s="24" t="n">
        <v>2.207</v>
      </c>
      <c r="J1138" s="74" t="n">
        <f aca="false">I1138-I1018</f>
        <v>-0.00450000000000017</v>
      </c>
      <c r="K1138" s="25" t="n">
        <f aca="false">1000*(1-(F1138+288.9414)/(508929.2*(F1138+68.12963))*(F1138-3.9863)^2)</f>
        <v>997.023669827067</v>
      </c>
      <c r="L1138" s="25" t="n">
        <f aca="false">0.824493 - 0.0040899*F1138 + 0.000076438*F1138^2 -0.00000082467*F1138^3 + 0.0000000053675*F1138^4</f>
        <v>0.758936089777728</v>
      </c>
      <c r="M1138" s="25" t="n">
        <f aca="false">-0.005724 + 0.00010227*F1138 - 0.0000016546*F1138^2</f>
        <v>-0.004197533184</v>
      </c>
      <c r="N1138" s="25" t="n">
        <f aca="false">K1138 + (L1138*G1138) + M1138*G1138^(3/2) + 0.00048314*G1138^2</f>
        <v>1023.61136393055</v>
      </c>
      <c r="O1138" s="26" t="n">
        <f aca="false">I1138*(1/     (1-   (0.001*N1138/1.84)))</f>
        <v>4.97419956695055</v>
      </c>
      <c r="P1138" s="4" t="n">
        <f aca="false">H1138*(1/     (1-   (0.001*N1138/4)))</f>
        <v>23.5325451626828</v>
      </c>
      <c r="Q1138" s="50" t="n">
        <f aca="false">-5.28+5.5*I1138</f>
        <v>6.8585</v>
      </c>
      <c r="R1138" s="17"/>
      <c r="S1138" s="18"/>
      <c r="T1138" s="18"/>
      <c r="U1138" s="18"/>
      <c r="V1138" s="9"/>
      <c r="W1138" s="9"/>
      <c r="X1138" s="9"/>
      <c r="Y1138" s="19"/>
      <c r="Z1138" s="20"/>
    </row>
    <row r="1139" s="15" customFormat="true" ht="12.8" hidden="false" customHeight="false" outlineLevel="0" collapsed="false">
      <c r="A1139" s="1" t="n">
        <v>263</v>
      </c>
      <c r="B1139" s="49" t="s">
        <v>31</v>
      </c>
      <c r="C1139" s="22" t="s">
        <v>36</v>
      </c>
      <c r="D1139" s="22" t="s">
        <v>28</v>
      </c>
      <c r="E1139" s="23" t="n">
        <v>43129</v>
      </c>
      <c r="F1139" s="22" t="n">
        <v>25.2</v>
      </c>
      <c r="G1139" s="22" t="n">
        <v>35.4</v>
      </c>
      <c r="H1139" s="22" t="n">
        <v>17.5105</v>
      </c>
      <c r="I1139" s="24" t="n">
        <v>1.4076</v>
      </c>
      <c r="J1139" s="74" t="n">
        <f aca="false">I1139-I1019</f>
        <v>-0.00710000000000011</v>
      </c>
      <c r="K1139" s="25" t="n">
        <f aca="false">1000*(1-(F1139+288.9414)/(508929.2*(F1139+68.12963))*(F1139-3.9863)^2)</f>
        <v>997.023669827067</v>
      </c>
      <c r="L1139" s="25" t="n">
        <f aca="false">0.824493 - 0.0040899*F1139 + 0.000076438*F1139^2 -0.00000082467*F1139^3 + 0.0000000053675*F1139^4</f>
        <v>0.758936089777728</v>
      </c>
      <c r="M1139" s="25" t="n">
        <f aca="false">-0.005724 + 0.00010227*F1139 - 0.0000016546*F1139^2</f>
        <v>-0.004197533184</v>
      </c>
      <c r="N1139" s="25" t="n">
        <f aca="false">K1139 + (L1139*G1139) + M1139*G1139^(3/2) + 0.00048314*G1139^2</f>
        <v>1023.61136393055</v>
      </c>
      <c r="O1139" s="26" t="n">
        <f aca="false">I1139*(1/     (1-   (0.001*N1139/1.84)))</f>
        <v>3.17248903961921</v>
      </c>
      <c r="P1139" s="4" t="n">
        <f aca="false">H1139*(1/     (1-   (0.001*N1139/4)))</f>
        <v>23.5325451626828</v>
      </c>
      <c r="Q1139" s="50" t="n">
        <f aca="false">-5.28+5.5*I1139</f>
        <v>2.4618</v>
      </c>
      <c r="R1139" s="17"/>
      <c r="S1139" s="18"/>
      <c r="T1139" s="18"/>
      <c r="U1139" s="18"/>
      <c r="V1139" s="9"/>
      <c r="W1139" s="9"/>
      <c r="X1139" s="9"/>
      <c r="Y1139" s="19"/>
      <c r="Z1139" s="20"/>
    </row>
    <row r="1140" s="15" customFormat="true" ht="12.8" hidden="false" customHeight="false" outlineLevel="0" collapsed="false">
      <c r="A1140" s="1" t="n">
        <v>269</v>
      </c>
      <c r="B1140" s="49" t="s">
        <v>31</v>
      </c>
      <c r="C1140" s="22" t="s">
        <v>36</v>
      </c>
      <c r="D1140" s="22" t="s">
        <v>28</v>
      </c>
      <c r="E1140" s="23" t="n">
        <v>43129</v>
      </c>
      <c r="F1140" s="22" t="n">
        <v>25.2</v>
      </c>
      <c r="G1140" s="22" t="n">
        <v>35.4</v>
      </c>
      <c r="H1140" s="22" t="n">
        <v>17.5105</v>
      </c>
      <c r="I1140" s="24" t="n">
        <v>5.5494</v>
      </c>
      <c r="J1140" s="74" t="n">
        <f aca="false">I1140-I1020</f>
        <v>-0.0150999999999994</v>
      </c>
      <c r="K1140" s="25" t="n">
        <f aca="false">1000*(1-(F1140+288.9414)/(508929.2*(F1140+68.12963))*(F1140-3.9863)^2)</f>
        <v>997.023669827067</v>
      </c>
      <c r="L1140" s="25" t="n">
        <f aca="false">0.824493 - 0.0040899*F1140 + 0.000076438*F1140^2 -0.00000082467*F1140^3 + 0.0000000053675*F1140^4</f>
        <v>0.758936089777728</v>
      </c>
      <c r="M1140" s="25" t="n">
        <f aca="false">-0.005724 + 0.00010227*F1140 - 0.0000016546*F1140^2</f>
        <v>-0.004197533184</v>
      </c>
      <c r="N1140" s="25" t="n">
        <f aca="false">K1140 + (L1140*G1140) + M1140*G1140^(3/2) + 0.00048314*G1140^2</f>
        <v>1023.61136393055</v>
      </c>
      <c r="O1140" s="26" t="n">
        <f aca="false">I1140*(1/     (1-   (0.001*N1140/1.84)))</f>
        <v>12.5073960475013</v>
      </c>
      <c r="P1140" s="4" t="n">
        <f aca="false">H1140*(1/     (1-   (0.001*N1140/4)))</f>
        <v>23.5325451626828</v>
      </c>
      <c r="Q1140" s="50" t="n">
        <f aca="false">-5.28+5.5*I1140</f>
        <v>25.2417</v>
      </c>
      <c r="R1140" s="17"/>
      <c r="S1140" s="18"/>
      <c r="T1140" s="18"/>
      <c r="U1140" s="18"/>
      <c r="V1140" s="9"/>
      <c r="W1140" s="9"/>
      <c r="X1140" s="9"/>
      <c r="Y1140" s="19"/>
      <c r="Z1140" s="20"/>
    </row>
    <row r="1141" s="15" customFormat="true" ht="12.8" hidden="false" customHeight="false" outlineLevel="0" collapsed="false">
      <c r="A1141" s="1" t="n">
        <v>101</v>
      </c>
      <c r="B1141" s="49" t="s">
        <v>32</v>
      </c>
      <c r="C1141" s="22" t="s">
        <v>36</v>
      </c>
      <c r="D1141" s="22" t="s">
        <v>28</v>
      </c>
      <c r="E1141" s="23" t="n">
        <v>43129</v>
      </c>
      <c r="F1141" s="22" t="n">
        <v>25.2</v>
      </c>
      <c r="G1141" s="22" t="n">
        <v>35.4</v>
      </c>
      <c r="H1141" s="22" t="n">
        <v>17.5105</v>
      </c>
      <c r="I1141" s="24" t="n">
        <v>4.0657</v>
      </c>
      <c r="J1141" s="74" t="n">
        <f aca="false">I1141-I1021</f>
        <v>-0.0252000000000008</v>
      </c>
      <c r="K1141" s="25" t="n">
        <f aca="false">1000*(1-(F1141+288.9414)/(508929.2*(F1141+68.12963))*(F1141-3.9863)^2)</f>
        <v>997.023669827067</v>
      </c>
      <c r="L1141" s="25" t="n">
        <f aca="false">0.824493 - 0.0040899*F1141 + 0.000076438*F1141^2 -0.00000082467*F1141^3 + 0.0000000053675*F1141^4</f>
        <v>0.758936089777728</v>
      </c>
      <c r="M1141" s="25" t="n">
        <f aca="false">-0.005724 + 0.00010227*F1141 - 0.0000016546*F1141^2</f>
        <v>-0.004197533184</v>
      </c>
      <c r="N1141" s="25" t="n">
        <f aca="false">K1141 + (L1141*G1141) + M1141*G1141^(3/2) + 0.00048314*G1141^2</f>
        <v>1023.61136393055</v>
      </c>
      <c r="O1141" s="26" t="n">
        <f aca="false">I1141*(1/     (1-   (0.001*N1141/1.84)))</f>
        <v>9.16339065670632</v>
      </c>
      <c r="P1141" s="4" t="n">
        <f aca="false">H1141*(1/     (1-   (0.001*N1141/4)))</f>
        <v>23.5325451626828</v>
      </c>
      <c r="Q1141" s="50" t="n">
        <f aca="false">-5.28+5.5*I1141</f>
        <v>17.08135</v>
      </c>
      <c r="R1141" s="17"/>
      <c r="S1141" s="18"/>
      <c r="T1141" s="18"/>
      <c r="U1141" s="18"/>
      <c r="V1141" s="9"/>
      <c r="W1141" s="9"/>
      <c r="X1141" s="9"/>
      <c r="Y1141" s="19"/>
      <c r="Z1141" s="20"/>
    </row>
    <row r="1142" s="15" customFormat="true" ht="12.8" hidden="false" customHeight="false" outlineLevel="0" collapsed="false">
      <c r="A1142" s="1" t="n">
        <v>107</v>
      </c>
      <c r="B1142" s="49" t="s">
        <v>32</v>
      </c>
      <c r="C1142" s="22" t="s">
        <v>36</v>
      </c>
      <c r="D1142" s="22" t="s">
        <v>28</v>
      </c>
      <c r="E1142" s="23" t="n">
        <v>43129</v>
      </c>
      <c r="F1142" s="22" t="n">
        <v>23.6</v>
      </c>
      <c r="G1142" s="22" t="n">
        <v>35.6</v>
      </c>
      <c r="H1142" s="22" t="n">
        <v>17.5083</v>
      </c>
      <c r="I1142" s="24" t="n">
        <v>3.3449</v>
      </c>
      <c r="J1142" s="22" t="s">
        <v>45</v>
      </c>
      <c r="K1142" s="25" t="n">
        <f aca="false">1000*(1-(F1142+288.9414)/(508929.2*(F1142+68.12963))*(F1142-3.9863)^2)</f>
        <v>997.424511597078</v>
      </c>
      <c r="L1142" s="25" t="n">
        <f aca="false">0.824493 - 0.0040899*F1142 + 0.000076438*F1142^2 -0.00000082467*F1142^3 + 0.0000000053675*F1142^4</f>
        <v>0.761369617224768</v>
      </c>
      <c r="M1142" s="25" t="n">
        <f aca="false">-0.005724 + 0.00010227*F1142 - 0.0000016546*F1142^2</f>
        <v>-0.004231974016</v>
      </c>
      <c r="N1142" s="25" t="n">
        <f aca="false">K1142 + (L1142*G1142) + M1142*G1142^(3/2) + 0.00048314*G1142^2</f>
        <v>1024.24266860124</v>
      </c>
      <c r="O1142" s="26" t="n">
        <f aca="false">I1142*(1/     (1-   (0.001*N1142/1.84)))</f>
        <v>7.54466526147775</v>
      </c>
      <c r="P1142" s="4" t="n">
        <f aca="false">H1142*(1/     (1-   (0.001*N1142/4)))</f>
        <v>23.5345803439828</v>
      </c>
      <c r="Q1142" s="50" t="n">
        <f aca="false">-5.28+5.5*I1142</f>
        <v>13.11695</v>
      </c>
      <c r="R1142" s="17"/>
      <c r="S1142" s="18"/>
      <c r="T1142" s="18"/>
      <c r="U1142" s="18"/>
      <c r="V1142" s="9"/>
      <c r="W1142" s="9"/>
      <c r="X1142" s="9"/>
      <c r="Y1142" s="19"/>
      <c r="Z1142" s="20"/>
    </row>
    <row r="1143" s="15" customFormat="true" ht="12.8" hidden="false" customHeight="false" outlineLevel="0" collapsed="false">
      <c r="A1143" s="1" t="n">
        <v>300</v>
      </c>
      <c r="B1143" s="49" t="s">
        <v>32</v>
      </c>
      <c r="C1143" s="22" t="s">
        <v>36</v>
      </c>
      <c r="D1143" s="22" t="s">
        <v>28</v>
      </c>
      <c r="E1143" s="23" t="n">
        <v>43129</v>
      </c>
      <c r="F1143" s="22" t="s">
        <v>38</v>
      </c>
      <c r="G1143" s="22" t="s">
        <v>38</v>
      </c>
      <c r="H1143" s="22" t="s">
        <v>38</v>
      </c>
      <c r="I1143" s="24" t="s">
        <v>38</v>
      </c>
      <c r="J1143" s="22" t="s">
        <v>41</v>
      </c>
      <c r="K1143" s="82" t="s">
        <v>38</v>
      </c>
      <c r="L1143" s="82" t="s">
        <v>38</v>
      </c>
      <c r="M1143" s="82" t="s">
        <v>38</v>
      </c>
      <c r="N1143" s="82" t="s">
        <v>38</v>
      </c>
      <c r="O1143" s="30" t="s">
        <v>38</v>
      </c>
      <c r="P1143" s="22"/>
      <c r="Q1143" s="82" t="s">
        <v>38</v>
      </c>
      <c r="R1143" s="82" t="s">
        <v>38</v>
      </c>
      <c r="S1143" s="82" t="s">
        <v>38</v>
      </c>
      <c r="T1143" s="82" t="s">
        <v>38</v>
      </c>
      <c r="U1143" s="82" t="s">
        <v>38</v>
      </c>
      <c r="V1143" s="82" t="s">
        <v>38</v>
      </c>
      <c r="W1143" s="82" t="s">
        <v>38</v>
      </c>
      <c r="X1143" s="82" t="s">
        <v>38</v>
      </c>
      <c r="Y1143" s="82" t="s">
        <v>38</v>
      </c>
      <c r="Z1143" s="82" t="s">
        <v>38</v>
      </c>
    </row>
    <row r="1144" s="15" customFormat="true" ht="12.8" hidden="false" customHeight="false" outlineLevel="0" collapsed="false">
      <c r="A1144" s="1" t="n">
        <v>145</v>
      </c>
      <c r="B1144" s="49" t="s">
        <v>33</v>
      </c>
      <c r="C1144" s="22" t="s">
        <v>36</v>
      </c>
      <c r="D1144" s="22" t="s">
        <v>28</v>
      </c>
      <c r="E1144" s="23" t="n">
        <v>43129</v>
      </c>
      <c r="F1144" s="22" t="n">
        <v>23.6</v>
      </c>
      <c r="G1144" s="22" t="n">
        <v>35.6</v>
      </c>
      <c r="H1144" s="22" t="n">
        <v>17.5083</v>
      </c>
      <c r="I1144" s="24" t="n">
        <v>1.8345</v>
      </c>
      <c r="J1144" s="74" t="n">
        <f aca="false">I1144-I1024</f>
        <v>-0.0184</v>
      </c>
      <c r="K1144" s="25" t="n">
        <f aca="false">1000*(1-(F1144+288.9414)/(508929.2*(F1144+68.12963))*(F1144-3.9863)^2)</f>
        <v>997.424511597078</v>
      </c>
      <c r="L1144" s="25" t="n">
        <f aca="false">0.824493 - 0.0040899*F1144 + 0.000076438*F1144^2 -0.00000082467*F1144^3 + 0.0000000053675*F1144^4</f>
        <v>0.761369617224768</v>
      </c>
      <c r="M1144" s="25" t="n">
        <f aca="false">-0.005724 + 0.00010227*F1144 - 0.0000016546*F1144^2</f>
        <v>-0.004231974016</v>
      </c>
      <c r="N1144" s="25" t="n">
        <f aca="false">K1144 + (L1144*G1144) + M1144*G1144^(3/2) + 0.00048314*G1144^2</f>
        <v>1024.24266860124</v>
      </c>
      <c r="O1144" s="26" t="n">
        <f aca="false">I1144*(1/     (1-   (0.001*N1144/1.84)))</f>
        <v>4.1378481934231</v>
      </c>
      <c r="P1144" s="4" t="n">
        <f aca="false">H1144*(1/     (1-   (0.001*N1144/4)))</f>
        <v>23.5345803439828</v>
      </c>
      <c r="Q1144" s="50" t="n">
        <f aca="false">-5.28+5.5*I1144</f>
        <v>4.80975</v>
      </c>
      <c r="R1144" s="17"/>
      <c r="S1144" s="18"/>
      <c r="T1144" s="18"/>
      <c r="U1144" s="18"/>
      <c r="V1144" s="9"/>
      <c r="W1144" s="9"/>
      <c r="X1144" s="9"/>
      <c r="Y1144" s="19"/>
      <c r="Z1144" s="20"/>
    </row>
    <row r="1145" s="15" customFormat="true" ht="12.8" hidden="false" customHeight="false" outlineLevel="0" collapsed="false">
      <c r="A1145" s="1" t="n">
        <v>179</v>
      </c>
      <c r="B1145" s="49" t="s">
        <v>26</v>
      </c>
      <c r="C1145" s="22" t="s">
        <v>27</v>
      </c>
      <c r="D1145" s="22" t="s">
        <v>37</v>
      </c>
      <c r="E1145" s="23" t="n">
        <v>43129</v>
      </c>
      <c r="F1145" s="22" t="n">
        <v>24.4</v>
      </c>
      <c r="G1145" s="22" t="n">
        <v>35.5</v>
      </c>
      <c r="H1145" s="22" t="n">
        <v>17.5159</v>
      </c>
      <c r="I1145" s="24" t="n">
        <v>6.0889</v>
      </c>
      <c r="J1145" s="74" t="n">
        <f aca="false">I1145-I1025</f>
        <v>-0.0166000000000004</v>
      </c>
      <c r="K1145" s="25" t="n">
        <f aca="false">1000*(1-(F1145+288.9414)/(508929.2*(F1145+68.12963))*(F1145-3.9863)^2)</f>
        <v>997.227171298708</v>
      </c>
      <c r="L1145" s="25" t="n">
        <f aca="false">0.824493 - 0.0040899*F1145 + 0.000076438*F1145^2 -0.00000082467*F1145^3 + 0.0000000053675*F1145^4</f>
        <v>0.760130294038848</v>
      </c>
      <c r="M1145" s="25" t="n">
        <f aca="false">-0.005724 + 0.00010227*F1145 - 0.0000016546*F1145^2</f>
        <v>-0.004213694656</v>
      </c>
      <c r="N1145" s="25" t="n">
        <f aca="false">K1145 + (L1145*G1145) + M1145*G1145^(3/2) + 0.00048314*G1145^2</f>
        <v>1023.92941151016</v>
      </c>
      <c r="O1145" s="26" t="n">
        <f aca="false">I1145*(1/     (1-   (0.001*N1145/1.84)))</f>
        <v>13.7286849422334</v>
      </c>
      <c r="P1145" s="4" t="n">
        <f aca="false">H1145*(1/     (1-   (0.001*N1145/4)))</f>
        <v>23.5423179379467</v>
      </c>
      <c r="Q1145" s="50" t="n">
        <f aca="false">-5.28+5.5*I1145</f>
        <v>28.20895</v>
      </c>
      <c r="R1145" s="17"/>
      <c r="S1145" s="18"/>
      <c r="T1145" s="18"/>
      <c r="U1145" s="18"/>
      <c r="V1145" s="9"/>
      <c r="W1145" s="9"/>
      <c r="X1145" s="9"/>
      <c r="Y1145" s="19"/>
      <c r="Z1145" s="20"/>
    </row>
    <row r="1146" s="15" customFormat="true" ht="12.8" hidden="false" customHeight="false" outlineLevel="0" collapsed="false">
      <c r="A1146" s="1" t="n">
        <v>186</v>
      </c>
      <c r="B1146" s="49" t="s">
        <v>26</v>
      </c>
      <c r="C1146" s="22" t="s">
        <v>27</v>
      </c>
      <c r="D1146" s="22" t="s">
        <v>37</v>
      </c>
      <c r="E1146" s="23" t="n">
        <v>43129</v>
      </c>
      <c r="F1146" s="22" t="n">
        <v>24.4</v>
      </c>
      <c r="G1146" s="22" t="n">
        <v>35.5</v>
      </c>
      <c r="H1146" s="22" t="n">
        <v>17.5159</v>
      </c>
      <c r="I1146" s="24" t="n">
        <v>4.2717</v>
      </c>
      <c r="J1146" s="74" t="n">
        <f aca="false">I1146-I1026</f>
        <v>-0.0157999999999996</v>
      </c>
      <c r="K1146" s="25" t="n">
        <f aca="false">1000*(1-(F1146+288.9414)/(508929.2*(F1146+68.12963))*(F1146-3.9863)^2)</f>
        <v>997.227171298708</v>
      </c>
      <c r="L1146" s="25" t="n">
        <f aca="false">0.824493 - 0.0040899*F1146 + 0.000076438*F1146^2 -0.00000082467*F1146^3 + 0.0000000053675*F1146^4</f>
        <v>0.760130294038848</v>
      </c>
      <c r="M1146" s="25" t="n">
        <f aca="false">-0.005724 + 0.00010227*F1146 - 0.0000016546*F1146^2</f>
        <v>-0.004213694656</v>
      </c>
      <c r="N1146" s="25" t="n">
        <f aca="false">K1146 + (L1146*G1146) + M1146*G1146^(3/2) + 0.00048314*G1146^2</f>
        <v>1023.92941151016</v>
      </c>
      <c r="O1146" s="26" t="n">
        <f aca="false">I1146*(1/     (1-   (0.001*N1146/1.84)))</f>
        <v>9.63143153406006</v>
      </c>
      <c r="P1146" s="4" t="n">
        <f aca="false">H1146*(1/     (1-   (0.001*N1146/4)))</f>
        <v>23.5423179379467</v>
      </c>
      <c r="Q1146" s="50" t="n">
        <f aca="false">-5.28+5.5*I1146</f>
        <v>18.21435</v>
      </c>
      <c r="R1146" s="17"/>
      <c r="S1146" s="18"/>
      <c r="T1146" s="18"/>
      <c r="U1146" s="18"/>
      <c r="V1146" s="9"/>
      <c r="W1146" s="9"/>
      <c r="X1146" s="9"/>
      <c r="Y1146" s="19"/>
      <c r="Z1146" s="20"/>
    </row>
    <row r="1147" s="15" customFormat="true" ht="12.8" hidden="false" customHeight="false" outlineLevel="0" collapsed="false">
      <c r="A1147" s="1" t="n">
        <v>277</v>
      </c>
      <c r="B1147" s="49" t="s">
        <v>26</v>
      </c>
      <c r="C1147" s="22" t="s">
        <v>27</v>
      </c>
      <c r="D1147" s="22" t="s">
        <v>37</v>
      </c>
      <c r="E1147" s="23" t="n">
        <v>43129</v>
      </c>
      <c r="F1147" s="22" t="n">
        <v>24.4</v>
      </c>
      <c r="G1147" s="22" t="n">
        <v>35.5</v>
      </c>
      <c r="H1147" s="22" t="n">
        <v>17.5159</v>
      </c>
      <c r="I1147" s="24" t="n">
        <v>5.3621</v>
      </c>
      <c r="J1147" s="74" t="n">
        <f aca="false">I1147-I1027</f>
        <v>-0.00980000000000025</v>
      </c>
      <c r="K1147" s="25" t="n">
        <f aca="false">1000*(1-(F1147+288.9414)/(508929.2*(F1147+68.12963))*(F1147-3.9863)^2)</f>
        <v>997.227171298708</v>
      </c>
      <c r="L1147" s="25" t="n">
        <f aca="false">0.824493 - 0.0040899*F1147 + 0.000076438*F1147^2 -0.00000082467*F1147^3 + 0.0000000053675*F1147^4</f>
        <v>0.760130294038848</v>
      </c>
      <c r="M1147" s="25" t="n">
        <f aca="false">-0.005724 + 0.00010227*F1147 - 0.0000016546*F1147^2</f>
        <v>-0.004213694656</v>
      </c>
      <c r="N1147" s="25" t="n">
        <f aca="false">K1147 + (L1147*G1147) + M1147*G1147^(3/2) + 0.00048314*G1147^2</f>
        <v>1023.92941151016</v>
      </c>
      <c r="O1147" s="26" t="n">
        <f aca="false">I1147*(1/     (1-   (0.001*N1147/1.84)))</f>
        <v>12.0899639555173</v>
      </c>
      <c r="P1147" s="4" t="n">
        <f aca="false">H1147*(1/     (1-   (0.001*N1147/4)))</f>
        <v>23.5423179379467</v>
      </c>
      <c r="Q1147" s="50" t="n">
        <f aca="false">-5.28+5.5*I1147</f>
        <v>24.21155</v>
      </c>
      <c r="R1147" s="17"/>
      <c r="S1147" s="18"/>
      <c r="T1147" s="18"/>
      <c r="U1147" s="18"/>
      <c r="V1147" s="9"/>
      <c r="W1147" s="9"/>
      <c r="X1147" s="9"/>
      <c r="Y1147" s="19"/>
      <c r="Z1147" s="20"/>
    </row>
    <row r="1148" s="15" customFormat="true" ht="12.8" hidden="false" customHeight="false" outlineLevel="0" collapsed="false">
      <c r="A1148" s="1" t="n">
        <v>284</v>
      </c>
      <c r="B1148" s="49" t="s">
        <v>26</v>
      </c>
      <c r="C1148" s="22" t="s">
        <v>27</v>
      </c>
      <c r="D1148" s="22" t="s">
        <v>37</v>
      </c>
      <c r="E1148" s="23" t="n">
        <v>43129</v>
      </c>
      <c r="F1148" s="22" t="n">
        <v>24.4</v>
      </c>
      <c r="G1148" s="22" t="n">
        <v>35.5</v>
      </c>
      <c r="H1148" s="22" t="n">
        <v>17.5159</v>
      </c>
      <c r="I1148" s="24" t="n">
        <v>5.6664</v>
      </c>
      <c r="J1148" s="74" t="n">
        <f aca="false">I1148-I1028</f>
        <v>-0.0143999999999993</v>
      </c>
      <c r="K1148" s="25" t="n">
        <f aca="false">1000*(1-(F1148+288.9414)/(508929.2*(F1148+68.12963))*(F1148-3.9863)^2)</f>
        <v>997.227171298708</v>
      </c>
      <c r="L1148" s="25" t="n">
        <f aca="false">0.824493 - 0.0040899*F1148 + 0.000076438*F1148^2 -0.00000082467*F1148^3 + 0.0000000053675*F1148^4</f>
        <v>0.760130294038848</v>
      </c>
      <c r="M1148" s="25" t="n">
        <f aca="false">-0.005724 + 0.00010227*F1148 - 0.0000016546*F1148^2</f>
        <v>-0.004213694656</v>
      </c>
      <c r="N1148" s="25" t="n">
        <f aca="false">K1148 + (L1148*G1148) + M1148*G1148^(3/2) + 0.00048314*G1148^2</f>
        <v>1023.92941151016</v>
      </c>
      <c r="O1148" s="26" t="n">
        <f aca="false">I1148*(1/     (1-   (0.001*N1148/1.84)))</f>
        <v>12.7760712701262</v>
      </c>
      <c r="P1148" s="4" t="n">
        <f aca="false">H1148*(1/     (1-   (0.001*N1148/4)))</f>
        <v>23.5423179379467</v>
      </c>
      <c r="Q1148" s="50" t="n">
        <f aca="false">-5.28+5.5*I1148</f>
        <v>25.8852</v>
      </c>
      <c r="R1148" s="17"/>
      <c r="S1148" s="18"/>
      <c r="T1148" s="18"/>
      <c r="U1148" s="18"/>
      <c r="V1148" s="9"/>
      <c r="W1148" s="9"/>
      <c r="X1148" s="9"/>
      <c r="Y1148" s="19"/>
      <c r="Z1148" s="20"/>
    </row>
    <row r="1149" s="15" customFormat="true" ht="12.8" hidden="false" customHeight="false" outlineLevel="0" collapsed="false">
      <c r="A1149" s="1" t="n">
        <v>290</v>
      </c>
      <c r="B1149" s="49" t="s">
        <v>26</v>
      </c>
      <c r="C1149" s="22" t="s">
        <v>27</v>
      </c>
      <c r="D1149" s="22" t="s">
        <v>37</v>
      </c>
      <c r="E1149" s="23" t="n">
        <v>43129</v>
      </c>
      <c r="F1149" s="22" t="n">
        <v>24.4</v>
      </c>
      <c r="G1149" s="22" t="n">
        <v>35.5</v>
      </c>
      <c r="H1149" s="22" t="n">
        <v>17.5159</v>
      </c>
      <c r="I1149" s="24" t="n">
        <v>7.1129</v>
      </c>
      <c r="J1149" s="74" t="n">
        <f aca="false">I1149-I1029</f>
        <v>-0.00890000000000057</v>
      </c>
      <c r="K1149" s="25" t="n">
        <f aca="false">1000*(1-(F1149+288.9414)/(508929.2*(F1149+68.12963))*(F1149-3.9863)^2)</f>
        <v>997.227171298708</v>
      </c>
      <c r="L1149" s="25" t="n">
        <f aca="false">0.824493 - 0.0040899*F1149 + 0.000076438*F1149^2 -0.00000082467*F1149^3 + 0.0000000053675*F1149^4</f>
        <v>0.760130294038848</v>
      </c>
      <c r="M1149" s="25" t="n">
        <f aca="false">-0.005724 + 0.00010227*F1149 - 0.0000016546*F1149^2</f>
        <v>-0.004213694656</v>
      </c>
      <c r="N1149" s="25" t="n">
        <f aca="false">K1149 + (L1149*G1149) + M1149*G1149^(3/2) + 0.00048314*G1149^2</f>
        <v>1023.92941151016</v>
      </c>
      <c r="O1149" s="26" t="n">
        <f aca="false">I1149*(1/     (1-   (0.001*N1149/1.84)))</f>
        <v>16.037504824453</v>
      </c>
      <c r="P1149" s="4" t="n">
        <f aca="false">H1149*(1/     (1-   (0.001*N1149/4)))</f>
        <v>23.5423179379467</v>
      </c>
      <c r="Q1149" s="50" t="n">
        <f aca="false">-5.28+5.5*I1149</f>
        <v>33.84095</v>
      </c>
      <c r="R1149" s="17"/>
      <c r="S1149" s="18"/>
      <c r="T1149" s="18"/>
      <c r="U1149" s="18"/>
      <c r="V1149" s="9"/>
      <c r="W1149" s="9"/>
      <c r="X1149" s="9"/>
      <c r="Y1149" s="19"/>
      <c r="Z1149" s="20"/>
    </row>
    <row r="1150" s="15" customFormat="true" ht="12.8" hidden="false" customHeight="false" outlineLevel="0" collapsed="false">
      <c r="A1150" s="1" t="n">
        <v>119</v>
      </c>
      <c r="B1150" s="49" t="s">
        <v>29</v>
      </c>
      <c r="C1150" s="22" t="s">
        <v>27</v>
      </c>
      <c r="D1150" s="22" t="s">
        <v>37</v>
      </c>
      <c r="E1150" s="23" t="n">
        <v>43129</v>
      </c>
      <c r="F1150" s="22" t="n">
        <v>24.4</v>
      </c>
      <c r="G1150" s="22" t="n">
        <v>35.5</v>
      </c>
      <c r="H1150" s="22" t="n">
        <v>17.5159</v>
      </c>
      <c r="I1150" s="24" t="n">
        <v>4.9236</v>
      </c>
      <c r="J1150" s="74" t="n">
        <f aca="false">I1150-I1030</f>
        <v>-0.0109999999999992</v>
      </c>
      <c r="K1150" s="25" t="n">
        <f aca="false">1000*(1-(F1150+288.9414)/(508929.2*(F1150+68.12963))*(F1150-3.9863)^2)</f>
        <v>997.227171298708</v>
      </c>
      <c r="L1150" s="25" t="n">
        <f aca="false">0.824493 - 0.0040899*F1150 + 0.000076438*F1150^2 -0.00000082467*F1150^3 + 0.0000000053675*F1150^4</f>
        <v>0.760130294038848</v>
      </c>
      <c r="M1150" s="25" t="n">
        <f aca="false">-0.005724 + 0.00010227*F1150 - 0.0000016546*F1150^2</f>
        <v>-0.004213694656</v>
      </c>
      <c r="N1150" s="25" t="n">
        <f aca="false">K1150 + (L1150*G1150) + M1150*G1150^(3/2) + 0.00048314*G1150^2</f>
        <v>1023.92941151016</v>
      </c>
      <c r="O1150" s="26" t="n">
        <f aca="false">I1150*(1/     (1-   (0.001*N1150/1.84)))</f>
        <v>11.1012749727505</v>
      </c>
      <c r="P1150" s="4" t="n">
        <f aca="false">H1150*(1/     (1-   (0.001*N1150/4)))</f>
        <v>23.5423179379467</v>
      </c>
      <c r="Q1150" s="50" t="n">
        <f aca="false">-5.28+5.5*I1150</f>
        <v>21.7998</v>
      </c>
      <c r="R1150" s="17"/>
      <c r="S1150" s="18"/>
      <c r="T1150" s="18"/>
      <c r="U1150" s="18"/>
      <c r="V1150" s="9"/>
      <c r="W1150" s="9"/>
      <c r="X1150" s="9"/>
      <c r="Y1150" s="19"/>
      <c r="Z1150" s="20"/>
    </row>
    <row r="1151" s="15" customFormat="true" ht="12.8" hidden="false" customHeight="false" outlineLevel="0" collapsed="false">
      <c r="A1151" s="1" t="n">
        <v>125</v>
      </c>
      <c r="B1151" s="49" t="s">
        <v>29</v>
      </c>
      <c r="C1151" s="22" t="s">
        <v>27</v>
      </c>
      <c r="D1151" s="22" t="s">
        <v>37</v>
      </c>
      <c r="E1151" s="23" t="n">
        <v>43129</v>
      </c>
      <c r="F1151" s="22" t="n">
        <v>24.4</v>
      </c>
      <c r="G1151" s="22" t="n">
        <v>35.5</v>
      </c>
      <c r="H1151" s="22" t="n">
        <v>17.5159</v>
      </c>
      <c r="I1151" s="24" t="n">
        <v>4.1028</v>
      </c>
      <c r="J1151" s="74" t="n">
        <f aca="false">I1151-I1031</f>
        <v>-0.0108999999999995</v>
      </c>
      <c r="K1151" s="25" t="n">
        <f aca="false">1000*(1-(F1151+288.9414)/(508929.2*(F1151+68.12963))*(F1151-3.9863)^2)</f>
        <v>997.227171298708</v>
      </c>
      <c r="L1151" s="25" t="n">
        <f aca="false">0.824493 - 0.0040899*F1151 + 0.000076438*F1151^2 -0.00000082467*F1151^3 + 0.0000000053675*F1151^4</f>
        <v>0.760130294038848</v>
      </c>
      <c r="M1151" s="25" t="n">
        <f aca="false">-0.005724 + 0.00010227*F1151 - 0.0000016546*F1151^2</f>
        <v>-0.004213694656</v>
      </c>
      <c r="N1151" s="25" t="n">
        <f aca="false">K1151 + (L1151*G1151) + M1151*G1151^(3/2) + 0.00048314*G1151^2</f>
        <v>1023.92941151016</v>
      </c>
      <c r="O1151" s="26" t="n">
        <f aca="false">I1151*(1/     (1-   (0.001*N1151/1.84)))</f>
        <v>9.2506115359088</v>
      </c>
      <c r="P1151" s="4" t="n">
        <f aca="false">H1151*(1/     (1-   (0.001*N1151/4)))</f>
        <v>23.5423179379467</v>
      </c>
      <c r="Q1151" s="50" t="n">
        <f aca="false">-5.28+5.5*I1151</f>
        <v>17.2854</v>
      </c>
      <c r="R1151" s="17"/>
      <c r="S1151" s="18"/>
      <c r="T1151" s="18"/>
      <c r="U1151" s="18"/>
      <c r="V1151" s="9"/>
      <c r="W1151" s="9"/>
      <c r="X1151" s="9"/>
      <c r="Y1151" s="19"/>
      <c r="Z1151" s="20"/>
    </row>
    <row r="1152" s="15" customFormat="true" ht="12.8" hidden="false" customHeight="false" outlineLevel="0" collapsed="false">
      <c r="A1152" s="1" t="n">
        <v>217</v>
      </c>
      <c r="B1152" s="49" t="s">
        <v>29</v>
      </c>
      <c r="C1152" s="22" t="s">
        <v>27</v>
      </c>
      <c r="D1152" s="22" t="s">
        <v>37</v>
      </c>
      <c r="E1152" s="23" t="n">
        <v>43129</v>
      </c>
      <c r="F1152" s="22" t="n">
        <v>24.4</v>
      </c>
      <c r="G1152" s="22" t="n">
        <v>35.5</v>
      </c>
      <c r="H1152" s="22" t="n">
        <v>17.5159</v>
      </c>
      <c r="I1152" s="24" t="n">
        <v>3.6898</v>
      </c>
      <c r="J1152" s="74" t="n">
        <f aca="false">I1152-I1032</f>
        <v>-0.0105</v>
      </c>
      <c r="K1152" s="25" t="n">
        <f aca="false">1000*(1-(F1152+288.9414)/(508929.2*(F1152+68.12963))*(F1152-3.9863)^2)</f>
        <v>997.227171298708</v>
      </c>
      <c r="L1152" s="25" t="n">
        <f aca="false">0.824493 - 0.0040899*F1152 + 0.000076438*F1152^2 -0.00000082467*F1152^3 + 0.0000000053675*F1152^4</f>
        <v>0.760130294038848</v>
      </c>
      <c r="M1152" s="25" t="n">
        <f aca="false">-0.005724 + 0.00010227*F1152 - 0.0000016546*F1152^2</f>
        <v>-0.004213694656</v>
      </c>
      <c r="N1152" s="25" t="n">
        <f aca="false">K1152 + (L1152*G1152) + M1152*G1152^(3/2) + 0.00048314*G1152^2</f>
        <v>1023.92941151016</v>
      </c>
      <c r="O1152" s="26" t="n">
        <f aca="false">I1152*(1/     (1-   (0.001*N1152/1.84)))</f>
        <v>8.31941757950577</v>
      </c>
      <c r="P1152" s="4" t="n">
        <f aca="false">H1152*(1/     (1-   (0.001*N1152/4)))</f>
        <v>23.5423179379467</v>
      </c>
      <c r="Q1152" s="50" t="n">
        <f aca="false">-5.28+5.5*I1152</f>
        <v>15.0139</v>
      </c>
      <c r="R1152" s="17"/>
      <c r="S1152" s="18"/>
      <c r="T1152" s="18"/>
      <c r="U1152" s="18"/>
      <c r="V1152" s="9"/>
      <c r="W1152" s="9"/>
      <c r="X1152" s="9"/>
      <c r="Y1152" s="19"/>
      <c r="Z1152" s="20"/>
    </row>
    <row r="1153" s="15" customFormat="true" ht="12.8" hidden="false" customHeight="false" outlineLevel="0" collapsed="false">
      <c r="A1153" s="1" t="n">
        <v>223</v>
      </c>
      <c r="B1153" s="49" t="s">
        <v>29</v>
      </c>
      <c r="C1153" s="22" t="s">
        <v>27</v>
      </c>
      <c r="D1153" s="22" t="s">
        <v>37</v>
      </c>
      <c r="E1153" s="23" t="n">
        <v>43129</v>
      </c>
      <c r="F1153" s="22" t="n">
        <v>24.4</v>
      </c>
      <c r="G1153" s="22" t="n">
        <v>35.5</v>
      </c>
      <c r="H1153" s="22" t="n">
        <v>17.5159</v>
      </c>
      <c r="I1153" s="24" t="n">
        <v>5.0384</v>
      </c>
      <c r="J1153" s="74" t="n">
        <f aca="false">I1153-I1033</f>
        <v>-0.0100999999999996</v>
      </c>
      <c r="K1153" s="25" t="n">
        <f aca="false">1000*(1-(F1153+288.9414)/(508929.2*(F1153+68.12963))*(F1153-3.9863)^2)</f>
        <v>997.227171298708</v>
      </c>
      <c r="L1153" s="25" t="n">
        <f aca="false">0.824493 - 0.0040899*F1153 + 0.000076438*F1153^2 -0.00000082467*F1153^3 + 0.0000000053675*F1153^4</f>
        <v>0.760130294038848</v>
      </c>
      <c r="M1153" s="25" t="n">
        <f aca="false">-0.005724 + 0.00010227*F1153 - 0.0000016546*F1153^2</f>
        <v>-0.004213694656</v>
      </c>
      <c r="N1153" s="25" t="n">
        <f aca="false">K1153 + (L1153*G1153) + M1153*G1153^(3/2) + 0.00048314*G1153^2</f>
        <v>1023.92941151016</v>
      </c>
      <c r="O1153" s="26" t="n">
        <f aca="false">I1153*(1/     (1-   (0.001*N1153/1.84)))</f>
        <v>11.3601153267337</v>
      </c>
      <c r="P1153" s="4" t="n">
        <f aca="false">H1153*(1/     (1-   (0.001*N1153/4)))</f>
        <v>23.5423179379467</v>
      </c>
      <c r="Q1153" s="50" t="n">
        <f aca="false">-5.28+5.5*I1153</f>
        <v>22.4312</v>
      </c>
      <c r="R1153" s="17"/>
      <c r="S1153" s="18"/>
      <c r="T1153" s="18"/>
      <c r="U1153" s="18"/>
      <c r="V1153" s="9"/>
      <c r="W1153" s="9"/>
      <c r="X1153" s="9"/>
      <c r="Y1153" s="19"/>
      <c r="Z1153" s="20"/>
    </row>
    <row r="1154" s="15" customFormat="true" ht="12.8" hidden="false" customHeight="false" outlineLevel="0" collapsed="false">
      <c r="A1154" s="1" t="n">
        <v>152</v>
      </c>
      <c r="B1154" s="49" t="s">
        <v>30</v>
      </c>
      <c r="C1154" s="22" t="s">
        <v>27</v>
      </c>
      <c r="D1154" s="22" t="s">
        <v>37</v>
      </c>
      <c r="E1154" s="23" t="n">
        <v>43129</v>
      </c>
      <c r="F1154" s="22" t="n">
        <v>24.4</v>
      </c>
      <c r="G1154" s="22" t="n">
        <v>35.5</v>
      </c>
      <c r="H1154" s="22" t="n">
        <v>17.5159</v>
      </c>
      <c r="I1154" s="24" t="n">
        <v>6.7075</v>
      </c>
      <c r="J1154" s="74" t="n">
        <f aca="false">I1154-I1034</f>
        <v>-0.0161000000000007</v>
      </c>
      <c r="K1154" s="25" t="n">
        <f aca="false">1000*(1-(F1154+288.9414)/(508929.2*(F1154+68.12963))*(F1154-3.9863)^2)</f>
        <v>997.227171298708</v>
      </c>
      <c r="L1154" s="25" t="n">
        <f aca="false">0.824493 - 0.0040899*F1154 + 0.000076438*F1154^2 -0.00000082467*F1154^3 + 0.0000000053675*F1154^4</f>
        <v>0.760130294038848</v>
      </c>
      <c r="M1154" s="25" t="n">
        <f aca="false">-0.005724 + 0.00010227*F1154 - 0.0000016546*F1154^2</f>
        <v>-0.004213694656</v>
      </c>
      <c r="N1154" s="25" t="n">
        <f aca="false">K1154 + (L1154*G1154) + M1154*G1154^(3/2) + 0.00048314*G1154^2</f>
        <v>1023.92941151016</v>
      </c>
      <c r="O1154" s="26" t="n">
        <f aca="false">I1154*(1/     (1-   (0.001*N1154/1.84)))</f>
        <v>15.1234466406133</v>
      </c>
      <c r="P1154" s="4" t="n">
        <f aca="false">H1154*(1/     (1-   (0.001*N1154/4)))</f>
        <v>23.5423179379467</v>
      </c>
      <c r="Q1154" s="50" t="n">
        <f aca="false">-5.28+5.5*I1154</f>
        <v>31.61125</v>
      </c>
      <c r="R1154" s="17"/>
      <c r="S1154" s="18"/>
      <c r="T1154" s="18"/>
      <c r="U1154" s="18"/>
      <c r="V1154" s="9"/>
      <c r="W1154" s="9"/>
      <c r="X1154" s="9"/>
      <c r="Y1154" s="19"/>
      <c r="Z1154" s="20"/>
    </row>
    <row r="1155" s="15" customFormat="true" ht="12.8" hidden="false" customHeight="false" outlineLevel="0" collapsed="false">
      <c r="A1155" s="1" t="n">
        <v>160</v>
      </c>
      <c r="B1155" s="49" t="s">
        <v>30</v>
      </c>
      <c r="C1155" s="22" t="s">
        <v>27</v>
      </c>
      <c r="D1155" s="22" t="s">
        <v>37</v>
      </c>
      <c r="E1155" s="23" t="n">
        <v>43129</v>
      </c>
      <c r="F1155" s="22" t="n">
        <v>24.4</v>
      </c>
      <c r="G1155" s="22" t="n">
        <v>35.5</v>
      </c>
      <c r="H1155" s="22" t="n">
        <v>17.5159</v>
      </c>
      <c r="I1155" s="24" t="n">
        <v>5.4345</v>
      </c>
      <c r="J1155" s="74" t="n">
        <f aca="false">I1155-I1035</f>
        <v>-0.0174000000000003</v>
      </c>
      <c r="K1155" s="25" t="n">
        <f aca="false">1000*(1-(F1155+288.9414)/(508929.2*(F1155+68.12963))*(F1155-3.9863)^2)</f>
        <v>997.227171298708</v>
      </c>
      <c r="L1155" s="25" t="n">
        <f aca="false">0.824493 - 0.0040899*F1155 + 0.000076438*F1155^2 -0.00000082467*F1155^3 + 0.0000000053675*F1155^4</f>
        <v>0.760130294038848</v>
      </c>
      <c r="M1155" s="25" t="n">
        <f aca="false">-0.005724 + 0.00010227*F1155 - 0.0000016546*F1155^2</f>
        <v>-0.004213694656</v>
      </c>
      <c r="N1155" s="25" t="n">
        <f aca="false">K1155 + (L1155*G1155) + M1155*G1155^(3/2) + 0.00048314*G1155^2</f>
        <v>1023.92941151016</v>
      </c>
      <c r="O1155" s="26" t="n">
        <f aca="false">I1155*(1/     (1-   (0.001*N1155/1.84)))</f>
        <v>12.2532047362524</v>
      </c>
      <c r="P1155" s="4" t="n">
        <f aca="false">H1155*(1/     (1-   (0.001*N1155/4)))</f>
        <v>23.5423179379467</v>
      </c>
      <c r="Q1155" s="50" t="n">
        <f aca="false">-5.28+5.5*I1155</f>
        <v>24.60975</v>
      </c>
      <c r="R1155" s="17"/>
      <c r="S1155" s="18"/>
      <c r="T1155" s="18"/>
      <c r="U1155" s="18"/>
      <c r="V1155" s="9"/>
      <c r="W1155" s="9"/>
      <c r="X1155" s="9"/>
      <c r="Y1155" s="19"/>
      <c r="Z1155" s="20"/>
    </row>
    <row r="1156" s="15" customFormat="true" ht="12.8" hidden="false" customHeight="false" outlineLevel="0" collapsed="false">
      <c r="A1156" s="1" t="n">
        <v>166</v>
      </c>
      <c r="B1156" s="49" t="s">
        <v>31</v>
      </c>
      <c r="C1156" s="22" t="s">
        <v>27</v>
      </c>
      <c r="D1156" s="22" t="s">
        <v>37</v>
      </c>
      <c r="E1156" s="23" t="n">
        <v>43129</v>
      </c>
      <c r="F1156" s="22" t="n">
        <v>24.4</v>
      </c>
      <c r="G1156" s="22" t="n">
        <v>35.5</v>
      </c>
      <c r="H1156" s="22" t="n">
        <v>17.5159</v>
      </c>
      <c r="I1156" s="24" t="n">
        <v>5.2256</v>
      </c>
      <c r="J1156" s="74" t="n">
        <f aca="false">I1156-I1036</f>
        <v>-0.0166000000000004</v>
      </c>
      <c r="K1156" s="25" t="n">
        <f aca="false">1000*(1-(F1156+288.9414)/(508929.2*(F1156+68.12963))*(F1156-3.9863)^2)</f>
        <v>997.227171298708</v>
      </c>
      <c r="L1156" s="25" t="n">
        <f aca="false">0.824493 - 0.0040899*F1156 + 0.000076438*F1156^2 -0.00000082467*F1156^3 + 0.0000000053675*F1156^4</f>
        <v>0.760130294038848</v>
      </c>
      <c r="M1156" s="25" t="n">
        <f aca="false">-0.005724 + 0.00010227*F1156 - 0.0000016546*F1156^2</f>
        <v>-0.004213694656</v>
      </c>
      <c r="N1156" s="25" t="n">
        <f aca="false">K1156 + (L1156*G1156) + M1156*G1156^(3/2) + 0.00048314*G1156^2</f>
        <v>1023.92941151016</v>
      </c>
      <c r="O1156" s="26" t="n">
        <f aca="false">I1156*(1/     (1-   (0.001*N1156/1.84)))</f>
        <v>11.7821964614519</v>
      </c>
      <c r="P1156" s="4" t="n">
        <f aca="false">H1156*(1/     (1-   (0.001*N1156/4)))</f>
        <v>23.5423179379467</v>
      </c>
      <c r="Q1156" s="50" t="n">
        <f aca="false">-5.28+5.5*I1156</f>
        <v>23.4608</v>
      </c>
      <c r="R1156" s="17"/>
      <c r="S1156" s="18"/>
      <c r="T1156" s="18"/>
      <c r="U1156" s="18"/>
      <c r="V1156" s="9"/>
      <c r="W1156" s="9"/>
      <c r="X1156" s="9"/>
      <c r="Y1156" s="19"/>
      <c r="Z1156" s="20"/>
    </row>
    <row r="1157" s="15" customFormat="true" ht="12.8" hidden="false" customHeight="false" outlineLevel="0" collapsed="false">
      <c r="A1157" s="1" t="n">
        <v>173</v>
      </c>
      <c r="B1157" s="49" t="s">
        <v>31</v>
      </c>
      <c r="C1157" s="22" t="s">
        <v>27</v>
      </c>
      <c r="D1157" s="22" t="s">
        <v>37</v>
      </c>
      <c r="E1157" s="23" t="n">
        <v>43129</v>
      </c>
      <c r="F1157" s="22" t="n">
        <v>24.4</v>
      </c>
      <c r="G1157" s="22" t="n">
        <v>35.5</v>
      </c>
      <c r="H1157" s="22" t="n">
        <v>17.5159</v>
      </c>
      <c r="I1157" s="24" t="n">
        <v>5.443</v>
      </c>
      <c r="J1157" s="74" t="n">
        <f aca="false">I1157-I1037</f>
        <v>-0.0205000000000002</v>
      </c>
      <c r="K1157" s="25" t="n">
        <f aca="false">1000*(1-(F1157+288.9414)/(508929.2*(F1157+68.12963))*(F1157-3.9863)^2)</f>
        <v>997.227171298708</v>
      </c>
      <c r="L1157" s="25" t="n">
        <f aca="false">0.824493 - 0.0040899*F1157 + 0.000076438*F1157^2 -0.00000082467*F1157^3 + 0.0000000053675*F1157^4</f>
        <v>0.760130294038848</v>
      </c>
      <c r="M1157" s="25" t="n">
        <f aca="false">-0.005724 + 0.00010227*F1157 - 0.0000016546*F1157^2</f>
        <v>-0.004213694656</v>
      </c>
      <c r="N1157" s="25" t="n">
        <f aca="false">K1157 + (L1157*G1157) + M1157*G1157^(3/2) + 0.00048314*G1157^2</f>
        <v>1023.92941151016</v>
      </c>
      <c r="O1157" s="26" t="n">
        <f aca="false">I1157*(1/     (1-   (0.001*N1157/1.84)))</f>
        <v>12.2723697450404</v>
      </c>
      <c r="P1157" s="4" t="n">
        <f aca="false">H1157*(1/     (1-   (0.001*N1157/4)))</f>
        <v>23.5423179379467</v>
      </c>
      <c r="Q1157" s="50" t="n">
        <f aca="false">-5.28+5.5*I1157</f>
        <v>24.6565</v>
      </c>
      <c r="R1157" s="17"/>
      <c r="S1157" s="18"/>
      <c r="T1157" s="18"/>
      <c r="U1157" s="18"/>
      <c r="V1157" s="9"/>
      <c r="W1157" s="9"/>
      <c r="X1157" s="9"/>
      <c r="Y1157" s="19"/>
      <c r="Z1157" s="20"/>
    </row>
    <row r="1158" s="15" customFormat="true" ht="12.8" hidden="false" customHeight="false" outlineLevel="0" collapsed="false">
      <c r="A1158" s="1" t="n">
        <v>264</v>
      </c>
      <c r="B1158" s="49" t="s">
        <v>31</v>
      </c>
      <c r="C1158" s="22" t="s">
        <v>27</v>
      </c>
      <c r="D1158" s="22" t="s">
        <v>37</v>
      </c>
      <c r="E1158" s="23" t="n">
        <v>43129</v>
      </c>
      <c r="F1158" s="22" t="n">
        <v>24.4</v>
      </c>
      <c r="G1158" s="22" t="n">
        <v>35.5</v>
      </c>
      <c r="H1158" s="22" t="n">
        <v>17.5159</v>
      </c>
      <c r="I1158" s="24" t="n">
        <v>5.1147</v>
      </c>
      <c r="J1158" s="74" t="n">
        <f aca="false">I1158-I1038</f>
        <v>-0.0279999999999996</v>
      </c>
      <c r="K1158" s="25" t="n">
        <f aca="false">1000*(1-(F1158+288.9414)/(508929.2*(F1158+68.12963))*(F1158-3.9863)^2)</f>
        <v>997.227171298708</v>
      </c>
      <c r="L1158" s="25" t="n">
        <f aca="false">0.824493 - 0.0040899*F1158 + 0.000076438*F1158^2 -0.00000082467*F1158^3 + 0.0000000053675*F1158^4</f>
        <v>0.760130294038848</v>
      </c>
      <c r="M1158" s="25" t="n">
        <f aca="false">-0.005724 + 0.00010227*F1158 - 0.0000016546*F1158^2</f>
        <v>-0.004213694656</v>
      </c>
      <c r="N1158" s="25" t="n">
        <f aca="false">K1158 + (L1158*G1158) + M1158*G1158^(3/2) + 0.00048314*G1158^2</f>
        <v>1023.92941151016</v>
      </c>
      <c r="O1158" s="26" t="n">
        <f aca="false">I1158*(1/     (1-   (0.001*N1158/1.84)))</f>
        <v>11.532149464442</v>
      </c>
      <c r="P1158" s="4" t="n">
        <f aca="false">H1158*(1/     (1-   (0.001*N1158/4)))</f>
        <v>23.5423179379467</v>
      </c>
      <c r="Q1158" s="50" t="n">
        <f aca="false">-5.28+5.5*I1158</f>
        <v>22.85085</v>
      </c>
      <c r="R1158" s="17"/>
      <c r="S1158" s="18"/>
      <c r="T1158" s="18"/>
      <c r="U1158" s="18"/>
      <c r="V1158" s="9"/>
      <c r="W1158" s="9"/>
      <c r="X1158" s="9"/>
      <c r="Y1158" s="19"/>
      <c r="Z1158" s="20"/>
    </row>
    <row r="1159" s="15" customFormat="true" ht="12.8" hidden="false" customHeight="false" outlineLevel="0" collapsed="false">
      <c r="A1159" s="1" t="n">
        <v>270</v>
      </c>
      <c r="B1159" s="49" t="s">
        <v>31</v>
      </c>
      <c r="C1159" s="22" t="s">
        <v>27</v>
      </c>
      <c r="D1159" s="22" t="s">
        <v>37</v>
      </c>
      <c r="E1159" s="23" t="n">
        <v>43129</v>
      </c>
      <c r="F1159" s="22" t="n">
        <v>24.4</v>
      </c>
      <c r="G1159" s="22" t="n">
        <v>35.5</v>
      </c>
      <c r="H1159" s="22" t="n">
        <v>17.5159</v>
      </c>
      <c r="I1159" s="24" t="n">
        <v>6.8557</v>
      </c>
      <c r="J1159" s="74" t="n">
        <f aca="false">I1159-I1039</f>
        <v>-0.0131000000000006</v>
      </c>
      <c r="K1159" s="25" t="n">
        <f aca="false">1000*(1-(F1159+288.9414)/(508929.2*(F1159+68.12963))*(F1159-3.9863)^2)</f>
        <v>997.227171298708</v>
      </c>
      <c r="L1159" s="25" t="n">
        <f aca="false">0.824493 - 0.0040899*F1159 + 0.000076438*F1159^2 -0.00000082467*F1159^3 + 0.0000000053675*F1159^4</f>
        <v>0.760130294038848</v>
      </c>
      <c r="M1159" s="25" t="n">
        <f aca="false">-0.005724 + 0.00010227*F1159 - 0.0000016546*F1159^2</f>
        <v>-0.004213694656</v>
      </c>
      <c r="N1159" s="25" t="n">
        <f aca="false">K1159 + (L1159*G1159) + M1159*G1159^(3/2) + 0.00048314*G1159^2</f>
        <v>1023.92941151016</v>
      </c>
      <c r="O1159" s="26" t="n">
        <f aca="false">I1159*(1/     (1-   (0.001*N1159/1.84)))</f>
        <v>15.4575942055986</v>
      </c>
      <c r="P1159" s="4" t="n">
        <f aca="false">H1159*(1/     (1-   (0.001*N1159/4)))</f>
        <v>23.5423179379467</v>
      </c>
      <c r="Q1159" s="50" t="n">
        <f aca="false">-5.28+5.5*I1159</f>
        <v>32.42635</v>
      </c>
      <c r="R1159" s="17"/>
      <c r="S1159" s="18"/>
      <c r="T1159" s="18"/>
      <c r="U1159" s="18"/>
      <c r="V1159" s="9"/>
      <c r="W1159" s="9"/>
      <c r="X1159" s="9"/>
      <c r="Y1159" s="19"/>
      <c r="Z1159" s="20"/>
    </row>
    <row r="1160" s="15" customFormat="true" ht="12.8" hidden="false" customHeight="false" outlineLevel="0" collapsed="false">
      <c r="A1160" s="1" t="n">
        <v>102</v>
      </c>
      <c r="B1160" s="49" t="s">
        <v>32</v>
      </c>
      <c r="C1160" s="22" t="s">
        <v>27</v>
      </c>
      <c r="D1160" s="22" t="s">
        <v>37</v>
      </c>
      <c r="E1160" s="23" t="n">
        <v>43129</v>
      </c>
      <c r="F1160" s="22" t="n">
        <v>24.4</v>
      </c>
      <c r="G1160" s="22" t="n">
        <v>35.5</v>
      </c>
      <c r="H1160" s="22" t="n">
        <v>17.5159</v>
      </c>
      <c r="I1160" s="24" t="n">
        <v>4.3884</v>
      </c>
      <c r="J1160" s="74" t="n">
        <f aca="false">I1160-I1040</f>
        <v>-0.0209999999999999</v>
      </c>
      <c r="K1160" s="25" t="n">
        <f aca="false">1000*(1-(F1160+288.9414)/(508929.2*(F1160+68.12963))*(F1160-3.9863)^2)</f>
        <v>997.227171298708</v>
      </c>
      <c r="L1160" s="25" t="n">
        <f aca="false">0.824493 - 0.0040899*F1160 + 0.000076438*F1160^2 -0.00000082467*F1160^3 + 0.0000000053675*F1160^4</f>
        <v>0.760130294038848</v>
      </c>
      <c r="M1160" s="25" t="n">
        <f aca="false">-0.005724 + 0.00010227*F1160 - 0.0000016546*F1160^2</f>
        <v>-0.004213694656</v>
      </c>
      <c r="N1160" s="25" t="n">
        <f aca="false">K1160 + (L1160*G1160) + M1160*G1160^(3/2) + 0.00048314*G1160^2</f>
        <v>1023.92941151016</v>
      </c>
      <c r="O1160" s="26" t="n">
        <f aca="false">I1160*(1/     (1-   (0.001*N1160/1.84)))</f>
        <v>9.89455583118411</v>
      </c>
      <c r="P1160" s="4" t="n">
        <f aca="false">H1160*(1/     (1-   (0.001*N1160/4)))</f>
        <v>23.5423179379467</v>
      </c>
      <c r="Q1160" s="50" t="n">
        <f aca="false">-5.28+5.5*I1160</f>
        <v>18.8562</v>
      </c>
      <c r="R1160" s="17"/>
      <c r="S1160" s="18"/>
      <c r="T1160" s="18"/>
      <c r="U1160" s="18"/>
      <c r="V1160" s="9"/>
      <c r="W1160" s="9"/>
      <c r="X1160" s="9"/>
      <c r="Y1160" s="19"/>
      <c r="Z1160" s="20"/>
    </row>
    <row r="1161" s="15" customFormat="true" ht="12.8" hidden="false" customHeight="false" outlineLevel="0" collapsed="false">
      <c r="A1161" s="1" t="n">
        <v>108</v>
      </c>
      <c r="B1161" s="49" t="s">
        <v>32</v>
      </c>
      <c r="C1161" s="22" t="s">
        <v>27</v>
      </c>
      <c r="D1161" s="22" t="s">
        <v>37</v>
      </c>
      <c r="E1161" s="23" t="n">
        <v>43129</v>
      </c>
      <c r="F1161" s="22" t="n">
        <v>24.4</v>
      </c>
      <c r="G1161" s="22" t="n">
        <v>35.5</v>
      </c>
      <c r="H1161" s="22" t="n">
        <v>17.5159</v>
      </c>
      <c r="I1161" s="24" t="n">
        <v>4.755</v>
      </c>
      <c r="J1161" s="74" t="n">
        <f aca="false">I1161-I1041</f>
        <v>-0.0273000000000003</v>
      </c>
      <c r="K1161" s="25" t="n">
        <f aca="false">1000*(1-(F1161+288.9414)/(508929.2*(F1161+68.12963))*(F1161-3.9863)^2)</f>
        <v>997.227171298708</v>
      </c>
      <c r="L1161" s="25" t="n">
        <f aca="false">0.824493 - 0.0040899*F1161 + 0.000076438*F1161^2 -0.00000082467*F1161^3 + 0.0000000053675*F1161^4</f>
        <v>0.760130294038848</v>
      </c>
      <c r="M1161" s="25" t="n">
        <f aca="false">-0.005724 + 0.00010227*F1161 - 0.0000016546*F1161^2</f>
        <v>-0.004213694656</v>
      </c>
      <c r="N1161" s="25" t="n">
        <f aca="false">K1161 + (L1161*G1161) + M1161*G1161^(3/2) + 0.00048314*G1161^2</f>
        <v>1023.92941151016</v>
      </c>
      <c r="O1161" s="26" t="n">
        <f aca="false">I1161*(1/     (1-   (0.001*N1161/1.84)))</f>
        <v>10.7211313866741</v>
      </c>
      <c r="P1161" s="4" t="n">
        <f aca="false">H1161*(1/     (1-   (0.001*N1161/4)))</f>
        <v>23.5423179379467</v>
      </c>
      <c r="Q1161" s="50" t="n">
        <f aca="false">-5.28+5.5*I1161</f>
        <v>20.8725</v>
      </c>
      <c r="R1161" s="17"/>
      <c r="S1161" s="18"/>
      <c r="T1161" s="18"/>
      <c r="U1161" s="18"/>
      <c r="V1161" s="9"/>
      <c r="W1161" s="9"/>
      <c r="X1161" s="9"/>
      <c r="Y1161" s="19"/>
      <c r="Z1161" s="20"/>
    </row>
    <row r="1162" s="15" customFormat="true" ht="12.8" hidden="false" customHeight="false" outlineLevel="0" collapsed="false">
      <c r="A1162" s="1" t="n">
        <v>231</v>
      </c>
      <c r="B1162" s="49" t="s">
        <v>33</v>
      </c>
      <c r="C1162" s="22" t="s">
        <v>27</v>
      </c>
      <c r="D1162" s="22" t="s">
        <v>37</v>
      </c>
      <c r="E1162" s="23" t="n">
        <v>43129</v>
      </c>
      <c r="F1162" s="22" t="n">
        <v>23.6</v>
      </c>
      <c r="G1162" s="22" t="n">
        <v>35.6</v>
      </c>
      <c r="H1162" s="22" t="n">
        <v>17.5083</v>
      </c>
      <c r="I1162" s="24" t="n">
        <v>3.1296</v>
      </c>
      <c r="J1162" s="74" t="n">
        <f aca="false">I1162-I1042</f>
        <v>-0.0136000000000003</v>
      </c>
      <c r="K1162" s="25" t="n">
        <f aca="false">1000*(1-(F1162+288.9414)/(508929.2*(F1162+68.12963))*(F1162-3.9863)^2)</f>
        <v>997.424511597078</v>
      </c>
      <c r="L1162" s="25" t="n">
        <f aca="false">0.824493 - 0.0040899*F1162 + 0.000076438*F1162^2 -0.00000082467*F1162^3 + 0.0000000053675*F1162^4</f>
        <v>0.761369617224768</v>
      </c>
      <c r="M1162" s="25" t="n">
        <f aca="false">-0.005724 + 0.00010227*F1162 - 0.0000016546*F1162^2</f>
        <v>-0.004231974016</v>
      </c>
      <c r="N1162" s="25" t="n">
        <f aca="false">K1162 + (L1162*G1162) + M1162*G1162^(3/2) + 0.00048314*G1162^2</f>
        <v>1024.24266860124</v>
      </c>
      <c r="O1162" s="26" t="n">
        <f aca="false">I1162*(1/     (1-   (0.001*N1162/1.84)))</f>
        <v>7.05904045033357</v>
      </c>
      <c r="P1162" s="4" t="n">
        <f aca="false">H1162*(1/     (1-   (0.001*N1162/4)))</f>
        <v>23.5345803439828</v>
      </c>
      <c r="Q1162" s="50" t="n">
        <f aca="false">-5.28+5.5*I1162</f>
        <v>11.9328</v>
      </c>
      <c r="R1162" s="17"/>
      <c r="S1162" s="18"/>
      <c r="T1162" s="18"/>
      <c r="U1162" s="18"/>
      <c r="V1162" s="9"/>
      <c r="W1162" s="9"/>
      <c r="X1162" s="9"/>
      <c r="Y1162" s="19"/>
      <c r="Z1162" s="20"/>
    </row>
    <row r="1163" s="15" customFormat="true" ht="12.8" hidden="false" customHeight="false" outlineLevel="0" collapsed="false">
      <c r="A1163" s="1" t="n">
        <v>180</v>
      </c>
      <c r="B1163" s="49" t="s">
        <v>26</v>
      </c>
      <c r="C1163" s="22" t="s">
        <v>34</v>
      </c>
      <c r="D1163" s="22" t="s">
        <v>37</v>
      </c>
      <c r="E1163" s="23" t="n">
        <v>43129</v>
      </c>
      <c r="F1163" s="22" t="n">
        <v>23.9</v>
      </c>
      <c r="G1163" s="22" t="n">
        <v>35.6</v>
      </c>
      <c r="H1163" s="22" t="n">
        <v>17.5099</v>
      </c>
      <c r="I1163" s="24" t="n">
        <v>3.765</v>
      </c>
      <c r="J1163" s="74" t="n">
        <f aca="false">I1163-I1043</f>
        <v>-0.0129999999999999</v>
      </c>
      <c r="K1163" s="25" t="n">
        <f aca="false">1000*(1-(F1163+288.9414)/(508929.2*(F1163+68.12963))*(F1163-3.9863)^2)</f>
        <v>997.351237033334</v>
      </c>
      <c r="L1163" s="25" t="n">
        <f aca="false">0.824493 - 0.0040899*F1163 + 0.000076438*F1163^2 -0.00000082467*F1163^3 + 0.0000000053675*F1163^4</f>
        <v>0.760899524476327</v>
      </c>
      <c r="M1163" s="25" t="n">
        <f aca="false">-0.005724 + 0.00010227*F1163 - 0.0000016546*F1163^2</f>
        <v>-0.004224871066</v>
      </c>
      <c r="N1163" s="25" t="n">
        <f aca="false">K1163 + (L1163*G1163) + M1163*G1163^(3/2) + 0.00048314*G1163^2</f>
        <v>1024.1541674734</v>
      </c>
      <c r="O1163" s="26" t="n">
        <f aca="false">I1163*(1/     (1-   (0.001*N1163/1.84)))</f>
        <v>8.4913101517548</v>
      </c>
      <c r="P1163" s="4" t="n">
        <f aca="false">H1163*(1/     (1-   (0.001*N1163/4)))</f>
        <v>23.5360310787786</v>
      </c>
      <c r="Q1163" s="50" t="n">
        <f aca="false">-5.28+5.5*I1163</f>
        <v>15.4275</v>
      </c>
      <c r="R1163" s="17"/>
      <c r="S1163" s="18"/>
      <c r="T1163" s="18"/>
      <c r="U1163" s="18"/>
      <c r="V1163" s="9"/>
      <c r="W1163" s="9"/>
      <c r="X1163" s="9"/>
      <c r="Y1163" s="19"/>
      <c r="Z1163" s="20"/>
    </row>
    <row r="1164" s="15" customFormat="true" ht="12.8" hidden="false" customHeight="false" outlineLevel="0" collapsed="false">
      <c r="A1164" s="1" t="n">
        <v>187</v>
      </c>
      <c r="B1164" s="49" t="s">
        <v>26</v>
      </c>
      <c r="C1164" s="22" t="s">
        <v>34</v>
      </c>
      <c r="D1164" s="22" t="s">
        <v>37</v>
      </c>
      <c r="E1164" s="23" t="n">
        <v>43129</v>
      </c>
      <c r="F1164" s="22" t="n">
        <v>23.9</v>
      </c>
      <c r="G1164" s="22" t="n">
        <v>35.6</v>
      </c>
      <c r="H1164" s="22" t="n">
        <v>17.5099</v>
      </c>
      <c r="I1164" s="24" t="n">
        <v>0.8938</v>
      </c>
      <c r="J1164" s="74" t="n">
        <f aca="false">I1164-I1044</f>
        <v>-0.039</v>
      </c>
      <c r="K1164" s="25" t="n">
        <f aca="false">1000*(1-(F1164+288.9414)/(508929.2*(F1164+68.12963))*(F1164-3.9863)^2)</f>
        <v>997.351237033334</v>
      </c>
      <c r="L1164" s="25" t="n">
        <f aca="false">0.824493 - 0.0040899*F1164 + 0.000076438*F1164^2 -0.00000082467*F1164^3 + 0.0000000053675*F1164^4</f>
        <v>0.760899524476327</v>
      </c>
      <c r="M1164" s="25" t="n">
        <f aca="false">-0.005724 + 0.00010227*F1164 - 0.0000016546*F1164^2</f>
        <v>-0.004224871066</v>
      </c>
      <c r="N1164" s="25" t="n">
        <f aca="false">K1164 + (L1164*G1164) + M1164*G1164^(3/2) + 0.00048314*G1164^2</f>
        <v>1024.1541674734</v>
      </c>
      <c r="O1164" s="26" t="n">
        <f aca="false">I1164*(1/     (1-   (0.001*N1164/1.84)))</f>
        <v>2.01581222141791</v>
      </c>
      <c r="P1164" s="4" t="n">
        <f aca="false">H1164*(1/     (1-   (0.001*N1164/4)))</f>
        <v>23.5360310787786</v>
      </c>
      <c r="Q1164" s="50" t="n">
        <f aca="false">-5.28+5.5*I1164</f>
        <v>-0.3641</v>
      </c>
      <c r="R1164" s="17"/>
      <c r="S1164" s="18"/>
      <c r="T1164" s="18"/>
      <c r="U1164" s="18"/>
      <c r="V1164" s="9"/>
      <c r="W1164" s="9"/>
      <c r="X1164" s="9"/>
      <c r="Y1164" s="19"/>
      <c r="Z1164" s="20"/>
    </row>
    <row r="1165" s="15" customFormat="true" ht="12.8" hidden="false" customHeight="false" outlineLevel="0" collapsed="false">
      <c r="A1165" s="1" t="n">
        <v>278</v>
      </c>
      <c r="B1165" s="49" t="s">
        <v>26</v>
      </c>
      <c r="C1165" s="22" t="s">
        <v>34</v>
      </c>
      <c r="D1165" s="22" t="s">
        <v>37</v>
      </c>
      <c r="E1165" s="23" t="n">
        <v>43129</v>
      </c>
      <c r="F1165" s="22" t="n">
        <v>23.9</v>
      </c>
      <c r="G1165" s="22" t="n">
        <v>35.6</v>
      </c>
      <c r="H1165" s="22" t="n">
        <v>17.5099</v>
      </c>
      <c r="I1165" s="24" t="n">
        <v>4.2802</v>
      </c>
      <c r="J1165" s="74" t="n">
        <f aca="false">I1165-I1045</f>
        <v>-0.0194999999999999</v>
      </c>
      <c r="K1165" s="25" t="n">
        <f aca="false">1000*(1-(F1165+288.9414)/(508929.2*(F1165+68.12963))*(F1165-3.9863)^2)</f>
        <v>997.351237033334</v>
      </c>
      <c r="L1165" s="25" t="n">
        <f aca="false">0.824493 - 0.0040899*F1165 + 0.000076438*F1165^2 -0.00000082467*F1165^3 + 0.0000000053675*F1165^4</f>
        <v>0.760899524476327</v>
      </c>
      <c r="M1165" s="25" t="n">
        <f aca="false">-0.005724 + 0.00010227*F1165 - 0.0000016546*F1165^2</f>
        <v>-0.004224871066</v>
      </c>
      <c r="N1165" s="25" t="n">
        <f aca="false">K1165 + (L1165*G1165) + M1165*G1165^(3/2) + 0.00048314*G1165^2</f>
        <v>1024.1541674734</v>
      </c>
      <c r="O1165" s="26" t="n">
        <f aca="false">I1165*(1/     (1-   (0.001*N1165/1.84)))</f>
        <v>9.65325516906797</v>
      </c>
      <c r="P1165" s="4" t="n">
        <f aca="false">H1165*(1/     (1-   (0.001*N1165/4)))</f>
        <v>23.5360310787786</v>
      </c>
      <c r="Q1165" s="50" t="n">
        <f aca="false">-5.28+5.5*I1165</f>
        <v>18.2611</v>
      </c>
      <c r="R1165" s="17"/>
      <c r="S1165" s="18"/>
      <c r="T1165" s="18"/>
      <c r="U1165" s="18"/>
      <c r="V1165" s="9"/>
      <c r="W1165" s="9"/>
      <c r="X1165" s="9"/>
      <c r="Y1165" s="19"/>
      <c r="Z1165" s="20"/>
    </row>
    <row r="1166" s="15" customFormat="true" ht="12.8" hidden="false" customHeight="false" outlineLevel="0" collapsed="false">
      <c r="A1166" s="1" t="n">
        <v>285</v>
      </c>
      <c r="B1166" s="49" t="s">
        <v>26</v>
      </c>
      <c r="C1166" s="22" t="s">
        <v>34</v>
      </c>
      <c r="D1166" s="22" t="s">
        <v>37</v>
      </c>
      <c r="E1166" s="23" t="n">
        <v>43129</v>
      </c>
      <c r="F1166" s="22" t="n">
        <v>23.9</v>
      </c>
      <c r="G1166" s="22" t="n">
        <v>35.6</v>
      </c>
      <c r="H1166" s="22" t="n">
        <v>17.5099</v>
      </c>
      <c r="I1166" s="24" t="n">
        <v>2.5892</v>
      </c>
      <c r="J1166" s="74" t="n">
        <f aca="false">I1166-I1046</f>
        <v>-0.00960000000000028</v>
      </c>
      <c r="K1166" s="25" t="n">
        <f aca="false">1000*(1-(F1166+288.9414)/(508929.2*(F1166+68.12963))*(F1166-3.9863)^2)</f>
        <v>997.351237033334</v>
      </c>
      <c r="L1166" s="25" t="n">
        <f aca="false">0.824493 - 0.0040899*F1166 + 0.000076438*F1166^2 -0.00000082467*F1166^3 + 0.0000000053675*F1166^4</f>
        <v>0.760899524476327</v>
      </c>
      <c r="M1166" s="25" t="n">
        <f aca="false">-0.005724 + 0.00010227*F1166 - 0.0000016546*F1166^2</f>
        <v>-0.004224871066</v>
      </c>
      <c r="N1166" s="25" t="n">
        <f aca="false">K1166 + (L1166*G1166) + M1166*G1166^(3/2) + 0.00048314*G1166^2</f>
        <v>1024.1541674734</v>
      </c>
      <c r="O1166" s="26" t="n">
        <f aca="false">I1166*(1/     (1-   (0.001*N1166/1.84)))</f>
        <v>5.83949541697836</v>
      </c>
      <c r="P1166" s="4" t="n">
        <f aca="false">H1166*(1/     (1-   (0.001*N1166/4)))</f>
        <v>23.5360310787786</v>
      </c>
      <c r="Q1166" s="50" t="n">
        <f aca="false">-5.28+5.5*I1166</f>
        <v>8.9606</v>
      </c>
      <c r="R1166" s="17"/>
      <c r="S1166" s="18"/>
      <c r="T1166" s="18"/>
      <c r="U1166" s="18"/>
      <c r="V1166" s="9"/>
      <c r="W1166" s="9"/>
      <c r="X1166" s="9"/>
      <c r="Y1166" s="19"/>
      <c r="Z1166" s="20"/>
    </row>
    <row r="1167" s="15" customFormat="true" ht="12.8" hidden="false" customHeight="false" outlineLevel="0" collapsed="false">
      <c r="A1167" s="1" t="n">
        <v>120</v>
      </c>
      <c r="B1167" s="49" t="s">
        <v>29</v>
      </c>
      <c r="C1167" s="22" t="s">
        <v>34</v>
      </c>
      <c r="D1167" s="22" t="s">
        <v>37</v>
      </c>
      <c r="E1167" s="23" t="n">
        <v>43129</v>
      </c>
      <c r="F1167" s="22" t="n">
        <v>23.9</v>
      </c>
      <c r="G1167" s="22" t="n">
        <v>35.6</v>
      </c>
      <c r="H1167" s="22" t="n">
        <v>17.5099</v>
      </c>
      <c r="I1167" s="24" t="n">
        <v>5.3002</v>
      </c>
      <c r="J1167" s="74" t="n">
        <f aca="false">I1167-I1047</f>
        <v>-0.0103</v>
      </c>
      <c r="K1167" s="25" t="n">
        <f aca="false">1000*(1-(F1167+288.9414)/(508929.2*(F1167+68.12963))*(F1167-3.9863)^2)</f>
        <v>997.351237033334</v>
      </c>
      <c r="L1167" s="25" t="n">
        <f aca="false">0.824493 - 0.0040899*F1167 + 0.000076438*F1167^2 -0.00000082467*F1167^3 + 0.0000000053675*F1167^4</f>
        <v>0.760899524476327</v>
      </c>
      <c r="M1167" s="25" t="n">
        <f aca="false">-0.005724 + 0.00010227*F1167 - 0.0000016546*F1167^2</f>
        <v>-0.004224871066</v>
      </c>
      <c r="N1167" s="25" t="n">
        <f aca="false">K1167 + (L1167*G1167) + M1167*G1167^(3/2) + 0.00048314*G1167^2</f>
        <v>1024.1541674734</v>
      </c>
      <c r="O1167" s="26" t="n">
        <f aca="false">I1167*(1/     (1-   (0.001*N1167/1.84)))</f>
        <v>11.9536897918541</v>
      </c>
      <c r="P1167" s="4" t="n">
        <f aca="false">H1167*(1/     (1-   (0.001*N1167/4)))</f>
        <v>23.5360310787786</v>
      </c>
      <c r="Q1167" s="50" t="n">
        <f aca="false">-5.28+5.5*I1167</f>
        <v>23.8711</v>
      </c>
      <c r="R1167" s="17"/>
      <c r="S1167" s="18"/>
      <c r="T1167" s="18"/>
      <c r="U1167" s="18"/>
      <c r="V1167" s="9"/>
      <c r="W1167" s="9"/>
      <c r="X1167" s="9"/>
      <c r="Y1167" s="19"/>
      <c r="Z1167" s="20"/>
    </row>
    <row r="1168" s="15" customFormat="true" ht="12.8" hidden="false" customHeight="false" outlineLevel="0" collapsed="false">
      <c r="A1168" s="1" t="n">
        <v>126</v>
      </c>
      <c r="B1168" s="49" t="s">
        <v>29</v>
      </c>
      <c r="C1168" s="22" t="s">
        <v>34</v>
      </c>
      <c r="D1168" s="22" t="s">
        <v>37</v>
      </c>
      <c r="E1168" s="23" t="n">
        <v>43129</v>
      </c>
      <c r="F1168" s="22" t="n">
        <v>23.9</v>
      </c>
      <c r="G1168" s="22" t="n">
        <v>35.6</v>
      </c>
      <c r="H1168" s="22" t="n">
        <v>17.5099</v>
      </c>
      <c r="I1168" s="24" t="n">
        <v>2.1237</v>
      </c>
      <c r="J1168" s="74" t="n">
        <f aca="false">I1168-I1048</f>
        <v>-0.00709999999999988</v>
      </c>
      <c r="K1168" s="25" t="n">
        <f aca="false">1000*(1-(F1168+288.9414)/(508929.2*(F1168+68.12963))*(F1168-3.9863)^2)</f>
        <v>997.351237033334</v>
      </c>
      <c r="L1168" s="25" t="n">
        <f aca="false">0.824493 - 0.0040899*F1168 + 0.000076438*F1168^2 -0.00000082467*F1168^3 + 0.0000000053675*F1168^4</f>
        <v>0.760899524476327</v>
      </c>
      <c r="M1168" s="25" t="n">
        <f aca="false">-0.005724 + 0.00010227*F1168 - 0.0000016546*F1168^2</f>
        <v>-0.004224871066</v>
      </c>
      <c r="N1168" s="25" t="n">
        <f aca="false">K1168 + (L1168*G1168) + M1168*G1168^(3/2) + 0.00048314*G1168^2</f>
        <v>1024.1541674734</v>
      </c>
      <c r="O1168" s="26" t="n">
        <f aca="false">I1168*(1/     (1-   (0.001*N1168/1.84)))</f>
        <v>4.78964020432448</v>
      </c>
      <c r="P1168" s="4" t="n">
        <f aca="false">H1168*(1/     (1-   (0.001*N1168/4)))</f>
        <v>23.5360310787786</v>
      </c>
      <c r="Q1168" s="50" t="n">
        <f aca="false">-5.28+5.5*I1168</f>
        <v>6.40035</v>
      </c>
      <c r="R1168" s="17"/>
      <c r="S1168" s="18"/>
      <c r="T1168" s="18"/>
      <c r="U1168" s="18"/>
      <c r="V1168" s="9"/>
      <c r="W1168" s="9"/>
      <c r="X1168" s="9"/>
      <c r="Y1168" s="19"/>
      <c r="Z1168" s="20"/>
    </row>
    <row r="1169" s="15" customFormat="true" ht="12.8" hidden="false" customHeight="false" outlineLevel="0" collapsed="false">
      <c r="A1169" s="1" t="n">
        <v>218</v>
      </c>
      <c r="B1169" s="49" t="s">
        <v>29</v>
      </c>
      <c r="C1169" s="22" t="s">
        <v>34</v>
      </c>
      <c r="D1169" s="22" t="s">
        <v>37</v>
      </c>
      <c r="E1169" s="23" t="n">
        <v>43129</v>
      </c>
      <c r="F1169" s="22" t="n">
        <v>23.9</v>
      </c>
      <c r="G1169" s="22" t="n">
        <v>35.6</v>
      </c>
      <c r="H1169" s="22" t="n">
        <v>17.5099</v>
      </c>
      <c r="I1169" s="24" t="n">
        <v>5.1423</v>
      </c>
      <c r="J1169" s="74" t="n">
        <f aca="false">I1169-I1049</f>
        <v>-0.0117000000000003</v>
      </c>
      <c r="K1169" s="25" t="n">
        <f aca="false">1000*(1-(F1169+288.9414)/(508929.2*(F1169+68.12963))*(F1169-3.9863)^2)</f>
        <v>997.351237033334</v>
      </c>
      <c r="L1169" s="25" t="n">
        <f aca="false">0.824493 - 0.0040899*F1169 + 0.000076438*F1169^2 -0.00000082467*F1169^3 + 0.0000000053675*F1169^4</f>
        <v>0.760899524476327</v>
      </c>
      <c r="M1169" s="25" t="n">
        <f aca="false">-0.005724 + 0.00010227*F1169 - 0.0000016546*F1169^2</f>
        <v>-0.004224871066</v>
      </c>
      <c r="N1169" s="25" t="n">
        <f aca="false">K1169 + (L1169*G1169) + M1169*G1169^(3/2) + 0.00048314*G1169^2</f>
        <v>1024.1541674734</v>
      </c>
      <c r="O1169" s="26" t="n">
        <f aca="false">I1169*(1/     (1-   (0.001*N1169/1.84)))</f>
        <v>11.5975734909346</v>
      </c>
      <c r="P1169" s="4" t="n">
        <f aca="false">H1169*(1/     (1-   (0.001*N1169/4)))</f>
        <v>23.5360310787786</v>
      </c>
      <c r="Q1169" s="50" t="n">
        <f aca="false">-5.28+5.5*I1169</f>
        <v>23.00265</v>
      </c>
      <c r="R1169" s="17"/>
      <c r="S1169" s="18"/>
      <c r="T1169" s="18"/>
      <c r="U1169" s="18"/>
      <c r="V1169" s="9"/>
      <c r="W1169" s="9"/>
      <c r="X1169" s="9"/>
      <c r="Y1169" s="19"/>
      <c r="Z1169" s="20"/>
    </row>
    <row r="1170" s="15" customFormat="true" ht="12.8" hidden="false" customHeight="false" outlineLevel="0" collapsed="false">
      <c r="A1170" s="1" t="n">
        <v>224</v>
      </c>
      <c r="B1170" s="49" t="s">
        <v>29</v>
      </c>
      <c r="C1170" s="22" t="s">
        <v>34</v>
      </c>
      <c r="D1170" s="22" t="s">
        <v>37</v>
      </c>
      <c r="E1170" s="23" t="n">
        <v>43129</v>
      </c>
      <c r="F1170" s="22" t="n">
        <v>23.9</v>
      </c>
      <c r="G1170" s="22" t="n">
        <v>35.6</v>
      </c>
      <c r="H1170" s="22" t="n">
        <v>17.5099</v>
      </c>
      <c r="I1170" s="24" t="n">
        <v>4.454</v>
      </c>
      <c r="J1170" s="74" t="n">
        <f aca="false">I1170-I1050</f>
        <v>-0.0120000000000005</v>
      </c>
      <c r="K1170" s="25" t="n">
        <f aca="false">1000*(1-(F1170+288.9414)/(508929.2*(F1170+68.12963))*(F1170-3.9863)^2)</f>
        <v>997.351237033334</v>
      </c>
      <c r="L1170" s="25" t="n">
        <f aca="false">0.824493 - 0.0040899*F1170 + 0.000076438*F1170^2 -0.00000082467*F1170^3 + 0.0000000053675*F1170^4</f>
        <v>0.760899524476327</v>
      </c>
      <c r="M1170" s="25" t="n">
        <f aca="false">-0.005724 + 0.00010227*F1170 - 0.0000016546*F1170^2</f>
        <v>-0.004224871066</v>
      </c>
      <c r="N1170" s="25" t="n">
        <f aca="false">K1170 + (L1170*G1170) + M1170*G1170^(3/2) + 0.00048314*G1170^2</f>
        <v>1024.1541674734</v>
      </c>
      <c r="O1170" s="26" t="n">
        <f aca="false">I1170*(1/     (1-   (0.001*N1170/1.84)))</f>
        <v>10.0452311861662</v>
      </c>
      <c r="P1170" s="4" t="n">
        <f aca="false">H1170*(1/     (1-   (0.001*N1170/4)))</f>
        <v>23.5360310787786</v>
      </c>
      <c r="Q1170" s="50" t="n">
        <f aca="false">-5.28+5.5*I1170</f>
        <v>19.217</v>
      </c>
      <c r="R1170" s="17"/>
      <c r="S1170" s="18"/>
      <c r="T1170" s="18"/>
      <c r="U1170" s="18"/>
      <c r="V1170" s="9"/>
      <c r="W1170" s="9"/>
      <c r="X1170" s="9"/>
      <c r="Y1170" s="19"/>
      <c r="Z1170" s="20"/>
    </row>
    <row r="1171" s="15" customFormat="true" ht="12.8" hidden="false" customHeight="false" outlineLevel="0" collapsed="false">
      <c r="A1171" s="1" t="n">
        <v>230</v>
      </c>
      <c r="B1171" s="49" t="s">
        <v>29</v>
      </c>
      <c r="C1171" s="22" t="s">
        <v>34</v>
      </c>
      <c r="D1171" s="22" t="s">
        <v>37</v>
      </c>
      <c r="E1171" s="23" t="n">
        <v>43129</v>
      </c>
      <c r="F1171" s="22" t="n">
        <v>23.9</v>
      </c>
      <c r="G1171" s="22" t="n">
        <v>35.6</v>
      </c>
      <c r="H1171" s="22" t="n">
        <v>17.5099</v>
      </c>
      <c r="I1171" s="24" t="n">
        <v>2.6257</v>
      </c>
      <c r="J1171" s="74" t="n">
        <f aca="false">I1171-I1051</f>
        <v>-0.00879999999999992</v>
      </c>
      <c r="K1171" s="25" t="n">
        <f aca="false">1000*(1-(F1171+288.9414)/(508929.2*(F1171+68.12963))*(F1171-3.9863)^2)</f>
        <v>997.351237033334</v>
      </c>
      <c r="L1171" s="25" t="n">
        <f aca="false">0.824493 - 0.0040899*F1171 + 0.000076438*F1171^2 -0.00000082467*F1171^3 + 0.0000000053675*F1171^4</f>
        <v>0.760899524476327</v>
      </c>
      <c r="M1171" s="25" t="n">
        <f aca="false">-0.005724 + 0.00010227*F1171 - 0.0000016546*F1171^2</f>
        <v>-0.004224871066</v>
      </c>
      <c r="N1171" s="25" t="n">
        <f aca="false">K1171 + (L1171*G1171) + M1171*G1171^(3/2) + 0.00048314*G1171^2</f>
        <v>1024.1541674734</v>
      </c>
      <c r="O1171" s="26" t="n">
        <f aca="false">I1171*(1/     (1-   (0.001*N1171/1.84)))</f>
        <v>5.92181489122512</v>
      </c>
      <c r="P1171" s="4" t="n">
        <f aca="false">H1171*(1/     (1-   (0.001*N1171/4)))</f>
        <v>23.5360310787786</v>
      </c>
      <c r="Q1171" s="50" t="n">
        <f aca="false">-5.28+5.5*I1171</f>
        <v>9.16135</v>
      </c>
      <c r="R1171" s="17"/>
      <c r="S1171" s="18"/>
      <c r="T1171" s="18"/>
      <c r="U1171" s="18"/>
      <c r="V1171" s="9"/>
      <c r="W1171" s="9"/>
      <c r="X1171" s="9"/>
      <c r="Y1171" s="19"/>
      <c r="Z1171" s="20"/>
    </row>
    <row r="1172" s="15" customFormat="true" ht="12.8" hidden="false" customHeight="false" outlineLevel="0" collapsed="false">
      <c r="A1172" s="1" t="n">
        <v>154</v>
      </c>
      <c r="B1172" s="49" t="s">
        <v>30</v>
      </c>
      <c r="C1172" s="22" t="s">
        <v>34</v>
      </c>
      <c r="D1172" s="22" t="s">
        <v>37</v>
      </c>
      <c r="E1172" s="23" t="n">
        <v>43129</v>
      </c>
      <c r="F1172" s="22" t="n">
        <v>23.9</v>
      </c>
      <c r="G1172" s="22" t="n">
        <v>35.6</v>
      </c>
      <c r="H1172" s="22" t="n">
        <v>17.5099</v>
      </c>
      <c r="I1172" s="24" t="n">
        <v>4.1561</v>
      </c>
      <c r="J1172" s="74" t="n">
        <f aca="false">I1172-I1052</f>
        <v>-0.0122999999999998</v>
      </c>
      <c r="K1172" s="25" t="n">
        <f aca="false">1000*(1-(F1172+288.9414)/(508929.2*(F1172+68.12963))*(F1172-3.9863)^2)</f>
        <v>997.351237033334</v>
      </c>
      <c r="L1172" s="25" t="n">
        <f aca="false">0.824493 - 0.0040899*F1172 + 0.000076438*F1172^2 -0.00000082467*F1172^3 + 0.0000000053675*F1172^4</f>
        <v>0.760899524476327</v>
      </c>
      <c r="M1172" s="25" t="n">
        <f aca="false">-0.005724 + 0.00010227*F1172 - 0.0000016546*F1172^2</f>
        <v>-0.004224871066</v>
      </c>
      <c r="N1172" s="25" t="n">
        <f aca="false">K1172 + (L1172*G1172) + M1172*G1172^(3/2) + 0.00048314*G1172^2</f>
        <v>1024.1541674734</v>
      </c>
      <c r="O1172" s="26" t="n">
        <f aca="false">I1172*(1/     (1-   (0.001*N1172/1.84)))</f>
        <v>9.37336895662899</v>
      </c>
      <c r="P1172" s="4" t="n">
        <f aca="false">H1172*(1/     (1-   (0.001*N1172/4)))</f>
        <v>23.5360310787786</v>
      </c>
      <c r="Q1172" s="50" t="n">
        <f aca="false">-5.28+5.5*I1172</f>
        <v>17.57855</v>
      </c>
      <c r="R1172" s="17"/>
      <c r="S1172" s="18"/>
      <c r="T1172" s="18"/>
      <c r="U1172" s="18"/>
      <c r="V1172" s="9"/>
      <c r="W1172" s="9"/>
      <c r="X1172" s="9"/>
      <c r="Y1172" s="19"/>
      <c r="Z1172" s="20"/>
    </row>
    <row r="1173" s="15" customFormat="true" ht="12.8" hidden="false" customHeight="false" outlineLevel="0" collapsed="false">
      <c r="A1173" s="1" t="n">
        <v>246</v>
      </c>
      <c r="B1173" s="49" t="s">
        <v>30</v>
      </c>
      <c r="C1173" s="22" t="s">
        <v>34</v>
      </c>
      <c r="D1173" s="22" t="s">
        <v>37</v>
      </c>
      <c r="E1173" s="23" t="n">
        <v>43129</v>
      </c>
      <c r="F1173" s="22" t="n">
        <v>23.9</v>
      </c>
      <c r="G1173" s="22" t="n">
        <v>35.6</v>
      </c>
      <c r="H1173" s="22" t="n">
        <v>17.5099</v>
      </c>
      <c r="I1173" s="24" t="n">
        <v>2.4814</v>
      </c>
      <c r="J1173" s="22" t="s">
        <v>46</v>
      </c>
      <c r="K1173" s="25" t="n">
        <f aca="false">1000*(1-(F1173+288.9414)/(508929.2*(F1173+68.12963))*(F1173-3.9863)^2)</f>
        <v>997.351237033334</v>
      </c>
      <c r="L1173" s="25" t="n">
        <f aca="false">0.824493 - 0.0040899*F1173 + 0.000076438*F1173^2 -0.00000082467*F1173^3 + 0.0000000053675*F1173^4</f>
        <v>0.760899524476327</v>
      </c>
      <c r="M1173" s="25" t="n">
        <f aca="false">-0.005724 + 0.00010227*F1173 - 0.0000016546*F1173^2</f>
        <v>-0.004224871066</v>
      </c>
      <c r="N1173" s="25" t="n">
        <f aca="false">K1173 + (L1173*G1173) + M1173*G1173^(3/2) + 0.00048314*G1173^2</f>
        <v>1024.1541674734</v>
      </c>
      <c r="O1173" s="26" t="n">
        <f aca="false">I1173*(1/     (1-   (0.001*N1173/1.84)))</f>
        <v>5.59637105194273</v>
      </c>
      <c r="P1173" s="4" t="n">
        <f aca="false">H1173*(1/     (1-   (0.001*N1173/4)))</f>
        <v>23.5360310787786</v>
      </c>
      <c r="Q1173" s="50" t="n">
        <f aca="false">-5.28+5.5*I1173</f>
        <v>8.3677</v>
      </c>
      <c r="R1173" s="17"/>
      <c r="S1173" s="18"/>
      <c r="T1173" s="18"/>
      <c r="U1173" s="18"/>
      <c r="V1173" s="9"/>
      <c r="W1173" s="9"/>
      <c r="X1173" s="9"/>
      <c r="Y1173" s="19"/>
      <c r="Z1173" s="20"/>
    </row>
    <row r="1174" s="15" customFormat="true" ht="12.8" hidden="false" customHeight="false" outlineLevel="0" collapsed="false">
      <c r="A1174" s="1" t="n">
        <v>299</v>
      </c>
      <c r="B1174" s="49" t="s">
        <v>30</v>
      </c>
      <c r="C1174" s="22" t="s">
        <v>34</v>
      </c>
      <c r="D1174" s="22" t="s">
        <v>37</v>
      </c>
      <c r="E1174" s="23" t="n">
        <v>43129</v>
      </c>
      <c r="F1174" s="22" t="n">
        <v>23.9</v>
      </c>
      <c r="G1174" s="22" t="n">
        <v>35.6</v>
      </c>
      <c r="H1174" s="22" t="n">
        <v>17.5099</v>
      </c>
      <c r="I1174" s="24" t="n">
        <v>0.765</v>
      </c>
      <c r="J1174" s="74" t="n">
        <f aca="false">I1174-I1054</f>
        <v>-0.00949999999999984</v>
      </c>
      <c r="K1174" s="25" t="n">
        <f aca="false">1000*(1-(F1174+288.9414)/(508929.2*(F1174+68.12963))*(F1174-3.9863)^2)</f>
        <v>997.351237033334</v>
      </c>
      <c r="L1174" s="25" t="n">
        <f aca="false">0.824493 - 0.0040899*F1174 + 0.000076438*F1174^2 -0.00000082467*F1174^3 + 0.0000000053675*F1174^4</f>
        <v>0.760899524476327</v>
      </c>
      <c r="M1174" s="25" t="n">
        <f aca="false">-0.005724 + 0.00010227*F1174 - 0.0000016546*F1174^2</f>
        <v>-0.004224871066</v>
      </c>
      <c r="N1174" s="25" t="n">
        <f aca="false">K1174 + (L1174*G1174) + M1174*G1174^(3/2) + 0.00048314*G1174^2</f>
        <v>1024.1541674734</v>
      </c>
      <c r="O1174" s="26" t="n">
        <f aca="false">I1174*(1/     (1-   (0.001*N1174/1.84)))</f>
        <v>1.72532596708962</v>
      </c>
      <c r="P1174" s="4" t="n">
        <f aca="false">H1174*(1/     (1-   (0.001*N1174/4)))</f>
        <v>23.5360310787786</v>
      </c>
      <c r="Q1174" s="50" t="n">
        <f aca="false">-5.28+5.5*I1174</f>
        <v>-1.0725</v>
      </c>
      <c r="R1174" s="17"/>
      <c r="S1174" s="18"/>
      <c r="T1174" s="18"/>
      <c r="U1174" s="18"/>
      <c r="V1174" s="9"/>
      <c r="W1174" s="9"/>
      <c r="X1174" s="9"/>
      <c r="Y1174" s="19"/>
      <c r="Z1174" s="20"/>
    </row>
    <row r="1175" s="15" customFormat="true" ht="12.8" hidden="false" customHeight="false" outlineLevel="0" collapsed="false">
      <c r="A1175" s="1" t="n">
        <v>167</v>
      </c>
      <c r="B1175" s="49" t="s">
        <v>31</v>
      </c>
      <c r="C1175" s="22" t="s">
        <v>34</v>
      </c>
      <c r="D1175" s="22" t="s">
        <v>37</v>
      </c>
      <c r="E1175" s="22" t="s">
        <v>42</v>
      </c>
      <c r="F1175" s="22" t="s">
        <v>38</v>
      </c>
      <c r="G1175" s="22" t="s">
        <v>38</v>
      </c>
      <c r="H1175" s="22" t="s">
        <v>38</v>
      </c>
      <c r="I1175" s="24" t="s">
        <v>38</v>
      </c>
      <c r="J1175" s="22" t="s">
        <v>38</v>
      </c>
      <c r="K1175" s="82" t="s">
        <v>38</v>
      </c>
      <c r="L1175" s="82" t="s">
        <v>38</v>
      </c>
      <c r="M1175" s="82" t="s">
        <v>38</v>
      </c>
      <c r="N1175" s="82" t="s">
        <v>38</v>
      </c>
      <c r="O1175" s="30" t="s">
        <v>38</v>
      </c>
      <c r="P1175" s="4" t="inlineStr">
        <f aca="false">H1175*(1/     (1-   (0.001*N1175/4)))</f>
        <is>
          <t/>
        </is>
      </c>
      <c r="Q1175" s="50" t="s">
        <v>38</v>
      </c>
      <c r="R1175" s="17"/>
      <c r="S1175" s="18"/>
      <c r="T1175" s="18"/>
      <c r="U1175" s="18"/>
      <c r="V1175" s="9"/>
      <c r="W1175" s="9"/>
      <c r="X1175" s="9"/>
      <c r="Y1175" s="19"/>
      <c r="Z1175" s="20"/>
    </row>
    <row r="1176" s="15" customFormat="true" ht="12.8" hidden="false" customHeight="false" outlineLevel="0" collapsed="false">
      <c r="A1176" s="1" t="n">
        <v>174</v>
      </c>
      <c r="B1176" s="49" t="s">
        <v>31</v>
      </c>
      <c r="C1176" s="22" t="s">
        <v>34</v>
      </c>
      <c r="D1176" s="22" t="s">
        <v>37</v>
      </c>
      <c r="E1176" s="23" t="n">
        <v>43129</v>
      </c>
      <c r="F1176" s="22" t="n">
        <v>23.6</v>
      </c>
      <c r="G1176" s="22" t="n">
        <v>35.6</v>
      </c>
      <c r="H1176" s="22" t="n">
        <v>17.5083</v>
      </c>
      <c r="I1176" s="24" t="n">
        <v>3.2375</v>
      </c>
      <c r="J1176" s="24" t="s">
        <v>47</v>
      </c>
      <c r="K1176" s="25" t="n">
        <f aca="false">1000*(1-(F1176+288.9414)/(508929.2*(F1176+68.12963))*(F1176-3.9863)^2)</f>
        <v>997.424511597078</v>
      </c>
      <c r="L1176" s="25" t="n">
        <f aca="false">0.824493 - 0.0040899*F1176 + 0.000076438*F1176^2 -0.00000082467*F1176^3 + 0.0000000053675*F1176^4</f>
        <v>0.761369617224768</v>
      </c>
      <c r="M1176" s="25" t="n">
        <f aca="false">-0.005724 + 0.00010227*F1176 - 0.0000016546*F1176^2</f>
        <v>-0.004231974016</v>
      </c>
      <c r="N1176" s="25" t="n">
        <f aca="false">K1176 + (L1176*G1176) + M1176*G1176^(3/2) + 0.00048314*G1176^2</f>
        <v>1024.24266860124</v>
      </c>
      <c r="O1176" s="26" t="n">
        <f aca="false">I1176*(1/     (1-   (0.001*N1176/1.84)))</f>
        <v>7.30241674909092</v>
      </c>
      <c r="P1176" s="4" t="n">
        <f aca="false">H1176*(1/     (1-   (0.001*N1176/4)))</f>
        <v>23.5345803439828</v>
      </c>
      <c r="Q1176" s="50" t="n">
        <f aca="false">-5.28+5.5*I1176</f>
        <v>12.52625</v>
      </c>
      <c r="R1176" s="17"/>
      <c r="S1176" s="18"/>
      <c r="T1176" s="18"/>
      <c r="U1176" s="18"/>
      <c r="V1176" s="9"/>
      <c r="W1176" s="9"/>
      <c r="X1176" s="9"/>
      <c r="Y1176" s="19"/>
      <c r="Z1176" s="20"/>
    </row>
    <row r="1177" s="15" customFormat="true" ht="12.8" hidden="false" customHeight="false" outlineLevel="0" collapsed="false">
      <c r="A1177" s="1" t="n">
        <v>265</v>
      </c>
      <c r="B1177" s="49" t="s">
        <v>31</v>
      </c>
      <c r="C1177" s="22" t="s">
        <v>34</v>
      </c>
      <c r="D1177" s="22" t="s">
        <v>37</v>
      </c>
      <c r="E1177" s="23" t="n">
        <v>43129</v>
      </c>
      <c r="F1177" s="22" t="n">
        <v>23.9</v>
      </c>
      <c r="G1177" s="22" t="n">
        <v>35.6</v>
      </c>
      <c r="H1177" s="22" t="n">
        <v>17.5099</v>
      </c>
      <c r="I1177" s="24" t="n">
        <v>4.0164</v>
      </c>
      <c r="J1177" s="74" t="n">
        <f aca="false">I1177-I1057</f>
        <v>-0.0181000000000005</v>
      </c>
      <c r="K1177" s="25" t="n">
        <f aca="false">1000*(1-(F1177+288.9414)/(508929.2*(F1177+68.12963))*(F1177-3.9863)^2)</f>
        <v>997.351237033334</v>
      </c>
      <c r="L1177" s="25" t="n">
        <f aca="false">0.824493 - 0.0040899*F1177 + 0.000076438*F1177^2 -0.00000082467*F1177^3 + 0.0000000053675*F1177^4</f>
        <v>0.760899524476327</v>
      </c>
      <c r="M1177" s="25" t="n">
        <f aca="false">-0.005724 + 0.00010227*F1177 - 0.0000016546*F1177^2</f>
        <v>-0.004224871066</v>
      </c>
      <c r="N1177" s="25" t="n">
        <f aca="false">K1177 + (L1177*G1177) + M1177*G1177^(3/2) + 0.00048314*G1177^2</f>
        <v>1024.1541674734</v>
      </c>
      <c r="O1177" s="26" t="n">
        <f aca="false">I1177*(1/     (1-   (0.001*N1177/1.84)))</f>
        <v>9.05829962642974</v>
      </c>
      <c r="P1177" s="4" t="n">
        <f aca="false">H1177*(1/     (1-   (0.001*N1177/4)))</f>
        <v>23.5360310787786</v>
      </c>
      <c r="Q1177" s="50" t="n">
        <f aca="false">-5.28+5.5*I1177</f>
        <v>16.8102</v>
      </c>
      <c r="R1177" s="17"/>
      <c r="S1177" s="18"/>
      <c r="T1177" s="18"/>
      <c r="U1177" s="18"/>
      <c r="V1177" s="9"/>
      <c r="W1177" s="9"/>
      <c r="X1177" s="9"/>
      <c r="Y1177" s="19"/>
      <c r="Z1177" s="20"/>
    </row>
    <row r="1178" s="15" customFormat="true" ht="12.8" hidden="false" customHeight="false" outlineLevel="0" collapsed="false">
      <c r="A1178" s="1" t="n">
        <v>271</v>
      </c>
      <c r="B1178" s="49" t="s">
        <v>31</v>
      </c>
      <c r="C1178" s="22" t="s">
        <v>34</v>
      </c>
      <c r="D1178" s="22" t="s">
        <v>37</v>
      </c>
      <c r="E1178" s="23" t="n">
        <v>43129</v>
      </c>
      <c r="F1178" s="22" t="n">
        <v>23.9</v>
      </c>
      <c r="G1178" s="22" t="n">
        <v>35.6</v>
      </c>
      <c r="H1178" s="22" t="n">
        <v>17.5099</v>
      </c>
      <c r="I1178" s="24" t="n">
        <v>8.2997</v>
      </c>
      <c r="J1178" s="74" t="n">
        <f aca="false">I1178-I1058</f>
        <v>-0.0172000000000008</v>
      </c>
      <c r="K1178" s="25" t="n">
        <f aca="false">1000*(1-(F1178+288.9414)/(508929.2*(F1178+68.12963))*(F1178-3.9863)^2)</f>
        <v>997.351237033334</v>
      </c>
      <c r="L1178" s="25" t="n">
        <f aca="false">0.824493 - 0.0040899*F1178 + 0.000076438*F1178^2 -0.00000082467*F1178^3 + 0.0000000053675*F1178^4</f>
        <v>0.760899524476327</v>
      </c>
      <c r="M1178" s="25" t="n">
        <f aca="false">-0.005724 + 0.00010227*F1178 - 0.0000016546*F1178^2</f>
        <v>-0.004224871066</v>
      </c>
      <c r="N1178" s="25" t="n">
        <f aca="false">K1178 + (L1178*G1178) + M1178*G1178^(3/2) + 0.00048314*G1178^2</f>
        <v>1024.1541674734</v>
      </c>
      <c r="O1178" s="26" t="n">
        <f aca="false">I1178*(1/     (1-   (0.001*N1178/1.84)))</f>
        <v>18.7185463124885</v>
      </c>
      <c r="P1178" s="4" t="n">
        <f aca="false">H1178*(1/     (1-   (0.001*N1178/4)))</f>
        <v>23.5360310787786</v>
      </c>
      <c r="Q1178" s="50" t="n">
        <f aca="false">-5.28+5.5*I1178</f>
        <v>40.36835</v>
      </c>
      <c r="R1178" s="17"/>
      <c r="S1178" s="18"/>
      <c r="T1178" s="18"/>
      <c r="U1178" s="18"/>
      <c r="V1178" s="9"/>
      <c r="W1178" s="9"/>
      <c r="X1178" s="9"/>
      <c r="Y1178" s="19"/>
      <c r="Z1178" s="20"/>
    </row>
    <row r="1179" s="15" customFormat="true" ht="12.8" hidden="false" customHeight="false" outlineLevel="0" collapsed="false">
      <c r="A1179" s="1" t="n">
        <v>103</v>
      </c>
      <c r="B1179" s="49" t="s">
        <v>32</v>
      </c>
      <c r="C1179" s="22" t="s">
        <v>34</v>
      </c>
      <c r="D1179" s="22" t="s">
        <v>37</v>
      </c>
      <c r="E1179" s="22" t="s">
        <v>48</v>
      </c>
      <c r="F1179" s="22" t="s">
        <v>38</v>
      </c>
      <c r="G1179" s="22" t="s">
        <v>38</v>
      </c>
      <c r="H1179" s="22" t="s">
        <v>38</v>
      </c>
      <c r="I1179" s="24" t="s">
        <v>38</v>
      </c>
      <c r="J1179" s="22" t="s">
        <v>41</v>
      </c>
      <c r="K1179" s="82" t="s">
        <v>38</v>
      </c>
      <c r="L1179" s="82" t="s">
        <v>38</v>
      </c>
      <c r="M1179" s="82" t="s">
        <v>38</v>
      </c>
      <c r="N1179" s="82" t="s">
        <v>38</v>
      </c>
      <c r="O1179" s="30" t="s">
        <v>38</v>
      </c>
      <c r="P1179" s="4" t="inlineStr">
        <f aca="false">H1179*(1/     (1-   (0.001*N1179/4)))</f>
        <is>
          <t/>
        </is>
      </c>
      <c r="Q1179" s="50" t="s">
        <v>38</v>
      </c>
      <c r="R1179" s="83" t="s">
        <v>38</v>
      </c>
      <c r="S1179" s="84" t="s">
        <v>38</v>
      </c>
      <c r="T1179" s="84" t="s">
        <v>38</v>
      </c>
      <c r="U1179" s="84" t="s">
        <v>38</v>
      </c>
      <c r="V1179" s="27" t="s">
        <v>38</v>
      </c>
      <c r="W1179" s="27" t="s">
        <v>38</v>
      </c>
      <c r="X1179" s="27" t="s">
        <v>38</v>
      </c>
      <c r="Y1179" s="27" t="s">
        <v>38</v>
      </c>
      <c r="Z1179" s="85" t="s">
        <v>38</v>
      </c>
    </row>
    <row r="1180" s="15" customFormat="true" ht="12.8" hidden="false" customHeight="false" outlineLevel="0" collapsed="false">
      <c r="A1180" s="1" t="n">
        <v>109</v>
      </c>
      <c r="B1180" s="49" t="s">
        <v>32</v>
      </c>
      <c r="C1180" s="22" t="s">
        <v>34</v>
      </c>
      <c r="D1180" s="22" t="s">
        <v>37</v>
      </c>
      <c r="E1180" s="22" t="s">
        <v>48</v>
      </c>
      <c r="F1180" s="22" t="s">
        <v>38</v>
      </c>
      <c r="G1180" s="22" t="s">
        <v>38</v>
      </c>
      <c r="H1180" s="22" t="s">
        <v>38</v>
      </c>
      <c r="I1180" s="24" t="s">
        <v>38</v>
      </c>
      <c r="J1180" s="22" t="s">
        <v>41</v>
      </c>
      <c r="K1180" s="82" t="s">
        <v>38</v>
      </c>
      <c r="L1180" s="82" t="s">
        <v>38</v>
      </c>
      <c r="M1180" s="82" t="s">
        <v>38</v>
      </c>
      <c r="N1180" s="82" t="s">
        <v>38</v>
      </c>
      <c r="O1180" s="30" t="s">
        <v>38</v>
      </c>
      <c r="P1180" s="4" t="inlineStr">
        <f aca="false">H1180*(1/     (1-   (0.001*N1180/4)))</f>
        <is>
          <t/>
        </is>
      </c>
      <c r="Q1180" s="50" t="s">
        <v>38</v>
      </c>
      <c r="R1180" s="50" t="s">
        <v>38</v>
      </c>
      <c r="S1180" s="50" t="s">
        <v>38</v>
      </c>
      <c r="T1180" s="50" t="s">
        <v>38</v>
      </c>
      <c r="U1180" s="50" t="s">
        <v>38</v>
      </c>
      <c r="V1180" s="50" t="s">
        <v>38</v>
      </c>
      <c r="W1180" s="50" t="s">
        <v>38</v>
      </c>
      <c r="X1180" s="50" t="s">
        <v>38</v>
      </c>
      <c r="Y1180" s="50" t="s">
        <v>38</v>
      </c>
      <c r="Z1180" s="50" t="s">
        <v>38</v>
      </c>
    </row>
    <row r="1181" s="15" customFormat="true" ht="12.8" hidden="false" customHeight="false" outlineLevel="0" collapsed="false">
      <c r="A1181" s="1" t="n">
        <v>232</v>
      </c>
      <c r="B1181" s="49" t="s">
        <v>33</v>
      </c>
      <c r="C1181" s="22" t="s">
        <v>34</v>
      </c>
      <c r="D1181" s="22" t="s">
        <v>37</v>
      </c>
      <c r="E1181" s="23" t="n">
        <v>43129</v>
      </c>
      <c r="F1181" s="22" t="n">
        <v>23.9</v>
      </c>
      <c r="G1181" s="22" t="n">
        <v>35.6</v>
      </c>
      <c r="H1181" s="22" t="n">
        <v>17.5099</v>
      </c>
      <c r="I1181" s="24" t="n">
        <v>4.7652</v>
      </c>
      <c r="J1181" s="74" t="n">
        <f aca="false">I1181-I1061</f>
        <v>-0.0157999999999996</v>
      </c>
      <c r="K1181" s="25" t="n">
        <f aca="false">1000*(1-(F1181+288.9414)/(508929.2*(F1181+68.12963))*(F1181-3.9863)^2)</f>
        <v>997.351237033334</v>
      </c>
      <c r="L1181" s="25" t="n">
        <f aca="false">0.824493 - 0.0040899*F1181 + 0.000076438*F1181^2 -0.00000082467*F1181^3 + 0.0000000053675*F1181^4</f>
        <v>0.760899524476327</v>
      </c>
      <c r="M1181" s="25" t="n">
        <f aca="false">-0.005724 + 0.00010227*F1181 - 0.0000016546*F1181^2</f>
        <v>-0.004224871066</v>
      </c>
      <c r="N1181" s="25" t="n">
        <f aca="false">K1181 + (L1181*G1181) + M1181*G1181^(3/2) + 0.00048314*G1181^2</f>
        <v>1024.1541674734</v>
      </c>
      <c r="O1181" s="26" t="n">
        <f aca="false">I1181*(1/     (1-   (0.001*N1181/1.84)))</f>
        <v>10.7470892789222</v>
      </c>
      <c r="P1181" s="4" t="n">
        <f aca="false">H1181*(1/     (1-   (0.001*N1181/4)))</f>
        <v>23.5360310787786</v>
      </c>
      <c r="Q1181" s="50" t="n">
        <f aca="false">-5.28+5.5*I1181</f>
        <v>20.9286</v>
      </c>
      <c r="R1181" s="17"/>
      <c r="S1181" s="18"/>
      <c r="T1181" s="18"/>
      <c r="U1181" s="18"/>
      <c r="V1181" s="9"/>
      <c r="W1181" s="9"/>
      <c r="X1181" s="9"/>
      <c r="Y1181" s="19"/>
      <c r="Z1181" s="20"/>
    </row>
    <row r="1182" s="15" customFormat="true" ht="12.8" hidden="false" customHeight="false" outlineLevel="0" collapsed="false">
      <c r="A1182" s="1" t="n">
        <v>234</v>
      </c>
      <c r="B1182" s="49" t="s">
        <v>33</v>
      </c>
      <c r="C1182" s="22" t="s">
        <v>34</v>
      </c>
      <c r="D1182" s="22" t="s">
        <v>37</v>
      </c>
      <c r="E1182" s="23" t="n">
        <v>43129</v>
      </c>
      <c r="F1182" s="22" t="n">
        <v>23.9</v>
      </c>
      <c r="G1182" s="22" t="n">
        <v>35.6</v>
      </c>
      <c r="H1182" s="22" t="n">
        <v>17.5099</v>
      </c>
      <c r="I1182" s="24" t="n">
        <v>5.2666</v>
      </c>
      <c r="J1182" s="74" t="n">
        <f aca="false">I1182-I1062</f>
        <v>-0.0192999999999994</v>
      </c>
      <c r="K1182" s="25" t="n">
        <f aca="false">1000*(1-(F1182+288.9414)/(508929.2*(F1182+68.12963))*(F1182-3.9863)^2)</f>
        <v>997.351237033334</v>
      </c>
      <c r="L1182" s="25" t="n">
        <f aca="false">0.824493 - 0.0040899*F1182 + 0.000076438*F1182^2 -0.00000082467*F1182^3 + 0.0000000053675*F1182^4</f>
        <v>0.760899524476327</v>
      </c>
      <c r="M1182" s="25" t="n">
        <f aca="false">-0.005724 + 0.00010227*F1182 - 0.0000016546*F1182^2</f>
        <v>-0.004224871066</v>
      </c>
      <c r="N1182" s="25" t="n">
        <f aca="false">K1182 + (L1182*G1182) + M1182*G1182^(3/2) + 0.00048314*G1182^2</f>
        <v>1024.1541674734</v>
      </c>
      <c r="O1182" s="26" t="n">
        <f aca="false">I1182*(1/     (1-   (0.001*N1182/1.84)))</f>
        <v>11.8779107689859</v>
      </c>
      <c r="P1182" s="4" t="n">
        <f aca="false">H1182*(1/     (1-   (0.001*N1182/4)))</f>
        <v>23.5360310787786</v>
      </c>
      <c r="Q1182" s="50" t="n">
        <f aca="false">-5.28+5.5*I1182</f>
        <v>23.6863</v>
      </c>
      <c r="R1182" s="17"/>
      <c r="S1182" s="18"/>
      <c r="T1182" s="18"/>
      <c r="U1182" s="18"/>
      <c r="V1182" s="9"/>
      <c r="W1182" s="9"/>
      <c r="X1182" s="9"/>
      <c r="Y1182" s="19"/>
      <c r="Z1182" s="20"/>
    </row>
    <row r="1183" s="15" customFormat="true" ht="12.8" hidden="false" customHeight="false" outlineLevel="0" collapsed="false">
      <c r="A1183" s="1" t="n">
        <v>181</v>
      </c>
      <c r="B1183" s="49" t="s">
        <v>26</v>
      </c>
      <c r="C1183" s="22" t="s">
        <v>36</v>
      </c>
      <c r="D1183" s="22" t="s">
        <v>37</v>
      </c>
      <c r="E1183" s="23" t="n">
        <v>43129</v>
      </c>
      <c r="F1183" s="22" t="n">
        <v>23.8</v>
      </c>
      <c r="G1183" s="22" t="n">
        <v>35.6</v>
      </c>
      <c r="H1183" s="22" t="n">
        <v>17.5099</v>
      </c>
      <c r="I1183" s="24" t="n">
        <v>3.8567</v>
      </c>
      <c r="J1183" s="74" t="n">
        <f aca="false">I1183-I1063</f>
        <v>-0.0122</v>
      </c>
      <c r="K1183" s="25" t="n">
        <f aca="false">1000*(1-(F1183+288.9414)/(508929.2*(F1183+68.12963))*(F1183-3.9863)^2)</f>
        <v>997.375759338082</v>
      </c>
      <c r="L1183" s="25" t="n">
        <f aca="false">0.824493 - 0.0040899*F1183 + 0.000076438*F1183^2 -0.00000082467*F1183^3 + 0.0000000053675*F1183^4</f>
        <v>0.761055505453308</v>
      </c>
      <c r="M1183" s="25" t="n">
        <f aca="false">-0.005724 + 0.00010227*F1183 - 0.0000016546*F1183^2</f>
        <v>-0.004227205624</v>
      </c>
      <c r="N1183" s="25" t="n">
        <f aca="false">K1183 + (L1183*G1183) + M1183*G1183^(3/2) + 0.00048314*G1183^2</f>
        <v>1024.18374681742</v>
      </c>
      <c r="O1183" s="26" t="n">
        <f aca="false">I1183*(1/     (1-   (0.001*N1183/1.84)))</f>
        <v>8.69843910600762</v>
      </c>
      <c r="P1183" s="4" t="n">
        <f aca="false">H1183*(1/     (1-   (0.001*N1183/4)))</f>
        <v>23.5362650247958</v>
      </c>
      <c r="Q1183" s="50" t="n">
        <f aca="false">-5.28+5.5*I1183</f>
        <v>15.93185</v>
      </c>
      <c r="R1183" s="17"/>
      <c r="S1183" s="18"/>
      <c r="T1183" s="18"/>
      <c r="U1183" s="18"/>
      <c r="V1183" s="9"/>
      <c r="W1183" s="9"/>
      <c r="X1183" s="9"/>
      <c r="Y1183" s="19"/>
      <c r="Z1183" s="20"/>
    </row>
    <row r="1184" s="15" customFormat="true" ht="12.8" hidden="false" customHeight="false" outlineLevel="0" collapsed="false">
      <c r="A1184" s="1" t="n">
        <v>188</v>
      </c>
      <c r="B1184" s="49" t="s">
        <v>26</v>
      </c>
      <c r="C1184" s="22" t="s">
        <v>36</v>
      </c>
      <c r="D1184" s="22" t="s">
        <v>37</v>
      </c>
      <c r="E1184" s="23" t="n">
        <v>43129</v>
      </c>
      <c r="F1184" s="22" t="n">
        <v>23.8</v>
      </c>
      <c r="G1184" s="22" t="n">
        <v>35.6</v>
      </c>
      <c r="H1184" s="22" t="n">
        <v>17.5099</v>
      </c>
      <c r="I1184" s="24" t="n">
        <v>11.1213</v>
      </c>
      <c r="J1184" s="74" t="n">
        <f aca="false">I1184-I1064</f>
        <v>-0.0182000000000002</v>
      </c>
      <c r="K1184" s="25" t="n">
        <f aca="false">1000*(1-(F1184+288.9414)/(508929.2*(F1184+68.12963))*(F1184-3.9863)^2)</f>
        <v>997.375759338082</v>
      </c>
      <c r="L1184" s="25" t="n">
        <f aca="false">0.824493 - 0.0040899*F1184 + 0.000076438*F1184^2 -0.00000082467*F1184^3 + 0.0000000053675*F1184^4</f>
        <v>0.761055505453308</v>
      </c>
      <c r="M1184" s="25" t="n">
        <f aca="false">-0.005724 + 0.00010227*F1184 - 0.0000016546*F1184^2</f>
        <v>-0.004227205624</v>
      </c>
      <c r="N1184" s="25" t="n">
        <f aca="false">K1184 + (L1184*G1184) + M1184*G1184^(3/2) + 0.00048314*G1184^2</f>
        <v>1024.18374681742</v>
      </c>
      <c r="O1184" s="26" t="n">
        <f aca="false">I1184*(1/     (1-   (0.001*N1184/1.84)))</f>
        <v>25.0830893846145</v>
      </c>
      <c r="P1184" s="4" t="n">
        <f aca="false">H1184*(1/     (1-   (0.001*N1184/4)))</f>
        <v>23.5362650247958</v>
      </c>
      <c r="Q1184" s="50" t="n">
        <f aca="false">-5.28+5.5*I1184</f>
        <v>55.88715</v>
      </c>
      <c r="R1184" s="17"/>
      <c r="S1184" s="18"/>
      <c r="T1184" s="18"/>
      <c r="U1184" s="18"/>
      <c r="V1184" s="9"/>
      <c r="W1184" s="9"/>
      <c r="X1184" s="9"/>
      <c r="Y1184" s="19"/>
      <c r="Z1184" s="20"/>
    </row>
    <row r="1185" s="15" customFormat="true" ht="12.8" hidden="false" customHeight="false" outlineLevel="0" collapsed="false">
      <c r="A1185" s="1" t="n">
        <v>280</v>
      </c>
      <c r="B1185" s="49" t="s">
        <v>26</v>
      </c>
      <c r="C1185" s="22" t="s">
        <v>36</v>
      </c>
      <c r="D1185" s="22" t="s">
        <v>37</v>
      </c>
      <c r="E1185" s="23" t="n">
        <v>43129</v>
      </c>
      <c r="F1185" s="22" t="n">
        <v>23.8</v>
      </c>
      <c r="G1185" s="22" t="n">
        <v>35.6</v>
      </c>
      <c r="H1185" s="22" t="n">
        <v>17.5099</v>
      </c>
      <c r="I1185" s="24" t="n">
        <v>4.1688</v>
      </c>
      <c r="J1185" s="74" t="n">
        <f aca="false">I1185-I1065</f>
        <v>-0.00790000000000024</v>
      </c>
      <c r="K1185" s="25" t="n">
        <f aca="false">1000*(1-(F1185+288.9414)/(508929.2*(F1185+68.12963))*(F1185-3.9863)^2)</f>
        <v>997.375759338082</v>
      </c>
      <c r="L1185" s="25" t="n">
        <f aca="false">0.824493 - 0.0040899*F1185 + 0.000076438*F1185^2 -0.00000082467*F1185^3 + 0.0000000053675*F1185^4</f>
        <v>0.761055505453308</v>
      </c>
      <c r="M1185" s="25" t="n">
        <f aca="false">-0.005724 + 0.00010227*F1185 - 0.0000016546*F1185^2</f>
        <v>-0.004227205624</v>
      </c>
      <c r="N1185" s="25" t="n">
        <f aca="false">K1185 + (L1185*G1185) + M1185*G1185^(3/2) + 0.00048314*G1185^2</f>
        <v>1024.18374681742</v>
      </c>
      <c r="O1185" s="26" t="n">
        <f aca="false">I1185*(1/     (1-   (0.001*N1185/1.84)))</f>
        <v>9.40235251513589</v>
      </c>
      <c r="P1185" s="4" t="n">
        <f aca="false">H1185*(1/     (1-   (0.001*N1185/4)))</f>
        <v>23.5362650247958</v>
      </c>
      <c r="Q1185" s="50" t="n">
        <f aca="false">-5.28+5.5*I1185</f>
        <v>17.6484</v>
      </c>
      <c r="R1185" s="17"/>
      <c r="S1185" s="18"/>
      <c r="T1185" s="18"/>
      <c r="U1185" s="18"/>
      <c r="V1185" s="9"/>
      <c r="W1185" s="9"/>
      <c r="X1185" s="9"/>
      <c r="Y1185" s="19"/>
      <c r="Z1185" s="20"/>
    </row>
    <row r="1186" s="15" customFormat="true" ht="12.8" hidden="false" customHeight="false" outlineLevel="0" collapsed="false">
      <c r="A1186" s="1" t="n">
        <v>286</v>
      </c>
      <c r="B1186" s="49" t="s">
        <v>26</v>
      </c>
      <c r="C1186" s="22" t="s">
        <v>36</v>
      </c>
      <c r="D1186" s="22" t="s">
        <v>37</v>
      </c>
      <c r="E1186" s="23" t="n">
        <v>43129</v>
      </c>
      <c r="F1186" s="22" t="n">
        <v>23.8</v>
      </c>
      <c r="G1186" s="22" t="n">
        <v>35.6</v>
      </c>
      <c r="H1186" s="22" t="n">
        <v>17.5099</v>
      </c>
      <c r="I1186" s="24" t="n">
        <v>3.4857</v>
      </c>
      <c r="J1186" s="74" t="n">
        <f aca="false">I1186-I1066</f>
        <v>-0.00700000000000012</v>
      </c>
      <c r="K1186" s="25" t="n">
        <f aca="false">1000*(1-(F1186+288.9414)/(508929.2*(F1186+68.12963))*(F1186-3.9863)^2)</f>
        <v>997.375759338082</v>
      </c>
      <c r="L1186" s="25" t="n">
        <f aca="false">0.824493 - 0.0040899*F1186 + 0.000076438*F1186^2 -0.00000082467*F1186^3 + 0.0000000053675*F1186^4</f>
        <v>0.761055505453308</v>
      </c>
      <c r="M1186" s="25" t="n">
        <f aca="false">-0.005724 + 0.00010227*F1186 - 0.0000016546*F1186^2</f>
        <v>-0.004227205624</v>
      </c>
      <c r="N1186" s="25" t="n">
        <f aca="false">K1186 + (L1186*G1186) + M1186*G1186^(3/2) + 0.00048314*G1186^2</f>
        <v>1024.18374681742</v>
      </c>
      <c r="O1186" s="26" t="n">
        <f aca="false">I1186*(1/     (1-   (0.001*N1186/1.84)))</f>
        <v>7.86168205766867</v>
      </c>
      <c r="P1186" s="4" t="n">
        <f aca="false">H1186*(1/     (1-   (0.001*N1186/4)))</f>
        <v>23.5362650247958</v>
      </c>
      <c r="Q1186" s="50" t="n">
        <f aca="false">-5.28+5.5*I1186</f>
        <v>13.89135</v>
      </c>
      <c r="R1186" s="17"/>
      <c r="S1186" s="18"/>
      <c r="T1186" s="18"/>
      <c r="U1186" s="18"/>
      <c r="V1186" s="9"/>
      <c r="W1186" s="9"/>
      <c r="X1186" s="9"/>
      <c r="Y1186" s="19"/>
      <c r="Z1186" s="20"/>
    </row>
    <row r="1187" s="15" customFormat="true" ht="12.8" hidden="false" customHeight="false" outlineLevel="0" collapsed="false">
      <c r="A1187" s="1" t="n">
        <v>121</v>
      </c>
      <c r="B1187" s="49" t="s">
        <v>29</v>
      </c>
      <c r="C1187" s="22" t="s">
        <v>36</v>
      </c>
      <c r="D1187" s="22" t="s">
        <v>37</v>
      </c>
      <c r="E1187" s="23" t="n">
        <v>43129</v>
      </c>
      <c r="F1187" s="22" t="n">
        <v>23.8</v>
      </c>
      <c r="G1187" s="22" t="n">
        <v>35.6</v>
      </c>
      <c r="H1187" s="22" t="n">
        <v>17.5099</v>
      </c>
      <c r="I1187" s="24" t="n">
        <v>6.3307</v>
      </c>
      <c r="J1187" s="74" t="n">
        <f aca="false">I1187-I1067</f>
        <v>-0.0114999999999998</v>
      </c>
      <c r="K1187" s="25" t="n">
        <f aca="false">1000*(1-(F1187+288.9414)/(508929.2*(F1187+68.12963))*(F1187-3.9863)^2)</f>
        <v>997.375759338082</v>
      </c>
      <c r="L1187" s="25" t="n">
        <f aca="false">0.824493 - 0.0040899*F1187 + 0.000076438*F1187^2 -0.00000082467*F1187^3 + 0.0000000053675*F1187^4</f>
        <v>0.761055505453308</v>
      </c>
      <c r="M1187" s="25" t="n">
        <f aca="false">-0.005724 + 0.00010227*F1187 - 0.0000016546*F1187^2</f>
        <v>-0.004227205624</v>
      </c>
      <c r="N1187" s="25" t="n">
        <f aca="false">K1187 + (L1187*G1187) + M1187*G1187^(3/2) + 0.00048314*G1187^2</f>
        <v>1024.18374681742</v>
      </c>
      <c r="O1187" s="26" t="n">
        <f aca="false">I1187*(1/     (1-   (0.001*N1187/1.84)))</f>
        <v>14.2783230348232</v>
      </c>
      <c r="P1187" s="4" t="n">
        <f aca="false">H1187*(1/     (1-   (0.001*N1187/4)))</f>
        <v>23.5362650247958</v>
      </c>
      <c r="Q1187" s="50" t="n">
        <f aca="false">-5.28+5.5*I1187</f>
        <v>29.53885</v>
      </c>
      <c r="R1187" s="17"/>
      <c r="S1187" s="18"/>
      <c r="T1187" s="18"/>
      <c r="U1187" s="18"/>
      <c r="V1187" s="9"/>
      <c r="W1187" s="9"/>
      <c r="X1187" s="9"/>
      <c r="Y1187" s="19"/>
      <c r="Z1187" s="20"/>
    </row>
    <row r="1188" s="15" customFormat="true" ht="12.8" hidden="false" customHeight="false" outlineLevel="0" collapsed="false">
      <c r="A1188" s="1" t="n">
        <v>128</v>
      </c>
      <c r="B1188" s="49" t="s">
        <v>29</v>
      </c>
      <c r="C1188" s="22" t="s">
        <v>36</v>
      </c>
      <c r="D1188" s="22" t="s">
        <v>37</v>
      </c>
      <c r="E1188" s="23" t="n">
        <v>43129</v>
      </c>
      <c r="F1188" s="22" t="n">
        <v>23.8</v>
      </c>
      <c r="G1188" s="22" t="n">
        <v>35.6</v>
      </c>
      <c r="H1188" s="22" t="n">
        <v>17.5099</v>
      </c>
      <c r="I1188" s="24" t="n">
        <v>3.8785</v>
      </c>
      <c r="J1188" s="74" t="n">
        <f aca="false">I1188-I1068</f>
        <v>-0.00930000000000009</v>
      </c>
      <c r="K1188" s="25" t="n">
        <f aca="false">1000*(1-(F1188+288.9414)/(508929.2*(F1188+68.12963))*(F1188-3.9863)^2)</f>
        <v>997.375759338082</v>
      </c>
      <c r="L1188" s="25" t="n">
        <f aca="false">0.824493 - 0.0040899*F1188 + 0.000076438*F1188^2 -0.00000082467*F1188^3 + 0.0000000053675*F1188^4</f>
        <v>0.761055505453308</v>
      </c>
      <c r="M1188" s="25" t="n">
        <f aca="false">-0.005724 + 0.00010227*F1188 - 0.0000016546*F1188^2</f>
        <v>-0.004227205624</v>
      </c>
      <c r="N1188" s="25" t="n">
        <f aca="false">K1188 + (L1188*G1188) + M1188*G1188^(3/2) + 0.00048314*G1188^2</f>
        <v>1024.18374681742</v>
      </c>
      <c r="O1188" s="26" t="n">
        <f aca="false">I1188*(1/     (1-   (0.001*N1188/1.84)))</f>
        <v>8.74760704038441</v>
      </c>
      <c r="P1188" s="4" t="n">
        <f aca="false">H1188*(1/     (1-   (0.001*N1188/4)))</f>
        <v>23.5362650247958</v>
      </c>
      <c r="Q1188" s="50" t="n">
        <f aca="false">-5.28+5.5*I1188</f>
        <v>16.05175</v>
      </c>
      <c r="R1188" s="17"/>
      <c r="S1188" s="18"/>
      <c r="T1188" s="18"/>
      <c r="U1188" s="18"/>
      <c r="V1188" s="9"/>
      <c r="W1188" s="9"/>
      <c r="X1188" s="9"/>
      <c r="Y1188" s="19"/>
      <c r="Z1188" s="20"/>
    </row>
    <row r="1189" s="15" customFormat="true" ht="12.8" hidden="false" customHeight="false" outlineLevel="0" collapsed="false">
      <c r="A1189" s="1" t="n">
        <v>219</v>
      </c>
      <c r="B1189" s="49" t="s">
        <v>29</v>
      </c>
      <c r="C1189" s="22" t="s">
        <v>36</v>
      </c>
      <c r="D1189" s="22" t="s">
        <v>37</v>
      </c>
      <c r="E1189" s="23" t="n">
        <v>43129</v>
      </c>
      <c r="F1189" s="22" t="n">
        <v>23.8</v>
      </c>
      <c r="G1189" s="22" t="n">
        <v>35.6</v>
      </c>
      <c r="H1189" s="22" t="n">
        <v>17.5099</v>
      </c>
      <c r="I1189" s="24" t="n">
        <v>5.4915</v>
      </c>
      <c r="J1189" s="74" t="n">
        <f aca="false">I1189-I1069</f>
        <v>-0.0104999999999995</v>
      </c>
      <c r="K1189" s="25" t="n">
        <f aca="false">1000*(1-(F1189+288.9414)/(508929.2*(F1189+68.12963))*(F1189-3.9863)^2)</f>
        <v>997.375759338082</v>
      </c>
      <c r="L1189" s="25" t="n">
        <f aca="false">0.824493 - 0.0040899*F1189 + 0.000076438*F1189^2 -0.00000082467*F1189^3 + 0.0000000053675*F1189^4</f>
        <v>0.761055505453308</v>
      </c>
      <c r="M1189" s="25" t="n">
        <f aca="false">-0.005724 + 0.00010227*F1189 - 0.0000016546*F1189^2</f>
        <v>-0.004227205624</v>
      </c>
      <c r="N1189" s="25" t="n">
        <f aca="false">K1189 + (L1189*G1189) + M1189*G1189^(3/2) + 0.00048314*G1189^2</f>
        <v>1024.18374681742</v>
      </c>
      <c r="O1189" s="26" t="n">
        <f aca="false">I1189*(1/     (1-   (0.001*N1189/1.84)))</f>
        <v>12.3855831023001</v>
      </c>
      <c r="P1189" s="4" t="n">
        <f aca="false">H1189*(1/     (1-   (0.001*N1189/4)))</f>
        <v>23.5362650247958</v>
      </c>
      <c r="Q1189" s="50" t="n">
        <f aca="false">-5.28+5.5*I1189</f>
        <v>24.92325</v>
      </c>
      <c r="R1189" s="17"/>
      <c r="S1189" s="18"/>
      <c r="T1189" s="18"/>
      <c r="U1189" s="18"/>
      <c r="V1189" s="9"/>
      <c r="W1189" s="9"/>
      <c r="X1189" s="9"/>
      <c r="Y1189" s="19"/>
      <c r="Z1189" s="20"/>
    </row>
    <row r="1190" s="15" customFormat="true" ht="12.8" hidden="false" customHeight="false" outlineLevel="0" collapsed="false">
      <c r="A1190" s="1" t="n">
        <v>225</v>
      </c>
      <c r="B1190" s="49" t="s">
        <v>29</v>
      </c>
      <c r="C1190" s="22" t="s">
        <v>36</v>
      </c>
      <c r="D1190" s="22" t="s">
        <v>37</v>
      </c>
      <c r="E1190" s="23" t="n">
        <v>43129</v>
      </c>
      <c r="F1190" s="22" t="n">
        <v>23.8</v>
      </c>
      <c r="G1190" s="22" t="n">
        <v>35.6</v>
      </c>
      <c r="H1190" s="22" t="n">
        <v>17.5099</v>
      </c>
      <c r="I1190" s="24" t="n">
        <v>2.8843</v>
      </c>
      <c r="J1190" s="74" t="n">
        <f aca="false">I1190-I1070</f>
        <v>-0.00819999999999999</v>
      </c>
      <c r="K1190" s="25" t="n">
        <f aca="false">1000*(1-(F1190+288.9414)/(508929.2*(F1190+68.12963))*(F1190-3.9863)^2)</f>
        <v>997.375759338082</v>
      </c>
      <c r="L1190" s="25" t="n">
        <f aca="false">0.824493 - 0.0040899*F1190 + 0.000076438*F1190^2 -0.00000082467*F1190^3 + 0.0000000053675*F1190^4</f>
        <v>0.761055505453308</v>
      </c>
      <c r="M1190" s="25" t="n">
        <f aca="false">-0.005724 + 0.00010227*F1190 - 0.0000016546*F1190^2</f>
        <v>-0.004227205624</v>
      </c>
      <c r="N1190" s="25" t="n">
        <f aca="false">K1190 + (L1190*G1190) + M1190*G1190^(3/2) + 0.00048314*G1190^2</f>
        <v>1024.18374681742</v>
      </c>
      <c r="O1190" s="26" t="n">
        <f aca="false">I1190*(1/     (1-   (0.001*N1190/1.84)))</f>
        <v>6.50527858362273</v>
      </c>
      <c r="P1190" s="4" t="n">
        <f aca="false">H1190*(1/     (1-   (0.001*N1190/4)))</f>
        <v>23.5362650247958</v>
      </c>
      <c r="Q1190" s="50" t="n">
        <f aca="false">-5.28+5.5*I1190</f>
        <v>10.58365</v>
      </c>
      <c r="R1190" s="17"/>
      <c r="S1190" s="18"/>
      <c r="T1190" s="18"/>
      <c r="U1190" s="18"/>
      <c r="V1190" s="9"/>
      <c r="W1190" s="9"/>
      <c r="X1190" s="9"/>
      <c r="Y1190" s="19"/>
      <c r="Z1190" s="20"/>
    </row>
    <row r="1191" s="15" customFormat="true" ht="12.8" hidden="false" customHeight="false" outlineLevel="0" collapsed="false">
      <c r="A1191" s="1" t="n">
        <v>229</v>
      </c>
      <c r="B1191" s="49" t="s">
        <v>29</v>
      </c>
      <c r="C1191" s="22" t="s">
        <v>36</v>
      </c>
      <c r="D1191" s="22" t="s">
        <v>37</v>
      </c>
      <c r="E1191" s="23" t="n">
        <v>43129</v>
      </c>
      <c r="F1191" s="22" t="n">
        <v>23.8</v>
      </c>
      <c r="G1191" s="22" t="n">
        <v>35.6</v>
      </c>
      <c r="H1191" s="22" t="n">
        <v>17.5099</v>
      </c>
      <c r="I1191" s="24" t="n">
        <v>2.6288</v>
      </c>
      <c r="J1191" s="22" t="s">
        <v>49</v>
      </c>
      <c r="K1191" s="25" t="n">
        <f aca="false">1000*(1-(F1191+288.9414)/(508929.2*(F1191+68.12963))*(F1191-3.9863)^2)</f>
        <v>997.375759338082</v>
      </c>
      <c r="L1191" s="25" t="n">
        <f aca="false">0.824493 - 0.0040899*F1191 + 0.000076438*F1191^2 -0.00000082467*F1191^3 + 0.0000000053675*F1191^4</f>
        <v>0.761055505453308</v>
      </c>
      <c r="M1191" s="25" t="n">
        <f aca="false">-0.005724 + 0.00010227*F1191 - 0.0000016546*F1191^2</f>
        <v>-0.004227205624</v>
      </c>
      <c r="N1191" s="25" t="n">
        <f aca="false">K1191 + (L1191*G1191) + M1191*G1191^(3/2) + 0.00048314*G1191^2</f>
        <v>1024.18374681742</v>
      </c>
      <c r="O1191" s="26" t="n">
        <f aca="false">I1191*(1/     (1-   (0.001*N1191/1.84)))</f>
        <v>5.92902137108742</v>
      </c>
      <c r="P1191" s="4" t="n">
        <f aca="false">H1191*(1/     (1-   (0.001*N1191/4)))</f>
        <v>23.5362650247958</v>
      </c>
      <c r="Q1191" s="50" t="n">
        <f aca="false">-5.28+5.5*I1191</f>
        <v>9.1784</v>
      </c>
      <c r="R1191" s="17"/>
      <c r="S1191" s="18"/>
      <c r="T1191" s="18"/>
      <c r="U1191" s="18"/>
      <c r="V1191" s="9"/>
      <c r="W1191" s="9"/>
      <c r="X1191" s="9"/>
      <c r="Y1191" s="19"/>
      <c r="Z1191" s="20"/>
    </row>
    <row r="1192" s="15" customFormat="true" ht="12.8" hidden="false" customHeight="false" outlineLevel="0" collapsed="false">
      <c r="A1192" s="1" t="n">
        <v>155</v>
      </c>
      <c r="B1192" s="49" t="s">
        <v>30</v>
      </c>
      <c r="C1192" s="22" t="s">
        <v>36</v>
      </c>
      <c r="D1192" s="22" t="s">
        <v>37</v>
      </c>
      <c r="E1192" s="23" t="n">
        <v>43129</v>
      </c>
      <c r="F1192" s="22" t="n">
        <v>23.8</v>
      </c>
      <c r="G1192" s="22" t="n">
        <v>35.6</v>
      </c>
      <c r="H1192" s="22" t="n">
        <v>17.5099</v>
      </c>
      <c r="I1192" s="24" t="n">
        <v>1.5628</v>
      </c>
      <c r="J1192" s="74" t="n">
        <f aca="false">I1192-I1072</f>
        <v>-0.00829999999999975</v>
      </c>
      <c r="K1192" s="25" t="n">
        <f aca="false">1000*(1-(F1192+288.9414)/(508929.2*(F1192+68.12963))*(F1192-3.9863)^2)</f>
        <v>997.375759338082</v>
      </c>
      <c r="L1192" s="25" t="n">
        <f aca="false">0.824493 - 0.0040899*F1192 + 0.000076438*F1192^2 -0.00000082467*F1192^3 + 0.0000000053675*F1192^4</f>
        <v>0.761055505453308</v>
      </c>
      <c r="M1192" s="25" t="n">
        <f aca="false">-0.005724 + 0.00010227*F1192 - 0.0000016546*F1192^2</f>
        <v>-0.004227205624</v>
      </c>
      <c r="N1192" s="25" t="n">
        <f aca="false">K1192 + (L1192*G1192) + M1192*G1192^(3/2) + 0.00048314*G1192^2</f>
        <v>1024.18374681742</v>
      </c>
      <c r="O1192" s="26" t="n">
        <f aca="false">I1192*(1/     (1-   (0.001*N1192/1.84)))</f>
        <v>3.52475448825906</v>
      </c>
      <c r="P1192" s="4" t="n">
        <f aca="false">H1192*(1/     (1-   (0.001*N1192/4)))</f>
        <v>23.5362650247958</v>
      </c>
      <c r="Q1192" s="50" t="n">
        <f aca="false">-5.28+5.5*I1192</f>
        <v>3.3154</v>
      </c>
      <c r="R1192" s="17"/>
      <c r="S1192" s="18"/>
      <c r="T1192" s="18"/>
      <c r="U1192" s="18"/>
      <c r="V1192" s="9"/>
      <c r="W1192" s="9"/>
      <c r="X1192" s="9"/>
      <c r="Y1192" s="19"/>
      <c r="Z1192" s="20"/>
    </row>
    <row r="1193" s="15" customFormat="true" ht="12.8" hidden="false" customHeight="false" outlineLevel="0" collapsed="false">
      <c r="A1193" s="1" t="n">
        <v>247</v>
      </c>
      <c r="B1193" s="49" t="s">
        <v>30</v>
      </c>
      <c r="C1193" s="22" t="s">
        <v>36</v>
      </c>
      <c r="D1193" s="22" t="s">
        <v>37</v>
      </c>
      <c r="E1193" s="23" t="n">
        <v>43129</v>
      </c>
      <c r="F1193" s="22" t="n">
        <v>23.8</v>
      </c>
      <c r="G1193" s="22" t="n">
        <v>35.6</v>
      </c>
      <c r="H1193" s="22" t="n">
        <v>17.5099</v>
      </c>
      <c r="I1193" s="24" t="n">
        <v>5.2837</v>
      </c>
      <c r="J1193" s="74" t="n">
        <f aca="false">I1193-I1073</f>
        <v>-0.0193000000000003</v>
      </c>
      <c r="K1193" s="25" t="n">
        <f aca="false">1000*(1-(F1193+288.9414)/(508929.2*(F1193+68.12963))*(F1193-3.9863)^2)</f>
        <v>997.375759338082</v>
      </c>
      <c r="L1193" s="25" t="n">
        <f aca="false">0.824493 - 0.0040899*F1193 + 0.000076438*F1193^2 -0.00000082467*F1193^3 + 0.0000000053675*F1193^4</f>
        <v>0.761055505453308</v>
      </c>
      <c r="M1193" s="25" t="n">
        <f aca="false">-0.005724 + 0.00010227*F1193 - 0.0000016546*F1193^2</f>
        <v>-0.004227205624</v>
      </c>
      <c r="N1193" s="25" t="n">
        <f aca="false">K1193 + (L1193*G1193) + M1193*G1193^(3/2) + 0.00048314*G1193^2</f>
        <v>1024.18374681742</v>
      </c>
      <c r="O1193" s="26" t="n">
        <f aca="false">I1193*(1/     (1-   (0.001*N1193/1.84)))</f>
        <v>11.916908938837</v>
      </c>
      <c r="P1193" s="4" t="n">
        <f aca="false">H1193*(1/     (1-   (0.001*N1193/4)))</f>
        <v>23.5362650247958</v>
      </c>
      <c r="Q1193" s="50" t="n">
        <f aca="false">-5.28+5.5*I1193</f>
        <v>23.78035</v>
      </c>
      <c r="R1193" s="17"/>
      <c r="S1193" s="18"/>
      <c r="T1193" s="18"/>
      <c r="U1193" s="18"/>
      <c r="V1193" s="9"/>
      <c r="W1193" s="9"/>
      <c r="X1193" s="9"/>
      <c r="Y1193" s="19"/>
      <c r="Z1193" s="20"/>
    </row>
    <row r="1194" s="15" customFormat="true" ht="12.8" hidden="false" customHeight="false" outlineLevel="0" collapsed="false">
      <c r="A1194" s="1" t="n">
        <v>168</v>
      </c>
      <c r="B1194" s="49" t="s">
        <v>31</v>
      </c>
      <c r="C1194" s="22" t="s">
        <v>36</v>
      </c>
      <c r="D1194" s="22" t="s">
        <v>37</v>
      </c>
      <c r="E1194" s="23" t="n">
        <v>43129</v>
      </c>
      <c r="F1194" s="22" t="n">
        <v>23.8</v>
      </c>
      <c r="G1194" s="22" t="n">
        <v>35.6</v>
      </c>
      <c r="H1194" s="22" t="n">
        <v>17.5099</v>
      </c>
      <c r="I1194" s="24" t="n">
        <v>2.8741</v>
      </c>
      <c r="J1194" s="74" t="n">
        <f aca="false">I1194-I1074</f>
        <v>-0.00850000000000017</v>
      </c>
      <c r="K1194" s="25" t="n">
        <f aca="false">1000*(1-(F1194+288.9414)/(508929.2*(F1194+68.12963))*(F1194-3.9863)^2)</f>
        <v>997.375759338082</v>
      </c>
      <c r="L1194" s="25" t="n">
        <f aca="false">0.824493 - 0.0040899*F1194 + 0.000076438*F1194^2 -0.00000082467*F1194^3 + 0.0000000053675*F1194^4</f>
        <v>0.761055505453308</v>
      </c>
      <c r="M1194" s="25" t="n">
        <f aca="false">-0.005724 + 0.00010227*F1194 - 0.0000016546*F1194^2</f>
        <v>-0.004227205624</v>
      </c>
      <c r="N1194" s="25" t="n">
        <f aca="false">K1194 + (L1194*G1194) + M1194*G1194^(3/2) + 0.00048314*G1194^2</f>
        <v>1024.18374681742</v>
      </c>
      <c r="O1194" s="26" t="n">
        <f aca="false">I1194*(1/     (1-   (0.001*N1194/1.84)))</f>
        <v>6.482273403318</v>
      </c>
      <c r="P1194" s="4" t="n">
        <f aca="false">H1194*(1/     (1-   (0.001*N1194/4)))</f>
        <v>23.5362650247958</v>
      </c>
      <c r="Q1194" s="50" t="n">
        <f aca="false">-5.28+5.5*I1194</f>
        <v>10.52755</v>
      </c>
      <c r="R1194" s="17"/>
      <c r="S1194" s="18"/>
      <c r="T1194" s="18"/>
      <c r="U1194" s="18"/>
      <c r="V1194" s="9"/>
      <c r="W1194" s="9"/>
      <c r="X1194" s="9"/>
      <c r="Y1194" s="19"/>
      <c r="Z1194" s="20"/>
    </row>
    <row r="1195" s="15" customFormat="true" ht="12.8" hidden="false" customHeight="false" outlineLevel="0" collapsed="false">
      <c r="A1195" s="1" t="n">
        <v>175</v>
      </c>
      <c r="B1195" s="49" t="s">
        <v>31</v>
      </c>
      <c r="C1195" s="22" t="s">
        <v>36</v>
      </c>
      <c r="D1195" s="22" t="s">
        <v>37</v>
      </c>
      <c r="E1195" s="23" t="n">
        <v>43129</v>
      </c>
      <c r="F1195" s="22" t="n">
        <v>23.8</v>
      </c>
      <c r="G1195" s="22" t="n">
        <v>35.6</v>
      </c>
      <c r="H1195" s="22" t="n">
        <v>17.5099</v>
      </c>
      <c r="I1195" s="24" t="n">
        <v>2.7032</v>
      </c>
      <c r="J1195" s="74" t="n">
        <f aca="false">I1195-I1075</f>
        <v>-0.0137</v>
      </c>
      <c r="K1195" s="25" t="n">
        <f aca="false">1000*(1-(F1195+288.9414)/(508929.2*(F1195+68.12963))*(F1195-3.9863)^2)</f>
        <v>997.375759338082</v>
      </c>
      <c r="L1195" s="25" t="n">
        <f aca="false">0.824493 - 0.0040899*F1195 + 0.000076438*F1195^2 -0.00000082467*F1195^3 + 0.0000000053675*F1195^4</f>
        <v>0.761055505453308</v>
      </c>
      <c r="M1195" s="25" t="n">
        <f aca="false">-0.005724 + 0.00010227*F1195 - 0.0000016546*F1195^2</f>
        <v>-0.004227205624</v>
      </c>
      <c r="N1195" s="25" t="n">
        <f aca="false">K1195 + (L1195*G1195) + M1195*G1195^(3/2) + 0.00048314*G1195^2</f>
        <v>1024.18374681742</v>
      </c>
      <c r="O1195" s="26" t="n">
        <f aca="false">I1195*(1/     (1-   (0.001*N1195/1.84)))</f>
        <v>6.09682386272197</v>
      </c>
      <c r="P1195" s="4" t="n">
        <f aca="false">H1195*(1/     (1-   (0.001*N1195/4)))</f>
        <v>23.5362650247958</v>
      </c>
      <c r="Q1195" s="50" t="n">
        <f aca="false">-5.28+5.5*I1195</f>
        <v>9.5876</v>
      </c>
      <c r="R1195" s="17"/>
      <c r="S1195" s="18"/>
      <c r="T1195" s="18"/>
      <c r="U1195" s="18"/>
      <c r="V1195" s="9"/>
      <c r="W1195" s="9"/>
      <c r="X1195" s="9"/>
      <c r="Y1195" s="19"/>
      <c r="Z1195" s="20"/>
    </row>
    <row r="1196" s="15" customFormat="true" ht="12.8" hidden="false" customHeight="false" outlineLevel="0" collapsed="false">
      <c r="A1196" s="1" t="n">
        <v>266</v>
      </c>
      <c r="B1196" s="49" t="s">
        <v>31</v>
      </c>
      <c r="C1196" s="22" t="s">
        <v>36</v>
      </c>
      <c r="D1196" s="22" t="s">
        <v>37</v>
      </c>
      <c r="E1196" s="23" t="n">
        <v>43129</v>
      </c>
      <c r="F1196" s="22" t="n">
        <v>23.8</v>
      </c>
      <c r="G1196" s="22" t="n">
        <v>35.6</v>
      </c>
      <c r="H1196" s="22" t="n">
        <v>17.5099</v>
      </c>
      <c r="I1196" s="24" t="n">
        <v>5.1062</v>
      </c>
      <c r="J1196" s="74" t="n">
        <f aca="false">I1196-I1076</f>
        <v>-0.0204999999999993</v>
      </c>
      <c r="K1196" s="25" t="n">
        <f aca="false">1000*(1-(F1196+288.9414)/(508929.2*(F1196+68.12963))*(F1196-3.9863)^2)</f>
        <v>997.375759338082</v>
      </c>
      <c r="L1196" s="25" t="n">
        <f aca="false">0.824493 - 0.0040899*F1196 + 0.000076438*F1196^2 -0.00000082467*F1196^3 + 0.0000000053675*F1196^4</f>
        <v>0.761055505453308</v>
      </c>
      <c r="M1196" s="25" t="n">
        <f aca="false">-0.005724 + 0.00010227*F1196 - 0.0000016546*F1196^2</f>
        <v>-0.004227205624</v>
      </c>
      <c r="N1196" s="25" t="n">
        <f aca="false">K1196 + (L1196*G1196) + M1196*G1196^(3/2) + 0.00048314*G1196^2</f>
        <v>1024.18374681742</v>
      </c>
      <c r="O1196" s="26" t="n">
        <f aca="false">I1196*(1/     (1-   (0.001*N1196/1.84)))</f>
        <v>11.5165736933379</v>
      </c>
      <c r="P1196" s="4" t="n">
        <f aca="false">H1196*(1/     (1-   (0.001*N1196/4)))</f>
        <v>23.5362650247958</v>
      </c>
      <c r="Q1196" s="50" t="n">
        <f aca="false">-5.28+5.5*I1196</f>
        <v>22.8041</v>
      </c>
      <c r="R1196" s="17"/>
      <c r="S1196" s="18"/>
      <c r="T1196" s="18"/>
      <c r="U1196" s="18"/>
      <c r="V1196" s="9"/>
      <c r="W1196" s="9"/>
      <c r="X1196" s="9"/>
      <c r="Y1196" s="19"/>
      <c r="Z1196" s="20"/>
    </row>
    <row r="1197" s="15" customFormat="true" ht="12.8" hidden="false" customHeight="false" outlineLevel="0" collapsed="false">
      <c r="A1197" s="1" t="n">
        <v>272</v>
      </c>
      <c r="B1197" s="49" t="s">
        <v>31</v>
      </c>
      <c r="C1197" s="22" t="s">
        <v>36</v>
      </c>
      <c r="D1197" s="22" t="s">
        <v>37</v>
      </c>
      <c r="E1197" s="23" t="n">
        <v>43129</v>
      </c>
      <c r="F1197" s="22" t="n">
        <v>23.8</v>
      </c>
      <c r="G1197" s="22" t="n">
        <v>35.6</v>
      </c>
      <c r="H1197" s="22" t="n">
        <v>17.5099</v>
      </c>
      <c r="I1197" s="24" t="n">
        <v>2.3966</v>
      </c>
      <c r="J1197" s="74" t="n">
        <f aca="false">I1197-I1077</f>
        <v>-0.0033000000000003</v>
      </c>
      <c r="K1197" s="25" t="n">
        <f aca="false">1000*(1-(F1197+288.9414)/(508929.2*(F1197+68.12963))*(F1197-3.9863)^2)</f>
        <v>997.375759338082</v>
      </c>
      <c r="L1197" s="25" t="n">
        <f aca="false">0.824493 - 0.0040899*F1197 + 0.000076438*F1197^2 -0.00000082467*F1197^3 + 0.0000000053675*F1197^4</f>
        <v>0.761055505453308</v>
      </c>
      <c r="M1197" s="25" t="n">
        <f aca="false">-0.005724 + 0.00010227*F1197 - 0.0000016546*F1197^2</f>
        <v>-0.004227205624</v>
      </c>
      <c r="N1197" s="25" t="n">
        <f aca="false">K1197 + (L1197*G1197) + M1197*G1197^(3/2) + 0.00048314*G1197^2</f>
        <v>1024.18374681742</v>
      </c>
      <c r="O1197" s="26" t="n">
        <f aca="false">I1197*(1/     (1-   (0.001*N1197/1.84)))</f>
        <v>5.40531520767959</v>
      </c>
      <c r="P1197" s="4" t="n">
        <f aca="false">H1197*(1/     (1-   (0.001*N1197/4)))</f>
        <v>23.5362650247958</v>
      </c>
      <c r="Q1197" s="50" t="n">
        <f aca="false">-5.28+5.5*I1197</f>
        <v>7.9013</v>
      </c>
      <c r="R1197" s="17"/>
      <c r="S1197" s="18"/>
      <c r="T1197" s="18"/>
      <c r="U1197" s="18"/>
      <c r="V1197" s="9"/>
      <c r="W1197" s="9"/>
      <c r="X1197" s="9"/>
      <c r="Y1197" s="19"/>
      <c r="Z1197" s="20"/>
    </row>
    <row r="1198" s="15" customFormat="true" ht="12.8" hidden="false" customHeight="false" outlineLevel="0" collapsed="false">
      <c r="A1198" s="1" t="n">
        <v>104</v>
      </c>
      <c r="B1198" s="49" t="s">
        <v>32</v>
      </c>
      <c r="C1198" s="22" t="s">
        <v>36</v>
      </c>
      <c r="D1198" s="22" t="s">
        <v>37</v>
      </c>
      <c r="E1198" s="23" t="n">
        <v>43129</v>
      </c>
      <c r="F1198" s="22" t="n">
        <v>23.6</v>
      </c>
      <c r="G1198" s="22" t="n">
        <v>35.6</v>
      </c>
      <c r="H1198" s="22" t="n">
        <v>17.5083</v>
      </c>
      <c r="I1198" s="24" t="n">
        <v>3.7452</v>
      </c>
      <c r="J1198" s="22" t="s">
        <v>50</v>
      </c>
      <c r="K1198" s="25" t="n">
        <f aca="false">1000*(1-(F1198+288.9414)/(508929.2*(F1198+68.12963))*(F1198-3.9863)^2)</f>
        <v>997.424511597078</v>
      </c>
      <c r="L1198" s="25" t="n">
        <f aca="false">0.824493 - 0.0040899*F1198 + 0.000076438*F1198^2 -0.00000082467*F1198^3 + 0.0000000053675*F1198^4</f>
        <v>0.761369617224768</v>
      </c>
      <c r="M1198" s="25" t="n">
        <f aca="false">-0.005724 + 0.00010227*F1198 - 0.0000016546*F1198^2</f>
        <v>-0.004231974016</v>
      </c>
      <c r="N1198" s="25" t="n">
        <f aca="false">K1198 + (L1198*G1198) + M1198*G1198^(3/2) + 0.00048314*G1198^2</f>
        <v>1024.24266860124</v>
      </c>
      <c r="O1198" s="26" t="n">
        <f aca="false">I1198*(1/     (1-   (0.001*N1198/1.84)))</f>
        <v>8.44757102971284</v>
      </c>
      <c r="P1198" s="4" t="n">
        <f aca="false">H1198*(1/     (1-   (0.001*N1198/4)))</f>
        <v>23.5345803439828</v>
      </c>
      <c r="Q1198" s="50" t="n">
        <f aca="false">-5.28+5.5*I1198</f>
        <v>15.3186</v>
      </c>
      <c r="R1198" s="17"/>
      <c r="S1198" s="18"/>
      <c r="T1198" s="18"/>
      <c r="U1198" s="18"/>
      <c r="V1198" s="9"/>
      <c r="W1198" s="9"/>
      <c r="X1198" s="9"/>
      <c r="Y1198" s="19"/>
      <c r="Z1198" s="20"/>
    </row>
    <row r="1199" s="15" customFormat="true" ht="12.8" hidden="false" customHeight="false" outlineLevel="0" collapsed="false">
      <c r="A1199" s="1" t="n">
        <v>110</v>
      </c>
      <c r="B1199" s="49" t="s">
        <v>32</v>
      </c>
      <c r="C1199" s="22" t="s">
        <v>36</v>
      </c>
      <c r="D1199" s="22" t="s">
        <v>37</v>
      </c>
      <c r="E1199" s="23" t="n">
        <v>43129</v>
      </c>
      <c r="F1199" s="22" t="n">
        <v>23.6</v>
      </c>
      <c r="G1199" s="22" t="n">
        <v>35.6</v>
      </c>
      <c r="H1199" s="22" t="n">
        <v>17.5083</v>
      </c>
      <c r="I1199" s="24" t="n">
        <v>4.9422</v>
      </c>
      <c r="J1199" s="22" t="s">
        <v>51</v>
      </c>
      <c r="K1199" s="25" t="n">
        <f aca="false">1000*(1-(F1199+288.9414)/(508929.2*(F1199+68.12963))*(F1199-3.9863)^2)</f>
        <v>997.424511597078</v>
      </c>
      <c r="L1199" s="25" t="n">
        <f aca="false">0.824493 - 0.0040899*F1199 + 0.000076438*F1199^2 -0.00000082467*F1199^3 + 0.0000000053675*F1199^4</f>
        <v>0.761369617224768</v>
      </c>
      <c r="M1199" s="25" t="n">
        <f aca="false">-0.005724 + 0.00010227*F1199 - 0.0000016546*F1199^2</f>
        <v>-0.004231974016</v>
      </c>
      <c r="N1199" s="25" t="n">
        <f aca="false">K1199 + (L1199*G1199) + M1199*G1199^(3/2) + 0.00048314*G1199^2</f>
        <v>1024.24266860124</v>
      </c>
      <c r="O1199" s="26" t="n">
        <f aca="false">I1199*(1/     (1-   (0.001*N1199/1.84)))</f>
        <v>11.1474916007281</v>
      </c>
      <c r="P1199" s="4" t="n">
        <f aca="false">H1199*(1/     (1-   (0.001*N1199/4)))</f>
        <v>23.5345803439828</v>
      </c>
      <c r="Q1199" s="50" t="n">
        <f aca="false">-5.28+5.5*I1199</f>
        <v>21.9021</v>
      </c>
      <c r="R1199" s="17"/>
      <c r="S1199" s="18"/>
      <c r="T1199" s="18"/>
      <c r="U1199" s="18"/>
      <c r="V1199" s="9"/>
      <c r="W1199" s="9"/>
      <c r="X1199" s="9"/>
      <c r="Y1199" s="19"/>
      <c r="Z1199" s="20"/>
    </row>
    <row r="1200" s="15" customFormat="true" ht="12.8" hidden="false" customHeight="false" outlineLevel="0" collapsed="false">
      <c r="A1200" s="1" t="n">
        <v>233</v>
      </c>
      <c r="B1200" s="49" t="s">
        <v>33</v>
      </c>
      <c r="C1200" s="22" t="s">
        <v>36</v>
      </c>
      <c r="D1200" s="22" t="s">
        <v>37</v>
      </c>
      <c r="E1200" s="23" t="n">
        <v>43129</v>
      </c>
      <c r="F1200" s="22" t="n">
        <v>23.8</v>
      </c>
      <c r="G1200" s="22" t="n">
        <v>35.6</v>
      </c>
      <c r="H1200" s="22" t="n">
        <v>17.5099</v>
      </c>
      <c r="I1200" s="24" t="n">
        <v>5.0923</v>
      </c>
      <c r="J1200" s="74" t="n">
        <f aca="false">I1200-I1080</f>
        <v>-0.0102000000000002</v>
      </c>
      <c r="K1200" s="25" t="n">
        <f aca="false">1000*(1-(F1200+288.9414)/(508929.2*(F1200+68.12963))*(F1200-3.9863)^2)</f>
        <v>997.375759338082</v>
      </c>
      <c r="L1200" s="25" t="n">
        <f aca="false">0.824493 - 0.0040899*F1200 + 0.000076438*F1200^2 -0.00000082467*F1200^3 + 0.0000000053675*F1200^4</f>
        <v>0.761055505453308</v>
      </c>
      <c r="M1200" s="25" t="n">
        <f aca="false">-0.005724 + 0.00010227*F1200 - 0.0000016546*F1200^2</f>
        <v>-0.004227205624</v>
      </c>
      <c r="N1200" s="25" t="n">
        <f aca="false">K1200 + (L1200*G1200) + M1200*G1200^(3/2) + 0.00048314*G1200^2</f>
        <v>1024.18374681742</v>
      </c>
      <c r="O1200" s="26" t="n">
        <f aca="false">I1200*(1/     (1-   (0.001*N1200/1.84)))</f>
        <v>11.4852234966481</v>
      </c>
      <c r="P1200" s="4" t="n">
        <f aca="false">H1200*(1/     (1-   (0.001*N1200/4)))</f>
        <v>23.5362650247958</v>
      </c>
      <c r="Q1200" s="50" t="n">
        <f aca="false">-5.28+5.5*I1200</f>
        <v>22.72765</v>
      </c>
      <c r="R1200" s="17"/>
      <c r="S1200" s="18"/>
      <c r="T1200" s="18"/>
      <c r="U1200" s="18"/>
      <c r="V1200" s="9"/>
      <c r="W1200" s="9"/>
      <c r="X1200" s="9"/>
      <c r="Y1200" s="19"/>
      <c r="Z1200" s="20"/>
    </row>
    <row r="1201" s="15" customFormat="true" ht="12.8" hidden="false" customHeight="false" outlineLevel="0" collapsed="false">
      <c r="A1201" s="1" t="n">
        <v>235</v>
      </c>
      <c r="B1201" s="64" t="s">
        <v>33</v>
      </c>
      <c r="C1201" s="65" t="s">
        <v>36</v>
      </c>
      <c r="D1201" s="65" t="s">
        <v>37</v>
      </c>
      <c r="E1201" s="66" t="n">
        <v>43129</v>
      </c>
      <c r="F1201" s="65" t="n">
        <v>23.8</v>
      </c>
      <c r="G1201" s="65" t="n">
        <v>35.6</v>
      </c>
      <c r="H1201" s="65" t="n">
        <v>17.5099</v>
      </c>
      <c r="I1201" s="67" t="n">
        <v>3.0125</v>
      </c>
      <c r="J1201" s="86" t="n">
        <f aca="false">I1201-I1081</f>
        <v>-0.0110999999999999</v>
      </c>
      <c r="K1201" s="68" t="n">
        <f aca="false">1000*(1-(F1201+288.9414)/(508929.2*(F1201+68.12963))*(F1201-3.9863)^2)</f>
        <v>997.375759338082</v>
      </c>
      <c r="L1201" s="68" t="n">
        <f aca="false">0.824493 - 0.0040899*F1201 + 0.000076438*F1201^2 -0.00000082467*F1201^3 + 0.0000000053675*F1201^4</f>
        <v>0.761055505453308</v>
      </c>
      <c r="M1201" s="68" t="n">
        <f aca="false">-0.005724 + 0.00010227*F1201 - 0.0000016546*F1201^2</f>
        <v>-0.004227205624</v>
      </c>
      <c r="N1201" s="68" t="n">
        <f aca="false">K1201 + (L1201*G1201) + M1201*G1201^(3/2) + 0.00048314*G1201^2</f>
        <v>1024.18374681742</v>
      </c>
      <c r="O1201" s="69" t="n">
        <f aca="false">I1201*(1/     (1-   (0.001*N1201/1.84)))</f>
        <v>6.7944221243156</v>
      </c>
      <c r="P1201" s="4" t="n">
        <f aca="false">H1201*(1/     (1-   (0.001*N1201/4)))</f>
        <v>23.5362650247958</v>
      </c>
      <c r="Q1201" s="70" t="n">
        <f aca="false">-5.28+5.5*I1201</f>
        <v>11.28875</v>
      </c>
      <c r="R1201" s="17"/>
      <c r="S1201" s="18"/>
      <c r="T1201" s="18"/>
      <c r="U1201" s="18"/>
      <c r="V1201" s="9"/>
      <c r="W1201" s="9"/>
      <c r="X1201" s="9"/>
      <c r="Y1201" s="19"/>
      <c r="Z1201" s="20"/>
    </row>
    <row r="1202" s="15" customFormat="true" ht="12.8" hidden="false" customHeight="false" outlineLevel="0" collapsed="false">
      <c r="A1202" s="21" t="n">
        <v>176</v>
      </c>
      <c r="B1202" s="22" t="s">
        <v>26</v>
      </c>
      <c r="C1202" s="22" t="s">
        <v>27</v>
      </c>
      <c r="D1202" s="22" t="s">
        <v>28</v>
      </c>
      <c r="E1202" s="23" t="n">
        <v>43145</v>
      </c>
      <c r="F1202" s="22" t="n">
        <v>30.4</v>
      </c>
      <c r="G1202" s="22" t="n">
        <v>35.1</v>
      </c>
      <c r="H1202" s="22" t="n">
        <v>17.5128</v>
      </c>
      <c r="I1202" s="24" t="n">
        <v>2.1111</v>
      </c>
      <c r="J1202" s="22"/>
      <c r="K1202" s="25" t="n">
        <f aca="false">1000*(1-(F1202+288.9414)/(508929.2*(F1202+68.12963))*(F1202-3.9863)^2)</f>
        <v>995.55686524113</v>
      </c>
      <c r="L1202" s="25" t="n">
        <f aca="false">0.824493 - 0.0040899*F1202 + 0.000076438*F1202^2 -0.00000082467*F1202^3 + 0.0000000053675*F1202^4</f>
        <v>0.752216550332928</v>
      </c>
      <c r="M1202" s="25" t="n">
        <f aca="false">-0.005724 + 0.00010227*F1202 - 0.0000016546*F1202^2</f>
        <v>-0.004144107136</v>
      </c>
      <c r="N1202" s="25" t="n">
        <f aca="false">K1202 + (L1202*G1202) + M1202*G1202^(3/2) + 0.00048314*G1202^2</f>
        <v>1021.69312891777</v>
      </c>
      <c r="O1202" s="26" t="n">
        <f aca="false">I1202*(1/     (1-   (0.001*N1202/1.84)))</f>
        <v>4.74690380500259</v>
      </c>
      <c r="P1202" s="4" t="n">
        <f aca="false">H1202*(1/     (1-   (0.001*N1202/4)))</f>
        <v>23.5204775841468</v>
      </c>
      <c r="Q1202" s="27" t="n">
        <f aca="false">-5.28+5.5*I1202</f>
        <v>6.33105</v>
      </c>
      <c r="R1202" s="28" t="n">
        <f aca="false">E1202-E1082</f>
        <v>16</v>
      </c>
      <c r="S1202" s="29" t="n">
        <f aca="false">I1202-I1082</f>
        <v>0.0663</v>
      </c>
      <c r="T1202" s="29" t="n">
        <f aca="false">(S1202/I1082)*100</f>
        <v>3.24237089201878</v>
      </c>
      <c r="U1202" s="29" t="n">
        <f aca="false">(S1202/R1202)/I1082*1000</f>
        <v>2.02648180751174</v>
      </c>
      <c r="V1202" s="30" t="n">
        <f aca="false">O1202-O1082</f>
        <v>0.141273092896689</v>
      </c>
      <c r="W1202" s="30" t="n">
        <f aca="false">(V1202/O1082)*100</f>
        <v>3.06739948831227</v>
      </c>
      <c r="X1202" s="30" t="n">
        <f aca="false">1000*(V1202/R1202)/O1082</f>
        <v>1.91712468019517</v>
      </c>
      <c r="Y1202" s="31" t="n">
        <f aca="false">1000*(V1202/R1202)/Q1082</f>
        <v>1.47988205719414</v>
      </c>
      <c r="Z1202" s="32" t="n">
        <f aca="false">X1202-U1202</f>
        <v>-0.109357127316566</v>
      </c>
    </row>
    <row r="1203" s="15" customFormat="true" ht="12.8" hidden="false" customHeight="false" outlineLevel="0" collapsed="false">
      <c r="A1203" s="21" t="n">
        <v>182</v>
      </c>
      <c r="B1203" s="22" t="s">
        <v>26</v>
      </c>
      <c r="C1203" s="22" t="s">
        <v>27</v>
      </c>
      <c r="D1203" s="22" t="s">
        <v>28</v>
      </c>
      <c r="E1203" s="23" t="n">
        <v>43145</v>
      </c>
      <c r="F1203" s="22" t="n">
        <v>30.4</v>
      </c>
      <c r="G1203" s="22" t="n">
        <v>35.1</v>
      </c>
      <c r="H1203" s="22" t="n">
        <v>17.5128</v>
      </c>
      <c r="I1203" s="24" t="n">
        <v>4.978</v>
      </c>
      <c r="J1203" s="22"/>
      <c r="K1203" s="25" t="n">
        <f aca="false">1000*(1-(F1203+288.9414)/(508929.2*(F1203+68.12963))*(F1203-3.9863)^2)</f>
        <v>995.55686524113</v>
      </c>
      <c r="L1203" s="25" t="n">
        <f aca="false">0.824493 - 0.0040899*F1203 + 0.000076438*F1203^2 -0.00000082467*F1203^3 + 0.0000000053675*F1203^4</f>
        <v>0.752216550332928</v>
      </c>
      <c r="M1203" s="25" t="n">
        <f aca="false">-0.005724 + 0.00010227*F1203 - 0.0000016546*F1203^2</f>
        <v>-0.004144107136</v>
      </c>
      <c r="N1203" s="25" t="n">
        <f aca="false">K1203 + (L1203*G1203) + M1203*G1203^(3/2) + 0.00048314*G1203^2</f>
        <v>1021.69312891777</v>
      </c>
      <c r="O1203" s="26" t="n">
        <f aca="false">I1203*(1/     (1-   (0.001*N1203/1.84)))</f>
        <v>11.1932580840808</v>
      </c>
      <c r="P1203" s="4" t="n">
        <f aca="false">H1203*(1/     (1-   (0.001*N1203/4)))</f>
        <v>23.5204775841468</v>
      </c>
      <c r="Q1203" s="27" t="n">
        <f aca="false">-5.28+5.5*I1203</f>
        <v>22.099</v>
      </c>
      <c r="R1203" s="28" t="n">
        <f aca="false">E1203-E1083</f>
        <v>16</v>
      </c>
      <c r="S1203" s="29" t="n">
        <f aca="false">I1203-I1083</f>
        <v>0.2969</v>
      </c>
      <c r="T1203" s="29" t="n">
        <f aca="false">(S1203/I1083)*100</f>
        <v>6.34252632928158</v>
      </c>
      <c r="U1203" s="29" t="n">
        <f aca="false">(S1203/R1203)/I1083*1000</f>
        <v>3.96407895580099</v>
      </c>
      <c r="V1203" s="30" t="n">
        <f aca="false">O1203-O1083</f>
        <v>0.649724278114931</v>
      </c>
      <c r="W1203" s="30" t="n">
        <f aca="false">(V1203/O1083)*100</f>
        <v>6.16230089523968</v>
      </c>
      <c r="X1203" s="30" t="n">
        <f aca="false">1000*(V1203/R1203)/O1083</f>
        <v>3.8514380595248</v>
      </c>
      <c r="Y1203" s="31" t="n">
        <f aca="false">1000*(V1203/R1203)/Q1083</f>
        <v>1.98415265193739</v>
      </c>
      <c r="Z1203" s="32" t="n">
        <f aca="false">X1203-U1203</f>
        <v>-0.112640896276185</v>
      </c>
    </row>
    <row r="1204" s="15" customFormat="true" ht="12.8" hidden="false" customHeight="false" outlineLevel="0" collapsed="false">
      <c r="A1204" s="21" t="n">
        <v>189</v>
      </c>
      <c r="B1204" s="22" t="s">
        <v>26</v>
      </c>
      <c r="C1204" s="22" t="s">
        <v>27</v>
      </c>
      <c r="D1204" s="22" t="s">
        <v>28</v>
      </c>
      <c r="E1204" s="22" t="s">
        <v>52</v>
      </c>
      <c r="F1204" s="22" t="s">
        <v>38</v>
      </c>
      <c r="G1204" s="22" t="s">
        <v>38</v>
      </c>
      <c r="H1204" s="22" t="s">
        <v>38</v>
      </c>
      <c r="I1204" s="24" t="s">
        <v>38</v>
      </c>
      <c r="J1204" s="22" t="s">
        <v>38</v>
      </c>
      <c r="K1204" s="82" t="s">
        <v>38</v>
      </c>
      <c r="L1204" s="82" t="s">
        <v>38</v>
      </c>
      <c r="M1204" s="82" t="s">
        <v>38</v>
      </c>
      <c r="N1204" s="82" t="s">
        <v>38</v>
      </c>
      <c r="O1204" s="30" t="s">
        <v>38</v>
      </c>
      <c r="P1204" s="4" t="inlineStr">
        <f aca="false">H1204*(1/     (1-   (0.001*N1204/4)))</f>
        <is>
          <t/>
        </is>
      </c>
      <c r="Q1204" s="27" t="s">
        <v>38</v>
      </c>
      <c r="R1204" s="83" t="s">
        <v>38</v>
      </c>
      <c r="S1204" s="84" t="s">
        <v>38</v>
      </c>
      <c r="T1204" s="84" t="s">
        <v>38</v>
      </c>
      <c r="U1204" s="84" t="s">
        <v>38</v>
      </c>
      <c r="V1204" s="27" t="s">
        <v>38</v>
      </c>
      <c r="W1204" s="27" t="s">
        <v>38</v>
      </c>
      <c r="X1204" s="27" t="s">
        <v>38</v>
      </c>
      <c r="Y1204" s="27" t="s">
        <v>38</v>
      </c>
      <c r="Z1204" s="85" t="s">
        <v>38</v>
      </c>
    </row>
    <row r="1205" s="15" customFormat="true" ht="12.8" hidden="false" customHeight="false" outlineLevel="0" collapsed="false">
      <c r="A1205" s="21" t="n">
        <v>281</v>
      </c>
      <c r="B1205" s="22" t="s">
        <v>26</v>
      </c>
      <c r="C1205" s="22" t="s">
        <v>27</v>
      </c>
      <c r="D1205" s="22" t="s">
        <v>28</v>
      </c>
      <c r="E1205" s="23" t="n">
        <v>43145</v>
      </c>
      <c r="F1205" s="22" t="n">
        <v>30.4</v>
      </c>
      <c r="G1205" s="22" t="n">
        <v>35.1</v>
      </c>
      <c r="H1205" s="22" t="n">
        <v>17.5128</v>
      </c>
      <c r="I1205" s="24" t="n">
        <v>4.3682</v>
      </c>
      <c r="J1205" s="22"/>
      <c r="K1205" s="25" t="n">
        <f aca="false">1000*(1-(F1205+288.9414)/(508929.2*(F1205+68.12963))*(F1205-3.9863)^2)</f>
        <v>995.55686524113</v>
      </c>
      <c r="L1205" s="25" t="n">
        <f aca="false">0.824493 - 0.0040899*F1205 + 0.000076438*F1205^2 -0.00000082467*F1205^3 + 0.0000000053675*F1205^4</f>
        <v>0.752216550332928</v>
      </c>
      <c r="M1205" s="25" t="n">
        <f aca="false">-0.005724 + 0.00010227*F1205 - 0.0000016546*F1205^2</f>
        <v>-0.004144107136</v>
      </c>
      <c r="N1205" s="25" t="n">
        <f aca="false">K1205 + (L1205*G1205) + M1205*G1205^(3/2) + 0.00048314*G1205^2</f>
        <v>1021.69312891777</v>
      </c>
      <c r="O1205" s="26" t="n">
        <f aca="false">I1205*(1/     (1-   (0.001*N1205/1.84)))</f>
        <v>9.82209521150695</v>
      </c>
      <c r="P1205" s="4" t="n">
        <f aca="false">H1205*(1/     (1-   (0.001*N1205/4)))</f>
        <v>23.5204775841468</v>
      </c>
      <c r="Q1205" s="27" t="n">
        <f aca="false">-5.28+5.5*I1205</f>
        <v>18.7451</v>
      </c>
      <c r="R1205" s="28" t="n">
        <f aca="false">E1205-E1085</f>
        <v>16</v>
      </c>
      <c r="S1205" s="29" t="n">
        <f aca="false">I1205-I1085</f>
        <v>0.2028</v>
      </c>
      <c r="T1205" s="29" t="n">
        <f aca="false">(S1205/I1085)*100</f>
        <v>4.86868007874394</v>
      </c>
      <c r="U1205" s="29" t="n">
        <f aca="false">(S1205/R1205)/I1085*1000</f>
        <v>3.04292504921496</v>
      </c>
      <c r="V1205" s="30" t="n">
        <f aca="false">O1205-O1085</f>
        <v>0.440104714536133</v>
      </c>
      <c r="W1205" s="30" t="n">
        <f aca="false">(V1205/O1085)*100</f>
        <v>4.69095246555868</v>
      </c>
      <c r="X1205" s="30" t="n">
        <f aca="false">1000*(V1205/R1205)/O1085</f>
        <v>2.93184529097417</v>
      </c>
      <c r="Y1205" s="31" t="n">
        <f aca="false">1000*(V1205/R1205)/Q1085</f>
        <v>1.56023895236495</v>
      </c>
      <c r="Z1205" s="32" t="n">
        <f aca="false">X1205-U1205</f>
        <v>-0.111079758240786</v>
      </c>
    </row>
    <row r="1206" s="15" customFormat="true" ht="12.8" hidden="false" customHeight="false" outlineLevel="0" collapsed="false">
      <c r="A1206" s="21" t="n">
        <v>287</v>
      </c>
      <c r="B1206" s="22" t="s">
        <v>26</v>
      </c>
      <c r="C1206" s="22" t="s">
        <v>27</v>
      </c>
      <c r="D1206" s="22" t="s">
        <v>28</v>
      </c>
      <c r="E1206" s="23" t="n">
        <v>43145</v>
      </c>
      <c r="F1206" s="22" t="n">
        <v>30.4</v>
      </c>
      <c r="G1206" s="22" t="n">
        <v>35.1</v>
      </c>
      <c r="H1206" s="22" t="n">
        <v>17.5128</v>
      </c>
      <c r="I1206" s="24" t="n">
        <v>2.9481</v>
      </c>
      <c r="J1206" s="22"/>
      <c r="K1206" s="25" t="n">
        <f aca="false">1000*(1-(F1206+288.9414)/(508929.2*(F1206+68.12963))*(F1206-3.9863)^2)</f>
        <v>995.55686524113</v>
      </c>
      <c r="L1206" s="25" t="n">
        <f aca="false">0.824493 - 0.0040899*F1206 + 0.000076438*F1206^2 -0.00000082467*F1206^3 + 0.0000000053675*F1206^4</f>
        <v>0.752216550332928</v>
      </c>
      <c r="M1206" s="25" t="n">
        <f aca="false">-0.005724 + 0.00010227*F1206 - 0.0000016546*F1206^2</f>
        <v>-0.004144107136</v>
      </c>
      <c r="N1206" s="25" t="n">
        <f aca="false">K1206 + (L1206*G1206) + M1206*G1206^(3/2) + 0.00048314*G1206^2</f>
        <v>1021.69312891777</v>
      </c>
      <c r="O1206" s="26" t="n">
        <f aca="false">I1206*(1/     (1-   (0.001*N1206/1.84)))</f>
        <v>6.62893615059833</v>
      </c>
      <c r="P1206" s="4" t="n">
        <f aca="false">H1206*(1/     (1-   (0.001*N1206/4)))</f>
        <v>23.5204775841468</v>
      </c>
      <c r="Q1206" s="27" t="n">
        <f aca="false">-5.28+5.5*I1206</f>
        <v>10.93455</v>
      </c>
      <c r="R1206" s="28" t="n">
        <f aca="false">E1206-E1086</f>
        <v>16</v>
      </c>
      <c r="S1206" s="29" t="n">
        <f aca="false">I1206-I1086</f>
        <v>0.1359</v>
      </c>
      <c r="T1206" s="29" t="n">
        <f aca="false">(S1206/I1086)*100</f>
        <v>4.83251546831663</v>
      </c>
      <c r="U1206" s="29" t="n">
        <f aca="false">(S1206/R1206)/I1086*1000</f>
        <v>3.0203221676979</v>
      </c>
      <c r="V1206" s="30" t="n">
        <f aca="false">O1206-O1086</f>
        <v>0.294842503990246</v>
      </c>
      <c r="W1206" s="30" t="n">
        <f aca="false">(V1206/O1086)*100</f>
        <v>4.65484914559377</v>
      </c>
      <c r="X1206" s="30" t="n">
        <f aca="false">1000*(V1206/R1206)/O1086</f>
        <v>2.90928071599611</v>
      </c>
      <c r="Y1206" s="31" t="n">
        <f aca="false">1000*(V1206/R1206)/Q1086</f>
        <v>1.80892074284049</v>
      </c>
      <c r="Z1206" s="32" t="n">
        <f aca="false">X1206-U1206</f>
        <v>-0.111041451701787</v>
      </c>
    </row>
    <row r="1207" s="15" customFormat="true" ht="12.8" hidden="false" customHeight="false" outlineLevel="0" collapsed="false">
      <c r="A1207" s="21" t="n">
        <v>116</v>
      </c>
      <c r="B1207" s="22" t="s">
        <v>29</v>
      </c>
      <c r="C1207" s="22" t="s">
        <v>27</v>
      </c>
      <c r="D1207" s="22" t="s">
        <v>28</v>
      </c>
      <c r="E1207" s="23" t="n">
        <v>43145</v>
      </c>
      <c r="F1207" s="22" t="n">
        <v>30.4</v>
      </c>
      <c r="G1207" s="22" t="n">
        <v>35.1</v>
      </c>
      <c r="H1207" s="22" t="n">
        <v>17.5128</v>
      </c>
      <c r="I1207" s="24" t="n">
        <v>6.1863</v>
      </c>
      <c r="J1207" s="22"/>
      <c r="K1207" s="25" t="n">
        <f aca="false">1000*(1-(F1207+288.9414)/(508929.2*(F1207+68.12963))*(F1207-3.9863)^2)</f>
        <v>995.55686524113</v>
      </c>
      <c r="L1207" s="25" t="n">
        <f aca="false">0.824493 - 0.0040899*F1207 + 0.000076438*F1207^2 -0.00000082467*F1207^3 + 0.0000000053675*F1207^4</f>
        <v>0.752216550332928</v>
      </c>
      <c r="M1207" s="25" t="n">
        <f aca="false">-0.005724 + 0.00010227*F1207 - 0.0000016546*F1207^2</f>
        <v>-0.004144107136</v>
      </c>
      <c r="N1207" s="25" t="n">
        <f aca="false">K1207 + (L1207*G1207) + M1207*G1207^(3/2) + 0.00048314*G1207^2</f>
        <v>1021.69312891777</v>
      </c>
      <c r="O1207" s="26" t="n">
        <f aca="false">I1207*(1/     (1-   (0.001*N1207/1.84)))</f>
        <v>13.9101752682902</v>
      </c>
      <c r="P1207" s="4" t="n">
        <f aca="false">H1207*(1/     (1-   (0.001*N1207/4)))</f>
        <v>23.5204775841468</v>
      </c>
      <c r="Q1207" s="27" t="n">
        <f aca="false">-5.28+5.5*I1207</f>
        <v>28.74465</v>
      </c>
      <c r="R1207" s="28" t="n">
        <f aca="false">E1207-E1087</f>
        <v>16</v>
      </c>
      <c r="S1207" s="29" t="n">
        <f aca="false">I1207-I1087</f>
        <v>0.3474</v>
      </c>
      <c r="T1207" s="29" t="n">
        <f aca="false">(S1207/I1087)*100</f>
        <v>5.94975080922777</v>
      </c>
      <c r="U1207" s="29" t="n">
        <f aca="false">(S1207/R1207)/I1087*1000</f>
        <v>3.71859425576736</v>
      </c>
      <c r="V1207" s="30" t="n">
        <f aca="false">O1207-O1087</f>
        <v>0.75885623224019</v>
      </c>
      <c r="W1207" s="30" t="n">
        <f aca="false">(V1207/O1087)*100</f>
        <v>5.77019103680804</v>
      </c>
      <c r="X1207" s="30" t="n">
        <f aca="false">1000*(V1207/R1207)/O1087</f>
        <v>3.60636939800502</v>
      </c>
      <c r="Y1207" s="31" t="n">
        <f aca="false">1000*(V1207/R1207)/Q1087</f>
        <v>1.76748166091879</v>
      </c>
      <c r="Z1207" s="32" t="n">
        <f aca="false">X1207-U1207</f>
        <v>-0.112224857762334</v>
      </c>
    </row>
    <row r="1208" s="15" customFormat="true" ht="12.8" hidden="false" customHeight="false" outlineLevel="0" collapsed="false">
      <c r="A1208" s="21" t="n">
        <v>122</v>
      </c>
      <c r="B1208" s="22" t="s">
        <v>29</v>
      </c>
      <c r="C1208" s="22" t="s">
        <v>27</v>
      </c>
      <c r="D1208" s="22" t="s">
        <v>28</v>
      </c>
      <c r="E1208" s="23" t="n">
        <v>43145</v>
      </c>
      <c r="F1208" s="22" t="n">
        <v>30.4</v>
      </c>
      <c r="G1208" s="22" t="n">
        <v>35.1</v>
      </c>
      <c r="H1208" s="22" t="n">
        <v>17.5128</v>
      </c>
      <c r="I1208" s="24" t="n">
        <v>7.4357</v>
      </c>
      <c r="J1208" s="22"/>
      <c r="K1208" s="25" t="n">
        <f aca="false">1000*(1-(F1208+288.9414)/(508929.2*(F1208+68.12963))*(F1208-3.9863)^2)</f>
        <v>995.55686524113</v>
      </c>
      <c r="L1208" s="25" t="n">
        <f aca="false">0.824493 - 0.0040899*F1208 + 0.000076438*F1208^2 -0.00000082467*F1208^3 + 0.0000000053675*F1208^4</f>
        <v>0.752216550332928</v>
      </c>
      <c r="M1208" s="25" t="n">
        <f aca="false">-0.005724 + 0.00010227*F1208 - 0.0000016546*F1208^2</f>
        <v>-0.004144107136</v>
      </c>
      <c r="N1208" s="25" t="n">
        <f aca="false">K1208 + (L1208*G1208) + M1208*G1208^(3/2) + 0.00048314*G1208^2</f>
        <v>1021.69312891777</v>
      </c>
      <c r="O1208" s="26" t="n">
        <f aca="false">I1208*(1/     (1-   (0.001*N1208/1.84)))</f>
        <v>16.7195076608677</v>
      </c>
      <c r="P1208" s="4" t="n">
        <f aca="false">H1208*(1/     (1-   (0.001*N1208/4)))</f>
        <v>23.5204775841468</v>
      </c>
      <c r="Q1208" s="27" t="n">
        <f aca="false">-5.28+5.5*I1208</f>
        <v>35.61635</v>
      </c>
      <c r="R1208" s="28" t="n">
        <f aca="false">E1208-E1088</f>
        <v>16</v>
      </c>
      <c r="S1208" s="29" t="n">
        <f aca="false">I1208-I1088</f>
        <v>0.3685</v>
      </c>
      <c r="T1208" s="29" t="n">
        <f aca="false">(S1208/I1088)*100</f>
        <v>5.21422911478379</v>
      </c>
      <c r="U1208" s="29" t="n">
        <f aca="false">(S1208/R1208)/I1088*1000</f>
        <v>3.25889319673987</v>
      </c>
      <c r="V1208" s="30" t="n">
        <f aca="false">O1208-O1088</f>
        <v>0.801611842892905</v>
      </c>
      <c r="W1208" s="30" t="n">
        <f aca="false">(V1208/O1088)*100</f>
        <v>5.03591587769855</v>
      </c>
      <c r="X1208" s="30" t="n">
        <f aca="false">1000*(V1208/R1208)/O1088</f>
        <v>3.14744742356159</v>
      </c>
      <c r="Y1208" s="31" t="n">
        <f aca="false">1000*(V1208/R1208)/Q1088</f>
        <v>1.49155512958793</v>
      </c>
      <c r="Z1208" s="32" t="n">
        <f aca="false">X1208-U1208</f>
        <v>-0.111445773178277</v>
      </c>
    </row>
    <row r="1209" s="15" customFormat="true" ht="12.8" hidden="false" customHeight="false" outlineLevel="0" collapsed="false">
      <c r="A1209" s="21" t="n">
        <v>129</v>
      </c>
      <c r="B1209" s="22" t="s">
        <v>29</v>
      </c>
      <c r="C1209" s="22" t="s">
        <v>27</v>
      </c>
      <c r="D1209" s="22" t="s">
        <v>28</v>
      </c>
      <c r="E1209" s="22" t="s">
        <v>52</v>
      </c>
      <c r="F1209" s="22" t="s">
        <v>38</v>
      </c>
      <c r="G1209" s="22" t="s">
        <v>38</v>
      </c>
      <c r="H1209" s="22" t="s">
        <v>38</v>
      </c>
      <c r="I1209" s="24" t="s">
        <v>38</v>
      </c>
      <c r="J1209" s="22" t="s">
        <v>38</v>
      </c>
      <c r="K1209" s="82" t="s">
        <v>38</v>
      </c>
      <c r="L1209" s="82" t="s">
        <v>38</v>
      </c>
      <c r="M1209" s="82" t="s">
        <v>38</v>
      </c>
      <c r="N1209" s="82" t="s">
        <v>38</v>
      </c>
      <c r="O1209" s="30" t="s">
        <v>38</v>
      </c>
      <c r="P1209" s="4" t="inlineStr">
        <f aca="false">H1209*(1/     (1-   (0.001*N1209/4)))</f>
        <is>
          <t/>
        </is>
      </c>
      <c r="Q1209" s="27" t="s">
        <v>38</v>
      </c>
      <c r="R1209" s="83" t="s">
        <v>38</v>
      </c>
      <c r="S1209" s="84" t="s">
        <v>38</v>
      </c>
      <c r="T1209" s="84" t="s">
        <v>38</v>
      </c>
      <c r="U1209" s="84" t="s">
        <v>38</v>
      </c>
      <c r="V1209" s="27" t="s">
        <v>38</v>
      </c>
      <c r="W1209" s="27" t="s">
        <v>38</v>
      </c>
      <c r="X1209" s="27" t="s">
        <v>38</v>
      </c>
      <c r="Y1209" s="27" t="s">
        <v>38</v>
      </c>
      <c r="Z1209" s="85" t="s">
        <v>38</v>
      </c>
    </row>
    <row r="1210" s="15" customFormat="true" ht="12.8" hidden="false" customHeight="false" outlineLevel="0" collapsed="false">
      <c r="A1210" s="21" t="n">
        <v>220</v>
      </c>
      <c r="B1210" s="22" t="s">
        <v>29</v>
      </c>
      <c r="C1210" s="22" t="s">
        <v>27</v>
      </c>
      <c r="D1210" s="22" t="s">
        <v>28</v>
      </c>
      <c r="E1210" s="23" t="n">
        <v>43145</v>
      </c>
      <c r="F1210" s="22" t="n">
        <v>30.4</v>
      </c>
      <c r="G1210" s="22" t="n">
        <v>35.1</v>
      </c>
      <c r="H1210" s="22" t="n">
        <v>17.5128</v>
      </c>
      <c r="I1210" s="24" t="n">
        <v>4.8666</v>
      </c>
      <c r="J1210" s="22"/>
      <c r="K1210" s="25" t="n">
        <f aca="false">1000*(1-(F1210+288.9414)/(508929.2*(F1210+68.12963))*(F1210-3.9863)^2)</f>
        <v>995.55686524113</v>
      </c>
      <c r="L1210" s="25" t="n">
        <f aca="false">0.824493 - 0.0040899*F1210 + 0.000076438*F1210^2 -0.00000082467*F1210^3 + 0.0000000053675*F1210^4</f>
        <v>0.752216550332928</v>
      </c>
      <c r="M1210" s="25" t="n">
        <f aca="false">-0.005724 + 0.00010227*F1210 - 0.0000016546*F1210^2</f>
        <v>-0.004144107136</v>
      </c>
      <c r="N1210" s="25" t="n">
        <f aca="false">K1210 + (L1210*G1210) + M1210*G1210^(3/2) + 0.00048314*G1210^2</f>
        <v>1021.69312891777</v>
      </c>
      <c r="O1210" s="26" t="n">
        <f aca="false">I1210*(1/     (1-   (0.001*N1210/1.84)))</f>
        <v>10.9427701470445</v>
      </c>
      <c r="P1210" s="4" t="n">
        <f aca="false">H1210*(1/     (1-   (0.001*N1210/4)))</f>
        <v>23.5204775841468</v>
      </c>
      <c r="Q1210" s="27" t="n">
        <f aca="false">-5.28+5.5*I1210</f>
        <v>21.4863</v>
      </c>
      <c r="R1210" s="28" t="n">
        <f aca="false">E1210-E1090</f>
        <v>16</v>
      </c>
      <c r="S1210" s="29" t="n">
        <f aca="false">I1210-I1090</f>
        <v>0.2516</v>
      </c>
      <c r="T1210" s="29" t="n">
        <f aca="false">(S1210/I1090)*100</f>
        <v>5.45178764897074</v>
      </c>
      <c r="U1210" s="29" t="n">
        <f aca="false">(S1210/R1210)/I1090*1000</f>
        <v>3.40736728060671</v>
      </c>
      <c r="V1210" s="30" t="n">
        <f aca="false">O1210-O1090</f>
        <v>0.548117498194358</v>
      </c>
      <c r="W1210" s="30" t="n">
        <f aca="false">(V1210/O1090)*100</f>
        <v>5.27307180634835</v>
      </c>
      <c r="X1210" s="30" t="n">
        <f aca="false">1000*(V1210/R1210)/O1090</f>
        <v>3.29566987896772</v>
      </c>
      <c r="Y1210" s="31" t="n">
        <f aca="false">1000*(V1210/R1210)/Q1090</f>
        <v>1.70413349768175</v>
      </c>
      <c r="Z1210" s="32" t="n">
        <f aca="false">X1210-U1210</f>
        <v>-0.111697401638994</v>
      </c>
    </row>
    <row r="1211" s="15" customFormat="true" ht="12.8" hidden="false" customHeight="false" outlineLevel="0" collapsed="false">
      <c r="A1211" s="21" t="n">
        <v>226</v>
      </c>
      <c r="B1211" s="22" t="s">
        <v>29</v>
      </c>
      <c r="C1211" s="22" t="s">
        <v>27</v>
      </c>
      <c r="D1211" s="22" t="s">
        <v>28</v>
      </c>
      <c r="E1211" s="23" t="n">
        <v>43145</v>
      </c>
      <c r="F1211" s="22" t="n">
        <v>30.4</v>
      </c>
      <c r="G1211" s="22" t="n">
        <v>35.1</v>
      </c>
      <c r="H1211" s="22" t="n">
        <v>17.5128</v>
      </c>
      <c r="I1211" s="24" t="n">
        <v>4.6343</v>
      </c>
      <c r="J1211" s="22"/>
      <c r="K1211" s="25" t="n">
        <f aca="false">1000*(1-(F1211+288.9414)/(508929.2*(F1211+68.12963))*(F1211-3.9863)^2)</f>
        <v>995.55686524113</v>
      </c>
      <c r="L1211" s="25" t="n">
        <f aca="false">0.824493 - 0.0040899*F1211 + 0.000076438*F1211^2 -0.00000082467*F1211^3 + 0.0000000053675*F1211^4</f>
        <v>0.752216550332928</v>
      </c>
      <c r="M1211" s="25" t="n">
        <f aca="false">-0.005724 + 0.00010227*F1211 - 0.0000016546*F1211^2</f>
        <v>-0.004144107136</v>
      </c>
      <c r="N1211" s="25" t="n">
        <f aca="false">K1211 + (L1211*G1211) + M1211*G1211^(3/2) + 0.00048314*G1211^2</f>
        <v>1021.69312891777</v>
      </c>
      <c r="O1211" s="26" t="n">
        <f aca="false">I1211*(1/     (1-   (0.001*N1211/1.84)))</f>
        <v>10.4204330934222</v>
      </c>
      <c r="P1211" s="4" t="n">
        <f aca="false">H1211*(1/     (1-   (0.001*N1211/4)))</f>
        <v>23.5204775841468</v>
      </c>
      <c r="Q1211" s="27" t="n">
        <f aca="false">-5.28+5.5*I1211</f>
        <v>20.20865</v>
      </c>
      <c r="R1211" s="28" t="n">
        <f aca="false">E1211-E1091</f>
        <v>16</v>
      </c>
      <c r="S1211" s="29" t="n">
        <f aca="false">I1211-I1091</f>
        <v>0.216799999999999</v>
      </c>
      <c r="T1211" s="29" t="n">
        <f aca="false">(S1211/I1091)*100</f>
        <v>4.90775325410298</v>
      </c>
      <c r="U1211" s="29" t="n">
        <f aca="false">(S1211/R1211)/I1091*1000</f>
        <v>3.06734578381436</v>
      </c>
      <c r="V1211" s="30" t="n">
        <f aca="false">O1211-O1091</f>
        <v>0.470622025969188</v>
      </c>
      <c r="W1211" s="30" t="n">
        <f aca="false">(V1211/O1091)*100</f>
        <v>4.72995942112559</v>
      </c>
      <c r="X1211" s="30" t="n">
        <f aca="false">1000*(V1211/R1211)/O1091</f>
        <v>2.95622463820349</v>
      </c>
      <c r="Y1211" s="31" t="n">
        <f aca="false">1000*(V1211/R1211)/Q1091</f>
        <v>1.54677586922102</v>
      </c>
      <c r="Z1211" s="32" t="n">
        <f aca="false">X1211-U1211</f>
        <v>-0.111121145610869</v>
      </c>
    </row>
    <row r="1212" s="15" customFormat="true" ht="12.8" hidden="false" customHeight="false" outlineLevel="0" collapsed="false">
      <c r="A1212" s="21" t="n">
        <v>149</v>
      </c>
      <c r="B1212" s="22" t="s">
        <v>30</v>
      </c>
      <c r="C1212" s="22" t="s">
        <v>27</v>
      </c>
      <c r="D1212" s="22" t="s">
        <v>28</v>
      </c>
      <c r="E1212" s="22" t="s">
        <v>52</v>
      </c>
      <c r="F1212" s="22" t="s">
        <v>38</v>
      </c>
      <c r="G1212" s="22" t="s">
        <v>38</v>
      </c>
      <c r="H1212" s="22" t="s">
        <v>38</v>
      </c>
      <c r="I1212" s="24" t="s">
        <v>38</v>
      </c>
      <c r="J1212" s="22" t="s">
        <v>38</v>
      </c>
      <c r="K1212" s="82" t="s">
        <v>38</v>
      </c>
      <c r="L1212" s="82" t="s">
        <v>38</v>
      </c>
      <c r="M1212" s="82" t="s">
        <v>38</v>
      </c>
      <c r="N1212" s="82" t="s">
        <v>38</v>
      </c>
      <c r="O1212" s="30" t="s">
        <v>38</v>
      </c>
      <c r="P1212" s="4" t="inlineStr">
        <f aca="false">H1212*(1/     (1-   (0.001*N1212/4)))</f>
        <is>
          <t/>
        </is>
      </c>
      <c r="Q1212" s="27" t="s">
        <v>38</v>
      </c>
      <c r="R1212" s="83" t="s">
        <v>38</v>
      </c>
      <c r="S1212" s="84" t="s">
        <v>38</v>
      </c>
      <c r="T1212" s="84" t="s">
        <v>38</v>
      </c>
      <c r="U1212" s="84" t="s">
        <v>38</v>
      </c>
      <c r="V1212" s="27" t="s">
        <v>38</v>
      </c>
      <c r="W1212" s="27" t="s">
        <v>38</v>
      </c>
      <c r="X1212" s="27" t="s">
        <v>38</v>
      </c>
      <c r="Y1212" s="27" t="s">
        <v>38</v>
      </c>
      <c r="Z1212" s="85" t="s">
        <v>38</v>
      </c>
    </row>
    <row r="1213" s="15" customFormat="true" ht="12.8" hidden="false" customHeight="false" outlineLevel="0" collapsed="false">
      <c r="A1213" s="21" t="n">
        <v>157</v>
      </c>
      <c r="B1213" s="22" t="s">
        <v>30</v>
      </c>
      <c r="C1213" s="22" t="s">
        <v>27</v>
      </c>
      <c r="D1213" s="22" t="s">
        <v>28</v>
      </c>
      <c r="E1213" s="23" t="n">
        <v>43145</v>
      </c>
      <c r="F1213" s="22" t="n">
        <v>30.4</v>
      </c>
      <c r="G1213" s="22" t="n">
        <v>35.1</v>
      </c>
      <c r="H1213" s="22" t="n">
        <v>17.5128</v>
      </c>
      <c r="I1213" s="24" t="n">
        <v>2.6682</v>
      </c>
      <c r="J1213" s="22"/>
      <c r="K1213" s="25" t="n">
        <f aca="false">1000*(1-(F1213+288.9414)/(508929.2*(F1213+68.12963))*(F1213-3.9863)^2)</f>
        <v>995.55686524113</v>
      </c>
      <c r="L1213" s="25" t="n">
        <f aca="false">0.824493 - 0.0040899*F1213 + 0.000076438*F1213^2 -0.00000082467*F1213^3 + 0.0000000053675*F1213^4</f>
        <v>0.752216550332928</v>
      </c>
      <c r="M1213" s="25" t="n">
        <f aca="false">-0.005724 + 0.00010227*F1213 - 0.0000016546*F1213^2</f>
        <v>-0.004144107136</v>
      </c>
      <c r="N1213" s="25" t="n">
        <f aca="false">K1213 + (L1213*G1213) + M1213*G1213^(3/2) + 0.00048314*G1213^2</f>
        <v>1021.69312891777</v>
      </c>
      <c r="O1213" s="26" t="n">
        <f aca="false">I1213*(1/     (1-   (0.001*N1213/1.84)))</f>
        <v>5.99956834470556</v>
      </c>
      <c r="P1213" s="4" t="n">
        <f aca="false">H1213*(1/     (1-   (0.001*N1213/4)))</f>
        <v>23.5204775841468</v>
      </c>
      <c r="Q1213" s="27" t="n">
        <f aca="false">-5.28+5.5*I1213</f>
        <v>9.3951</v>
      </c>
      <c r="R1213" s="28" t="n">
        <f aca="false">E1213-E1093</f>
        <v>16</v>
      </c>
      <c r="S1213" s="29" t="n">
        <f aca="false">I1213-I1093</f>
        <v>0.1432</v>
      </c>
      <c r="T1213" s="29" t="n">
        <f aca="false">(S1213/I1093)*100</f>
        <v>5.67128712871288</v>
      </c>
      <c r="U1213" s="29" t="n">
        <f aca="false">(S1213/R1213)/I1093*1000</f>
        <v>3.54455445544555</v>
      </c>
      <c r="V1213" s="30" t="n">
        <f aca="false">O1213-O1093</f>
        <v>0.31235319013426</v>
      </c>
      <c r="W1213" s="30" t="n">
        <f aca="false">(V1213/O1093)*100</f>
        <v>5.49219928638</v>
      </c>
      <c r="X1213" s="30" t="n">
        <f aca="false">1000*(V1213/R1213)/O1093</f>
        <v>3.4326245539875</v>
      </c>
      <c r="Y1213" s="31" t="n">
        <f aca="false">1000*(V1213/R1213)/Q1093</f>
        <v>2.26803071546805</v>
      </c>
      <c r="Z1213" s="32" t="n">
        <f aca="false">X1213-U1213</f>
        <v>-0.111929901458051</v>
      </c>
    </row>
    <row r="1214" s="15" customFormat="true" ht="12.8" hidden="false" customHeight="false" outlineLevel="0" collapsed="false">
      <c r="A1214" s="21" t="n">
        <v>248</v>
      </c>
      <c r="B1214" s="22" t="s">
        <v>30</v>
      </c>
      <c r="C1214" s="22" t="s">
        <v>27</v>
      </c>
      <c r="D1214" s="22" t="s">
        <v>28</v>
      </c>
      <c r="E1214" s="23" t="n">
        <v>43145</v>
      </c>
      <c r="F1214" s="22" t="n">
        <v>30.4</v>
      </c>
      <c r="G1214" s="22" t="n">
        <v>35.1</v>
      </c>
      <c r="H1214" s="22" t="n">
        <v>17.5128</v>
      </c>
      <c r="I1214" s="24" t="n">
        <v>4.5073</v>
      </c>
      <c r="J1214" s="22"/>
      <c r="K1214" s="25" t="n">
        <f aca="false">1000*(1-(F1214+288.9414)/(508929.2*(F1214+68.12963))*(F1214-3.9863)^2)</f>
        <v>995.55686524113</v>
      </c>
      <c r="L1214" s="25" t="n">
        <f aca="false">0.824493 - 0.0040899*F1214 + 0.000076438*F1214^2 -0.00000082467*F1214^3 + 0.0000000053675*F1214^4</f>
        <v>0.752216550332928</v>
      </c>
      <c r="M1214" s="25" t="n">
        <f aca="false">-0.005724 + 0.00010227*F1214 - 0.0000016546*F1214^2</f>
        <v>-0.004144107136</v>
      </c>
      <c r="N1214" s="25" t="n">
        <f aca="false">K1214 + (L1214*G1214) + M1214*G1214^(3/2) + 0.00048314*G1214^2</f>
        <v>1021.69312891777</v>
      </c>
      <c r="O1214" s="26" t="n">
        <f aca="false">I1214*(1/     (1-   (0.001*N1214/1.84)))</f>
        <v>10.1348678510199</v>
      </c>
      <c r="P1214" s="4" t="n">
        <f aca="false">H1214*(1/     (1-   (0.001*N1214/4)))</f>
        <v>23.5204775841468</v>
      </c>
      <c r="Q1214" s="27" t="n">
        <f aca="false">-5.28+5.5*I1214</f>
        <v>19.51015</v>
      </c>
      <c r="R1214" s="28" t="n">
        <f aca="false">E1214-E1094</f>
        <v>16</v>
      </c>
      <c r="S1214" s="29" t="n">
        <f aca="false">I1214-I1094</f>
        <v>0.2213</v>
      </c>
      <c r="T1214" s="29" t="n">
        <f aca="false">(S1214/I1094)*100</f>
        <v>5.16332244517033</v>
      </c>
      <c r="U1214" s="29" t="n">
        <f aca="false">(S1214/R1214)/I1094*1000</f>
        <v>3.22707652823146</v>
      </c>
      <c r="V1214" s="30" t="n">
        <f aca="false">O1214-O1094</f>
        <v>0.481242444092167</v>
      </c>
      <c r="W1214" s="30" t="n">
        <f aca="false">(V1214/O1094)*100</f>
        <v>4.98509548285157</v>
      </c>
      <c r="X1214" s="30" t="n">
        <f aca="false">1000*(V1214/R1214)/O1094</f>
        <v>3.11568467678223</v>
      </c>
      <c r="Y1214" s="31" t="n">
        <f aca="false">1000*(V1214/R1214)/Q1094</f>
        <v>1.64421651756193</v>
      </c>
      <c r="Z1214" s="32" t="n">
        <f aca="false">X1214-U1214</f>
        <v>-0.111391851449225</v>
      </c>
    </row>
    <row r="1215" s="15" customFormat="true" ht="12.8" hidden="false" customHeight="false" outlineLevel="0" collapsed="false">
      <c r="A1215" s="21" t="n">
        <v>162</v>
      </c>
      <c r="B1215" s="22" t="s">
        <v>31</v>
      </c>
      <c r="C1215" s="22" t="s">
        <v>27</v>
      </c>
      <c r="D1215" s="22" t="s">
        <v>28</v>
      </c>
      <c r="E1215" s="23" t="n">
        <v>43145</v>
      </c>
      <c r="F1215" s="22" t="n">
        <v>30.4</v>
      </c>
      <c r="G1215" s="22" t="n">
        <v>35.1</v>
      </c>
      <c r="H1215" s="22" t="n">
        <v>17.5128</v>
      </c>
      <c r="I1215" s="24" t="n">
        <v>7.6761</v>
      </c>
      <c r="J1215" s="22"/>
      <c r="K1215" s="25" t="n">
        <f aca="false">1000*(1-(F1215+288.9414)/(508929.2*(F1215+68.12963))*(F1215-3.9863)^2)</f>
        <v>995.55686524113</v>
      </c>
      <c r="L1215" s="25" t="n">
        <f aca="false">0.824493 - 0.0040899*F1215 + 0.000076438*F1215^2 -0.00000082467*F1215^3 + 0.0000000053675*F1215^4</f>
        <v>0.752216550332928</v>
      </c>
      <c r="M1215" s="25" t="n">
        <f aca="false">-0.005724 + 0.00010227*F1215 - 0.0000016546*F1215^2</f>
        <v>-0.004144107136</v>
      </c>
      <c r="N1215" s="25" t="n">
        <f aca="false">K1215 + (L1215*G1215) + M1215*G1215^(3/2) + 0.00048314*G1215^2</f>
        <v>1021.69312891777</v>
      </c>
      <c r="O1215" s="26" t="n">
        <f aca="false">I1215*(1/     (1-   (0.001*N1215/1.84)))</f>
        <v>17.2600579307377</v>
      </c>
      <c r="P1215" s="4" t="n">
        <f aca="false">H1215*(1/     (1-   (0.001*N1215/4)))</f>
        <v>23.5204775841468</v>
      </c>
      <c r="Q1215" s="27" t="n">
        <f aca="false">-5.28+5.5*I1215</f>
        <v>36.93855</v>
      </c>
      <c r="R1215" s="28" t="n">
        <f aca="false">E1215-E1095</f>
        <v>16</v>
      </c>
      <c r="S1215" s="29" t="n">
        <f aca="false">I1215-I1095</f>
        <v>0.2644</v>
      </c>
      <c r="T1215" s="29" t="n">
        <f aca="false">(S1215/I1095)*100</f>
        <v>3.56733273068257</v>
      </c>
      <c r="U1215" s="29" t="n">
        <f aca="false">(S1215/R1215)/I1095*1000</f>
        <v>2.22958295667661</v>
      </c>
      <c r="V1215" s="30" t="n">
        <f aca="false">O1215-O1095</f>
        <v>0.566223253060041</v>
      </c>
      <c r="W1215" s="30" t="n">
        <f aca="false">(V1215/O1095)*100</f>
        <v>3.39181059350715</v>
      </c>
      <c r="X1215" s="30" t="n">
        <f aca="false">1000*(V1215/R1215)/O1095</f>
        <v>2.11988162094197</v>
      </c>
      <c r="Y1215" s="31" t="n">
        <f aca="false">1000*(V1215/R1215)/Q1095</f>
        <v>0.997311584297094</v>
      </c>
      <c r="Z1215" s="32" t="n">
        <f aca="false">X1215-U1215</f>
        <v>-0.109701335734639</v>
      </c>
    </row>
    <row r="1216" s="15" customFormat="true" ht="12.8" hidden="false" customHeight="false" outlineLevel="0" collapsed="false">
      <c r="A1216" s="21" t="n">
        <v>169</v>
      </c>
      <c r="B1216" s="22" t="s">
        <v>31</v>
      </c>
      <c r="C1216" s="22" t="s">
        <v>27</v>
      </c>
      <c r="D1216" s="22" t="s">
        <v>28</v>
      </c>
      <c r="E1216" s="23" t="n">
        <v>43145</v>
      </c>
      <c r="F1216" s="22" t="n">
        <v>30.4</v>
      </c>
      <c r="G1216" s="22" t="n">
        <v>35.1</v>
      </c>
      <c r="H1216" s="22" t="n">
        <v>17.5128</v>
      </c>
      <c r="I1216" s="24" t="n">
        <v>4.6853</v>
      </c>
      <c r="J1216" s="22"/>
      <c r="K1216" s="25" t="n">
        <f aca="false">1000*(1-(F1216+288.9414)/(508929.2*(F1216+68.12963))*(F1216-3.9863)^2)</f>
        <v>995.55686524113</v>
      </c>
      <c r="L1216" s="25" t="n">
        <f aca="false">0.824493 - 0.0040899*F1216 + 0.000076438*F1216^2 -0.00000082467*F1216^3 + 0.0000000053675*F1216^4</f>
        <v>0.752216550332928</v>
      </c>
      <c r="M1216" s="25" t="n">
        <f aca="false">-0.005724 + 0.00010227*F1216 - 0.0000016546*F1216^2</f>
        <v>-0.004144107136</v>
      </c>
      <c r="N1216" s="25" t="n">
        <f aca="false">K1216 + (L1216*G1216) + M1216*G1216^(3/2) + 0.00048314*G1216^2</f>
        <v>1021.69312891777</v>
      </c>
      <c r="O1216" s="26" t="n">
        <f aca="false">I1216*(1/     (1-   (0.001*N1216/1.84)))</f>
        <v>10.5351088994262</v>
      </c>
      <c r="P1216" s="4" t="n">
        <f aca="false">H1216*(1/     (1-   (0.001*N1216/4)))</f>
        <v>23.5204775841468</v>
      </c>
      <c r="Q1216" s="27" t="n">
        <f aca="false">-5.28+5.5*I1216</f>
        <v>20.48915</v>
      </c>
      <c r="R1216" s="28" t="n">
        <f aca="false">E1216-E1096</f>
        <v>16</v>
      </c>
      <c r="S1216" s="29" t="n">
        <f aca="false">I1216-I1096</f>
        <v>0.1324</v>
      </c>
      <c r="T1216" s="29" t="n">
        <f aca="false">(S1216/I1096)*100</f>
        <v>2.90803663599024</v>
      </c>
      <c r="U1216" s="29" t="n">
        <f aca="false">(S1216/R1216)/I1096*1000</f>
        <v>1.8175228974939</v>
      </c>
      <c r="V1216" s="30" t="n">
        <f aca="false">O1216-O1096</f>
        <v>0.280327957941962</v>
      </c>
      <c r="W1216" s="30" t="n">
        <f aca="false">(V1216/O1096)*100</f>
        <v>2.7336318497837</v>
      </c>
      <c r="X1216" s="30" t="n">
        <f aca="false">1000*(V1216/R1216)/O1096</f>
        <v>1.70851990611481</v>
      </c>
      <c r="Y1216" s="31" t="n">
        <f aca="false">1000*(V1216/R1216)/Q1096</f>
        <v>0.886622220661083</v>
      </c>
      <c r="Z1216" s="32" t="n">
        <f aca="false">X1216-U1216</f>
        <v>-0.109002991379086</v>
      </c>
    </row>
    <row r="1217" s="15" customFormat="true" ht="12.8" hidden="false" customHeight="false" outlineLevel="0" collapsed="false">
      <c r="A1217" s="21" t="n">
        <v>261</v>
      </c>
      <c r="B1217" s="22" t="s">
        <v>31</v>
      </c>
      <c r="C1217" s="22" t="s">
        <v>27</v>
      </c>
      <c r="D1217" s="22" t="s">
        <v>28</v>
      </c>
      <c r="E1217" s="23" t="n">
        <v>43145</v>
      </c>
      <c r="F1217" s="22" t="n">
        <v>30.4</v>
      </c>
      <c r="G1217" s="22" t="n">
        <v>35.1</v>
      </c>
      <c r="H1217" s="22" t="n">
        <v>17.5128</v>
      </c>
      <c r="I1217" s="24" t="n">
        <v>5.0812</v>
      </c>
      <c r="J1217" s="22"/>
      <c r="K1217" s="25" t="n">
        <f aca="false">1000*(1-(F1217+288.9414)/(508929.2*(F1217+68.12963))*(F1217-3.9863)^2)</f>
        <v>995.55686524113</v>
      </c>
      <c r="L1217" s="25" t="n">
        <f aca="false">0.824493 - 0.0040899*F1217 + 0.000076438*F1217^2 -0.00000082467*F1217^3 + 0.0000000053675*F1217^4</f>
        <v>0.752216550332928</v>
      </c>
      <c r="M1217" s="25" t="n">
        <f aca="false">-0.005724 + 0.00010227*F1217 - 0.0000016546*F1217^2</f>
        <v>-0.004144107136</v>
      </c>
      <c r="N1217" s="25" t="n">
        <f aca="false">K1217 + (L1217*G1217) + M1217*G1217^(3/2) + 0.00048314*G1217^2</f>
        <v>1021.69312891777</v>
      </c>
      <c r="O1217" s="26" t="n">
        <f aca="false">I1217*(1/     (1-   (0.001*N1217/1.84)))</f>
        <v>11.4253079503478</v>
      </c>
      <c r="P1217" s="4" t="n">
        <f aca="false">H1217*(1/     (1-   (0.001*N1217/4)))</f>
        <v>23.5204775841468</v>
      </c>
      <c r="Q1217" s="27" t="n">
        <f aca="false">-5.28+5.5*I1217</f>
        <v>22.6666</v>
      </c>
      <c r="R1217" s="28" t="n">
        <f aca="false">E1217-E1097</f>
        <v>16</v>
      </c>
      <c r="S1217" s="29" t="n">
        <f aca="false">I1217-I1097</f>
        <v>0.1551</v>
      </c>
      <c r="T1217" s="29" t="n">
        <f aca="false">(S1217/I1097)*100</f>
        <v>3.1485353525101</v>
      </c>
      <c r="U1217" s="29" t="n">
        <f aca="false">(S1217/R1217)/I1097*1000</f>
        <v>1.96783459531881</v>
      </c>
      <c r="V1217" s="30" t="n">
        <f aca="false">O1217-O1097</f>
        <v>0.329945347205706</v>
      </c>
      <c r="W1217" s="30" t="n">
        <f aca="false">(V1217/O1097)*100</f>
        <v>2.97372297785266</v>
      </c>
      <c r="X1217" s="30" t="n">
        <f aca="false">1000*(V1217/R1217)/O1097</f>
        <v>1.85857686115791</v>
      </c>
      <c r="Y1217" s="31" t="n">
        <f aca="false">1000*(V1217/R1217)/Q1097</f>
        <v>0.945356633851741</v>
      </c>
      <c r="Z1217" s="32" t="n">
        <f aca="false">X1217-U1217</f>
        <v>-0.1092577341609</v>
      </c>
    </row>
    <row r="1218" s="15" customFormat="true" ht="12.8" hidden="false" customHeight="false" outlineLevel="0" collapsed="false">
      <c r="A1218" s="21" t="n">
        <v>267</v>
      </c>
      <c r="B1218" s="22" t="s">
        <v>31</v>
      </c>
      <c r="C1218" s="22" t="s">
        <v>27</v>
      </c>
      <c r="D1218" s="22" t="s">
        <v>28</v>
      </c>
      <c r="E1218" s="22" t="s">
        <v>52</v>
      </c>
      <c r="F1218" s="22" t="s">
        <v>38</v>
      </c>
      <c r="G1218" s="22" t="s">
        <v>38</v>
      </c>
      <c r="H1218" s="22" t="s">
        <v>38</v>
      </c>
      <c r="I1218" s="24" t="s">
        <v>38</v>
      </c>
      <c r="J1218" s="22" t="s">
        <v>38</v>
      </c>
      <c r="K1218" s="82" t="s">
        <v>38</v>
      </c>
      <c r="L1218" s="82" t="s">
        <v>38</v>
      </c>
      <c r="M1218" s="82" t="s">
        <v>38</v>
      </c>
      <c r="N1218" s="82" t="s">
        <v>38</v>
      </c>
      <c r="O1218" s="30" t="s">
        <v>38</v>
      </c>
      <c r="P1218" s="4" t="inlineStr">
        <f aca="false">H1218*(1/     (1-   (0.001*N1218/4)))</f>
        <is>
          <t/>
        </is>
      </c>
      <c r="Q1218" s="27" t="s">
        <v>38</v>
      </c>
      <c r="R1218" s="83" t="s">
        <v>38</v>
      </c>
      <c r="S1218" s="84" t="s">
        <v>38</v>
      </c>
      <c r="T1218" s="84" t="s">
        <v>38</v>
      </c>
      <c r="U1218" s="84" t="s">
        <v>38</v>
      </c>
      <c r="V1218" s="27" t="s">
        <v>38</v>
      </c>
      <c r="W1218" s="27" t="s">
        <v>38</v>
      </c>
      <c r="X1218" s="27" t="s">
        <v>38</v>
      </c>
      <c r="Y1218" s="27" t="s">
        <v>38</v>
      </c>
      <c r="Z1218" s="85" t="s">
        <v>38</v>
      </c>
    </row>
    <row r="1219" s="15" customFormat="true" ht="12.8" hidden="false" customHeight="false" outlineLevel="0" collapsed="false">
      <c r="A1219" s="21" t="n">
        <v>273</v>
      </c>
      <c r="B1219" s="22" t="s">
        <v>31</v>
      </c>
      <c r="C1219" s="22" t="s">
        <v>27</v>
      </c>
      <c r="D1219" s="22" t="s">
        <v>28</v>
      </c>
      <c r="E1219" s="23" t="n">
        <v>43145</v>
      </c>
      <c r="F1219" s="22" t="n">
        <v>30.4</v>
      </c>
      <c r="G1219" s="22" t="n">
        <v>35.1</v>
      </c>
      <c r="H1219" s="22" t="n">
        <v>17.5128</v>
      </c>
      <c r="I1219" s="24" t="n">
        <v>6.0969</v>
      </c>
      <c r="J1219" s="22"/>
      <c r="K1219" s="25" t="n">
        <f aca="false">1000*(1-(F1219+288.9414)/(508929.2*(F1219+68.12963))*(F1219-3.9863)^2)</f>
        <v>995.55686524113</v>
      </c>
      <c r="L1219" s="25" t="n">
        <f aca="false">0.824493 - 0.0040899*F1219 + 0.000076438*F1219^2 -0.00000082467*F1219^3 + 0.0000000053675*F1219^4</f>
        <v>0.752216550332928</v>
      </c>
      <c r="M1219" s="25" t="n">
        <f aca="false">-0.005724 + 0.00010227*F1219 - 0.0000016546*F1219^2</f>
        <v>-0.004144107136</v>
      </c>
      <c r="N1219" s="25" t="n">
        <f aca="false">K1219 + (L1219*G1219) + M1219*G1219^(3/2) + 0.00048314*G1219^2</f>
        <v>1021.69312891777</v>
      </c>
      <c r="O1219" s="26" t="n">
        <f aca="false">I1219*(1/     (1-   (0.001*N1219/1.84)))</f>
        <v>13.7091553260008</v>
      </c>
      <c r="P1219" s="4" t="n">
        <f aca="false">H1219*(1/     (1-   (0.001*N1219/4)))</f>
        <v>23.5204775841468</v>
      </c>
      <c r="Q1219" s="27" t="n">
        <f aca="false">-5.28+5.5*I1219</f>
        <v>28.25295</v>
      </c>
      <c r="R1219" s="28" t="n">
        <f aca="false">E1219-E1099</f>
        <v>16</v>
      </c>
      <c r="S1219" s="29" t="n">
        <f aca="false">I1219-I1099</f>
        <v>0.1722</v>
      </c>
      <c r="T1219" s="29" t="n">
        <f aca="false">(S1219/I1099)*100</f>
        <v>2.90647627727986</v>
      </c>
      <c r="U1219" s="29" t="n">
        <f aca="false">(S1219/R1219)/I1099*1000</f>
        <v>1.81654767329992</v>
      </c>
      <c r="V1219" s="30" t="n">
        <f aca="false">O1219-O1099</f>
        <v>0.364583592817199</v>
      </c>
      <c r="W1219" s="30" t="n">
        <f aca="false">(V1219/O1099)*100</f>
        <v>2.73207413551234</v>
      </c>
      <c r="X1219" s="30" t="n">
        <f aca="false">1000*(V1219/R1219)/O1099</f>
        <v>1.70754633469521</v>
      </c>
      <c r="Y1219" s="31" t="n">
        <f aca="false">1000*(V1219/R1219)/Q1099</f>
        <v>0.834490578065688</v>
      </c>
      <c r="Z1219" s="32" t="n">
        <f aca="false">X1219-U1219</f>
        <v>-0.109001338604706</v>
      </c>
    </row>
    <row r="1220" s="15" customFormat="true" ht="12.8" hidden="false" customHeight="false" outlineLevel="0" collapsed="false">
      <c r="A1220" s="21" t="n">
        <v>105</v>
      </c>
      <c r="B1220" s="22" t="s">
        <v>32</v>
      </c>
      <c r="C1220" s="22" t="s">
        <v>27</v>
      </c>
      <c r="D1220" s="22" t="s">
        <v>28</v>
      </c>
      <c r="E1220" s="23" t="n">
        <v>43145</v>
      </c>
      <c r="F1220" s="22" t="n">
        <v>30.4</v>
      </c>
      <c r="G1220" s="22" t="n">
        <v>35.1</v>
      </c>
      <c r="H1220" s="22" t="n">
        <v>17.5128</v>
      </c>
      <c r="I1220" s="24" t="n">
        <v>4.5906</v>
      </c>
      <c r="J1220" s="22"/>
      <c r="K1220" s="25" t="n">
        <f aca="false">1000*(1-(F1220+288.9414)/(508929.2*(F1220+68.12963))*(F1220-3.9863)^2)</f>
        <v>995.55686524113</v>
      </c>
      <c r="L1220" s="25" t="n">
        <f aca="false">0.824493 - 0.0040899*F1220 + 0.000076438*F1220^2 -0.00000082467*F1220^3 + 0.0000000053675*F1220^4</f>
        <v>0.752216550332928</v>
      </c>
      <c r="M1220" s="25" t="n">
        <f aca="false">-0.005724 + 0.00010227*F1220 - 0.0000016546*F1220^2</f>
        <v>-0.004144107136</v>
      </c>
      <c r="N1220" s="25" t="n">
        <f aca="false">K1220 + (L1220*G1220) + M1220*G1220^(3/2) + 0.00048314*G1220^2</f>
        <v>1021.69312891777</v>
      </c>
      <c r="O1220" s="26" t="n">
        <f aca="false">I1220*(1/     (1-   (0.001*N1220/1.84)))</f>
        <v>10.3221716674932</v>
      </c>
      <c r="P1220" s="4" t="n">
        <f aca="false">H1220*(1/     (1-   (0.001*N1220/4)))</f>
        <v>23.5204775841468</v>
      </c>
      <c r="Q1220" s="27" t="n">
        <f aca="false">-5.28+5.5*I1220</f>
        <v>19.9683</v>
      </c>
      <c r="R1220" s="28" t="n">
        <f aca="false">E1220-E1100</f>
        <v>16</v>
      </c>
      <c r="S1220" s="29" t="n">
        <f aca="false">I1220-I1100</f>
        <v>0.138</v>
      </c>
      <c r="T1220" s="29" t="n">
        <f aca="false">(S1220/I1100)*100</f>
        <v>3.09931276108341</v>
      </c>
      <c r="U1220" s="29" t="n">
        <f aca="false">(S1220/R1220)/I1100*1000</f>
        <v>1.93707047567713</v>
      </c>
      <c r="V1220" s="30" t="n">
        <f aca="false">O1220-O1100</f>
        <v>0.279008480774364</v>
      </c>
      <c r="W1220" s="30" t="n">
        <f aca="false">(V1220/O1100)*100</f>
        <v>2.77809367016287</v>
      </c>
      <c r="X1220" s="30" t="n">
        <f aca="false">1000*(V1220/R1220)/O1100</f>
        <v>1.73630854385179</v>
      </c>
      <c r="Y1220" s="31" t="n">
        <f aca="false">1000*(V1220/R1220)/Q1100</f>
        <v>0.90779102041187</v>
      </c>
      <c r="Z1220" s="32" t="n">
        <f aca="false">X1220-U1220</f>
        <v>-0.200761931825337</v>
      </c>
    </row>
    <row r="1221" s="15" customFormat="true" ht="12.8" hidden="false" customHeight="false" outlineLevel="0" collapsed="false">
      <c r="A1221" s="21" t="n">
        <v>204</v>
      </c>
      <c r="B1221" s="22" t="s">
        <v>32</v>
      </c>
      <c r="C1221" s="22" t="s">
        <v>27</v>
      </c>
      <c r="D1221" s="22" t="s">
        <v>28</v>
      </c>
      <c r="E1221" s="23" t="n">
        <v>43145</v>
      </c>
      <c r="F1221" s="22" t="n">
        <v>30.4</v>
      </c>
      <c r="G1221" s="22" t="n">
        <v>35.1</v>
      </c>
      <c r="H1221" s="22" t="n">
        <v>17.5128</v>
      </c>
      <c r="I1221" s="24" t="n">
        <v>5.3011</v>
      </c>
      <c r="J1221" s="22"/>
      <c r="K1221" s="25" t="n">
        <f aca="false">1000*(1-(F1221+288.9414)/(508929.2*(F1221+68.12963))*(F1221-3.9863)^2)</f>
        <v>995.55686524113</v>
      </c>
      <c r="L1221" s="25" t="n">
        <f aca="false">0.824493 - 0.0040899*F1221 + 0.000076438*F1221^2 -0.00000082467*F1221^3 + 0.0000000053675*F1221^4</f>
        <v>0.752216550332928</v>
      </c>
      <c r="M1221" s="25" t="n">
        <f aca="false">-0.005724 + 0.00010227*F1221 - 0.0000016546*F1221^2</f>
        <v>-0.004144107136</v>
      </c>
      <c r="N1221" s="25" t="n">
        <f aca="false">K1221 + (L1221*G1221) + M1221*G1221^(3/2) + 0.00048314*G1221^2</f>
        <v>1021.69312891777</v>
      </c>
      <c r="O1221" s="26" t="n">
        <f aca="false">I1221*(1/     (1-   (0.001*N1221/1.84)))</f>
        <v>11.9197630432946</v>
      </c>
      <c r="P1221" s="4" t="n">
        <f aca="false">H1221*(1/     (1-   (0.001*N1221/4)))</f>
        <v>23.5204775841468</v>
      </c>
      <c r="Q1221" s="27" t="n">
        <f aca="false">-5.28+5.5*I1221</f>
        <v>23.87605</v>
      </c>
      <c r="R1221" s="28" t="n">
        <f aca="false">E1221-E1101</f>
        <v>16</v>
      </c>
      <c r="S1221" s="29" t="n">
        <f aca="false">I1221-I1101</f>
        <v>0.1863</v>
      </c>
      <c r="T1221" s="29" t="n">
        <f aca="false">(S1221/I1101)*100</f>
        <v>3.64237115820756</v>
      </c>
      <c r="U1221" s="29" t="n">
        <f aca="false">(S1221/R1221)/I1101*1000</f>
        <v>2.27648197387972</v>
      </c>
      <c r="V1221" s="30" t="n">
        <f aca="false">O1221-O1101</f>
        <v>0.382959587464413</v>
      </c>
      <c r="W1221" s="30" t="n">
        <f aca="false">(V1221/O1101)*100</f>
        <v>3.31946009941672</v>
      </c>
      <c r="X1221" s="30" t="n">
        <f aca="false">1000*(V1221/R1221)/O1101</f>
        <v>2.07466256213545</v>
      </c>
      <c r="Y1221" s="31" t="n">
        <f aca="false">1000*(V1221/R1221)/Q1101</f>
        <v>1.04741828581732</v>
      </c>
      <c r="Z1221" s="32" t="n">
        <f aca="false">X1221-U1221</f>
        <v>-0.201819411744272</v>
      </c>
    </row>
    <row r="1222" s="15" customFormat="true" ht="12.8" hidden="false" customHeight="false" outlineLevel="0" collapsed="false">
      <c r="A1222" s="21" t="n">
        <v>143</v>
      </c>
      <c r="B1222" s="22" t="s">
        <v>33</v>
      </c>
      <c r="C1222" s="22" t="s">
        <v>27</v>
      </c>
      <c r="D1222" s="22" t="s">
        <v>28</v>
      </c>
      <c r="E1222" s="23" t="n">
        <v>43145</v>
      </c>
      <c r="F1222" s="22" t="n">
        <v>30.4</v>
      </c>
      <c r="G1222" s="22" t="n">
        <v>35.1</v>
      </c>
      <c r="H1222" s="22" t="n">
        <v>17.5128</v>
      </c>
      <c r="I1222" s="24" t="n">
        <v>5.5272</v>
      </c>
      <c r="J1222" s="22"/>
      <c r="K1222" s="25" t="n">
        <f aca="false">1000*(1-(F1222+288.9414)/(508929.2*(F1222+68.12963))*(F1222-3.9863)^2)</f>
        <v>995.55686524113</v>
      </c>
      <c r="L1222" s="25" t="n">
        <f aca="false">0.824493 - 0.0040899*F1222 + 0.000076438*F1222^2 -0.00000082467*F1222^3 + 0.0000000053675*F1222^4</f>
        <v>0.752216550332928</v>
      </c>
      <c r="M1222" s="25" t="n">
        <f aca="false">-0.005724 + 0.00010227*F1222 - 0.0000016546*F1222^2</f>
        <v>-0.004144107136</v>
      </c>
      <c r="N1222" s="25" t="n">
        <f aca="false">K1222 + (L1222*G1222) + M1222*G1222^(3/2) + 0.00048314*G1222^2</f>
        <v>1021.69312891777</v>
      </c>
      <c r="O1222" s="26" t="n">
        <f aca="false">I1222*(1/     (1-   (0.001*N1222/1.84)))</f>
        <v>12.4281591165792</v>
      </c>
      <c r="P1222" s="4" t="n">
        <f aca="false">H1222*(1/     (1-   (0.001*N1222/4)))</f>
        <v>23.5204775841468</v>
      </c>
      <c r="Q1222" s="27" t="n">
        <f aca="false">-5.28+5.5*I1222</f>
        <v>25.1196</v>
      </c>
      <c r="R1222" s="28" t="n">
        <f aca="false">E1222-E1102</f>
        <v>16</v>
      </c>
      <c r="S1222" s="29" t="n">
        <f aca="false">I1222-I1102</f>
        <v>0.154</v>
      </c>
      <c r="T1222" s="29" t="n">
        <f aca="false">(S1222/I1102)*100</f>
        <v>2.86607608129234</v>
      </c>
      <c r="U1222" s="29" t="n">
        <f aca="false">(S1222/R1222)/I1102*1000</f>
        <v>1.79129755080771</v>
      </c>
      <c r="V1222" s="30" t="n">
        <f aca="false">O1222-O1102</f>
        <v>0.308515664466341</v>
      </c>
      <c r="W1222" s="30" t="n">
        <f aca="false">(V1222/O1102)*100</f>
        <v>2.54558366906872</v>
      </c>
      <c r="X1222" s="30" t="n">
        <f aca="false">1000*(V1222/R1222)/O1102</f>
        <v>1.59098979316795</v>
      </c>
      <c r="Y1222" s="31" t="n">
        <f aca="false">1000*(V1222/R1222)/Q1102</f>
        <v>0.794403114175916</v>
      </c>
      <c r="Z1222" s="32" t="n">
        <f aca="false">X1222-U1222</f>
        <v>-0.20030775763976</v>
      </c>
    </row>
    <row r="1223" s="15" customFormat="true" ht="12.8" hidden="false" customHeight="false" outlineLevel="0" collapsed="false">
      <c r="A1223" s="21" t="n">
        <v>177</v>
      </c>
      <c r="B1223" s="22" t="s">
        <v>26</v>
      </c>
      <c r="C1223" s="22" t="s">
        <v>34</v>
      </c>
      <c r="D1223" s="22" t="s">
        <v>28</v>
      </c>
      <c r="E1223" s="23" t="n">
        <v>43145</v>
      </c>
      <c r="F1223" s="22" t="n">
        <v>29.3</v>
      </c>
      <c r="G1223" s="22" t="n">
        <v>35</v>
      </c>
      <c r="H1223" s="22" t="n">
        <v>17.5137</v>
      </c>
      <c r="I1223" s="24" t="n">
        <v>6.1828</v>
      </c>
      <c r="J1223" s="22"/>
      <c r="K1223" s="25" t="n">
        <f aca="false">1000*(1-(F1223+288.9414)/(508929.2*(F1223+68.12963))*(F1223-3.9863)^2)</f>
        <v>995.887371210684</v>
      </c>
      <c r="L1223" s="25" t="n">
        <f aca="false">0.824493 - 0.0040899*F1223 + 0.000076438*F1223^2 -0.00000082467*F1223^3 + 0.0000000053675*F1223^4</f>
        <v>0.753492514602247</v>
      </c>
      <c r="M1223" s="25" t="n">
        <f aca="false">-0.005724 + 0.00010227*F1223 - 0.0000016546*F1223^2</f>
        <v>-0.004147946554</v>
      </c>
      <c r="N1223" s="25" t="n">
        <f aca="false">K1223 + (L1223*G1223) + M1223*G1223^(3/2) + 0.00048314*G1223^2</f>
        <v>1021.99257032553</v>
      </c>
      <c r="O1223" s="26" t="n">
        <f aca="false">I1223*(1/     (1-   (0.001*N1223/1.84)))</f>
        <v>13.9073944652645</v>
      </c>
      <c r="P1223" s="4" t="n">
        <f aca="false">H1223*(1/     (1-   (0.001*N1223/4)))</f>
        <v>23.5240514519662</v>
      </c>
      <c r="Q1223" s="27" t="n">
        <f aca="false">-5.28+5.5*I1223</f>
        <v>28.7254</v>
      </c>
      <c r="R1223" s="28" t="n">
        <f aca="false">E1223-E1103</f>
        <v>16</v>
      </c>
      <c r="S1223" s="29" t="n">
        <f aca="false">I1223-I1103</f>
        <v>0.146800000000001</v>
      </c>
      <c r="T1223" s="29" t="n">
        <f aca="false">(S1223/I1103)*100</f>
        <v>2.43207422133865</v>
      </c>
      <c r="U1223" s="29" t="n">
        <f aca="false">(S1223/R1223)/I1103*1000</f>
        <v>1.52004638833665</v>
      </c>
      <c r="V1223" s="30" t="n">
        <f aca="false">O1223-O1103</f>
        <v>0.306148576555621</v>
      </c>
      <c r="W1223" s="30" t="n">
        <f aca="false">(V1223/O1103)*100</f>
        <v>2.25088627218901</v>
      </c>
      <c r="X1223" s="30" t="n">
        <f aca="false">1000*(V1223/R1223)/O1103</f>
        <v>1.40680392011813</v>
      </c>
      <c r="Y1223" s="31" t="n">
        <f aca="false">1000*(V1223/R1223)/Q1103</f>
        <v>0.685374526639671</v>
      </c>
      <c r="Z1223" s="32" t="n">
        <f aca="false">X1223-U1223</f>
        <v>-0.113242468218522</v>
      </c>
    </row>
    <row r="1224" s="15" customFormat="true" ht="12.8" hidden="false" customHeight="false" outlineLevel="0" collapsed="false">
      <c r="A1224" s="21" t="n">
        <v>183</v>
      </c>
      <c r="B1224" s="22" t="s">
        <v>26</v>
      </c>
      <c r="C1224" s="22" t="s">
        <v>34</v>
      </c>
      <c r="D1224" s="22" t="s">
        <v>28</v>
      </c>
      <c r="E1224" s="22" t="s">
        <v>52</v>
      </c>
      <c r="F1224" s="22" t="s">
        <v>38</v>
      </c>
      <c r="G1224" s="22" t="s">
        <v>38</v>
      </c>
      <c r="H1224" s="22" t="s">
        <v>38</v>
      </c>
      <c r="I1224" s="24" t="s">
        <v>38</v>
      </c>
      <c r="J1224" s="22" t="s">
        <v>38</v>
      </c>
      <c r="K1224" s="82" t="s">
        <v>38</v>
      </c>
      <c r="L1224" s="82" t="s">
        <v>38</v>
      </c>
      <c r="M1224" s="82" t="s">
        <v>38</v>
      </c>
      <c r="N1224" s="82" t="s">
        <v>38</v>
      </c>
      <c r="O1224" s="30" t="s">
        <v>38</v>
      </c>
      <c r="P1224" s="4" t="inlineStr">
        <f aca="false">H1224*(1/     (1-   (0.001*N1224/4)))</f>
        <is>
          <t/>
        </is>
      </c>
      <c r="Q1224" s="27" t="s">
        <v>38</v>
      </c>
      <c r="R1224" s="83" t="s">
        <v>38</v>
      </c>
      <c r="S1224" s="84" t="s">
        <v>38</v>
      </c>
      <c r="T1224" s="84" t="s">
        <v>38</v>
      </c>
      <c r="U1224" s="84" t="s">
        <v>38</v>
      </c>
      <c r="V1224" s="27" t="s">
        <v>38</v>
      </c>
      <c r="W1224" s="27" t="s">
        <v>38</v>
      </c>
      <c r="X1224" s="27" t="s">
        <v>38</v>
      </c>
      <c r="Y1224" s="27" t="s">
        <v>38</v>
      </c>
      <c r="Z1224" s="85" t="s">
        <v>38</v>
      </c>
    </row>
    <row r="1225" s="15" customFormat="true" ht="12.8" hidden="false" customHeight="false" outlineLevel="0" collapsed="false">
      <c r="A1225" s="21" t="n">
        <v>190</v>
      </c>
      <c r="B1225" s="22" t="s">
        <v>26</v>
      </c>
      <c r="C1225" s="22" t="s">
        <v>34</v>
      </c>
      <c r="D1225" s="22" t="s">
        <v>28</v>
      </c>
      <c r="E1225" s="23" t="n">
        <v>43145</v>
      </c>
      <c r="F1225" s="22" t="n">
        <v>29.3</v>
      </c>
      <c r="G1225" s="22" t="n">
        <v>35</v>
      </c>
      <c r="H1225" s="22" t="n">
        <v>17.5137</v>
      </c>
      <c r="I1225" s="24" t="n">
        <v>4.8267</v>
      </c>
      <c r="J1225" s="22"/>
      <c r="K1225" s="25" t="n">
        <f aca="false">1000*(1-(F1225+288.9414)/(508929.2*(F1225+68.12963))*(F1225-3.9863)^2)</f>
        <v>995.887371210684</v>
      </c>
      <c r="L1225" s="25" t="n">
        <f aca="false">0.824493 - 0.0040899*F1225 + 0.000076438*F1225^2 -0.00000082467*F1225^3 + 0.0000000053675*F1225^4</f>
        <v>0.753492514602247</v>
      </c>
      <c r="M1225" s="25" t="n">
        <f aca="false">-0.005724 + 0.00010227*F1225 - 0.0000016546*F1225^2</f>
        <v>-0.004147946554</v>
      </c>
      <c r="N1225" s="25" t="n">
        <f aca="false">K1225 + (L1225*G1225) + M1225*G1225^(3/2) + 0.00048314*G1225^2</f>
        <v>1021.99257032553</v>
      </c>
      <c r="O1225" s="26" t="n">
        <f aca="false">I1225*(1/     (1-   (0.001*N1225/1.84)))</f>
        <v>10.8570260829224</v>
      </c>
      <c r="P1225" s="4" t="n">
        <f aca="false">H1225*(1/     (1-   (0.001*N1225/4)))</f>
        <v>23.5240514519662</v>
      </c>
      <c r="Q1225" s="27" t="n">
        <f aca="false">-5.28+5.5*I1225</f>
        <v>21.26685</v>
      </c>
      <c r="R1225" s="28" t="n">
        <f aca="false">E1225-E1105</f>
        <v>16</v>
      </c>
      <c r="S1225" s="29" t="n">
        <f aca="false">I1225-I1105</f>
        <v>0.104</v>
      </c>
      <c r="T1225" s="29" t="n">
        <f aca="false">(S1225/I1105)*100</f>
        <v>2.20213013742139</v>
      </c>
      <c r="U1225" s="29" t="n">
        <f aca="false">(S1225/R1225)/I1105*1000</f>
        <v>1.37633133588837</v>
      </c>
      <c r="V1225" s="30" t="n">
        <f aca="false">O1225-O1105</f>
        <v>0.215110251476762</v>
      </c>
      <c r="W1225" s="30" t="n">
        <f aca="false">(V1225/O1105)*100</f>
        <v>2.02134892705256</v>
      </c>
      <c r="X1225" s="30" t="n">
        <f aca="false">1000*(V1225/R1225)/O1105</f>
        <v>1.26334307940785</v>
      </c>
      <c r="Y1225" s="31" t="n">
        <f aca="false">1000*(V1225/R1225)/Q1105</f>
        <v>0.649649101940707</v>
      </c>
      <c r="Z1225" s="32" t="n">
        <f aca="false">X1225-U1225</f>
        <v>-0.11298825648052</v>
      </c>
    </row>
    <row r="1226" s="15" customFormat="true" ht="12.8" hidden="false" customHeight="false" outlineLevel="0" collapsed="false">
      <c r="A1226" s="21" t="n">
        <v>282</v>
      </c>
      <c r="B1226" s="22" t="s">
        <v>26</v>
      </c>
      <c r="C1226" s="22" t="s">
        <v>34</v>
      </c>
      <c r="D1226" s="22" t="s">
        <v>28</v>
      </c>
      <c r="E1226" s="23" t="n">
        <v>43145</v>
      </c>
      <c r="F1226" s="22" t="n">
        <v>29.3</v>
      </c>
      <c r="G1226" s="22" t="n">
        <v>35</v>
      </c>
      <c r="H1226" s="22" t="n">
        <v>17.5137</v>
      </c>
      <c r="I1226" s="24" t="n">
        <v>2.2362</v>
      </c>
      <c r="J1226" s="22"/>
      <c r="K1226" s="25" t="n">
        <f aca="false">1000*(1-(F1226+288.9414)/(508929.2*(F1226+68.12963))*(F1226-3.9863)^2)</f>
        <v>995.887371210684</v>
      </c>
      <c r="L1226" s="25" t="n">
        <f aca="false">0.824493 - 0.0040899*F1226 + 0.000076438*F1226^2 -0.00000082467*F1226^3 + 0.0000000053675*F1226^4</f>
        <v>0.753492514602247</v>
      </c>
      <c r="M1226" s="25" t="n">
        <f aca="false">-0.005724 + 0.00010227*F1226 - 0.0000016546*F1226^2</f>
        <v>-0.004147946554</v>
      </c>
      <c r="N1226" s="25" t="n">
        <f aca="false">K1226 + (L1226*G1226) + M1226*G1226^(3/2) + 0.00048314*G1226^2</f>
        <v>1021.99257032553</v>
      </c>
      <c r="O1226" s="26" t="n">
        <f aca="false">I1226*(1/     (1-   (0.001*N1226/1.84)))</f>
        <v>5.03003744310419</v>
      </c>
      <c r="P1226" s="4" t="n">
        <f aca="false">H1226*(1/     (1-   (0.001*N1226/4)))</f>
        <v>23.5240514519662</v>
      </c>
      <c r="Q1226" s="27" t="n">
        <f aca="false">-5.28+5.5*I1226</f>
        <v>7.0191</v>
      </c>
      <c r="R1226" s="28" t="n">
        <f aca="false">E1226-E1106</f>
        <v>16</v>
      </c>
      <c r="S1226" s="29" t="n">
        <f aca="false">I1226-I1106</f>
        <v>0.0521000000000003</v>
      </c>
      <c r="T1226" s="29" t="n">
        <f aca="false">(S1226/I1106)*100</f>
        <v>2.38542191291609</v>
      </c>
      <c r="U1226" s="29" t="n">
        <f aca="false">(S1226/R1226)/I1106*1000</f>
        <v>1.49088869557255</v>
      </c>
      <c r="V1226" s="30" t="n">
        <f aca="false">O1226-O1106</f>
        <v>0.108486557496309</v>
      </c>
      <c r="W1226" s="30" t="n">
        <f aca="false">(V1226/O1106)*100</f>
        <v>2.20431648514611</v>
      </c>
      <c r="X1226" s="30" t="n">
        <f aca="false">1000*(V1226/R1226)/O1106</f>
        <v>1.37769780321632</v>
      </c>
      <c r="Y1226" s="31" t="n">
        <f aca="false">1000*(V1226/R1226)/Q1106</f>
        <v>1.00710872455746</v>
      </c>
      <c r="Z1226" s="32" t="n">
        <f aca="false">X1226-U1226</f>
        <v>-0.113190892356237</v>
      </c>
    </row>
    <row r="1227" s="15" customFormat="true" ht="12.8" hidden="false" customHeight="false" outlineLevel="0" collapsed="false">
      <c r="A1227" s="21" t="n">
        <v>288</v>
      </c>
      <c r="B1227" s="22" t="s">
        <v>26</v>
      </c>
      <c r="C1227" s="22" t="s">
        <v>34</v>
      </c>
      <c r="D1227" s="22" t="s">
        <v>28</v>
      </c>
      <c r="E1227" s="23" t="n">
        <v>43145</v>
      </c>
      <c r="F1227" s="22" t="n">
        <v>29.3</v>
      </c>
      <c r="G1227" s="22" t="n">
        <v>35</v>
      </c>
      <c r="H1227" s="22" t="n">
        <v>17.5137</v>
      </c>
      <c r="I1227" s="24" t="n">
        <v>7.5764</v>
      </c>
      <c r="J1227" s="22"/>
      <c r="K1227" s="25" t="n">
        <f aca="false">1000*(1-(F1227+288.9414)/(508929.2*(F1227+68.12963))*(F1227-3.9863)^2)</f>
        <v>995.887371210684</v>
      </c>
      <c r="L1227" s="25" t="n">
        <f aca="false">0.824493 - 0.0040899*F1227 + 0.000076438*F1227^2 -0.00000082467*F1227^3 + 0.0000000053675*F1227^4</f>
        <v>0.753492514602247</v>
      </c>
      <c r="M1227" s="25" t="n">
        <f aca="false">-0.005724 + 0.00010227*F1227 - 0.0000016546*F1227^2</f>
        <v>-0.004147946554</v>
      </c>
      <c r="N1227" s="25" t="n">
        <f aca="false">K1227 + (L1227*G1227) + M1227*G1227^(3/2) + 0.00048314*G1227^2</f>
        <v>1021.99257032553</v>
      </c>
      <c r="O1227" s="26" t="n">
        <f aca="false">I1227*(1/     (1-   (0.001*N1227/1.84)))</f>
        <v>17.042114159706</v>
      </c>
      <c r="P1227" s="4" t="n">
        <f aca="false">H1227*(1/     (1-   (0.001*N1227/4)))</f>
        <v>23.5240514519662</v>
      </c>
      <c r="Q1227" s="27" t="n">
        <f aca="false">-5.28+5.5*I1227</f>
        <v>36.3902</v>
      </c>
      <c r="R1227" s="28" t="n">
        <f aca="false">E1227-E1107</f>
        <v>16</v>
      </c>
      <c r="S1227" s="29" t="n">
        <f aca="false">I1227-I1107</f>
        <v>0.160399999999999</v>
      </c>
      <c r="T1227" s="29" t="n">
        <f aca="false">(S1227/I1107)*100</f>
        <v>2.16289104638618</v>
      </c>
      <c r="U1227" s="29" t="n">
        <f aca="false">(S1227/R1227)/I1107*1000</f>
        <v>1.35180690399136</v>
      </c>
      <c r="V1227" s="30" t="n">
        <f aca="false">O1227-O1107</f>
        <v>0.331239489284304</v>
      </c>
      <c r="W1227" s="30" t="n">
        <f aca="false">(V1227/O1107)*100</f>
        <v>1.9821792444569</v>
      </c>
      <c r="X1227" s="30" t="n">
        <f aca="false">1000*(V1227/R1227)/O1107</f>
        <v>1.23886202778556</v>
      </c>
      <c r="Y1227" s="31" t="n">
        <f aca="false">1000*(V1227/R1227)/Q1107</f>
        <v>0.583036726379097</v>
      </c>
      <c r="Z1227" s="32" t="n">
        <f aca="false">X1227-U1227</f>
        <v>-0.112944876205803</v>
      </c>
    </row>
    <row r="1228" s="15" customFormat="true" ht="12.8" hidden="false" customHeight="false" outlineLevel="0" collapsed="false">
      <c r="A1228" s="21" t="n">
        <v>117</v>
      </c>
      <c r="B1228" s="22" t="s">
        <v>29</v>
      </c>
      <c r="C1228" s="22" t="s">
        <v>34</v>
      </c>
      <c r="D1228" s="22" t="s">
        <v>28</v>
      </c>
      <c r="E1228" s="23" t="n">
        <v>43145</v>
      </c>
      <c r="F1228" s="22" t="n">
        <v>29.3</v>
      </c>
      <c r="G1228" s="22" t="n">
        <v>35</v>
      </c>
      <c r="H1228" s="22" t="n">
        <v>17.5137</v>
      </c>
      <c r="I1228" s="24" t="n">
        <v>3.4879</v>
      </c>
      <c r="J1228" s="22"/>
      <c r="K1228" s="25" t="n">
        <f aca="false">1000*(1-(F1228+288.9414)/(508929.2*(F1228+68.12963))*(F1228-3.9863)^2)</f>
        <v>995.887371210684</v>
      </c>
      <c r="L1228" s="25" t="n">
        <f aca="false">0.824493 - 0.0040899*F1228 + 0.000076438*F1228^2 -0.00000082467*F1228^3 + 0.0000000053675*F1228^4</f>
        <v>0.753492514602247</v>
      </c>
      <c r="M1228" s="25" t="n">
        <f aca="false">-0.005724 + 0.00010227*F1228 - 0.0000016546*F1228^2</f>
        <v>-0.004147946554</v>
      </c>
      <c r="N1228" s="25" t="n">
        <f aca="false">K1228 + (L1228*G1228) + M1228*G1228^(3/2) + 0.00048314*G1228^2</f>
        <v>1021.99257032553</v>
      </c>
      <c r="O1228" s="26" t="n">
        <f aca="false">I1228*(1/     (1-   (0.001*N1228/1.84)))</f>
        <v>7.84557177256198</v>
      </c>
      <c r="P1228" s="4" t="n">
        <f aca="false">H1228*(1/     (1-   (0.001*N1228/4)))</f>
        <v>23.5240514519662</v>
      </c>
      <c r="Q1228" s="27" t="n">
        <f aca="false">-5.28+5.5*I1228</f>
        <v>13.90345</v>
      </c>
      <c r="R1228" s="28" t="n">
        <f aca="false">E1228-E1108</f>
        <v>16</v>
      </c>
      <c r="S1228" s="29" t="n">
        <f aca="false">I1228-I1108</f>
        <v>0.0696999999999997</v>
      </c>
      <c r="T1228" s="29" t="n">
        <f aca="false">(S1228/I1108)*100</f>
        <v>2.03908489848457</v>
      </c>
      <c r="U1228" s="29" t="n">
        <f aca="false">(S1228/R1228)/I1108*1000</f>
        <v>1.27442806155286</v>
      </c>
      <c r="V1228" s="30" t="n">
        <f aca="false">O1228-O1108</f>
        <v>0.143156481510811</v>
      </c>
      <c r="W1228" s="30" t="n">
        <f aca="false">(V1228/O1108)*100</f>
        <v>1.85859209223805</v>
      </c>
      <c r="X1228" s="30" t="n">
        <f aca="false">1000*(V1228/R1228)/O1108</f>
        <v>1.16162005764878</v>
      </c>
      <c r="Y1228" s="31" t="n">
        <f aca="false">1000*(V1228/R1228)/Q1108</f>
        <v>0.661776177278696</v>
      </c>
      <c r="Z1228" s="32" t="n">
        <f aca="false">X1228-U1228</f>
        <v>-0.112808003904079</v>
      </c>
    </row>
    <row r="1229" s="15" customFormat="true" ht="12.8" hidden="false" customHeight="false" outlineLevel="0" collapsed="false">
      <c r="A1229" s="21" t="n">
        <v>123</v>
      </c>
      <c r="B1229" s="22" t="s">
        <v>29</v>
      </c>
      <c r="C1229" s="22" t="s">
        <v>34</v>
      </c>
      <c r="D1229" s="22" t="s">
        <v>28</v>
      </c>
      <c r="E1229" s="23" t="n">
        <v>43145</v>
      </c>
      <c r="F1229" s="22" t="n">
        <v>29.3</v>
      </c>
      <c r="G1229" s="22" t="n">
        <v>35</v>
      </c>
      <c r="H1229" s="22" t="n">
        <v>17.5137</v>
      </c>
      <c r="I1229" s="24" t="n">
        <v>6.2904</v>
      </c>
      <c r="J1229" s="22"/>
      <c r="K1229" s="25" t="n">
        <f aca="false">1000*(1-(F1229+288.9414)/(508929.2*(F1229+68.12963))*(F1229-3.9863)^2)</f>
        <v>995.887371210684</v>
      </c>
      <c r="L1229" s="25" t="n">
        <f aca="false">0.824493 - 0.0040899*F1229 + 0.000076438*F1229^2 -0.00000082467*F1229^3 + 0.0000000053675*F1229^4</f>
        <v>0.753492514602247</v>
      </c>
      <c r="M1229" s="25" t="n">
        <f aca="false">-0.005724 + 0.00010227*F1229 - 0.0000016546*F1229^2</f>
        <v>-0.004147946554</v>
      </c>
      <c r="N1229" s="25" t="n">
        <f aca="false">K1229 + (L1229*G1229) + M1229*G1229^(3/2) + 0.00048314*G1229^2</f>
        <v>1021.99257032553</v>
      </c>
      <c r="O1229" s="26" t="n">
        <f aca="false">I1229*(1/     (1-   (0.001*N1229/1.84)))</f>
        <v>14.1494264967814</v>
      </c>
      <c r="P1229" s="4" t="n">
        <f aca="false">H1229*(1/     (1-   (0.001*N1229/4)))</f>
        <v>23.5240514519662</v>
      </c>
      <c r="Q1229" s="27" t="n">
        <f aca="false">-5.28+5.5*I1229</f>
        <v>29.3172</v>
      </c>
      <c r="R1229" s="28" t="n">
        <f aca="false">E1229-E1109</f>
        <v>16</v>
      </c>
      <c r="S1229" s="29" t="n">
        <f aca="false">I1229-I1109</f>
        <v>0.1473</v>
      </c>
      <c r="T1229" s="29" t="n">
        <f aca="false">(S1229/I1109)*100</f>
        <v>2.39781217951849</v>
      </c>
      <c r="U1229" s="29" t="n">
        <f aca="false">(S1229/R1229)/I1109*1000</f>
        <v>1.49863261219906</v>
      </c>
      <c r="V1229" s="30" t="n">
        <f aca="false">O1229-O1109</f>
        <v>0.306846374361296</v>
      </c>
      <c r="W1229" s="30" t="n">
        <f aca="false">(V1229/O1109)*100</f>
        <v>2.21668483510753</v>
      </c>
      <c r="X1229" s="30" t="n">
        <f aca="false">1000*(V1229/R1229)/O1109</f>
        <v>1.38542802194221</v>
      </c>
      <c r="Y1229" s="31" t="n">
        <f aca="false">1000*(V1229/R1229)/Q1109</f>
        <v>0.672742300503946</v>
      </c>
      <c r="Z1229" s="32" t="n">
        <f aca="false">X1229-U1229</f>
        <v>-0.113204590256851</v>
      </c>
    </row>
    <row r="1230" s="15" customFormat="true" ht="12.8" hidden="false" customHeight="false" outlineLevel="0" collapsed="false">
      <c r="A1230" s="21" t="n">
        <v>130</v>
      </c>
      <c r="B1230" s="22" t="s">
        <v>29</v>
      </c>
      <c r="C1230" s="22" t="s">
        <v>34</v>
      </c>
      <c r="D1230" s="22" t="s">
        <v>28</v>
      </c>
      <c r="E1230" s="23" t="n">
        <v>43145</v>
      </c>
      <c r="F1230" s="22" t="n">
        <v>29.3</v>
      </c>
      <c r="G1230" s="22" t="n">
        <v>35</v>
      </c>
      <c r="H1230" s="22" t="n">
        <v>17.5137</v>
      </c>
      <c r="I1230" s="24" t="n">
        <v>5.2339</v>
      </c>
      <c r="J1230" s="22"/>
      <c r="K1230" s="25" t="n">
        <f aca="false">1000*(1-(F1230+288.9414)/(508929.2*(F1230+68.12963))*(F1230-3.9863)^2)</f>
        <v>995.887371210684</v>
      </c>
      <c r="L1230" s="25" t="n">
        <f aca="false">0.824493 - 0.0040899*F1230 + 0.000076438*F1230^2 -0.00000082467*F1230^3 + 0.0000000053675*F1230^4</f>
        <v>0.753492514602247</v>
      </c>
      <c r="M1230" s="25" t="n">
        <f aca="false">-0.005724 + 0.00010227*F1230 - 0.0000016546*F1230^2</f>
        <v>-0.004147946554</v>
      </c>
      <c r="N1230" s="25" t="n">
        <f aca="false">K1230 + (L1230*G1230) + M1230*G1230^(3/2) + 0.00048314*G1230^2</f>
        <v>1021.99257032553</v>
      </c>
      <c r="O1230" s="26" t="n">
        <f aca="false">I1230*(1/     (1-   (0.001*N1230/1.84)))</f>
        <v>11.7729688639044</v>
      </c>
      <c r="P1230" s="4" t="n">
        <f aca="false">H1230*(1/     (1-   (0.001*N1230/4)))</f>
        <v>23.5240514519662</v>
      </c>
      <c r="Q1230" s="27" t="n">
        <f aca="false">-5.28+5.5*I1230</f>
        <v>23.50645</v>
      </c>
      <c r="R1230" s="28" t="n">
        <f aca="false">E1230-E1110</f>
        <v>16</v>
      </c>
      <c r="S1230" s="29" t="n">
        <f aca="false">I1230-I1110</f>
        <v>0.0666000000000002</v>
      </c>
      <c r="T1230" s="29" t="n">
        <f aca="false">(S1230/I1110)*100</f>
        <v>1.28887426702534</v>
      </c>
      <c r="U1230" s="29" t="n">
        <f aca="false">(S1230/R1230)/I1110*1000</f>
        <v>0.805546416890835</v>
      </c>
      <c r="V1230" s="30" t="n">
        <f aca="false">O1230-O1110</f>
        <v>0.129211759741766</v>
      </c>
      <c r="W1230" s="30" t="n">
        <f aca="false">(V1230/O1110)*100</f>
        <v>1.10970847799267</v>
      </c>
      <c r="X1230" s="30" t="n">
        <f aca="false">1000*(V1230/R1230)/O1110</f>
        <v>0.693567798745417</v>
      </c>
      <c r="Y1230" s="31" t="n">
        <f aca="false">1000*(V1230/R1230)/Q1110</f>
        <v>0.348992335134404</v>
      </c>
      <c r="Z1230" s="32" t="n">
        <f aca="false">X1230-U1230</f>
        <v>-0.111978618145418</v>
      </c>
    </row>
    <row r="1231" s="15" customFormat="true" ht="12.8" hidden="false" customHeight="false" outlineLevel="0" collapsed="false">
      <c r="A1231" s="21" t="n">
        <v>221</v>
      </c>
      <c r="B1231" s="22" t="s">
        <v>29</v>
      </c>
      <c r="C1231" s="22" t="s">
        <v>34</v>
      </c>
      <c r="D1231" s="22" t="s">
        <v>28</v>
      </c>
      <c r="E1231" s="23" t="n">
        <v>43145</v>
      </c>
      <c r="F1231" s="22" t="n">
        <v>29.3</v>
      </c>
      <c r="G1231" s="22" t="n">
        <v>35</v>
      </c>
      <c r="H1231" s="22" t="n">
        <v>17.5137</v>
      </c>
      <c r="I1231" s="24" t="n">
        <v>5.3889</v>
      </c>
      <c r="J1231" s="22"/>
      <c r="K1231" s="25" t="n">
        <f aca="false">1000*(1-(F1231+288.9414)/(508929.2*(F1231+68.12963))*(F1231-3.9863)^2)</f>
        <v>995.887371210684</v>
      </c>
      <c r="L1231" s="25" t="n">
        <f aca="false">0.824493 - 0.0040899*F1231 + 0.000076438*F1231^2 -0.00000082467*F1231^3 + 0.0000000053675*F1231^4</f>
        <v>0.753492514602247</v>
      </c>
      <c r="M1231" s="25" t="n">
        <f aca="false">-0.005724 + 0.00010227*F1231 - 0.0000016546*F1231^2</f>
        <v>-0.004147946554</v>
      </c>
      <c r="N1231" s="25" t="n">
        <f aca="false">K1231 + (L1231*G1231) + M1231*G1231^(3/2) + 0.00048314*G1231^2</f>
        <v>1021.99257032553</v>
      </c>
      <c r="O1231" s="26" t="n">
        <f aca="false">I1231*(1/     (1-   (0.001*N1231/1.84)))</f>
        <v>12.1216209539147</v>
      </c>
      <c r="P1231" s="4" t="n">
        <f aca="false">H1231*(1/     (1-   (0.001*N1231/4)))</f>
        <v>23.5240514519662</v>
      </c>
      <c r="Q1231" s="27" t="n">
        <f aca="false">-5.28+5.5*I1231</f>
        <v>24.35895</v>
      </c>
      <c r="R1231" s="28" t="n">
        <f aca="false">E1231-E1111</f>
        <v>16</v>
      </c>
      <c r="S1231" s="29" t="n">
        <f aca="false">I1231-I1111</f>
        <v>0.138</v>
      </c>
      <c r="T1231" s="29" t="n">
        <f aca="false">(S1231/I1111)*100</f>
        <v>2.6281208935611</v>
      </c>
      <c r="U1231" s="29" t="n">
        <f aca="false">(S1231/R1231)/I1111*1000</f>
        <v>1.64257555847569</v>
      </c>
      <c r="V1231" s="30" t="n">
        <f aca="false">O1231-O1111</f>
        <v>0.289483439497634</v>
      </c>
      <c r="W1231" s="30" t="n">
        <f aca="false">(V1231/O1111)*100</f>
        <v>2.44658616538987</v>
      </c>
      <c r="X1231" s="30" t="n">
        <f aca="false">1000*(V1231/R1231)/O1111</f>
        <v>1.52911635336867</v>
      </c>
      <c r="Y1231" s="31" t="n">
        <f aca="false">1000*(V1231/R1231)/Q1111</f>
        <v>0.766642089012989</v>
      </c>
      <c r="Z1231" s="32" t="n">
        <f aca="false">X1231-U1231</f>
        <v>-0.113459205107022</v>
      </c>
    </row>
    <row r="1232" s="15" customFormat="true" ht="12.8" hidden="false" customHeight="false" outlineLevel="0" collapsed="false">
      <c r="A1232" s="21" t="n">
        <v>227</v>
      </c>
      <c r="B1232" s="22" t="s">
        <v>29</v>
      </c>
      <c r="C1232" s="22" t="s">
        <v>34</v>
      </c>
      <c r="D1232" s="22" t="s">
        <v>28</v>
      </c>
      <c r="E1232" s="22" t="s">
        <v>52</v>
      </c>
      <c r="F1232" s="22" t="s">
        <v>38</v>
      </c>
      <c r="G1232" s="22" t="s">
        <v>38</v>
      </c>
      <c r="H1232" s="22" t="s">
        <v>38</v>
      </c>
      <c r="I1232" s="24" t="s">
        <v>38</v>
      </c>
      <c r="J1232" s="22" t="s">
        <v>38</v>
      </c>
      <c r="K1232" s="82" t="s">
        <v>38</v>
      </c>
      <c r="L1232" s="82" t="s">
        <v>38</v>
      </c>
      <c r="M1232" s="82" t="s">
        <v>38</v>
      </c>
      <c r="N1232" s="82" t="s">
        <v>38</v>
      </c>
      <c r="O1232" s="30" t="s">
        <v>38</v>
      </c>
      <c r="P1232" s="4" t="inlineStr">
        <f aca="false">H1232*(1/     (1-   (0.001*N1232/4)))</f>
        <is>
          <t/>
        </is>
      </c>
      <c r="Q1232" s="27" t="s">
        <v>38</v>
      </c>
      <c r="R1232" s="83" t="s">
        <v>38</v>
      </c>
      <c r="S1232" s="84" t="s">
        <v>38</v>
      </c>
      <c r="T1232" s="84" t="s">
        <v>38</v>
      </c>
      <c r="U1232" s="84" t="s">
        <v>38</v>
      </c>
      <c r="V1232" s="27" t="s">
        <v>38</v>
      </c>
      <c r="W1232" s="27" t="s">
        <v>38</v>
      </c>
      <c r="X1232" s="27" t="s">
        <v>38</v>
      </c>
      <c r="Y1232" s="27" t="s">
        <v>38</v>
      </c>
      <c r="Z1232" s="85" t="s">
        <v>38</v>
      </c>
    </row>
    <row r="1233" s="15" customFormat="true" ht="12.8" hidden="false" customHeight="false" outlineLevel="0" collapsed="false">
      <c r="A1233" s="21" t="n">
        <v>150</v>
      </c>
      <c r="B1233" s="22" t="s">
        <v>30</v>
      </c>
      <c r="C1233" s="22" t="s">
        <v>34</v>
      </c>
      <c r="D1233" s="22" t="s">
        <v>28</v>
      </c>
      <c r="E1233" s="23" t="n">
        <v>43145</v>
      </c>
      <c r="F1233" s="22" t="n">
        <v>29.3</v>
      </c>
      <c r="G1233" s="22" t="n">
        <v>35</v>
      </c>
      <c r="H1233" s="22" t="n">
        <v>17.5137</v>
      </c>
      <c r="I1233" s="24" t="n">
        <v>1.967</v>
      </c>
      <c r="J1233" s="22"/>
      <c r="K1233" s="25" t="n">
        <f aca="false">1000*(1-(F1233+288.9414)/(508929.2*(F1233+68.12963))*(F1233-3.9863)^2)</f>
        <v>995.887371210684</v>
      </c>
      <c r="L1233" s="25" t="n">
        <f aca="false">0.824493 - 0.0040899*F1233 + 0.000076438*F1233^2 -0.00000082467*F1233^3 + 0.0000000053675*F1233^4</f>
        <v>0.753492514602247</v>
      </c>
      <c r="M1233" s="25" t="n">
        <f aca="false">-0.005724 + 0.00010227*F1233 - 0.0000016546*F1233^2</f>
        <v>-0.004147946554</v>
      </c>
      <c r="N1233" s="25" t="n">
        <f aca="false">K1233 + (L1233*G1233) + M1233*G1233^(3/2) + 0.00048314*G1233^2</f>
        <v>1021.99257032553</v>
      </c>
      <c r="O1233" s="26" t="n">
        <f aca="false">I1233*(1/     (1-   (0.001*N1233/1.84)))</f>
        <v>4.4245074906475</v>
      </c>
      <c r="P1233" s="4" t="n">
        <f aca="false">H1233*(1/     (1-   (0.001*N1233/4)))</f>
        <v>23.5240514519662</v>
      </c>
      <c r="Q1233" s="27" t="n">
        <f aca="false">-5.28+5.5*I1233</f>
        <v>5.5385</v>
      </c>
      <c r="R1233" s="28" t="n">
        <f aca="false">E1233-E1113</f>
        <v>16</v>
      </c>
      <c r="S1233" s="29" t="n">
        <f aca="false">I1233-I1113</f>
        <v>0.00790000000000002</v>
      </c>
      <c r="T1233" s="29" t="n">
        <f aca="false">(S1233/I1113)*100</f>
        <v>0.403246388647849</v>
      </c>
      <c r="U1233" s="29" t="n">
        <f aca="false">(S1233/R1233)/I1113*1000</f>
        <v>0.252028992904906</v>
      </c>
      <c r="V1233" s="30" t="n">
        <f aca="false">O1233-O1113</f>
        <v>0.00996129771018062</v>
      </c>
      <c r="W1233" s="30" t="n">
        <f aca="false">(V1233/O1113)*100</f>
        <v>0.225647150914795</v>
      </c>
      <c r="X1233" s="30" t="n">
        <f aca="false">1000*(V1233/R1233)/O1113</f>
        <v>0.141029469321747</v>
      </c>
      <c r="Y1233" s="31" t="n">
        <f aca="false">1000*(V1233/R1233)/Q1113</f>
        <v>0.113298533568628</v>
      </c>
      <c r="Z1233" s="32" t="n">
        <f aca="false">X1233-U1233</f>
        <v>-0.110999523583159</v>
      </c>
    </row>
    <row r="1234" s="15" customFormat="true" ht="12.8" hidden="false" customHeight="false" outlineLevel="0" collapsed="false">
      <c r="A1234" s="21" t="n">
        <v>158</v>
      </c>
      <c r="B1234" s="22" t="s">
        <v>30</v>
      </c>
      <c r="C1234" s="22" t="s">
        <v>34</v>
      </c>
      <c r="D1234" s="22" t="s">
        <v>28</v>
      </c>
      <c r="E1234" s="22" t="s">
        <v>52</v>
      </c>
      <c r="F1234" s="22" t="s">
        <v>38</v>
      </c>
      <c r="G1234" s="22" t="s">
        <v>38</v>
      </c>
      <c r="H1234" s="22" t="s">
        <v>38</v>
      </c>
      <c r="I1234" s="24" t="s">
        <v>38</v>
      </c>
      <c r="J1234" s="22" t="s">
        <v>38</v>
      </c>
      <c r="K1234" s="82" t="s">
        <v>38</v>
      </c>
      <c r="L1234" s="82" t="s">
        <v>38</v>
      </c>
      <c r="M1234" s="82" t="s">
        <v>38</v>
      </c>
      <c r="N1234" s="82" t="s">
        <v>38</v>
      </c>
      <c r="O1234" s="30" t="s">
        <v>38</v>
      </c>
      <c r="P1234" s="4" t="inlineStr">
        <f aca="false">H1234*(1/     (1-   (0.001*N1234/4)))</f>
        <is>
          <t/>
        </is>
      </c>
      <c r="Q1234" s="27" t="s">
        <v>38</v>
      </c>
      <c r="R1234" s="83" t="s">
        <v>38</v>
      </c>
      <c r="S1234" s="84" t="s">
        <v>38</v>
      </c>
      <c r="T1234" s="84" t="s">
        <v>38</v>
      </c>
      <c r="U1234" s="84" t="s">
        <v>38</v>
      </c>
      <c r="V1234" s="27" t="s">
        <v>38</v>
      </c>
      <c r="W1234" s="27" t="s">
        <v>38</v>
      </c>
      <c r="X1234" s="27" t="s">
        <v>38</v>
      </c>
      <c r="Y1234" s="27" t="s">
        <v>38</v>
      </c>
      <c r="Z1234" s="85" t="s">
        <v>38</v>
      </c>
    </row>
    <row r="1235" s="15" customFormat="true" ht="12.8" hidden="false" customHeight="false" outlineLevel="0" collapsed="false">
      <c r="A1235" s="21" t="n">
        <v>249</v>
      </c>
      <c r="B1235" s="22" t="s">
        <v>30</v>
      </c>
      <c r="C1235" s="22" t="s">
        <v>34</v>
      </c>
      <c r="D1235" s="22" t="s">
        <v>28</v>
      </c>
      <c r="E1235" s="23" t="n">
        <v>43145</v>
      </c>
      <c r="F1235" s="22" t="n">
        <v>29.3</v>
      </c>
      <c r="G1235" s="22" t="n">
        <v>35</v>
      </c>
      <c r="H1235" s="22" t="n">
        <v>17.5137</v>
      </c>
      <c r="I1235" s="24" t="n">
        <v>3.5191</v>
      </c>
      <c r="J1235" s="22"/>
      <c r="K1235" s="25" t="n">
        <f aca="false">1000*(1-(F1235+288.9414)/(508929.2*(F1235+68.12963))*(F1235-3.9863)^2)</f>
        <v>995.887371210684</v>
      </c>
      <c r="L1235" s="25" t="n">
        <f aca="false">0.824493 - 0.0040899*F1235 + 0.000076438*F1235^2 -0.00000082467*F1235^3 + 0.0000000053675*F1235^4</f>
        <v>0.753492514602247</v>
      </c>
      <c r="M1235" s="25" t="n">
        <f aca="false">-0.005724 + 0.00010227*F1235 - 0.0000016546*F1235^2</f>
        <v>-0.004147946554</v>
      </c>
      <c r="N1235" s="25" t="n">
        <f aca="false">K1235 + (L1235*G1235) + M1235*G1235^(3/2) + 0.00048314*G1235^2</f>
        <v>1021.99257032553</v>
      </c>
      <c r="O1235" s="26" t="n">
        <f aca="false">I1235*(1/     (1-   (0.001*N1235/1.84)))</f>
        <v>7.91575206422858</v>
      </c>
      <c r="P1235" s="4" t="n">
        <f aca="false">H1235*(1/     (1-   (0.001*N1235/4)))</f>
        <v>23.5240514519662</v>
      </c>
      <c r="Q1235" s="27" t="n">
        <f aca="false">-5.28+5.5*I1235</f>
        <v>14.07505</v>
      </c>
      <c r="R1235" s="28" t="n">
        <f aca="false">E1235-E1115</f>
        <v>16</v>
      </c>
      <c r="S1235" s="29" t="n">
        <f aca="false">I1235-I1115</f>
        <v>0.0369999999999999</v>
      </c>
      <c r="T1235" s="29" t="n">
        <f aca="false">(S1235/I1115)*100</f>
        <v>1.06257718043709</v>
      </c>
      <c r="U1235" s="29" t="n">
        <f aca="false">(S1235/R1235)/I1115*1000</f>
        <v>0.664110737773181</v>
      </c>
      <c r="V1235" s="30" t="n">
        <f aca="false">O1235-O1115</f>
        <v>0.069347440458972</v>
      </c>
      <c r="W1235" s="30" t="n">
        <f aca="false">(V1235/O1115)*100</f>
        <v>0.883811679159312</v>
      </c>
      <c r="X1235" s="30" t="n">
        <f aca="false">1000*(V1235/R1235)/O1115</f>
        <v>0.55238229947457</v>
      </c>
      <c r="Y1235" s="31" t="n">
        <f aca="false">1000*(V1235/R1235)/Q1115</f>
        <v>0.312453549076041</v>
      </c>
      <c r="Z1235" s="32" t="n">
        <f aca="false">X1235-U1235</f>
        <v>-0.111728438298612</v>
      </c>
    </row>
    <row r="1236" s="15" customFormat="true" ht="12.8" hidden="false" customHeight="false" outlineLevel="0" collapsed="false">
      <c r="A1236" s="21" t="n">
        <v>164</v>
      </c>
      <c r="B1236" s="22" t="s">
        <v>31</v>
      </c>
      <c r="C1236" s="22" t="s">
        <v>34</v>
      </c>
      <c r="D1236" s="22" t="s">
        <v>28</v>
      </c>
      <c r="E1236" s="23" t="n">
        <v>43145</v>
      </c>
      <c r="F1236" s="22" t="n">
        <v>29.3</v>
      </c>
      <c r="G1236" s="22" t="n">
        <v>35</v>
      </c>
      <c r="H1236" s="22" t="n">
        <v>17.5137</v>
      </c>
      <c r="I1236" s="24" t="s">
        <v>41</v>
      </c>
      <c r="J1236" s="22"/>
      <c r="K1236" s="25" t="n">
        <f aca="false">1000*(1-(F1236+288.9414)/(508929.2*(F1236+68.12963))*(F1236-3.9863)^2)</f>
        <v>995.887371210684</v>
      </c>
      <c r="L1236" s="25" t="n">
        <f aca="false">0.824493 - 0.0040899*F1236 + 0.000076438*F1236^2 -0.00000082467*F1236^3 + 0.0000000053675*F1236^4</f>
        <v>0.753492514602247</v>
      </c>
      <c r="M1236" s="25" t="n">
        <f aca="false">-0.005724 + 0.00010227*F1236 - 0.0000016546*F1236^2</f>
        <v>-0.004147946554</v>
      </c>
      <c r="N1236" s="25" t="n">
        <f aca="false">K1236 + (L1236*G1236) + M1236*G1236^(3/2) + 0.00048314*G1236^2</f>
        <v>1021.99257032553</v>
      </c>
      <c r="O1236" s="26" t="s">
        <v>38</v>
      </c>
      <c r="P1236" s="4" t="n">
        <f aca="false">H1236*(1/     (1-   (0.001*N1236/4)))</f>
        <v>23.5240514519662</v>
      </c>
      <c r="Q1236" s="26" t="s">
        <v>38</v>
      </c>
      <c r="R1236" s="26" t="s">
        <v>38</v>
      </c>
      <c r="S1236" s="26" t="s">
        <v>38</v>
      </c>
      <c r="T1236" s="26" t="s">
        <v>38</v>
      </c>
      <c r="U1236" s="26" t="s">
        <v>38</v>
      </c>
      <c r="V1236" s="26" t="s">
        <v>38</v>
      </c>
      <c r="W1236" s="26" t="s">
        <v>38</v>
      </c>
      <c r="X1236" s="26" t="s">
        <v>38</v>
      </c>
      <c r="Y1236" s="26" t="s">
        <v>38</v>
      </c>
      <c r="Z1236" s="87" t="s">
        <v>38</v>
      </c>
    </row>
    <row r="1237" s="15" customFormat="true" ht="12.8" hidden="false" customHeight="false" outlineLevel="0" collapsed="false">
      <c r="A1237" s="21" t="n">
        <v>170</v>
      </c>
      <c r="B1237" s="22" t="s">
        <v>31</v>
      </c>
      <c r="C1237" s="22" t="s">
        <v>34</v>
      </c>
      <c r="D1237" s="22" t="s">
        <v>28</v>
      </c>
      <c r="E1237" s="23" t="n">
        <v>43145</v>
      </c>
      <c r="F1237" s="22" t="n">
        <v>29.3</v>
      </c>
      <c r="G1237" s="22" t="n">
        <v>35</v>
      </c>
      <c r="H1237" s="22" t="n">
        <v>17.5137</v>
      </c>
      <c r="I1237" s="24" t="n">
        <v>4.683</v>
      </c>
      <c r="J1237" s="22"/>
      <c r="K1237" s="25" t="n">
        <f aca="false">1000*(1-(F1237+288.9414)/(508929.2*(F1237+68.12963))*(F1237-3.9863)^2)</f>
        <v>995.887371210684</v>
      </c>
      <c r="L1237" s="25" t="n">
        <f aca="false">0.824493 - 0.0040899*F1237 + 0.000076438*F1237^2 -0.00000082467*F1237^3 + 0.0000000053675*F1237^4</f>
        <v>0.753492514602247</v>
      </c>
      <c r="M1237" s="25" t="n">
        <f aca="false">-0.005724 + 0.00010227*F1237 - 0.0000016546*F1237^2</f>
        <v>-0.004147946554</v>
      </c>
      <c r="N1237" s="25" t="n">
        <f aca="false">K1237 + (L1237*G1237) + M1237*G1237^(3/2) + 0.00048314*G1237^2</f>
        <v>1021.99257032553</v>
      </c>
      <c r="O1237" s="26" t="n">
        <f aca="false">I1237*(1/     (1-   (0.001*N1237/1.84)))</f>
        <v>10.5337918549579</v>
      </c>
      <c r="P1237" s="4" t="n">
        <f aca="false">H1237*(1/     (1-   (0.001*N1237/4)))</f>
        <v>23.5240514519662</v>
      </c>
      <c r="Q1237" s="27" t="n">
        <f aca="false">-5.28+5.5*I1237</f>
        <v>20.4765</v>
      </c>
      <c r="R1237" s="28" t="n">
        <f aca="false">E1237-E1117</f>
        <v>16</v>
      </c>
      <c r="S1237" s="29" t="n">
        <f aca="false">I1237-I1117</f>
        <v>0.0207999999999995</v>
      </c>
      <c r="T1237" s="29" t="n">
        <f aca="false">(S1237/I1117)*100</f>
        <v>0.446141306679239</v>
      </c>
      <c r="U1237" s="29" t="n">
        <f aca="false">(S1237/R1237)/I1117*1000</f>
        <v>0.278838316674525</v>
      </c>
      <c r="V1237" s="30" t="n">
        <f aca="false">O1237-O1117</f>
        <v>0.0282039519859651</v>
      </c>
      <c r="W1237" s="30" t="n">
        <f aca="false">(V1237/O1117)*100</f>
        <v>0.268466193862282</v>
      </c>
      <c r="X1237" s="30" t="n">
        <f aca="false">1000*(V1237/R1237)/O1117</f>
        <v>0.167791371163926</v>
      </c>
      <c r="Y1237" s="31" t="n">
        <f aca="false">1000*(V1237/R1237)/Q1117</f>
        <v>0.0865700001042536</v>
      </c>
      <c r="Z1237" s="32" t="n">
        <f aca="false">X1237-U1237</f>
        <v>-0.111046945510598</v>
      </c>
    </row>
    <row r="1238" s="15" customFormat="true" ht="12.8" hidden="false" customHeight="false" outlineLevel="0" collapsed="false">
      <c r="A1238" s="21" t="n">
        <v>262</v>
      </c>
      <c r="B1238" s="22" t="s">
        <v>31</v>
      </c>
      <c r="C1238" s="22" t="s">
        <v>34</v>
      </c>
      <c r="D1238" s="22" t="s">
        <v>28</v>
      </c>
      <c r="E1238" s="23" t="n">
        <v>43145</v>
      </c>
      <c r="F1238" s="22" t="n">
        <v>29.3</v>
      </c>
      <c r="G1238" s="22" t="n">
        <v>35</v>
      </c>
      <c r="H1238" s="22" t="n">
        <v>17.5137</v>
      </c>
      <c r="I1238" s="24" t="n">
        <v>4.7449</v>
      </c>
      <c r="J1238" s="22"/>
      <c r="K1238" s="25" t="n">
        <f aca="false">1000*(1-(F1238+288.9414)/(508929.2*(F1238+68.12963))*(F1238-3.9863)^2)</f>
        <v>995.887371210684</v>
      </c>
      <c r="L1238" s="25" t="n">
        <f aca="false">0.824493 - 0.0040899*F1238 + 0.000076438*F1238^2 -0.00000082467*F1238^3 + 0.0000000053675*F1238^4</f>
        <v>0.753492514602247</v>
      </c>
      <c r="M1238" s="25" t="n">
        <f aca="false">-0.005724 + 0.00010227*F1238 - 0.0000016546*F1238^2</f>
        <v>-0.004147946554</v>
      </c>
      <c r="N1238" s="25" t="n">
        <f aca="false">K1238 + (L1238*G1238) + M1238*G1238^(3/2) + 0.00048314*G1238^2</f>
        <v>1021.99257032553</v>
      </c>
      <c r="O1238" s="26" t="n">
        <f aca="false">I1238*(1/     (1-   (0.001*N1238/1.84)))</f>
        <v>10.6730277541298</v>
      </c>
      <c r="P1238" s="4" t="n">
        <f aca="false">H1238*(1/     (1-   (0.001*N1238/4)))</f>
        <v>23.5240514519662</v>
      </c>
      <c r="Q1238" s="27" t="n">
        <f aca="false">-5.28+5.5*I1238</f>
        <v>20.81695</v>
      </c>
      <c r="R1238" s="28" t="n">
        <f aca="false">E1238-E1118</f>
        <v>16</v>
      </c>
      <c r="S1238" s="29" t="n">
        <f aca="false">I1238-I1118</f>
        <v>0.0303000000000004</v>
      </c>
      <c r="T1238" s="29" t="n">
        <f aca="false">(S1238/I1118)*100</f>
        <v>0.642684427098809</v>
      </c>
      <c r="U1238" s="29" t="n">
        <f aca="false">(S1238/R1238)/I1118*1000</f>
        <v>0.401677766936755</v>
      </c>
      <c r="V1238" s="30" t="n">
        <f aca="false">O1238-O1118</f>
        <v>0.0493640916203422</v>
      </c>
      <c r="W1238" s="30" t="n">
        <f aca="false">(V1238/O1118)*100</f>
        <v>0.464661657113133</v>
      </c>
      <c r="X1238" s="30" t="n">
        <f aca="false">1000*(V1238/R1238)/O1118</f>
        <v>0.290413535695708</v>
      </c>
      <c r="Y1238" s="31" t="n">
        <f aca="false">1000*(V1238/R1238)/Q1118</f>
        <v>0.149404886431257</v>
      </c>
      <c r="Z1238" s="32" t="n">
        <f aca="false">X1238-U1238</f>
        <v>-0.111264231241048</v>
      </c>
    </row>
    <row r="1239" s="15" customFormat="true" ht="12.8" hidden="false" customHeight="false" outlineLevel="0" collapsed="false">
      <c r="A1239" s="21" t="n">
        <v>268</v>
      </c>
      <c r="B1239" s="22" t="s">
        <v>31</v>
      </c>
      <c r="C1239" s="22" t="s">
        <v>34</v>
      </c>
      <c r="D1239" s="22" t="s">
        <v>28</v>
      </c>
      <c r="E1239" s="22" t="s">
        <v>52</v>
      </c>
      <c r="F1239" s="22" t="s">
        <v>38</v>
      </c>
      <c r="G1239" s="22" t="s">
        <v>38</v>
      </c>
      <c r="H1239" s="22" t="s">
        <v>38</v>
      </c>
      <c r="I1239" s="24" t="s">
        <v>38</v>
      </c>
      <c r="J1239" s="22" t="s">
        <v>38</v>
      </c>
      <c r="K1239" s="82" t="s">
        <v>38</v>
      </c>
      <c r="L1239" s="82" t="s">
        <v>38</v>
      </c>
      <c r="M1239" s="82" t="s">
        <v>38</v>
      </c>
      <c r="N1239" s="82" t="s">
        <v>38</v>
      </c>
      <c r="O1239" s="30" t="s">
        <v>38</v>
      </c>
      <c r="P1239" s="4" t="inlineStr">
        <f aca="false">H1239*(1/     (1-   (0.001*N1239/4)))</f>
        <is>
          <t/>
        </is>
      </c>
      <c r="Q1239" s="27" t="s">
        <v>38</v>
      </c>
      <c r="R1239" s="83" t="s">
        <v>38</v>
      </c>
      <c r="S1239" s="84" t="s">
        <v>38</v>
      </c>
      <c r="T1239" s="84" t="s">
        <v>38</v>
      </c>
      <c r="U1239" s="84" t="s">
        <v>38</v>
      </c>
      <c r="V1239" s="27" t="s">
        <v>38</v>
      </c>
      <c r="W1239" s="27" t="s">
        <v>38</v>
      </c>
      <c r="X1239" s="27" t="s">
        <v>38</v>
      </c>
      <c r="Y1239" s="27" t="s">
        <v>38</v>
      </c>
      <c r="Z1239" s="85" t="s">
        <v>38</v>
      </c>
    </row>
    <row r="1240" s="15" customFormat="true" ht="12.8" hidden="false" customHeight="false" outlineLevel="0" collapsed="false">
      <c r="A1240" s="21" t="n">
        <v>274</v>
      </c>
      <c r="B1240" s="22" t="s">
        <v>31</v>
      </c>
      <c r="C1240" s="22" t="s">
        <v>34</v>
      </c>
      <c r="D1240" s="22" t="s">
        <v>28</v>
      </c>
      <c r="E1240" s="23" t="n">
        <v>43145</v>
      </c>
      <c r="F1240" s="22" t="n">
        <v>29.3</v>
      </c>
      <c r="G1240" s="22" t="n">
        <v>35</v>
      </c>
      <c r="H1240" s="22" t="n">
        <v>17.5137</v>
      </c>
      <c r="I1240" s="24" t="n">
        <v>2.2871</v>
      </c>
      <c r="J1240" s="22"/>
      <c r="K1240" s="25" t="n">
        <f aca="false">1000*(1-(F1240+288.9414)/(508929.2*(F1240+68.12963))*(F1240-3.9863)^2)</f>
        <v>995.887371210684</v>
      </c>
      <c r="L1240" s="25" t="n">
        <f aca="false">0.824493 - 0.0040899*F1240 + 0.000076438*F1240^2 -0.00000082467*F1240^3 + 0.0000000053675*F1240^4</f>
        <v>0.753492514602247</v>
      </c>
      <c r="M1240" s="25" t="n">
        <f aca="false">-0.005724 + 0.00010227*F1240 - 0.0000016546*F1240^2</f>
        <v>-0.004147946554</v>
      </c>
      <c r="N1240" s="25" t="n">
        <f aca="false">K1240 + (L1240*G1240) + M1240*G1240^(3/2) + 0.00048314*G1240^2</f>
        <v>1021.99257032553</v>
      </c>
      <c r="O1240" s="26" t="n">
        <f aca="false">I1240*(1/     (1-   (0.001*N1240/1.84)))</f>
        <v>5.14453029072694</v>
      </c>
      <c r="P1240" s="4" t="n">
        <f aca="false">H1240*(1/     (1-   (0.001*N1240/4)))</f>
        <v>23.5240514519662</v>
      </c>
      <c r="Q1240" s="27" t="n">
        <f aca="false">-5.28+5.5*I1240</f>
        <v>7.29905</v>
      </c>
      <c r="R1240" s="28" t="n">
        <f aca="false">E1240-E1120</f>
        <v>16</v>
      </c>
      <c r="S1240" s="29" t="n">
        <f aca="false">I1240-I1120</f>
        <v>0.0306999999999999</v>
      </c>
      <c r="T1240" s="29" t="n">
        <f aca="false">(S1240/I1120)*100</f>
        <v>1.36057436624712</v>
      </c>
      <c r="U1240" s="29" t="n">
        <f aca="false">(S1240/R1240)/I1120*1000</f>
        <v>0.850358978904448</v>
      </c>
      <c r="V1240" s="30" t="n">
        <f aca="false">O1240-O1120</f>
        <v>0.0600618972075884</v>
      </c>
      <c r="W1240" s="30" t="n">
        <f aca="false">(V1240/O1120)*100</f>
        <v>1.1812817498117</v>
      </c>
      <c r="X1240" s="30" t="n">
        <f aca="false">1000*(V1240/R1240)/O1120</f>
        <v>0.738301093632314</v>
      </c>
      <c r="Y1240" s="31" t="n">
        <f aca="false">1000*(V1240/R1240)/Q1120</f>
        <v>0.52647451340415</v>
      </c>
      <c r="Z1240" s="32" t="n">
        <f aca="false">X1240-U1240</f>
        <v>-0.112057885272134</v>
      </c>
    </row>
    <row r="1241" s="15" customFormat="true" ht="12.8" hidden="false" customHeight="false" outlineLevel="0" collapsed="false">
      <c r="A1241" s="21" t="n">
        <v>106</v>
      </c>
      <c r="B1241" s="22" t="s">
        <v>32</v>
      </c>
      <c r="C1241" s="22" t="s">
        <v>34</v>
      </c>
      <c r="D1241" s="22" t="s">
        <v>28</v>
      </c>
      <c r="E1241" s="23" t="n">
        <v>43145</v>
      </c>
      <c r="F1241" s="22" t="n">
        <v>29.3</v>
      </c>
      <c r="G1241" s="22" t="n">
        <v>35</v>
      </c>
      <c r="H1241" s="22" t="n">
        <v>17.5137</v>
      </c>
      <c r="I1241" s="24" t="n">
        <v>3.1679</v>
      </c>
      <c r="J1241" s="22"/>
      <c r="K1241" s="25" t="n">
        <f aca="false">1000*(1-(F1241+288.9414)/(508929.2*(F1241+68.12963))*(F1241-3.9863)^2)</f>
        <v>995.887371210684</v>
      </c>
      <c r="L1241" s="25" t="n">
        <f aca="false">0.824493 - 0.0040899*F1241 + 0.000076438*F1241^2 -0.00000082467*F1241^3 + 0.0000000053675*F1241^4</f>
        <v>0.753492514602247</v>
      </c>
      <c r="M1241" s="25" t="n">
        <f aca="false">-0.005724 + 0.00010227*F1241 - 0.0000016546*F1241^2</f>
        <v>-0.004147946554</v>
      </c>
      <c r="N1241" s="25" t="n">
        <f aca="false">K1241 + (L1241*G1241) + M1241*G1241^(3/2) + 0.00048314*G1241^2</f>
        <v>1021.99257032553</v>
      </c>
      <c r="O1241" s="26" t="n">
        <f aca="false">I1241*(1/     (1-   (0.001*N1241/1.84)))</f>
        <v>7.1257739093148</v>
      </c>
      <c r="P1241" s="4" t="n">
        <f aca="false">H1241*(1/     (1-   (0.001*N1241/4)))</f>
        <v>23.5240514519662</v>
      </c>
      <c r="Q1241" s="27" t="n">
        <f aca="false">-5.28+5.5*I1241</f>
        <v>12.14345</v>
      </c>
      <c r="R1241" s="28" t="n">
        <f aca="false">E1241-E1121</f>
        <v>16</v>
      </c>
      <c r="S1241" s="29" t="n">
        <f aca="false">I1241-I1121</f>
        <v>-0.0237000000000003</v>
      </c>
      <c r="T1241" s="29" t="n">
        <f aca="false">(S1241/I1121)*100</f>
        <v>-0.742574257425751</v>
      </c>
      <c r="U1241" s="29" t="n">
        <f aca="false">(S1241/R1241)/I1121*1000</f>
        <v>-0.464108910891095</v>
      </c>
      <c r="V1241" s="30" t="n">
        <f aca="false">O1241-O1121</f>
        <v>-0.0660313223623712</v>
      </c>
      <c r="W1241" s="30" t="n">
        <f aca="false">(V1241/O1121)*100</f>
        <v>-0.918146699406267</v>
      </c>
      <c r="X1241" s="30" t="n">
        <f aca="false">1000*(V1241/R1241)/O1121</f>
        <v>-0.573841687128917</v>
      </c>
      <c r="Y1241" s="31" t="n">
        <f aca="false">1000*(V1241/R1241)/Q1121</f>
        <v>-0.33624123316725</v>
      </c>
      <c r="Z1241" s="32" t="n">
        <f aca="false">X1241-U1241</f>
        <v>-0.109732776237822</v>
      </c>
    </row>
    <row r="1242" s="15" customFormat="true" ht="12.8" hidden="false" customHeight="false" outlineLevel="0" collapsed="false">
      <c r="A1242" s="21" t="n">
        <v>206</v>
      </c>
      <c r="B1242" s="22" t="s">
        <v>32</v>
      </c>
      <c r="C1242" s="22" t="s">
        <v>34</v>
      </c>
      <c r="D1242" s="22" t="s">
        <v>28</v>
      </c>
      <c r="E1242" s="22" t="s">
        <v>38</v>
      </c>
      <c r="F1242" s="22" t="s">
        <v>38</v>
      </c>
      <c r="G1242" s="22" t="s">
        <v>38</v>
      </c>
      <c r="H1242" s="22" t="s">
        <v>38</v>
      </c>
      <c r="I1242" s="24" t="s">
        <v>38</v>
      </c>
      <c r="J1242" s="22" t="s">
        <v>41</v>
      </c>
      <c r="K1242" s="82" t="s">
        <v>38</v>
      </c>
      <c r="L1242" s="82" t="s">
        <v>38</v>
      </c>
      <c r="M1242" s="82" t="s">
        <v>38</v>
      </c>
      <c r="N1242" s="82" t="s">
        <v>38</v>
      </c>
      <c r="O1242" s="30" t="s">
        <v>38</v>
      </c>
      <c r="P1242" s="4" t="inlineStr">
        <f aca="false">H1242*(1/     (1-   (0.001*N1242/4)))</f>
        <is>
          <t/>
        </is>
      </c>
      <c r="Q1242" s="27" t="s">
        <v>38</v>
      </c>
      <c r="R1242" s="83" t="s">
        <v>38</v>
      </c>
      <c r="S1242" s="84" t="s">
        <v>38</v>
      </c>
      <c r="T1242" s="84" t="s">
        <v>38</v>
      </c>
      <c r="U1242" s="84" t="s">
        <v>38</v>
      </c>
      <c r="V1242" s="27" t="s">
        <v>38</v>
      </c>
      <c r="W1242" s="27" t="s">
        <v>38</v>
      </c>
      <c r="X1242" s="27" t="s">
        <v>38</v>
      </c>
      <c r="Y1242" s="27" t="s">
        <v>38</v>
      </c>
      <c r="Z1242" s="85" t="s">
        <v>38</v>
      </c>
    </row>
    <row r="1243" s="99" customFormat="true" ht="12.8" hidden="false" customHeight="false" outlineLevel="0" collapsed="false">
      <c r="A1243" s="88" t="n">
        <v>144</v>
      </c>
      <c r="B1243" s="89" t="s">
        <v>33</v>
      </c>
      <c r="C1243" s="89" t="s">
        <v>34</v>
      </c>
      <c r="D1243" s="89" t="s">
        <v>28</v>
      </c>
      <c r="E1243" s="90" t="n">
        <v>43145</v>
      </c>
      <c r="F1243" s="89" t="n">
        <v>29.3</v>
      </c>
      <c r="G1243" s="89" t="n">
        <v>35</v>
      </c>
      <c r="H1243" s="89" t="n">
        <v>17.5137</v>
      </c>
      <c r="I1243" s="91" t="n">
        <v>3.3539</v>
      </c>
      <c r="J1243" s="89"/>
      <c r="K1243" s="92" t="n">
        <f aca="false">1000*(1-(F1243+288.9414)/(508929.2*(F1243+68.12963))*(F1243-3.9863)^2)</f>
        <v>995.887371210684</v>
      </c>
      <c r="L1243" s="92" t="n">
        <f aca="false">0.824493 - 0.0040899*F1243 + 0.000076438*F1243^2 -0.00000082467*F1243^3 + 0.0000000053675*F1243^4</f>
        <v>0.753492514602247</v>
      </c>
      <c r="M1243" s="92" t="n">
        <f aca="false">-0.005724 + 0.00010227*F1243 - 0.0000016546*F1243^2</f>
        <v>-0.004147946554</v>
      </c>
      <c r="N1243" s="92" t="n">
        <f aca="false">K1243 + (L1243*G1243) + M1243*G1243^(3/2) + 0.00048314*G1243^2</f>
        <v>1021.99257032553</v>
      </c>
      <c r="O1243" s="93" t="n">
        <f aca="false">I1243*(1/     (1-   (0.001*N1243/1.84)))</f>
        <v>7.54415641732722</v>
      </c>
      <c r="P1243" s="94" t="n">
        <f aca="false">H1243*(1/     (1-   (0.001*N1243/4)))</f>
        <v>23.5240514519662</v>
      </c>
      <c r="Q1243" s="95" t="n">
        <f aca="false">-5.28+5.5*I1243</f>
        <v>13.16645</v>
      </c>
      <c r="R1243" s="96" t="n">
        <f aca="false">E1243-E1123</f>
        <v>16</v>
      </c>
      <c r="S1243" s="97" t="n">
        <f aca="false">I1243-I1123</f>
        <v>-1.5307</v>
      </c>
      <c r="T1243" s="97" t="n">
        <f aca="false">(S1243/I1123)*100</f>
        <v>-31.337264054375</v>
      </c>
      <c r="U1243" s="97" t="n">
        <f aca="false">(S1243/R1243)/I1123*1000</f>
        <v>-19.5857900339844</v>
      </c>
      <c r="V1243" s="93" t="n">
        <f aca="false">O1243-O1123</f>
        <v>-3.47341419351741</v>
      </c>
      <c r="W1243" s="93" t="n">
        <f aca="false">(V1243/O1123)*100</f>
        <v>-31.5261350818893</v>
      </c>
      <c r="X1243" s="93" t="n">
        <f aca="false">1000*(V1243/R1243)/O1123</f>
        <v>-19.7038344261808</v>
      </c>
      <c r="Y1243" s="93" t="n">
        <f aca="false">1000*(V1243/R1243)/Q1123</f>
        <v>-10.0572327970813</v>
      </c>
      <c r="Z1243" s="98" t="n">
        <f aca="false">X1243-U1243</f>
        <v>-0.118044392196442</v>
      </c>
    </row>
    <row r="1244" s="15" customFormat="true" ht="12.8" hidden="false" customHeight="false" outlineLevel="0" collapsed="false">
      <c r="A1244" s="21" t="n">
        <v>178</v>
      </c>
      <c r="B1244" s="22" t="s">
        <v>26</v>
      </c>
      <c r="C1244" s="22" t="s">
        <v>36</v>
      </c>
      <c r="D1244" s="22" t="s">
        <v>28</v>
      </c>
      <c r="E1244" s="23" t="n">
        <v>43145</v>
      </c>
      <c r="F1244" s="22" t="n">
        <v>28.1</v>
      </c>
      <c r="G1244" s="22" t="n">
        <v>34.9</v>
      </c>
      <c r="H1244" s="22" t="n">
        <v>17.522</v>
      </c>
      <c r="I1244" s="24" t="n">
        <v>6.5565</v>
      </c>
      <c r="J1244" s="22"/>
      <c r="K1244" s="25" t="n">
        <f aca="false">1000*(1-(F1244+288.9414)/(508929.2*(F1244+68.12963))*(F1244-3.9863)^2)</f>
        <v>996.235758323096</v>
      </c>
      <c r="L1244" s="25" t="n">
        <f aca="false">0.824493 - 0.0040899*F1244 + 0.000076438*F1244^2 -0.00000082467*F1244^3 + 0.0000000053675*F1244^4</f>
        <v>0.754971757521427</v>
      </c>
      <c r="M1244" s="25" t="n">
        <f aca="false">-0.005724 + 0.00010227*F1244 - 0.0000016546*F1244^2</f>
        <v>-0.004156701706</v>
      </c>
      <c r="N1244" s="25" t="n">
        <f aca="false">K1244 + (L1244*G1244) + M1244*G1244^(3/2) + 0.00048314*G1244^2</f>
        <v>1022.31572982033</v>
      </c>
      <c r="O1244" s="26" t="n">
        <f aca="false">I1244*(1/     (1-   (0.001*N1244/1.84)))</f>
        <v>14.7538120029498</v>
      </c>
      <c r="P1244" s="4" t="n">
        <f aca="false">H1244*(1/     (1-   (0.001*N1244/4)))</f>
        <v>23.5377540533439</v>
      </c>
      <c r="Q1244" s="27" t="n">
        <f aca="false">-5.28+5.5*I1244</f>
        <v>30.78075</v>
      </c>
      <c r="R1244" s="28" t="n">
        <f aca="false">E1244-E1124</f>
        <v>16</v>
      </c>
      <c r="S1244" s="29" t="n">
        <f aca="false">I1244-I1124</f>
        <v>0.245</v>
      </c>
      <c r="T1244" s="29" t="n">
        <f aca="false">(S1244/I1124)*100</f>
        <v>3.88180305791017</v>
      </c>
      <c r="U1244" s="29" t="n">
        <f aca="false">(S1244/R1244)/I1124*1000</f>
        <v>2.42612691119385</v>
      </c>
      <c r="V1244" s="30" t="n">
        <f aca="false">O1244-O1124</f>
        <v>0.52877323230709</v>
      </c>
      <c r="W1244" s="30" t="n">
        <f aca="false">(V1244/O1124)*100</f>
        <v>3.71720064059411</v>
      </c>
      <c r="X1244" s="30" t="n">
        <f aca="false">1000*(V1244/R1244)/O1124</f>
        <v>2.32325040037132</v>
      </c>
      <c r="Y1244" s="31" t="n">
        <f aca="false">1000*(V1244/R1244)/Q1124</f>
        <v>1.12282289652665</v>
      </c>
      <c r="Z1244" s="32" t="n">
        <f aca="false">X1244-U1244</f>
        <v>-0.102876510822536</v>
      </c>
    </row>
    <row r="1245" s="15" customFormat="true" ht="12.8" hidden="false" customHeight="false" outlineLevel="0" collapsed="false">
      <c r="A1245" s="21" t="n">
        <v>184</v>
      </c>
      <c r="B1245" s="22" t="s">
        <v>26</v>
      </c>
      <c r="C1245" s="22" t="s">
        <v>36</v>
      </c>
      <c r="D1245" s="22" t="s">
        <v>28</v>
      </c>
      <c r="E1245" s="23" t="n">
        <v>43145</v>
      </c>
      <c r="F1245" s="22" t="n">
        <v>28.1</v>
      </c>
      <c r="G1245" s="22" t="n">
        <v>34.9</v>
      </c>
      <c r="H1245" s="22" t="n">
        <v>17.522</v>
      </c>
      <c r="I1245" s="24" t="n">
        <v>3.1924</v>
      </c>
      <c r="J1245" s="22"/>
      <c r="K1245" s="25" t="n">
        <f aca="false">1000*(1-(F1245+288.9414)/(508929.2*(F1245+68.12963))*(F1245-3.9863)^2)</f>
        <v>996.235758323096</v>
      </c>
      <c r="L1245" s="25" t="n">
        <f aca="false">0.824493 - 0.0040899*F1245 + 0.000076438*F1245^2 -0.00000082467*F1245^3 + 0.0000000053675*F1245^4</f>
        <v>0.754971757521427</v>
      </c>
      <c r="M1245" s="25" t="n">
        <f aca="false">-0.005724 + 0.00010227*F1245 - 0.0000016546*F1245^2</f>
        <v>-0.004156701706</v>
      </c>
      <c r="N1245" s="25" t="n">
        <f aca="false">K1245 + (L1245*G1245) + M1245*G1245^(3/2) + 0.00048314*G1245^2</f>
        <v>1022.31572982033</v>
      </c>
      <c r="O1245" s="26" t="n">
        <f aca="false">I1245*(1/     (1-   (0.001*N1245/1.84)))</f>
        <v>7.18372141206694</v>
      </c>
      <c r="P1245" s="4" t="n">
        <f aca="false">H1245*(1/     (1-   (0.001*N1245/4)))</f>
        <v>23.5377540533439</v>
      </c>
      <c r="Q1245" s="27" t="n">
        <f aca="false">-5.28+5.5*I1245</f>
        <v>12.2782</v>
      </c>
      <c r="R1245" s="28" t="n">
        <f aca="false">E1245-E1125</f>
        <v>16</v>
      </c>
      <c r="S1245" s="29" t="n">
        <f aca="false">I1245-I1125</f>
        <v>0.0639000000000003</v>
      </c>
      <c r="T1245" s="29" t="n">
        <f aca="false">(S1245/I1125)*100</f>
        <v>2.04251238612755</v>
      </c>
      <c r="U1245" s="29" t="n">
        <f aca="false">(S1245/R1245)/I1125*1000</f>
        <v>1.27657024132972</v>
      </c>
      <c r="V1245" s="30" t="n">
        <f aca="false">O1245-O1125</f>
        <v>0.132618854203411</v>
      </c>
      <c r="W1245" s="30" t="n">
        <f aca="false">(V1245/O1125)*100</f>
        <v>1.88082435498704</v>
      </c>
      <c r="X1245" s="30" t="n">
        <f aca="false">1000*(V1245/R1245)/O1125</f>
        <v>1.1755152218669</v>
      </c>
      <c r="Y1245" s="31" t="n">
        <f aca="false">1000*(V1245/R1245)/Q1125</f>
        <v>0.694965383504575</v>
      </c>
      <c r="Z1245" s="32" t="n">
        <f aca="false">X1245-U1245</f>
        <v>-0.101055019462819</v>
      </c>
    </row>
    <row r="1246" s="15" customFormat="true" ht="12.8" hidden="false" customHeight="false" outlineLevel="0" collapsed="false">
      <c r="A1246" s="21" t="n">
        <v>276</v>
      </c>
      <c r="B1246" s="22" t="s">
        <v>26</v>
      </c>
      <c r="C1246" s="22" t="s">
        <v>36</v>
      </c>
      <c r="D1246" s="22" t="s">
        <v>28</v>
      </c>
      <c r="E1246" s="23" t="n">
        <v>43145</v>
      </c>
      <c r="F1246" s="22" t="n">
        <v>28.1</v>
      </c>
      <c r="G1246" s="22" t="n">
        <v>34.9</v>
      </c>
      <c r="H1246" s="22" t="n">
        <v>17.522</v>
      </c>
      <c r="I1246" s="24" t="n">
        <v>5.1274</v>
      </c>
      <c r="J1246" s="22"/>
      <c r="K1246" s="25" t="n">
        <f aca="false">1000*(1-(F1246+288.9414)/(508929.2*(F1246+68.12963))*(F1246-3.9863)^2)</f>
        <v>996.235758323096</v>
      </c>
      <c r="L1246" s="25" t="n">
        <f aca="false">0.824493 - 0.0040899*F1246 + 0.000076438*F1246^2 -0.00000082467*F1246^3 + 0.0000000053675*F1246^4</f>
        <v>0.754971757521427</v>
      </c>
      <c r="M1246" s="25" t="n">
        <f aca="false">-0.005724 + 0.00010227*F1246 - 0.0000016546*F1246^2</f>
        <v>-0.004156701706</v>
      </c>
      <c r="N1246" s="25" t="n">
        <f aca="false">K1246 + (L1246*G1246) + M1246*G1246^(3/2) + 0.00048314*G1246^2</f>
        <v>1022.31572982033</v>
      </c>
      <c r="O1246" s="26" t="n">
        <f aca="false">I1246*(1/     (1-   (0.001*N1246/1.84)))</f>
        <v>11.5379692921413</v>
      </c>
      <c r="P1246" s="4" t="n">
        <f aca="false">H1246*(1/     (1-   (0.001*N1246/4)))</f>
        <v>23.5377540533439</v>
      </c>
      <c r="Q1246" s="27" t="n">
        <f aca="false">-5.28+5.5*I1246</f>
        <v>22.9207</v>
      </c>
      <c r="R1246" s="28" t="n">
        <f aca="false">E1246-E1126</f>
        <v>16</v>
      </c>
      <c r="S1246" s="29" t="n">
        <f aca="false">I1246-I1126</f>
        <v>0.1332</v>
      </c>
      <c r="T1246" s="29" t="n">
        <f aca="false">(S1246/I1126)*100</f>
        <v>2.66709382884145</v>
      </c>
      <c r="U1246" s="29" t="n">
        <f aca="false">(S1246/R1246)/I1126*1000</f>
        <v>1.6669336430259</v>
      </c>
      <c r="V1246" s="30" t="n">
        <f aca="false">O1246-O1126</f>
        <v>0.281898844808104</v>
      </c>
      <c r="W1246" s="30" t="n">
        <f aca="false">(V1246/O1126)*100</f>
        <v>2.50441613818161</v>
      </c>
      <c r="X1246" s="30" t="n">
        <f aca="false">1000*(V1246/R1246)/O1126</f>
        <v>1.56526008636351</v>
      </c>
      <c r="Y1246" s="31" t="n">
        <f aca="false">1000*(V1246/R1246)/Q1126</f>
        <v>0.794059779814699</v>
      </c>
      <c r="Z1246" s="32" t="n">
        <f aca="false">X1246-U1246</f>
        <v>-0.101673556662399</v>
      </c>
    </row>
    <row r="1247" s="15" customFormat="true" ht="12.8" hidden="false" customHeight="false" outlineLevel="0" collapsed="false">
      <c r="A1247" s="21" t="n">
        <v>283</v>
      </c>
      <c r="B1247" s="22" t="s">
        <v>26</v>
      </c>
      <c r="C1247" s="22" t="s">
        <v>36</v>
      </c>
      <c r="D1247" s="22" t="s">
        <v>28</v>
      </c>
      <c r="E1247" s="22" t="s">
        <v>52</v>
      </c>
      <c r="F1247" s="22" t="s">
        <v>38</v>
      </c>
      <c r="G1247" s="22" t="s">
        <v>38</v>
      </c>
      <c r="H1247" s="22" t="s">
        <v>38</v>
      </c>
      <c r="I1247" s="24" t="s">
        <v>38</v>
      </c>
      <c r="J1247" s="22" t="s">
        <v>38</v>
      </c>
      <c r="K1247" s="82" t="s">
        <v>38</v>
      </c>
      <c r="L1247" s="82" t="s">
        <v>38</v>
      </c>
      <c r="M1247" s="82" t="s">
        <v>38</v>
      </c>
      <c r="N1247" s="82" t="s">
        <v>38</v>
      </c>
      <c r="O1247" s="30" t="s">
        <v>38</v>
      </c>
      <c r="P1247" s="4" t="inlineStr">
        <f aca="false">H1247*(1/     (1-   (0.001*N1247/4)))</f>
        <is>
          <t/>
        </is>
      </c>
      <c r="Q1247" s="27" t="s">
        <v>38</v>
      </c>
      <c r="R1247" s="83" t="s">
        <v>38</v>
      </c>
      <c r="S1247" s="84" t="s">
        <v>38</v>
      </c>
      <c r="T1247" s="84" t="s">
        <v>38</v>
      </c>
      <c r="U1247" s="84" t="s">
        <v>38</v>
      </c>
      <c r="V1247" s="27" t="s">
        <v>38</v>
      </c>
      <c r="W1247" s="27" t="s">
        <v>38</v>
      </c>
      <c r="X1247" s="27" t="s">
        <v>38</v>
      </c>
      <c r="Y1247" s="27" t="s">
        <v>38</v>
      </c>
      <c r="Z1247" s="85" t="s">
        <v>38</v>
      </c>
    </row>
    <row r="1248" s="15" customFormat="true" ht="12.8" hidden="false" customHeight="false" outlineLevel="0" collapsed="false">
      <c r="A1248" s="21" t="n">
        <v>289</v>
      </c>
      <c r="B1248" s="22" t="s">
        <v>26</v>
      </c>
      <c r="C1248" s="22" t="s">
        <v>36</v>
      </c>
      <c r="D1248" s="22" t="s">
        <v>28</v>
      </c>
      <c r="E1248" s="23" t="n">
        <v>43145</v>
      </c>
      <c r="F1248" s="22" t="n">
        <v>28.1</v>
      </c>
      <c r="G1248" s="22" t="n">
        <v>34.9</v>
      </c>
      <c r="H1248" s="22" t="n">
        <v>17.522</v>
      </c>
      <c r="I1248" s="24" t="n">
        <v>5.5806</v>
      </c>
      <c r="J1248" s="22"/>
      <c r="K1248" s="25" t="n">
        <f aca="false">1000*(1-(F1248+288.9414)/(508929.2*(F1248+68.12963))*(F1248-3.9863)^2)</f>
        <v>996.235758323096</v>
      </c>
      <c r="L1248" s="25" t="n">
        <f aca="false">0.824493 - 0.0040899*F1248 + 0.000076438*F1248^2 -0.00000082467*F1248^3 + 0.0000000053675*F1248^4</f>
        <v>0.754971757521427</v>
      </c>
      <c r="M1248" s="25" t="n">
        <f aca="false">-0.005724 + 0.00010227*F1248 - 0.0000016546*F1248^2</f>
        <v>-0.004156701706</v>
      </c>
      <c r="N1248" s="25" t="n">
        <f aca="false">K1248 + (L1248*G1248) + M1248*G1248^(3/2) + 0.00048314*G1248^2</f>
        <v>1022.31572982033</v>
      </c>
      <c r="O1248" s="26" t="n">
        <f aca="false">I1248*(1/     (1-   (0.001*N1248/1.84)))</f>
        <v>12.5577859015727</v>
      </c>
      <c r="P1248" s="4" t="n">
        <f aca="false">H1248*(1/     (1-   (0.001*N1248/4)))</f>
        <v>23.5377540533439</v>
      </c>
      <c r="Q1248" s="27" t="n">
        <f aca="false">-5.28+5.5*I1248</f>
        <v>25.4133</v>
      </c>
      <c r="R1248" s="28" t="n">
        <f aca="false">E1248-E1128</f>
        <v>16</v>
      </c>
      <c r="S1248" s="29" t="n">
        <f aca="false">I1248-I1128</f>
        <v>0.132599999999999</v>
      </c>
      <c r="T1248" s="29" t="n">
        <f aca="false">(S1248/I1128)*100</f>
        <v>2.4339207048458</v>
      </c>
      <c r="U1248" s="29" t="n">
        <f aca="false">(S1248/R1248)/I1128*1000</f>
        <v>1.52120044052862</v>
      </c>
      <c r="V1248" s="30" t="n">
        <f aca="false">O1248-O1128</f>
        <v>0.278928067070401</v>
      </c>
      <c r="W1248" s="30" t="n">
        <f aca="false">(V1248/O1128)*100</f>
        <v>2.27161248081758</v>
      </c>
      <c r="X1248" s="30" t="n">
        <f aca="false">1000*(V1248/R1248)/O1128</f>
        <v>1.41975780051099</v>
      </c>
      <c r="Y1248" s="31" t="n">
        <f aca="false">1000*(V1248/R1248)/Q1128</f>
        <v>0.706247131417116</v>
      </c>
      <c r="Z1248" s="32" t="n">
        <f aca="false">X1248-U1248</f>
        <v>-0.10144264001764</v>
      </c>
    </row>
    <row r="1249" s="15" customFormat="true" ht="12.8" hidden="false" customHeight="false" outlineLevel="0" collapsed="false">
      <c r="A1249" s="21" t="n">
        <v>118</v>
      </c>
      <c r="B1249" s="22" t="s">
        <v>29</v>
      </c>
      <c r="C1249" s="22" t="s">
        <v>36</v>
      </c>
      <c r="D1249" s="22" t="s">
        <v>28</v>
      </c>
      <c r="E1249" s="23" t="n">
        <v>43145</v>
      </c>
      <c r="F1249" s="22" t="n">
        <v>28.1</v>
      </c>
      <c r="G1249" s="22" t="n">
        <v>34.9</v>
      </c>
      <c r="H1249" s="22" t="n">
        <v>17.522</v>
      </c>
      <c r="I1249" s="24" t="n">
        <v>5.8985</v>
      </c>
      <c r="J1249" s="22"/>
      <c r="K1249" s="25" t="n">
        <f aca="false">1000*(1-(F1249+288.9414)/(508929.2*(F1249+68.12963))*(F1249-3.9863)^2)</f>
        <v>996.235758323096</v>
      </c>
      <c r="L1249" s="25" t="n">
        <f aca="false">0.824493 - 0.0040899*F1249 + 0.000076438*F1249^2 -0.00000082467*F1249^3 + 0.0000000053675*F1249^4</f>
        <v>0.754971757521427</v>
      </c>
      <c r="M1249" s="25" t="n">
        <f aca="false">-0.005724 + 0.00010227*F1249 - 0.0000016546*F1249^2</f>
        <v>-0.004156701706</v>
      </c>
      <c r="N1249" s="25" t="n">
        <f aca="false">K1249 + (L1249*G1249) + M1249*G1249^(3/2) + 0.00048314*G1249^2</f>
        <v>1022.31572982033</v>
      </c>
      <c r="O1249" s="26" t="n">
        <f aca="false">I1249*(1/     (1-   (0.001*N1249/1.84)))</f>
        <v>13.2731426979942</v>
      </c>
      <c r="P1249" s="4" t="n">
        <f aca="false">H1249*(1/     (1-   (0.001*N1249/4)))</f>
        <v>23.5377540533439</v>
      </c>
      <c r="Q1249" s="27" t="n">
        <f aca="false">-5.28+5.5*I1249</f>
        <v>27.16175</v>
      </c>
      <c r="R1249" s="28" t="n">
        <f aca="false">E1249-E1129</f>
        <v>16</v>
      </c>
      <c r="S1249" s="29" t="n">
        <f aca="false">I1249-I1129</f>
        <v>0.1574</v>
      </c>
      <c r="T1249" s="29" t="n">
        <f aca="false">(S1249/I1129)*100</f>
        <v>2.74163487833342</v>
      </c>
      <c r="U1249" s="29" t="n">
        <f aca="false">(S1249/R1249)/I1129*1000</f>
        <v>1.71352179895839</v>
      </c>
      <c r="V1249" s="30" t="n">
        <f aca="false">O1249-O1129</f>
        <v>0.333687721184178</v>
      </c>
      <c r="W1249" s="30" t="n">
        <f aca="false">(V1249/O1129)*100</f>
        <v>2.57883907616055</v>
      </c>
      <c r="X1249" s="30" t="n">
        <f aca="false">1000*(V1249/R1249)/O1129</f>
        <v>1.61177442260034</v>
      </c>
      <c r="Y1249" s="31" t="n">
        <f aca="false">1000*(V1249/R1249)/Q1129</f>
        <v>0.793103244556165</v>
      </c>
      <c r="Z1249" s="32" t="n">
        <f aca="false">X1249-U1249</f>
        <v>-0.101747376358047</v>
      </c>
    </row>
    <row r="1250" s="15" customFormat="true" ht="12.8" hidden="false" customHeight="false" outlineLevel="0" collapsed="false">
      <c r="A1250" s="21" t="n">
        <v>124</v>
      </c>
      <c r="B1250" s="22" t="s">
        <v>29</v>
      </c>
      <c r="C1250" s="22" t="s">
        <v>36</v>
      </c>
      <c r="D1250" s="22" t="s">
        <v>28</v>
      </c>
      <c r="E1250" s="23" t="n">
        <v>43145</v>
      </c>
      <c r="F1250" s="22" t="n">
        <v>28.1</v>
      </c>
      <c r="G1250" s="22" t="n">
        <v>34.9</v>
      </c>
      <c r="H1250" s="22" t="n">
        <v>17.522</v>
      </c>
      <c r="I1250" s="24" t="n">
        <v>4.5644</v>
      </c>
      <c r="J1250" s="22"/>
      <c r="K1250" s="25" t="n">
        <f aca="false">1000*(1-(F1250+288.9414)/(508929.2*(F1250+68.12963))*(F1250-3.9863)^2)</f>
        <v>996.235758323096</v>
      </c>
      <c r="L1250" s="25" t="n">
        <f aca="false">0.824493 - 0.0040899*F1250 + 0.000076438*F1250^2 -0.00000082467*F1250^3 + 0.0000000053675*F1250^4</f>
        <v>0.754971757521427</v>
      </c>
      <c r="M1250" s="25" t="n">
        <f aca="false">-0.005724 + 0.00010227*F1250 - 0.0000016546*F1250^2</f>
        <v>-0.004156701706</v>
      </c>
      <c r="N1250" s="25" t="n">
        <f aca="false">K1250 + (L1250*G1250) + M1250*G1250^(3/2) + 0.00048314*G1250^2</f>
        <v>1022.31572982033</v>
      </c>
      <c r="O1250" s="26" t="n">
        <f aca="false">I1250*(1/     (1-   (0.001*N1250/1.84)))</f>
        <v>10.2710744309104</v>
      </c>
      <c r="P1250" s="4" t="n">
        <f aca="false">H1250*(1/     (1-   (0.001*N1250/4)))</f>
        <v>23.5377540533439</v>
      </c>
      <c r="Q1250" s="27" t="n">
        <f aca="false">-5.28+5.5*I1250</f>
        <v>19.8242</v>
      </c>
      <c r="R1250" s="28" t="n">
        <f aca="false">E1250-E1130</f>
        <v>16</v>
      </c>
      <c r="S1250" s="29" t="n">
        <f aca="false">I1250-I1130</f>
        <v>0.1343</v>
      </c>
      <c r="T1250" s="29" t="n">
        <f aca="false">(S1250/I1130)*100</f>
        <v>3.03153427687862</v>
      </c>
      <c r="U1250" s="29" t="n">
        <f aca="false">(S1250/R1250)/I1130*1000</f>
        <v>1.89470892304914</v>
      </c>
      <c r="V1250" s="30" t="n">
        <f aca="false">O1250-O1130</f>
        <v>0.286388657667233</v>
      </c>
      <c r="W1250" s="30" t="n">
        <f aca="false">(V1250/O1130)*100</f>
        <v>2.86827912436358</v>
      </c>
      <c r="X1250" s="30" t="n">
        <f aca="false">1000*(V1250/R1250)/O1130</f>
        <v>1.79267445272723</v>
      </c>
      <c r="Y1250" s="31" t="n">
        <f aca="false">1000*(V1250/R1250)/Q1130</f>
        <v>0.937845181522255</v>
      </c>
      <c r="Z1250" s="32" t="n">
        <f aca="false">X1250-U1250</f>
        <v>-0.102034470321902</v>
      </c>
    </row>
    <row r="1251" s="15" customFormat="true" ht="12.8" hidden="false" customHeight="false" outlineLevel="0" collapsed="false">
      <c r="A1251" s="21" t="n">
        <v>216</v>
      </c>
      <c r="B1251" s="22" t="s">
        <v>29</v>
      </c>
      <c r="C1251" s="22" t="s">
        <v>36</v>
      </c>
      <c r="D1251" s="22" t="s">
        <v>28</v>
      </c>
      <c r="E1251" s="22" t="s">
        <v>52</v>
      </c>
      <c r="F1251" s="22" t="s">
        <v>38</v>
      </c>
      <c r="G1251" s="22" t="s">
        <v>38</v>
      </c>
      <c r="H1251" s="22" t="s">
        <v>38</v>
      </c>
      <c r="I1251" s="24" t="s">
        <v>38</v>
      </c>
      <c r="J1251" s="22" t="s">
        <v>38</v>
      </c>
      <c r="K1251" s="82" t="s">
        <v>38</v>
      </c>
      <c r="L1251" s="82" t="s">
        <v>38</v>
      </c>
      <c r="M1251" s="82" t="s">
        <v>38</v>
      </c>
      <c r="N1251" s="82" t="s">
        <v>38</v>
      </c>
      <c r="O1251" s="30" t="s">
        <v>38</v>
      </c>
      <c r="P1251" s="4" t="inlineStr">
        <f aca="false">H1251*(1/     (1-   (0.001*N1251/4)))</f>
        <is>
          <t/>
        </is>
      </c>
      <c r="Q1251" s="27" t="s">
        <v>38</v>
      </c>
      <c r="R1251" s="83" t="s">
        <v>38</v>
      </c>
      <c r="S1251" s="84" t="s">
        <v>38</v>
      </c>
      <c r="T1251" s="84" t="s">
        <v>38</v>
      </c>
      <c r="U1251" s="84" t="s">
        <v>38</v>
      </c>
      <c r="V1251" s="27" t="s">
        <v>38</v>
      </c>
      <c r="W1251" s="27" t="s">
        <v>38</v>
      </c>
      <c r="X1251" s="27" t="s">
        <v>38</v>
      </c>
      <c r="Y1251" s="27" t="s">
        <v>38</v>
      </c>
      <c r="Z1251" s="85" t="s">
        <v>38</v>
      </c>
    </row>
    <row r="1252" s="15" customFormat="true" ht="12.8" hidden="false" customHeight="false" outlineLevel="0" collapsed="false">
      <c r="A1252" s="21" t="n">
        <v>222</v>
      </c>
      <c r="B1252" s="22" t="s">
        <v>29</v>
      </c>
      <c r="C1252" s="22" t="s">
        <v>36</v>
      </c>
      <c r="D1252" s="22" t="s">
        <v>28</v>
      </c>
      <c r="E1252" s="23" t="n">
        <v>43145</v>
      </c>
      <c r="F1252" s="22" t="n">
        <v>28.1</v>
      </c>
      <c r="G1252" s="22" t="n">
        <v>34.9</v>
      </c>
      <c r="H1252" s="22" t="n">
        <v>17.522</v>
      </c>
      <c r="I1252" s="24" t="n">
        <v>2.4333</v>
      </c>
      <c r="J1252" s="22"/>
      <c r="K1252" s="25" t="n">
        <f aca="false">1000*(1-(F1252+288.9414)/(508929.2*(F1252+68.12963))*(F1252-3.9863)^2)</f>
        <v>996.235758323096</v>
      </c>
      <c r="L1252" s="25" t="n">
        <f aca="false">0.824493 - 0.0040899*F1252 + 0.000076438*F1252^2 -0.00000082467*F1252^3 + 0.0000000053675*F1252^4</f>
        <v>0.754971757521427</v>
      </c>
      <c r="M1252" s="25" t="n">
        <f aca="false">-0.005724 + 0.00010227*F1252 - 0.0000016546*F1252^2</f>
        <v>-0.004156701706</v>
      </c>
      <c r="N1252" s="25" t="n">
        <f aca="false">K1252 + (L1252*G1252) + M1252*G1252^(3/2) + 0.00048314*G1252^2</f>
        <v>1022.31572982033</v>
      </c>
      <c r="O1252" s="26" t="n">
        <f aca="false">I1252*(1/     (1-   (0.001*N1252/1.84)))</f>
        <v>5.4755510938424</v>
      </c>
      <c r="P1252" s="4" t="n">
        <f aca="false">H1252*(1/     (1-   (0.001*N1252/4)))</f>
        <v>23.5377540533439</v>
      </c>
      <c r="Q1252" s="27" t="n">
        <f aca="false">-5.28+5.5*I1252</f>
        <v>8.10315</v>
      </c>
      <c r="R1252" s="28" t="n">
        <f aca="false">E1252-E1132</f>
        <v>16</v>
      </c>
      <c r="S1252" s="29" t="n">
        <f aca="false">I1252-I1132</f>
        <v>0.0716999999999999</v>
      </c>
      <c r="T1252" s="29" t="n">
        <f aca="false">(S1252/I1132)*100</f>
        <v>3.03607723577235</v>
      </c>
      <c r="U1252" s="29" t="n">
        <f aca="false">(S1252/R1252)/I1132*1000</f>
        <v>1.89754827235772</v>
      </c>
      <c r="V1252" s="30" t="n">
        <f aca="false">O1252-O1132</f>
        <v>0.152909636066947</v>
      </c>
      <c r="W1252" s="30" t="n">
        <f aca="false">(V1252/O1132)*100</f>
        <v>2.87281488486459</v>
      </c>
      <c r="X1252" s="30" t="n">
        <f aca="false">1000*(V1252/R1252)/O1132</f>
        <v>1.79550930304037</v>
      </c>
      <c r="Y1252" s="31" t="n">
        <f aca="false">1000*(V1252/R1252)/Q1132</f>
        <v>1.23973280590808</v>
      </c>
      <c r="Z1252" s="32" t="n">
        <f aca="false">X1252-U1252</f>
        <v>-0.102038969317351</v>
      </c>
    </row>
    <row r="1253" s="15" customFormat="true" ht="12.8" hidden="false" customHeight="false" outlineLevel="0" collapsed="false">
      <c r="A1253" s="21" t="n">
        <v>228</v>
      </c>
      <c r="B1253" s="22" t="s">
        <v>29</v>
      </c>
      <c r="C1253" s="22" t="s">
        <v>36</v>
      </c>
      <c r="D1253" s="22" t="s">
        <v>28</v>
      </c>
      <c r="E1253" s="23" t="n">
        <v>43145</v>
      </c>
      <c r="F1253" s="22" t="n">
        <v>28.1</v>
      </c>
      <c r="G1253" s="22" t="n">
        <v>34.9</v>
      </c>
      <c r="H1253" s="22" t="n">
        <v>17.522</v>
      </c>
      <c r="I1253" s="24" t="n">
        <v>3.6099</v>
      </c>
      <c r="J1253" s="22"/>
      <c r="K1253" s="25" t="n">
        <f aca="false">1000*(1-(F1253+288.9414)/(508929.2*(F1253+68.12963))*(F1253-3.9863)^2)</f>
        <v>996.235758323096</v>
      </c>
      <c r="L1253" s="25" t="n">
        <f aca="false">0.824493 - 0.0040899*F1253 + 0.000076438*F1253^2 -0.00000082467*F1253^3 + 0.0000000053675*F1253^4</f>
        <v>0.754971757521427</v>
      </c>
      <c r="M1253" s="25" t="n">
        <f aca="false">-0.005724 + 0.00010227*F1253 - 0.0000016546*F1253^2</f>
        <v>-0.004156701706</v>
      </c>
      <c r="N1253" s="25" t="n">
        <f aca="false">K1253 + (L1253*G1253) + M1253*G1253^(3/2) + 0.00048314*G1253^2</f>
        <v>1022.31572982033</v>
      </c>
      <c r="O1253" s="26" t="n">
        <f aca="false">I1253*(1/     (1-   (0.001*N1253/1.84)))</f>
        <v>8.12320383580392</v>
      </c>
      <c r="P1253" s="4" t="n">
        <f aca="false">H1253*(1/     (1-   (0.001*N1253/4)))</f>
        <v>23.5377540533439</v>
      </c>
      <c r="Q1253" s="27" t="n">
        <f aca="false">-5.28+5.5*I1253</f>
        <v>14.57445</v>
      </c>
      <c r="R1253" s="28" t="n">
        <f aca="false">E1253-E1133</f>
        <v>16</v>
      </c>
      <c r="S1253" s="29" t="n">
        <f aca="false">I1253-I1133</f>
        <v>0.0823</v>
      </c>
      <c r="T1253" s="29" t="n">
        <f aca="false">(S1253/I1133)*100</f>
        <v>2.33303095589069</v>
      </c>
      <c r="U1253" s="29" t="n">
        <f aca="false">(S1253/R1253)/I1133*1000</f>
        <v>1.45814434743168</v>
      </c>
      <c r="V1253" s="30" t="n">
        <f aca="false">O1253-O1133</f>
        <v>0.17259831139306</v>
      </c>
      <c r="W1253" s="30" t="n">
        <f aca="false">(V1253/O1133)*100</f>
        <v>2.17088259332108</v>
      </c>
      <c r="X1253" s="30" t="n">
        <f aca="false">1000*(V1253/R1253)/O1133</f>
        <v>1.35680162082568</v>
      </c>
      <c r="Y1253" s="31" t="n">
        <f aca="false">1000*(V1253/R1253)/Q1133</f>
        <v>0.763882398990654</v>
      </c>
      <c r="Z1253" s="32" t="n">
        <f aca="false">X1253-U1253</f>
        <v>-0.101342726606007</v>
      </c>
    </row>
    <row r="1254" s="15" customFormat="true" ht="12.8" hidden="false" customHeight="false" outlineLevel="0" collapsed="false">
      <c r="A1254" s="21" t="n">
        <v>151</v>
      </c>
      <c r="B1254" s="22" t="s">
        <v>30</v>
      </c>
      <c r="C1254" s="22" t="s">
        <v>36</v>
      </c>
      <c r="D1254" s="22" t="s">
        <v>28</v>
      </c>
      <c r="E1254" s="23" t="n">
        <v>43145</v>
      </c>
      <c r="F1254" s="22" t="n">
        <v>28.1</v>
      </c>
      <c r="G1254" s="22" t="n">
        <v>34.9</v>
      </c>
      <c r="H1254" s="22" t="n">
        <v>17.522</v>
      </c>
      <c r="I1254" s="24" t="n">
        <v>1.7901</v>
      </c>
      <c r="J1254" s="22" t="s">
        <v>53</v>
      </c>
      <c r="K1254" s="25" t="n">
        <f aca="false">1000*(1-(F1254+288.9414)/(508929.2*(F1254+68.12963))*(F1254-3.9863)^2)</f>
        <v>996.235758323096</v>
      </c>
      <c r="L1254" s="25" t="n">
        <f aca="false">0.824493 - 0.0040899*F1254 + 0.000076438*F1254^2 -0.00000082467*F1254^3 + 0.0000000053675*F1254^4</f>
        <v>0.754971757521427</v>
      </c>
      <c r="M1254" s="25" t="n">
        <f aca="false">-0.005724 + 0.00010227*F1254 - 0.0000016546*F1254^2</f>
        <v>-0.004156701706</v>
      </c>
      <c r="N1254" s="25" t="n">
        <f aca="false">K1254 + (L1254*G1254) + M1254*G1254^(3/2) + 0.00048314*G1254^2</f>
        <v>1022.31572982033</v>
      </c>
      <c r="O1254" s="26" t="n">
        <f aca="false">I1254*(1/     (1-   (0.001*N1254/1.84)))</f>
        <v>4.02818559696185</v>
      </c>
      <c r="P1254" s="4" t="n">
        <f aca="false">H1254*(1/     (1-   (0.001*N1254/4)))</f>
        <v>23.5377540533439</v>
      </c>
      <c r="Q1254" s="27" t="n">
        <f aca="false">-5.28+5.5*I1254</f>
        <v>4.56555</v>
      </c>
      <c r="R1254" s="28" t="n">
        <f aca="false">E1254-E1134</f>
        <v>16</v>
      </c>
      <c r="S1254" s="29" t="n">
        <f aca="false">I1254-I1134</f>
        <v>0.0177000000000001</v>
      </c>
      <c r="T1254" s="29" t="n">
        <f aca="false">(S1254/I1134)*100</f>
        <v>0.998645903859177</v>
      </c>
      <c r="U1254" s="29" t="n">
        <f aca="false">(S1254/R1254)/I1134*1000</f>
        <v>0.624153689911986</v>
      </c>
      <c r="V1254" s="30" t="n">
        <f aca="false">O1254-O1134</f>
        <v>0.0334999093935902</v>
      </c>
      <c r="W1254" s="30" t="n">
        <f aca="false">(V1254/O1134)*100</f>
        <v>0.83861189624616</v>
      </c>
      <c r="X1254" s="30" t="n">
        <f aca="false">1000*(V1254/R1254)/O1134</f>
        <v>0.52413243515385</v>
      </c>
      <c r="Y1254" s="31" t="n">
        <f aca="false">1000*(V1254/R1254)/Q1134</f>
        <v>0.468587873662635</v>
      </c>
      <c r="Z1254" s="32" t="n">
        <f aca="false">X1254-U1254</f>
        <v>-0.100021254758136</v>
      </c>
    </row>
    <row r="1255" s="15" customFormat="true" ht="12.8" hidden="false" customHeight="false" outlineLevel="0" collapsed="false">
      <c r="A1255" s="21" t="n">
        <v>159</v>
      </c>
      <c r="B1255" s="22" t="s">
        <v>30</v>
      </c>
      <c r="C1255" s="22" t="s">
        <v>36</v>
      </c>
      <c r="D1255" s="22" t="s">
        <v>28</v>
      </c>
      <c r="E1255" s="22" t="s">
        <v>52</v>
      </c>
      <c r="F1255" s="22" t="s">
        <v>38</v>
      </c>
      <c r="G1255" s="22" t="s">
        <v>38</v>
      </c>
      <c r="H1255" s="22" t="s">
        <v>38</v>
      </c>
      <c r="I1255" s="24" t="s">
        <v>38</v>
      </c>
      <c r="J1255" s="22" t="s">
        <v>38</v>
      </c>
      <c r="K1255" s="82" t="s">
        <v>38</v>
      </c>
      <c r="L1255" s="82" t="s">
        <v>38</v>
      </c>
      <c r="M1255" s="82" t="s">
        <v>38</v>
      </c>
      <c r="N1255" s="82" t="s">
        <v>38</v>
      </c>
      <c r="O1255" s="30" t="s">
        <v>38</v>
      </c>
      <c r="P1255" s="4" t="inlineStr">
        <f aca="false">H1255*(1/     (1-   (0.001*N1255/4)))</f>
        <is>
          <t/>
        </is>
      </c>
      <c r="Q1255" s="27" t="s">
        <v>38</v>
      </c>
      <c r="R1255" s="83" t="s">
        <v>38</v>
      </c>
      <c r="S1255" s="84" t="s">
        <v>38</v>
      </c>
      <c r="T1255" s="84" t="s">
        <v>38</v>
      </c>
      <c r="U1255" s="84" t="s">
        <v>38</v>
      </c>
      <c r="V1255" s="27" t="s">
        <v>38</v>
      </c>
      <c r="W1255" s="27" t="s">
        <v>38</v>
      </c>
      <c r="X1255" s="27" t="s">
        <v>38</v>
      </c>
      <c r="Y1255" s="27" t="s">
        <v>38</v>
      </c>
      <c r="Z1255" s="85" t="s">
        <v>38</v>
      </c>
    </row>
    <row r="1256" s="15" customFormat="true" ht="12.8" hidden="false" customHeight="false" outlineLevel="0" collapsed="false">
      <c r="A1256" s="21" t="n">
        <v>250</v>
      </c>
      <c r="B1256" s="22" t="s">
        <v>30</v>
      </c>
      <c r="C1256" s="22" t="s">
        <v>36</v>
      </c>
      <c r="D1256" s="22" t="s">
        <v>28</v>
      </c>
      <c r="E1256" s="23" t="n">
        <v>43145</v>
      </c>
      <c r="F1256" s="22" t="n">
        <v>28.1</v>
      </c>
      <c r="G1256" s="22" t="n">
        <v>34.9</v>
      </c>
      <c r="H1256" s="22" t="n">
        <v>17.522</v>
      </c>
      <c r="I1256" s="24" t="n">
        <v>5.092</v>
      </c>
      <c r="J1256" s="22"/>
      <c r="K1256" s="25" t="n">
        <f aca="false">1000*(1-(F1256+288.9414)/(508929.2*(F1256+68.12963))*(F1256-3.9863)^2)</f>
        <v>996.235758323096</v>
      </c>
      <c r="L1256" s="25" t="n">
        <f aca="false">0.824493 - 0.0040899*F1256 + 0.000076438*F1256^2 -0.00000082467*F1256^3 + 0.0000000053675*F1256^4</f>
        <v>0.754971757521427</v>
      </c>
      <c r="M1256" s="25" t="n">
        <f aca="false">-0.005724 + 0.00010227*F1256 - 0.0000016546*F1256^2</f>
        <v>-0.004156701706</v>
      </c>
      <c r="N1256" s="25" t="n">
        <f aca="false">K1256 + (L1256*G1256) + M1256*G1256^(3/2) + 0.00048314*G1256^2</f>
        <v>1022.31572982033</v>
      </c>
      <c r="O1256" s="26" t="n">
        <f aca="false">I1256*(1/     (1-   (0.001*N1256/1.84)))</f>
        <v>11.4583101836377</v>
      </c>
      <c r="P1256" s="4" t="n">
        <f aca="false">H1256*(1/     (1-   (0.001*N1256/4)))</f>
        <v>23.5377540533439</v>
      </c>
      <c r="Q1256" s="27" t="n">
        <f aca="false">-5.28+5.5*I1256</f>
        <v>22.726</v>
      </c>
      <c r="R1256" s="28" t="n">
        <f aca="false">E1256-E1136</f>
        <v>16</v>
      </c>
      <c r="S1256" s="29" t="n">
        <f aca="false">I1256-I1136</f>
        <v>0.103999999999999</v>
      </c>
      <c r="T1256" s="29" t="n">
        <f aca="false">(S1256/I1136)*100</f>
        <v>2.08500400962308</v>
      </c>
      <c r="U1256" s="29" t="n">
        <f aca="false">(S1256/R1256)/I1136*1000</f>
        <v>1.30312750601442</v>
      </c>
      <c r="V1256" s="30" t="n">
        <f aca="false">O1256-O1136</f>
        <v>0.216213473193902</v>
      </c>
      <c r="W1256" s="30" t="n">
        <f aca="false">(V1256/O1136)*100</f>
        <v>1.92324864980962</v>
      </c>
      <c r="X1256" s="30" t="n">
        <f aca="false">1000*(V1256/R1256)/O1136</f>
        <v>1.20203040613102</v>
      </c>
      <c r="Y1256" s="31" t="n">
        <f aca="false">1000*(V1256/R1256)/Q1136</f>
        <v>0.609973010500084</v>
      </c>
      <c r="Z1256" s="32" t="n">
        <f aca="false">X1256-U1256</f>
        <v>-0.101097099883409</v>
      </c>
    </row>
    <row r="1257" s="15" customFormat="true" ht="12.8" hidden="false" customHeight="false" outlineLevel="0" collapsed="false">
      <c r="A1257" s="21" t="n">
        <v>165</v>
      </c>
      <c r="B1257" s="22" t="s">
        <v>31</v>
      </c>
      <c r="C1257" s="22" t="s">
        <v>36</v>
      </c>
      <c r="D1257" s="22" t="s">
        <v>28</v>
      </c>
      <c r="E1257" s="23" t="n">
        <v>43145</v>
      </c>
      <c r="F1257" s="22" t="n">
        <v>28.1</v>
      </c>
      <c r="G1257" s="22" t="n">
        <v>34.9</v>
      </c>
      <c r="H1257" s="22" t="n">
        <v>17.522</v>
      </c>
      <c r="I1257" s="24" t="n">
        <v>6.7729</v>
      </c>
      <c r="J1257" s="22"/>
      <c r="K1257" s="25" t="n">
        <f aca="false">1000*(1-(F1257+288.9414)/(508929.2*(F1257+68.12963))*(F1257-3.9863)^2)</f>
        <v>996.235758323096</v>
      </c>
      <c r="L1257" s="25" t="n">
        <f aca="false">0.824493 - 0.0040899*F1257 + 0.000076438*F1257^2 -0.00000082467*F1257^3 + 0.0000000053675*F1257^4</f>
        <v>0.754971757521427</v>
      </c>
      <c r="M1257" s="25" t="n">
        <f aca="false">-0.005724 + 0.00010227*F1257 - 0.0000016546*F1257^2</f>
        <v>-0.004156701706</v>
      </c>
      <c r="N1257" s="25" t="n">
        <f aca="false">K1257 + (L1257*G1257) + M1257*G1257^(3/2) + 0.00048314*G1257^2</f>
        <v>1022.31572982033</v>
      </c>
      <c r="O1257" s="26" t="n">
        <f aca="false">I1257*(1/     (1-   (0.001*N1257/1.84)))</f>
        <v>15.2407676831814</v>
      </c>
      <c r="P1257" s="4" t="n">
        <f aca="false">H1257*(1/     (1-   (0.001*N1257/4)))</f>
        <v>23.5377540533439</v>
      </c>
      <c r="Q1257" s="27" t="n">
        <f aca="false">-5.28+5.5*I1257</f>
        <v>31.97095</v>
      </c>
      <c r="R1257" s="28" t="n">
        <f aca="false">E1257-E1137</f>
        <v>16</v>
      </c>
      <c r="S1257" s="29" t="n">
        <f aca="false">I1257-I1137</f>
        <v>0.1149</v>
      </c>
      <c r="T1257" s="29" t="n">
        <f aca="false">(S1257/I1137)*100</f>
        <v>1.72574346650645</v>
      </c>
      <c r="U1257" s="29" t="n">
        <f aca="false">(S1257/R1257)/I1137*1000</f>
        <v>1.07858966656653</v>
      </c>
      <c r="V1257" s="30" t="n">
        <f aca="false">O1257-O1137</f>
        <v>0.234777326698898</v>
      </c>
      <c r="W1257" s="30" t="n">
        <f aca="false">(V1257/O1137)*100</f>
        <v>1.56455736090405</v>
      </c>
      <c r="X1257" s="30" t="n">
        <f aca="false">1000*(V1257/R1257)/O1137</f>
        <v>0.977848350565033</v>
      </c>
      <c r="Y1257" s="31" t="n">
        <f aca="false">1000*(V1257/R1257)/Q1137</f>
        <v>0.46822115953544</v>
      </c>
      <c r="Z1257" s="32" t="n">
        <f aca="false">X1257-U1257</f>
        <v>-0.1007413160015</v>
      </c>
    </row>
    <row r="1258" s="15" customFormat="true" ht="12.8" hidden="false" customHeight="false" outlineLevel="0" collapsed="false">
      <c r="A1258" s="21" t="n">
        <v>171</v>
      </c>
      <c r="B1258" s="22" t="s">
        <v>31</v>
      </c>
      <c r="C1258" s="22" t="s">
        <v>36</v>
      </c>
      <c r="D1258" s="22" t="s">
        <v>28</v>
      </c>
      <c r="E1258" s="23" t="n">
        <v>43145</v>
      </c>
      <c r="F1258" s="22" t="n">
        <v>28.1</v>
      </c>
      <c r="G1258" s="22" t="n">
        <v>34.9</v>
      </c>
      <c r="H1258" s="22" t="n">
        <v>17.522</v>
      </c>
      <c r="I1258" s="24" t="n">
        <v>2.2404</v>
      </c>
      <c r="J1258" s="22"/>
      <c r="K1258" s="25" t="n">
        <f aca="false">1000*(1-(F1258+288.9414)/(508929.2*(F1258+68.12963))*(F1258-3.9863)^2)</f>
        <v>996.235758323096</v>
      </c>
      <c r="L1258" s="25" t="n">
        <f aca="false">0.824493 - 0.0040899*F1258 + 0.000076438*F1258^2 -0.00000082467*F1258^3 + 0.0000000053675*F1258^4</f>
        <v>0.754971757521427</v>
      </c>
      <c r="M1258" s="25" t="n">
        <f aca="false">-0.005724 + 0.00010227*F1258 - 0.0000016546*F1258^2</f>
        <v>-0.004156701706</v>
      </c>
      <c r="N1258" s="25" t="n">
        <f aca="false">K1258 + (L1258*G1258) + M1258*G1258^(3/2) + 0.00048314*G1258^2</f>
        <v>1022.31572982033</v>
      </c>
      <c r="O1258" s="26" t="n">
        <f aca="false">I1258*(1/     (1-   (0.001*N1258/1.84)))</f>
        <v>5.04147646021638</v>
      </c>
      <c r="P1258" s="4" t="n">
        <f aca="false">H1258*(1/     (1-   (0.001*N1258/4)))</f>
        <v>23.5377540533439</v>
      </c>
      <c r="Q1258" s="27" t="n">
        <f aca="false">-5.28+5.5*I1258</f>
        <v>7.0422</v>
      </c>
      <c r="R1258" s="28" t="n">
        <f aca="false">E1258-E1138</f>
        <v>16</v>
      </c>
      <c r="S1258" s="29" t="n">
        <f aca="false">I1258-I1138</f>
        <v>0.0334000000000003</v>
      </c>
      <c r="T1258" s="29" t="n">
        <f aca="false">(S1258/I1138)*100</f>
        <v>1.51336656094247</v>
      </c>
      <c r="U1258" s="29" t="n">
        <f aca="false">(S1258/R1258)/I1138*1000</f>
        <v>0.945854100589044</v>
      </c>
      <c r="V1258" s="30" t="n">
        <f aca="false">O1258-O1138</f>
        <v>0.0672768932658263</v>
      </c>
      <c r="W1258" s="30" t="n">
        <f aca="false">(V1258/O1138)*100</f>
        <v>1.35251697002319</v>
      </c>
      <c r="X1258" s="30" t="n">
        <f aca="false">1000*(V1258/R1258)/O1138</f>
        <v>0.845323106264495</v>
      </c>
      <c r="Y1258" s="31" t="n">
        <f aca="false">1000*(V1258/R1258)/Q1138</f>
        <v>0.613079511425843</v>
      </c>
      <c r="Z1258" s="32" t="n">
        <f aca="false">X1258-U1258</f>
        <v>-0.100530994324549</v>
      </c>
    </row>
    <row r="1259" s="15" customFormat="true" ht="12.8" hidden="false" customHeight="false" outlineLevel="0" collapsed="false">
      <c r="A1259" s="21" t="n">
        <v>263</v>
      </c>
      <c r="B1259" s="22" t="s">
        <v>31</v>
      </c>
      <c r="C1259" s="22" t="s">
        <v>36</v>
      </c>
      <c r="D1259" s="22" t="s">
        <v>28</v>
      </c>
      <c r="E1259" s="23" t="n">
        <v>43145</v>
      </c>
      <c r="F1259" s="22" t="n">
        <v>28.1</v>
      </c>
      <c r="G1259" s="22" t="n">
        <v>34.9</v>
      </c>
      <c r="H1259" s="22" t="n">
        <v>17.522</v>
      </c>
      <c r="I1259" s="24" t="n">
        <v>1.4296</v>
      </c>
      <c r="J1259" s="22" t="s">
        <v>53</v>
      </c>
      <c r="K1259" s="25" t="n">
        <f aca="false">1000*(1-(F1259+288.9414)/(508929.2*(F1259+68.12963))*(F1259-3.9863)^2)</f>
        <v>996.235758323096</v>
      </c>
      <c r="L1259" s="25" t="n">
        <f aca="false">0.824493 - 0.0040899*F1259 + 0.000076438*F1259^2 -0.00000082467*F1259^3 + 0.0000000053675*F1259^4</f>
        <v>0.754971757521427</v>
      </c>
      <c r="M1259" s="25" t="n">
        <f aca="false">-0.005724 + 0.00010227*F1259 - 0.0000016546*F1259^2</f>
        <v>-0.004156701706</v>
      </c>
      <c r="N1259" s="25" t="n">
        <f aca="false">K1259 + (L1259*G1259) + M1259*G1259^(3/2) + 0.00048314*G1259^2</f>
        <v>1022.31572982033</v>
      </c>
      <c r="O1259" s="26" t="n">
        <f aca="false">I1259*(1/     (1-   (0.001*N1259/1.84)))</f>
        <v>3.21696783945962</v>
      </c>
      <c r="P1259" s="4" t="n">
        <f aca="false">H1259*(1/     (1-   (0.001*N1259/4)))</f>
        <v>23.5377540533439</v>
      </c>
      <c r="Q1259" s="27" t="n">
        <f aca="false">-5.28+5.5*I1259</f>
        <v>2.5828</v>
      </c>
      <c r="R1259" s="28" t="n">
        <f aca="false">E1259-E1139</f>
        <v>16</v>
      </c>
      <c r="S1259" s="29" t="n">
        <f aca="false">I1259-I1139</f>
        <v>0.022</v>
      </c>
      <c r="T1259" s="29" t="n">
        <f aca="false">(S1259/I1139)*100</f>
        <v>1.56294401818699</v>
      </c>
      <c r="U1259" s="29" t="n">
        <f aca="false">(S1259/R1259)/I1139*1000</f>
        <v>0.976840011366867</v>
      </c>
      <c r="V1259" s="30" t="n">
        <f aca="false">O1259-O1139</f>
        <v>0.0444787998404101</v>
      </c>
      <c r="W1259" s="30" t="n">
        <f aca="false">(V1259/O1139)*100</f>
        <v>1.4020158709752</v>
      </c>
      <c r="X1259" s="30" t="n">
        <f aca="false">1000*(V1259/R1259)/O1139</f>
        <v>0.876259919359502</v>
      </c>
      <c r="Y1259" s="31" t="n">
        <f aca="false">1000*(V1259/R1259)/Q1139</f>
        <v>1.12922454708979</v>
      </c>
      <c r="Z1259" s="32" t="n">
        <f aca="false">X1259-U1259</f>
        <v>-0.100580092007364</v>
      </c>
    </row>
    <row r="1260" s="15" customFormat="true" ht="12.8" hidden="false" customHeight="false" outlineLevel="0" collapsed="false">
      <c r="A1260" s="21" t="n">
        <v>269</v>
      </c>
      <c r="B1260" s="22" t="s">
        <v>31</v>
      </c>
      <c r="C1260" s="22" t="s">
        <v>36</v>
      </c>
      <c r="D1260" s="22" t="s">
        <v>28</v>
      </c>
      <c r="E1260" s="22" t="s">
        <v>52</v>
      </c>
      <c r="F1260" s="22" t="s">
        <v>38</v>
      </c>
      <c r="G1260" s="22" t="s">
        <v>38</v>
      </c>
      <c r="H1260" s="22" t="s">
        <v>38</v>
      </c>
      <c r="I1260" s="24" t="s">
        <v>38</v>
      </c>
      <c r="J1260" s="22" t="s">
        <v>38</v>
      </c>
      <c r="K1260" s="82" t="s">
        <v>38</v>
      </c>
      <c r="L1260" s="82" t="s">
        <v>38</v>
      </c>
      <c r="M1260" s="82" t="s">
        <v>38</v>
      </c>
      <c r="N1260" s="82" t="s">
        <v>38</v>
      </c>
      <c r="O1260" s="30" t="s">
        <v>38</v>
      </c>
      <c r="P1260" s="4" t="inlineStr">
        <f aca="false">H1260*(1/     (1-   (0.001*N1260/4)))</f>
        <is>
          <t/>
        </is>
      </c>
      <c r="Q1260" s="27" t="s">
        <v>38</v>
      </c>
      <c r="R1260" s="83" t="s">
        <v>38</v>
      </c>
      <c r="S1260" s="84" t="s">
        <v>38</v>
      </c>
      <c r="T1260" s="84" t="s">
        <v>38</v>
      </c>
      <c r="U1260" s="84" t="s">
        <v>38</v>
      </c>
      <c r="V1260" s="27" t="s">
        <v>38</v>
      </c>
      <c r="W1260" s="27" t="s">
        <v>38</v>
      </c>
      <c r="X1260" s="27" t="s">
        <v>38</v>
      </c>
      <c r="Y1260" s="27" t="s">
        <v>38</v>
      </c>
      <c r="Z1260" s="85" t="s">
        <v>38</v>
      </c>
    </row>
    <row r="1261" s="15" customFormat="true" ht="12.8" hidden="false" customHeight="false" outlineLevel="0" collapsed="false">
      <c r="A1261" s="21" t="n">
        <v>101</v>
      </c>
      <c r="B1261" s="22" t="s">
        <v>32</v>
      </c>
      <c r="C1261" s="22" t="s">
        <v>36</v>
      </c>
      <c r="D1261" s="22" t="s">
        <v>28</v>
      </c>
      <c r="E1261" s="23" t="n">
        <v>43145</v>
      </c>
      <c r="F1261" s="22" t="n">
        <v>28.1</v>
      </c>
      <c r="G1261" s="22" t="n">
        <v>34.9</v>
      </c>
      <c r="H1261" s="22" t="n">
        <v>17.522</v>
      </c>
      <c r="I1261" s="24" t="n">
        <v>4.0733</v>
      </c>
      <c r="J1261" s="22" t="s">
        <v>53</v>
      </c>
      <c r="K1261" s="25" t="n">
        <f aca="false">1000*(1-(F1261+288.9414)/(508929.2*(F1261+68.12963))*(F1261-3.9863)^2)</f>
        <v>996.235758323096</v>
      </c>
      <c r="L1261" s="25" t="n">
        <f aca="false">0.824493 - 0.0040899*F1261 + 0.000076438*F1261^2 -0.00000082467*F1261^3 + 0.0000000053675*F1261^4</f>
        <v>0.754971757521427</v>
      </c>
      <c r="M1261" s="25" t="n">
        <f aca="false">-0.005724 + 0.00010227*F1261 - 0.0000016546*F1261^2</f>
        <v>-0.004156701706</v>
      </c>
      <c r="N1261" s="25" t="n">
        <f aca="false">K1261 + (L1261*G1261) + M1261*G1261^(3/2) + 0.00048314*G1261^2</f>
        <v>1022.31572982033</v>
      </c>
      <c r="O1261" s="26" t="n">
        <f aca="false">I1261*(1/     (1-   (0.001*N1261/1.84)))</f>
        <v>9.16597306971941</v>
      </c>
      <c r="P1261" s="4" t="n">
        <f aca="false">H1261*(1/     (1-   (0.001*N1261/4)))</f>
        <v>23.5377540533439</v>
      </c>
      <c r="Q1261" s="27" t="n">
        <f aca="false">-5.28+5.5*I1261</f>
        <v>17.12315</v>
      </c>
      <c r="R1261" s="28" t="n">
        <f aca="false">E1261-E1141</f>
        <v>16</v>
      </c>
      <c r="S1261" s="29" t="n">
        <f aca="false">I1261-I1141</f>
        <v>0.00760000000000005</v>
      </c>
      <c r="T1261" s="29" t="n">
        <f aca="false">(S1261/I1141)*100</f>
        <v>0.186929680005904</v>
      </c>
      <c r="U1261" s="29" t="n">
        <f aca="false">(S1261/R1261)/I1141*1000</f>
        <v>0.11683105000369</v>
      </c>
      <c r="V1261" s="30" t="n">
        <f aca="false">O1261-O1141</f>
        <v>0.00258241301308715</v>
      </c>
      <c r="W1261" s="30" t="n">
        <f aca="false">(V1261/O1141)*100</f>
        <v>0.0281818500360146</v>
      </c>
      <c r="X1261" s="30" t="n">
        <f aca="false">1000*(V1261/R1261)/O1141</f>
        <v>0.0176136562725091</v>
      </c>
      <c r="Y1261" s="31" t="n">
        <f aca="false">1000*(V1261/R1261)/Q1141</f>
        <v>0.00944894948689341</v>
      </c>
      <c r="Z1261" s="32" t="n">
        <f aca="false">X1261-U1261</f>
        <v>-0.0992173937311811</v>
      </c>
    </row>
    <row r="1262" s="15" customFormat="true" ht="12.8" hidden="false" customHeight="false" outlineLevel="0" collapsed="false">
      <c r="A1262" s="21" t="n">
        <v>107</v>
      </c>
      <c r="B1262" s="22" t="s">
        <v>32</v>
      </c>
      <c r="C1262" s="22" t="s">
        <v>36</v>
      </c>
      <c r="D1262" s="22" t="s">
        <v>28</v>
      </c>
      <c r="E1262" s="23" t="n">
        <v>43145</v>
      </c>
      <c r="F1262" s="22" t="n">
        <v>28.1</v>
      </c>
      <c r="G1262" s="22" t="n">
        <v>34.9</v>
      </c>
      <c r="H1262" s="22" t="n">
        <v>17.522</v>
      </c>
      <c r="I1262" s="24" t="n">
        <v>3.3515</v>
      </c>
      <c r="J1262" s="22" t="s">
        <v>53</v>
      </c>
      <c r="K1262" s="25" t="n">
        <f aca="false">1000*(1-(F1262+288.9414)/(508929.2*(F1262+68.12963))*(F1262-3.9863)^2)</f>
        <v>996.235758323096</v>
      </c>
      <c r="L1262" s="25" t="n">
        <f aca="false">0.824493 - 0.0040899*F1262 + 0.000076438*F1262^2 -0.00000082467*F1262^3 + 0.0000000053675*F1262^4</f>
        <v>0.754971757521427</v>
      </c>
      <c r="M1262" s="25" t="n">
        <f aca="false">-0.005724 + 0.00010227*F1262 - 0.0000016546*F1262^2</f>
        <v>-0.004156701706</v>
      </c>
      <c r="N1262" s="25" t="n">
        <f aca="false">K1262 + (L1262*G1262) + M1262*G1262^(3/2) + 0.00048314*G1262^2</f>
        <v>1022.31572982033</v>
      </c>
      <c r="O1262" s="26" t="n">
        <f aca="false">I1262*(1/     (1-   (0.001*N1262/1.84)))</f>
        <v>7.54173734887305</v>
      </c>
      <c r="P1262" s="4" t="n">
        <f aca="false">H1262*(1/     (1-   (0.001*N1262/4)))</f>
        <v>23.5377540533439</v>
      </c>
      <c r="Q1262" s="27" t="n">
        <f aca="false">-5.28+5.5*I1262</f>
        <v>13.15325</v>
      </c>
      <c r="R1262" s="28" t="n">
        <f aca="false">E1262-E1142</f>
        <v>16</v>
      </c>
      <c r="S1262" s="29" t="n">
        <f aca="false">I1262-I1142</f>
        <v>0.00660000000000016</v>
      </c>
      <c r="T1262" s="29" t="n">
        <f aca="false">(S1262/I1142)*100</f>
        <v>0.197315315853991</v>
      </c>
      <c r="U1262" s="29" t="n">
        <f aca="false">(S1262/R1262)/I1142*1000</f>
        <v>0.123322072408745</v>
      </c>
      <c r="V1262" s="30" t="n">
        <f aca="false">O1262-O1142</f>
        <v>-0.00292791260469816</v>
      </c>
      <c r="W1262" s="30" t="n">
        <f aca="false">(V1262/O1142)*100</f>
        <v>-0.0388077204650518</v>
      </c>
      <c r="X1262" s="30" t="n">
        <f aca="false">1000*(V1262/R1262)/O1142</f>
        <v>-0.0242548252906574</v>
      </c>
      <c r="Y1262" s="31" t="n">
        <f aca="false">1000*(V1262/R1262)/Q1142</f>
        <v>-0.0139509975866062</v>
      </c>
      <c r="Z1262" s="32" t="n">
        <f aca="false">X1262-U1262</f>
        <v>-0.147576897699402</v>
      </c>
    </row>
    <row r="1263" s="15" customFormat="true" ht="12.8" hidden="false" customHeight="false" outlineLevel="0" collapsed="false">
      <c r="A1263" s="21" t="n">
        <v>300</v>
      </c>
      <c r="B1263" s="22" t="s">
        <v>32</v>
      </c>
      <c r="C1263" s="22" t="s">
        <v>36</v>
      </c>
      <c r="D1263" s="22" t="s">
        <v>28</v>
      </c>
      <c r="E1263" s="22" t="s">
        <v>38</v>
      </c>
      <c r="F1263" s="22" t="s">
        <v>38</v>
      </c>
      <c r="G1263" s="22" t="s">
        <v>38</v>
      </c>
      <c r="H1263" s="22" t="s">
        <v>38</v>
      </c>
      <c r="I1263" s="24" t="s">
        <v>38</v>
      </c>
      <c r="J1263" s="22" t="s">
        <v>41</v>
      </c>
      <c r="K1263" s="82" t="s">
        <v>38</v>
      </c>
      <c r="L1263" s="82" t="s">
        <v>38</v>
      </c>
      <c r="M1263" s="82" t="s">
        <v>38</v>
      </c>
      <c r="N1263" s="82" t="s">
        <v>38</v>
      </c>
      <c r="O1263" s="30" t="s">
        <v>38</v>
      </c>
      <c r="P1263" s="4" t="inlineStr">
        <f aca="false">H1263*(1/     (1-   (0.001*N1263/4)))</f>
        <is>
          <t/>
        </is>
      </c>
      <c r="Q1263" s="27" t="s">
        <v>38</v>
      </c>
      <c r="R1263" s="83" t="s">
        <v>38</v>
      </c>
      <c r="S1263" s="84" t="s">
        <v>38</v>
      </c>
      <c r="T1263" s="84" t="s">
        <v>38</v>
      </c>
      <c r="U1263" s="84" t="s">
        <v>38</v>
      </c>
      <c r="V1263" s="27" t="s">
        <v>38</v>
      </c>
      <c r="W1263" s="27" t="s">
        <v>38</v>
      </c>
      <c r="X1263" s="27" t="s">
        <v>38</v>
      </c>
      <c r="Y1263" s="27" t="s">
        <v>38</v>
      </c>
      <c r="Z1263" s="85" t="s">
        <v>38</v>
      </c>
    </row>
    <row r="1264" s="15" customFormat="true" ht="12.8" hidden="false" customHeight="false" outlineLevel="0" collapsed="false">
      <c r="A1264" s="21" t="n">
        <v>145</v>
      </c>
      <c r="B1264" s="22" t="s">
        <v>33</v>
      </c>
      <c r="C1264" s="22" t="s">
        <v>36</v>
      </c>
      <c r="D1264" s="22" t="s">
        <v>28</v>
      </c>
      <c r="E1264" s="23" t="n">
        <v>43145</v>
      </c>
      <c r="F1264" s="22" t="n">
        <v>28.1</v>
      </c>
      <c r="G1264" s="22" t="n">
        <v>34.9</v>
      </c>
      <c r="H1264" s="22" t="n">
        <v>17.522</v>
      </c>
      <c r="I1264" s="24" t="n">
        <v>1.8419</v>
      </c>
      <c r="J1264" s="22" t="s">
        <v>53</v>
      </c>
      <c r="K1264" s="25" t="n">
        <f aca="false">1000*(1-(F1264+288.9414)/(508929.2*(F1264+68.12963))*(F1264-3.9863)^2)</f>
        <v>996.235758323096</v>
      </c>
      <c r="L1264" s="25" t="n">
        <f aca="false">0.824493 - 0.0040899*F1264 + 0.000076438*F1264^2 -0.00000082467*F1264^3 + 0.0000000053675*F1264^4</f>
        <v>0.754971757521427</v>
      </c>
      <c r="M1264" s="25" t="n">
        <f aca="false">-0.005724 + 0.00010227*F1264 - 0.0000016546*F1264^2</f>
        <v>-0.004156701706</v>
      </c>
      <c r="N1264" s="25" t="n">
        <f aca="false">K1264 + (L1264*G1264) + M1264*G1264^(3/2) + 0.00048314*G1264^2</f>
        <v>1022.31572982033</v>
      </c>
      <c r="O1264" s="26" t="n">
        <f aca="false">I1264*(1/     (1-   (0.001*N1264/1.84)))</f>
        <v>4.14474892522431</v>
      </c>
      <c r="P1264" s="4" t="n">
        <f aca="false">H1264*(1/     (1-   (0.001*N1264/4)))</f>
        <v>23.5377540533439</v>
      </c>
      <c r="Q1264" s="27" t="n">
        <f aca="false">-5.28+5.5*I1264</f>
        <v>4.85045</v>
      </c>
      <c r="R1264" s="28" t="n">
        <f aca="false">E1264-E1144</f>
        <v>16</v>
      </c>
      <c r="S1264" s="29" t="n">
        <f aca="false">I1264-I1144</f>
        <v>0.00740000000000007</v>
      </c>
      <c r="T1264" s="29" t="n">
        <f aca="false">(S1264/I1144)*100</f>
        <v>0.403379667484332</v>
      </c>
      <c r="U1264" s="29" t="n">
        <f aca="false">(S1264/R1264)/I1144*1000</f>
        <v>0.252112292177708</v>
      </c>
      <c r="V1264" s="30" t="n">
        <f aca="false">O1264-O1144</f>
        <v>0.00690073180120798</v>
      </c>
      <c r="W1264" s="30" t="n">
        <f aca="false">(V1264/O1144)*100</f>
        <v>0.166771023938876</v>
      </c>
      <c r="X1264" s="30" t="n">
        <f aca="false">1000*(V1264/R1264)/O1144</f>
        <v>0.104231889961797</v>
      </c>
      <c r="Y1264" s="31" t="n">
        <f aca="false">1000*(V1264/R1264)/Q1144</f>
        <v>0.0896711341702789</v>
      </c>
      <c r="Z1264" s="32" t="n">
        <f aca="false">X1264-U1264</f>
        <v>-0.14788040221591</v>
      </c>
    </row>
    <row r="1265" s="15" customFormat="true" ht="12.8" hidden="false" customHeight="false" outlineLevel="0" collapsed="false">
      <c r="A1265" s="21" t="n">
        <v>179</v>
      </c>
      <c r="B1265" s="22" t="s">
        <v>26</v>
      </c>
      <c r="C1265" s="22" t="s">
        <v>27</v>
      </c>
      <c r="D1265" s="22" t="s">
        <v>37</v>
      </c>
      <c r="E1265" s="23" t="n">
        <v>43145</v>
      </c>
      <c r="F1265" s="22" t="n">
        <v>29.3</v>
      </c>
      <c r="G1265" s="22" t="n">
        <v>35</v>
      </c>
      <c r="H1265" s="22" t="n">
        <v>17.5137</v>
      </c>
      <c r="I1265" s="24" t="n">
        <v>6.3769</v>
      </c>
      <c r="J1265" s="22"/>
      <c r="K1265" s="25" t="n">
        <f aca="false">1000*(1-(F1265+288.9414)/(508929.2*(F1265+68.12963))*(F1265-3.9863)^2)</f>
        <v>995.887371210684</v>
      </c>
      <c r="L1265" s="25" t="n">
        <f aca="false">0.824493 - 0.0040899*F1265 + 0.000076438*F1265^2 -0.00000082467*F1265^3 + 0.0000000053675*F1265^4</f>
        <v>0.753492514602247</v>
      </c>
      <c r="M1265" s="25" t="n">
        <f aca="false">-0.005724 + 0.00010227*F1265 - 0.0000016546*F1265^2</f>
        <v>-0.004147946554</v>
      </c>
      <c r="N1265" s="25" t="n">
        <f aca="false">K1265 + (L1265*G1265) + M1265*G1265^(3/2) + 0.00048314*G1265^2</f>
        <v>1021.99257032553</v>
      </c>
      <c r="O1265" s="26" t="n">
        <f aca="false">I1265*(1/     (1-   (0.001*N1265/1.84)))</f>
        <v>14.3439968566904</v>
      </c>
      <c r="P1265" s="4" t="n">
        <f aca="false">H1265*(1/     (1-   (0.001*N1265/4)))</f>
        <v>23.5240514519662</v>
      </c>
      <c r="Q1265" s="27" t="n">
        <f aca="false">-5.28+5.5*I1265</f>
        <v>29.79295</v>
      </c>
      <c r="R1265" s="28" t="n">
        <f aca="false">E1265-E1145</f>
        <v>16</v>
      </c>
      <c r="S1265" s="29" t="n">
        <f aca="false">I1265-I1145</f>
        <v>0.288</v>
      </c>
      <c r="T1265" s="29" t="n">
        <f aca="false">(S1265/I1145)*100</f>
        <v>4.72991837606136</v>
      </c>
      <c r="U1265" s="29" t="n">
        <f aca="false">(S1265/R1265)/I1145*1000</f>
        <v>2.95619898503835</v>
      </c>
      <c r="V1265" s="30" t="n">
        <f aca="false">O1265-O1145</f>
        <v>0.615311914457031</v>
      </c>
      <c r="W1265" s="30" t="n">
        <f aca="false">(V1265/O1145)*100</f>
        <v>4.48194358779518</v>
      </c>
      <c r="X1265" s="30" t="n">
        <f aca="false">1000*(V1265/R1265)/O1145</f>
        <v>2.80121474237199</v>
      </c>
      <c r="Y1265" s="31" t="n">
        <f aca="false">1000*(V1265/R1265)/Q1145</f>
        <v>1.36329053912196</v>
      </c>
      <c r="Z1265" s="32" t="n">
        <f aca="false">X1265-U1265</f>
        <v>-0.154984242666364</v>
      </c>
    </row>
    <row r="1266" s="15" customFormat="true" ht="12.8" hidden="false" customHeight="false" outlineLevel="0" collapsed="false">
      <c r="A1266" s="21" t="n">
        <v>186</v>
      </c>
      <c r="B1266" s="22" t="s">
        <v>26</v>
      </c>
      <c r="C1266" s="22" t="s">
        <v>27</v>
      </c>
      <c r="D1266" s="22" t="s">
        <v>37</v>
      </c>
      <c r="E1266" s="23" t="n">
        <v>43145</v>
      </c>
      <c r="F1266" s="22" t="n">
        <v>29.3</v>
      </c>
      <c r="G1266" s="22" t="n">
        <v>35</v>
      </c>
      <c r="H1266" s="22" t="n">
        <v>17.5137</v>
      </c>
      <c r="I1266" s="24" t="n">
        <v>4.4755</v>
      </c>
      <c r="J1266" s="22"/>
      <c r="K1266" s="25" t="n">
        <f aca="false">1000*(1-(F1266+288.9414)/(508929.2*(F1266+68.12963))*(F1266-3.9863)^2)</f>
        <v>995.887371210684</v>
      </c>
      <c r="L1266" s="25" t="n">
        <f aca="false">0.824493 - 0.0040899*F1266 + 0.000076438*F1266^2 -0.00000082467*F1266^3 + 0.0000000053675*F1266^4</f>
        <v>0.753492514602247</v>
      </c>
      <c r="M1266" s="25" t="n">
        <f aca="false">-0.005724 + 0.00010227*F1266 - 0.0000016546*F1266^2</f>
        <v>-0.004147946554</v>
      </c>
      <c r="N1266" s="25" t="n">
        <f aca="false">K1266 + (L1266*G1266) + M1266*G1266^(3/2) + 0.00048314*G1266^2</f>
        <v>1021.99257032553</v>
      </c>
      <c r="O1266" s="26" t="n">
        <f aca="false">I1266*(1/     (1-   (0.001*N1266/1.84)))</f>
        <v>10.0670479280086</v>
      </c>
      <c r="P1266" s="4" t="n">
        <f aca="false">H1266*(1/     (1-   (0.001*N1266/4)))</f>
        <v>23.5240514519662</v>
      </c>
      <c r="Q1266" s="27" t="n">
        <f aca="false">-5.28+5.5*I1266</f>
        <v>19.33525</v>
      </c>
      <c r="R1266" s="28" t="n">
        <f aca="false">E1266-E1146</f>
        <v>16</v>
      </c>
      <c r="S1266" s="29" t="n">
        <f aca="false">I1266-I1146</f>
        <v>0.2038</v>
      </c>
      <c r="T1266" s="29" t="n">
        <f aca="false">(S1266/I1146)*100</f>
        <v>4.77093428845659</v>
      </c>
      <c r="U1266" s="29" t="n">
        <f aca="false">(S1266/R1266)/I1146*1000</f>
        <v>2.98183393028537</v>
      </c>
      <c r="V1266" s="30" t="n">
        <f aca="false">O1266-O1146</f>
        <v>0.43561639394852</v>
      </c>
      <c r="W1266" s="30" t="n">
        <f aca="false">(V1266/O1146)*100</f>
        <v>4.52286238455862</v>
      </c>
      <c r="X1266" s="30" t="n">
        <f aca="false">1000*(V1266/R1266)/O1146</f>
        <v>2.82678899034914</v>
      </c>
      <c r="Y1266" s="31" t="n">
        <f aca="false">1000*(V1266/R1266)/Q1146</f>
        <v>1.49475686048541</v>
      </c>
      <c r="Z1266" s="32" t="n">
        <f aca="false">X1266-U1266</f>
        <v>-0.155044939936233</v>
      </c>
    </row>
    <row r="1267" s="15" customFormat="true" ht="12.8" hidden="false" customHeight="false" outlineLevel="0" collapsed="false">
      <c r="A1267" s="21" t="n">
        <v>277</v>
      </c>
      <c r="B1267" s="22" t="s">
        <v>26</v>
      </c>
      <c r="C1267" s="22" t="s">
        <v>27</v>
      </c>
      <c r="D1267" s="22" t="s">
        <v>37</v>
      </c>
      <c r="E1267" s="23" t="n">
        <v>43145</v>
      </c>
      <c r="F1267" s="22" t="n">
        <v>29.3</v>
      </c>
      <c r="G1267" s="22" t="n">
        <v>35</v>
      </c>
      <c r="H1267" s="22" t="n">
        <v>17.5137</v>
      </c>
      <c r="I1267" s="24" t="n">
        <v>5.6146</v>
      </c>
      <c r="J1267" s="22"/>
      <c r="K1267" s="25" t="n">
        <f aca="false">1000*(1-(F1267+288.9414)/(508929.2*(F1267+68.12963))*(F1267-3.9863)^2)</f>
        <v>995.887371210684</v>
      </c>
      <c r="L1267" s="25" t="n">
        <f aca="false">0.824493 - 0.0040899*F1267 + 0.000076438*F1267^2 -0.00000082467*F1267^3 + 0.0000000053675*F1267^4</f>
        <v>0.753492514602247</v>
      </c>
      <c r="M1267" s="25" t="n">
        <f aca="false">-0.005724 + 0.00010227*F1267 - 0.0000016546*F1267^2</f>
        <v>-0.004147946554</v>
      </c>
      <c r="N1267" s="25" t="n">
        <f aca="false">K1267 + (L1267*G1267) + M1267*G1267^(3/2) + 0.00048314*G1267^2</f>
        <v>1021.99257032553</v>
      </c>
      <c r="O1267" s="26" t="n">
        <f aca="false">I1267*(1/     (1-   (0.001*N1267/1.84)))</f>
        <v>12.6293033843363</v>
      </c>
      <c r="P1267" s="4" t="n">
        <f aca="false">H1267*(1/     (1-   (0.001*N1267/4)))</f>
        <v>23.5240514519662</v>
      </c>
      <c r="Q1267" s="27" t="n">
        <f aca="false">-5.28+5.5*I1267</f>
        <v>25.6003</v>
      </c>
      <c r="R1267" s="28" t="n">
        <f aca="false">E1267-E1147</f>
        <v>16</v>
      </c>
      <c r="S1267" s="29" t="n">
        <f aca="false">I1267-I1147</f>
        <v>0.2525</v>
      </c>
      <c r="T1267" s="29" t="n">
        <f aca="false">(S1267/I1147)*100</f>
        <v>4.70897596091085</v>
      </c>
      <c r="U1267" s="29" t="n">
        <f aca="false">(S1267/R1267)/I1147*1000</f>
        <v>2.94310997556928</v>
      </c>
      <c r="V1267" s="30" t="n">
        <f aca="false">O1267-O1147</f>
        <v>0.539339428818922</v>
      </c>
      <c r="W1267" s="30" t="n">
        <f aca="false">(V1267/O1147)*100</f>
        <v>4.46105075915293</v>
      </c>
      <c r="X1267" s="30" t="n">
        <f aca="false">1000*(V1267/R1267)/O1147</f>
        <v>2.78815672447058</v>
      </c>
      <c r="Y1267" s="31" t="n">
        <f aca="false">1000*(V1267/R1267)/Q1147</f>
        <v>1.39225759198327</v>
      </c>
      <c r="Z1267" s="32" t="n">
        <f aca="false">X1267-U1267</f>
        <v>-0.1549532510987</v>
      </c>
    </row>
    <row r="1268" s="15" customFormat="true" ht="12.8" hidden="false" customHeight="false" outlineLevel="0" collapsed="false">
      <c r="A1268" s="21" t="n">
        <v>284</v>
      </c>
      <c r="B1268" s="22" t="s">
        <v>26</v>
      </c>
      <c r="C1268" s="22" t="s">
        <v>27</v>
      </c>
      <c r="D1268" s="22" t="s">
        <v>37</v>
      </c>
      <c r="E1268" s="23" t="n">
        <v>43145</v>
      </c>
      <c r="F1268" s="22" t="n">
        <v>29.3</v>
      </c>
      <c r="G1268" s="22" t="n">
        <v>35</v>
      </c>
      <c r="H1268" s="22" t="n">
        <v>17.5137</v>
      </c>
      <c r="I1268" s="24" t="n">
        <v>5.9385</v>
      </c>
      <c r="J1268" s="22"/>
      <c r="K1268" s="25" t="n">
        <f aca="false">1000*(1-(F1268+288.9414)/(508929.2*(F1268+68.12963))*(F1268-3.9863)^2)</f>
        <v>995.887371210684</v>
      </c>
      <c r="L1268" s="25" t="n">
        <f aca="false">0.824493 - 0.0040899*F1268 + 0.000076438*F1268^2 -0.00000082467*F1268^3 + 0.0000000053675*F1268^4</f>
        <v>0.753492514602247</v>
      </c>
      <c r="M1268" s="25" t="n">
        <f aca="false">-0.005724 + 0.00010227*F1268 - 0.0000016546*F1268^2</f>
        <v>-0.004147946554</v>
      </c>
      <c r="N1268" s="25" t="n">
        <f aca="false">K1268 + (L1268*G1268) + M1268*G1268^(3/2) + 0.00048314*G1268^2</f>
        <v>1021.99257032553</v>
      </c>
      <c r="O1268" s="26" t="n">
        <f aca="false">I1268*(1/     (1-   (0.001*N1268/1.84)))</f>
        <v>13.3578737840418</v>
      </c>
      <c r="P1268" s="4" t="n">
        <f aca="false">H1268*(1/     (1-   (0.001*N1268/4)))</f>
        <v>23.5240514519662</v>
      </c>
      <c r="Q1268" s="27" t="n">
        <f aca="false">-5.28+5.5*I1268</f>
        <v>27.38175</v>
      </c>
      <c r="R1268" s="28" t="n">
        <f aca="false">E1268-E1148</f>
        <v>16</v>
      </c>
      <c r="S1268" s="29" t="n">
        <f aca="false">I1268-I1148</f>
        <v>0.2721</v>
      </c>
      <c r="T1268" s="29" t="n">
        <f aca="false">(S1268/I1148)*100</f>
        <v>4.80199068191444</v>
      </c>
      <c r="U1268" s="29" t="n">
        <f aca="false">(S1268/R1268)/I1148*1000</f>
        <v>3.00124417619653</v>
      </c>
      <c r="V1268" s="30" t="n">
        <f aca="false">O1268-O1148</f>
        <v>0.58180251391561</v>
      </c>
      <c r="W1268" s="30" t="n">
        <f aca="false">(V1268/O1148)*100</f>
        <v>4.55384524408547</v>
      </c>
      <c r="X1268" s="30" t="n">
        <f aca="false">1000*(V1268/R1268)/O1148</f>
        <v>2.84615327755342</v>
      </c>
      <c r="Y1268" s="31" t="n">
        <f aca="false">1000*(V1268/R1268)/Q1148</f>
        <v>1.40476631896704</v>
      </c>
      <c r="Z1268" s="32" t="n">
        <f aca="false">X1268-U1268</f>
        <v>-0.155090898643109</v>
      </c>
    </row>
    <row r="1269" s="15" customFormat="true" ht="12.8" hidden="false" customHeight="false" outlineLevel="0" collapsed="false">
      <c r="A1269" s="21" t="n">
        <v>290</v>
      </c>
      <c r="B1269" s="22" t="s">
        <v>26</v>
      </c>
      <c r="C1269" s="22" t="s">
        <v>27</v>
      </c>
      <c r="D1269" s="22" t="s">
        <v>37</v>
      </c>
      <c r="E1269" s="22" t="s">
        <v>52</v>
      </c>
      <c r="F1269" s="22" t="s">
        <v>38</v>
      </c>
      <c r="G1269" s="22" t="s">
        <v>38</v>
      </c>
      <c r="H1269" s="22" t="s">
        <v>38</v>
      </c>
      <c r="I1269" s="24" t="s">
        <v>38</v>
      </c>
      <c r="J1269" s="22" t="s">
        <v>38</v>
      </c>
      <c r="K1269" s="82" t="s">
        <v>38</v>
      </c>
      <c r="L1269" s="82" t="s">
        <v>38</v>
      </c>
      <c r="M1269" s="82" t="s">
        <v>38</v>
      </c>
      <c r="N1269" s="82" t="s">
        <v>38</v>
      </c>
      <c r="O1269" s="30" t="s">
        <v>38</v>
      </c>
      <c r="P1269" s="4" t="inlineStr">
        <f aca="false">H1269*(1/     (1-   (0.001*N1269/4)))</f>
        <is>
          <t/>
        </is>
      </c>
      <c r="Q1269" s="27" t="s">
        <v>38</v>
      </c>
      <c r="R1269" s="83" t="s">
        <v>38</v>
      </c>
      <c r="S1269" s="84" t="s">
        <v>38</v>
      </c>
      <c r="T1269" s="84" t="s">
        <v>38</v>
      </c>
      <c r="U1269" s="84" t="s">
        <v>38</v>
      </c>
      <c r="V1269" s="27" t="s">
        <v>38</v>
      </c>
      <c r="W1269" s="27" t="s">
        <v>38</v>
      </c>
      <c r="X1269" s="27" t="s">
        <v>38</v>
      </c>
      <c r="Y1269" s="27" t="s">
        <v>38</v>
      </c>
      <c r="Z1269" s="85" t="s">
        <v>38</v>
      </c>
    </row>
    <row r="1270" s="15" customFormat="true" ht="12.8" hidden="false" customHeight="false" outlineLevel="0" collapsed="false">
      <c r="A1270" s="21" t="n">
        <v>119</v>
      </c>
      <c r="B1270" s="22" t="s">
        <v>29</v>
      </c>
      <c r="C1270" s="22" t="s">
        <v>27</v>
      </c>
      <c r="D1270" s="22" t="s">
        <v>37</v>
      </c>
      <c r="E1270" s="23" t="n">
        <v>43145</v>
      </c>
      <c r="F1270" s="22" t="n">
        <v>29.3</v>
      </c>
      <c r="G1270" s="22" t="n">
        <v>35</v>
      </c>
      <c r="H1270" s="22" t="n">
        <v>17.5137</v>
      </c>
      <c r="I1270" s="24" t="n">
        <v>5.1131</v>
      </c>
      <c r="J1270" s="22"/>
      <c r="K1270" s="25" t="n">
        <f aca="false">1000*(1-(F1270+288.9414)/(508929.2*(F1270+68.12963))*(F1270-3.9863)^2)</f>
        <v>995.887371210684</v>
      </c>
      <c r="L1270" s="25" t="n">
        <f aca="false">0.824493 - 0.0040899*F1270 + 0.000076438*F1270^2 -0.00000082467*F1270^3 + 0.0000000053675*F1270^4</f>
        <v>0.753492514602247</v>
      </c>
      <c r="M1270" s="25" t="n">
        <f aca="false">-0.005724 + 0.00010227*F1270 - 0.0000016546*F1270^2</f>
        <v>-0.004147946554</v>
      </c>
      <c r="N1270" s="25" t="n">
        <f aca="false">K1270 + (L1270*G1270) + M1270*G1270^(3/2) + 0.00048314*G1270^2</f>
        <v>1021.99257032553</v>
      </c>
      <c r="O1270" s="26" t="n">
        <f aca="false">I1270*(1/     (1-   (0.001*N1270/1.84)))</f>
        <v>11.5012451705286</v>
      </c>
      <c r="P1270" s="4" t="n">
        <f aca="false">H1270*(1/     (1-   (0.001*N1270/4)))</f>
        <v>23.5240514519662</v>
      </c>
      <c r="Q1270" s="27" t="n">
        <f aca="false">-5.28+5.5*I1270</f>
        <v>22.84205</v>
      </c>
      <c r="R1270" s="28" t="n">
        <f aca="false">E1270-E1150</f>
        <v>16</v>
      </c>
      <c r="S1270" s="29" t="n">
        <f aca="false">I1270-I1150</f>
        <v>0.1895</v>
      </c>
      <c r="T1270" s="29" t="n">
        <f aca="false">(S1270/I1150)*100</f>
        <v>3.84880981395726</v>
      </c>
      <c r="U1270" s="29" t="n">
        <f aca="false">(S1270/R1270)/I1150*1000</f>
        <v>2.40550613372329</v>
      </c>
      <c r="V1270" s="30" t="n">
        <f aca="false">O1270-O1150</f>
        <v>0.399970197778126</v>
      </c>
      <c r="W1270" s="30" t="n">
        <f aca="false">(V1270/O1150)*100</f>
        <v>3.60292127489775</v>
      </c>
      <c r="X1270" s="30" t="n">
        <f aca="false">1000*(V1270/R1270)/O1150</f>
        <v>2.2518257968111</v>
      </c>
      <c r="Y1270" s="31" t="n">
        <f aca="false">1000*(V1270/R1270)/Q1150</f>
        <v>1.14671406898838</v>
      </c>
      <c r="Z1270" s="32" t="n">
        <f aca="false">X1270-U1270</f>
        <v>-0.153680336912193</v>
      </c>
    </row>
    <row r="1271" s="15" customFormat="true" ht="12.8" hidden="false" customHeight="false" outlineLevel="0" collapsed="false">
      <c r="A1271" s="21" t="n">
        <v>125</v>
      </c>
      <c r="B1271" s="22" t="s">
        <v>29</v>
      </c>
      <c r="C1271" s="22" t="s">
        <v>27</v>
      </c>
      <c r="D1271" s="22" t="s">
        <v>37</v>
      </c>
      <c r="E1271" s="23" t="n">
        <v>43145</v>
      </c>
      <c r="F1271" s="22" t="n">
        <v>29.3</v>
      </c>
      <c r="G1271" s="22" t="n">
        <v>35</v>
      </c>
      <c r="H1271" s="22" t="n">
        <v>17.5137</v>
      </c>
      <c r="I1271" s="24" t="n">
        <v>4.2954</v>
      </c>
      <c r="J1271" s="22"/>
      <c r="K1271" s="25" t="n">
        <f aca="false">1000*(1-(F1271+288.9414)/(508929.2*(F1271+68.12963))*(F1271-3.9863)^2)</f>
        <v>995.887371210684</v>
      </c>
      <c r="L1271" s="25" t="n">
        <f aca="false">0.824493 - 0.0040899*F1271 + 0.000076438*F1271^2 -0.00000082467*F1271^3 + 0.0000000053675*F1271^4</f>
        <v>0.753492514602247</v>
      </c>
      <c r="M1271" s="25" t="n">
        <f aca="false">-0.005724 + 0.00010227*F1271 - 0.0000016546*F1271^2</f>
        <v>-0.004147946554</v>
      </c>
      <c r="N1271" s="25" t="n">
        <f aca="false">K1271 + (L1271*G1271) + M1271*G1271^(3/2) + 0.00048314*G1271^2</f>
        <v>1021.99257032553</v>
      </c>
      <c r="O1271" s="26" t="n">
        <f aca="false">I1271*(1/     (1-   (0.001*N1271/1.84)))</f>
        <v>9.66193669309978</v>
      </c>
      <c r="P1271" s="4" t="n">
        <f aca="false">H1271*(1/     (1-   (0.001*N1271/4)))</f>
        <v>23.5240514519662</v>
      </c>
      <c r="Q1271" s="27" t="n">
        <f aca="false">-5.28+5.5*I1271</f>
        <v>18.3447</v>
      </c>
      <c r="R1271" s="28" t="n">
        <f aca="false">E1271-E1151</f>
        <v>16</v>
      </c>
      <c r="S1271" s="29" t="n">
        <f aca="false">I1271-I1151</f>
        <v>0.1926</v>
      </c>
      <c r="T1271" s="29" t="n">
        <f aca="false">(S1271/I1151)*100</f>
        <v>4.6943550745832</v>
      </c>
      <c r="U1271" s="29" t="n">
        <f aca="false">(S1271/R1271)/I1151*1000</f>
        <v>2.9339719216145</v>
      </c>
      <c r="V1271" s="30" t="n">
        <f aca="false">O1271-O1151</f>
        <v>0.411325157190978</v>
      </c>
      <c r="W1271" s="30" t="n">
        <f aca="false">(V1271/O1151)*100</f>
        <v>4.44646449150206</v>
      </c>
      <c r="X1271" s="30" t="n">
        <f aca="false">1000*(V1271/R1271)/O1151</f>
        <v>2.77904030718879</v>
      </c>
      <c r="Y1271" s="31" t="n">
        <f aca="false">1000*(V1271/R1271)/Q1151</f>
        <v>1.48725643169589</v>
      </c>
      <c r="Z1271" s="32" t="n">
        <f aca="false">X1271-U1271</f>
        <v>-0.154931614425714</v>
      </c>
    </row>
    <row r="1272" s="15" customFormat="true" ht="12.8" hidden="false" customHeight="false" outlineLevel="0" collapsed="false">
      <c r="A1272" s="21" t="n">
        <v>217</v>
      </c>
      <c r="B1272" s="22" t="s">
        <v>29</v>
      </c>
      <c r="C1272" s="22" t="s">
        <v>27</v>
      </c>
      <c r="D1272" s="22" t="s">
        <v>37</v>
      </c>
      <c r="E1272" s="23" t="n">
        <v>43145</v>
      </c>
      <c r="F1272" s="22" t="n">
        <v>29.3</v>
      </c>
      <c r="G1272" s="22" t="n">
        <v>35</v>
      </c>
      <c r="H1272" s="22" t="n">
        <v>17.5137</v>
      </c>
      <c r="I1272" s="24" t="n">
        <v>3.7777</v>
      </c>
      <c r="J1272" s="22"/>
      <c r="K1272" s="25" t="n">
        <f aca="false">1000*(1-(F1272+288.9414)/(508929.2*(F1272+68.12963))*(F1272-3.9863)^2)</f>
        <v>995.887371210684</v>
      </c>
      <c r="L1272" s="25" t="n">
        <f aca="false">0.824493 - 0.0040899*F1272 + 0.000076438*F1272^2 -0.00000082467*F1272^3 + 0.0000000053675*F1272^4</f>
        <v>0.753492514602247</v>
      </c>
      <c r="M1272" s="25" t="n">
        <f aca="false">-0.005724 + 0.00010227*F1272 - 0.0000016546*F1272^2</f>
        <v>-0.004147946554</v>
      </c>
      <c r="N1272" s="25" t="n">
        <f aca="false">K1272 + (L1272*G1272) + M1272*G1272^(3/2) + 0.00048314*G1272^2</f>
        <v>1021.99257032553</v>
      </c>
      <c r="O1272" s="26" t="n">
        <f aca="false">I1272*(1/     (1-   (0.001*N1272/1.84)))</f>
        <v>8.4974387124652</v>
      </c>
      <c r="P1272" s="4" t="n">
        <f aca="false">H1272*(1/     (1-   (0.001*N1272/4)))</f>
        <v>23.5240514519662</v>
      </c>
      <c r="Q1272" s="27" t="n">
        <f aca="false">-5.28+5.5*I1272</f>
        <v>15.49735</v>
      </c>
      <c r="R1272" s="28" t="n">
        <f aca="false">E1272-E1152</f>
        <v>16</v>
      </c>
      <c r="S1272" s="29" t="n">
        <f aca="false">I1272-I1152</f>
        <v>0.0878999999999999</v>
      </c>
      <c r="T1272" s="29" t="n">
        <f aca="false">(S1272/I1152)*100</f>
        <v>2.38224293999674</v>
      </c>
      <c r="U1272" s="29" t="n">
        <f aca="false">(S1272/R1272)/I1152*1000</f>
        <v>1.48890183749797</v>
      </c>
      <c r="V1272" s="30" t="n">
        <f aca="false">O1272-O1152</f>
        <v>0.178021132959429</v>
      </c>
      <c r="W1272" s="30" t="n">
        <f aca="false">(V1272/O1152)*100</f>
        <v>2.13982687199126</v>
      </c>
      <c r="X1272" s="30" t="n">
        <f aca="false">1000*(V1272/R1272)/O1152</f>
        <v>1.33739179499454</v>
      </c>
      <c r="Y1272" s="31" t="n">
        <f aca="false">1000*(V1272/R1272)/Q1152</f>
        <v>0.741067997653131</v>
      </c>
      <c r="Z1272" s="32" t="n">
        <f aca="false">X1272-U1272</f>
        <v>-0.151510042503427</v>
      </c>
    </row>
    <row r="1273" s="15" customFormat="true" ht="12.8" hidden="false" customHeight="false" outlineLevel="0" collapsed="false">
      <c r="A1273" s="21" t="n">
        <v>223</v>
      </c>
      <c r="B1273" s="22" t="s">
        <v>29</v>
      </c>
      <c r="C1273" s="22" t="s">
        <v>27</v>
      </c>
      <c r="D1273" s="22" t="s">
        <v>37</v>
      </c>
      <c r="E1273" s="22" t="s">
        <v>52</v>
      </c>
      <c r="F1273" s="22" t="s">
        <v>38</v>
      </c>
      <c r="G1273" s="22" t="s">
        <v>38</v>
      </c>
      <c r="H1273" s="22" t="s">
        <v>38</v>
      </c>
      <c r="I1273" s="24" t="s">
        <v>38</v>
      </c>
      <c r="J1273" s="22" t="s">
        <v>38</v>
      </c>
      <c r="K1273" s="82" t="s">
        <v>38</v>
      </c>
      <c r="L1273" s="82" t="s">
        <v>38</v>
      </c>
      <c r="M1273" s="82" t="s">
        <v>38</v>
      </c>
      <c r="N1273" s="82" t="s">
        <v>38</v>
      </c>
      <c r="O1273" s="30" t="s">
        <v>38</v>
      </c>
      <c r="P1273" s="4" t="inlineStr">
        <f aca="false">H1273*(1/     (1-   (0.001*N1273/4)))</f>
        <is>
          <t/>
        </is>
      </c>
      <c r="Q1273" s="27" t="s">
        <v>38</v>
      </c>
      <c r="R1273" s="83" t="s">
        <v>38</v>
      </c>
      <c r="S1273" s="84" t="s">
        <v>38</v>
      </c>
      <c r="T1273" s="84" t="s">
        <v>38</v>
      </c>
      <c r="U1273" s="84" t="s">
        <v>38</v>
      </c>
      <c r="V1273" s="27" t="s">
        <v>38</v>
      </c>
      <c r="W1273" s="27" t="s">
        <v>38</v>
      </c>
      <c r="X1273" s="27" t="s">
        <v>38</v>
      </c>
      <c r="Y1273" s="27" t="s">
        <v>38</v>
      </c>
      <c r="Z1273" s="85" t="s">
        <v>38</v>
      </c>
    </row>
    <row r="1274" s="15" customFormat="true" ht="12.8" hidden="false" customHeight="false" outlineLevel="0" collapsed="false">
      <c r="A1274" s="21" t="n">
        <v>152</v>
      </c>
      <c r="B1274" s="22" t="s">
        <v>30</v>
      </c>
      <c r="C1274" s="22" t="s">
        <v>27</v>
      </c>
      <c r="D1274" s="22" t="s">
        <v>37</v>
      </c>
      <c r="E1274" s="23" t="n">
        <v>43145</v>
      </c>
      <c r="F1274" s="22" t="n">
        <v>29.3</v>
      </c>
      <c r="G1274" s="22" t="n">
        <v>35</v>
      </c>
      <c r="H1274" s="22" t="n">
        <v>17.5137</v>
      </c>
      <c r="I1274" s="24" t="n">
        <v>6.9813</v>
      </c>
      <c r="J1274" s="22"/>
      <c r="K1274" s="25" t="n">
        <f aca="false">1000*(1-(F1274+288.9414)/(508929.2*(F1274+68.12963))*(F1274-3.9863)^2)</f>
        <v>995.887371210684</v>
      </c>
      <c r="L1274" s="25" t="n">
        <f aca="false">0.824493 - 0.0040899*F1274 + 0.000076438*F1274^2 -0.00000082467*F1274^3 + 0.0000000053675*F1274^4</f>
        <v>0.753492514602247</v>
      </c>
      <c r="M1274" s="25" t="n">
        <f aca="false">-0.005724 + 0.00010227*F1274 - 0.0000016546*F1274^2</f>
        <v>-0.004147946554</v>
      </c>
      <c r="N1274" s="25" t="n">
        <f aca="false">K1274 + (L1274*G1274) + M1274*G1274^(3/2) + 0.00048314*G1274^2</f>
        <v>1021.99257032553</v>
      </c>
      <c r="O1274" s="26" t="n">
        <f aca="false">I1274*(1/     (1-   (0.001*N1274/1.84)))</f>
        <v>15.7035150708985</v>
      </c>
      <c r="P1274" s="4" t="n">
        <f aca="false">H1274*(1/     (1-   (0.001*N1274/4)))</f>
        <v>23.5240514519662</v>
      </c>
      <c r="Q1274" s="27" t="n">
        <f aca="false">-5.28+5.5*I1274</f>
        <v>33.11715</v>
      </c>
      <c r="R1274" s="28" t="n">
        <f aca="false">E1274-E1154</f>
        <v>16</v>
      </c>
      <c r="S1274" s="29" t="n">
        <f aca="false">I1274-I1154</f>
        <v>0.2738</v>
      </c>
      <c r="T1274" s="29" t="n">
        <f aca="false">(S1274/I1154)*100</f>
        <v>4.08199776369736</v>
      </c>
      <c r="U1274" s="29" t="n">
        <f aca="false">(S1274/R1274)/I1154*1000</f>
        <v>2.55124860231085</v>
      </c>
      <c r="V1274" s="30" t="n">
        <f aca="false">O1274-O1154</f>
        <v>0.580068430285209</v>
      </c>
      <c r="W1274" s="30" t="n">
        <f aca="false">(V1274/O1154)*100</f>
        <v>3.83555709270308</v>
      </c>
      <c r="X1274" s="30" t="n">
        <f aca="false">1000*(V1274/R1274)/O1154</f>
        <v>2.39722318293942</v>
      </c>
      <c r="Y1274" s="31" t="n">
        <f aca="false">1000*(V1274/R1274)/Q1154</f>
        <v>1.14687894002374</v>
      </c>
      <c r="Z1274" s="32" t="n">
        <f aca="false">X1274-U1274</f>
        <v>-0.154025419371427</v>
      </c>
    </row>
    <row r="1275" s="15" customFormat="true" ht="12.8" hidden="false" customHeight="false" outlineLevel="0" collapsed="false">
      <c r="A1275" s="21" t="n">
        <v>160</v>
      </c>
      <c r="B1275" s="22" t="s">
        <v>30</v>
      </c>
      <c r="C1275" s="22" t="s">
        <v>27</v>
      </c>
      <c r="D1275" s="22" t="s">
        <v>37</v>
      </c>
      <c r="E1275" s="23" t="n">
        <v>43145</v>
      </c>
      <c r="F1275" s="22" t="n">
        <v>29.3</v>
      </c>
      <c r="G1275" s="22" t="n">
        <v>35</v>
      </c>
      <c r="H1275" s="22" t="n">
        <v>17.5137</v>
      </c>
      <c r="I1275" s="24" t="n">
        <v>5.6965</v>
      </c>
      <c r="J1275" s="22"/>
      <c r="K1275" s="25" t="n">
        <f aca="false">1000*(1-(F1275+288.9414)/(508929.2*(F1275+68.12963))*(F1275-3.9863)^2)</f>
        <v>995.887371210684</v>
      </c>
      <c r="L1275" s="25" t="n">
        <f aca="false">0.824493 - 0.0040899*F1275 + 0.000076438*F1275^2 -0.00000082467*F1275^3 + 0.0000000053675*F1275^4</f>
        <v>0.753492514602247</v>
      </c>
      <c r="M1275" s="25" t="n">
        <f aca="false">-0.005724 + 0.00010227*F1275 - 0.0000016546*F1275^2</f>
        <v>-0.004147946554</v>
      </c>
      <c r="N1275" s="25" t="n">
        <f aca="false">K1275 + (L1275*G1275) + M1275*G1275^(3/2) + 0.00048314*G1275^2</f>
        <v>1021.99257032553</v>
      </c>
      <c r="O1275" s="26" t="n">
        <f aca="false">I1275*(1/     (1-   (0.001*N1275/1.84)))</f>
        <v>12.8135266499611</v>
      </c>
      <c r="P1275" s="4" t="n">
        <f aca="false">H1275*(1/     (1-   (0.001*N1275/4)))</f>
        <v>23.5240514519662</v>
      </c>
      <c r="Q1275" s="27" t="n">
        <f aca="false">-5.28+5.5*I1275</f>
        <v>26.05075</v>
      </c>
      <c r="R1275" s="28" t="n">
        <f aca="false">E1275-E1155</f>
        <v>16</v>
      </c>
      <c r="S1275" s="29" t="n">
        <f aca="false">I1275-I1155</f>
        <v>0.262</v>
      </c>
      <c r="T1275" s="29" t="n">
        <f aca="false">(S1275/I1155)*100</f>
        <v>4.82105069463613</v>
      </c>
      <c r="U1275" s="29" t="n">
        <f aca="false">(S1275/R1275)/I1155*1000</f>
        <v>3.01315668414758</v>
      </c>
      <c r="V1275" s="30" t="n">
        <f aca="false">O1275-O1155</f>
        <v>0.560321913708689</v>
      </c>
      <c r="W1275" s="30" t="n">
        <f aca="false">(V1275/O1155)*100</f>
        <v>4.57286012736666</v>
      </c>
      <c r="X1275" s="30" t="n">
        <f aca="false">1000*(V1275/R1275)/O1155</f>
        <v>2.85803757960416</v>
      </c>
      <c r="Y1275" s="31" t="n">
        <f aca="false">1000*(V1275/R1275)/Q1155</f>
        <v>1.42301809676218</v>
      </c>
      <c r="Z1275" s="32" t="n">
        <f aca="false">X1275-U1275</f>
        <v>-0.15511910454342</v>
      </c>
    </row>
    <row r="1276" s="15" customFormat="true" ht="12.8" hidden="false" customHeight="false" outlineLevel="0" collapsed="false">
      <c r="A1276" s="21" t="n">
        <v>166</v>
      </c>
      <c r="B1276" s="22" t="s">
        <v>31</v>
      </c>
      <c r="C1276" s="22" t="s">
        <v>27</v>
      </c>
      <c r="D1276" s="22" t="s">
        <v>37</v>
      </c>
      <c r="E1276" s="23" t="n">
        <v>43145</v>
      </c>
      <c r="F1276" s="22" t="n">
        <v>29.3</v>
      </c>
      <c r="G1276" s="22" t="n">
        <v>35</v>
      </c>
      <c r="H1276" s="22" t="n">
        <v>17.5137</v>
      </c>
      <c r="I1276" s="24" t="n">
        <v>5.3968</v>
      </c>
      <c r="J1276" s="22"/>
      <c r="K1276" s="25" t="n">
        <f aca="false">1000*(1-(F1276+288.9414)/(508929.2*(F1276+68.12963))*(F1276-3.9863)^2)</f>
        <v>995.887371210684</v>
      </c>
      <c r="L1276" s="25" t="n">
        <f aca="false">0.824493 - 0.0040899*F1276 + 0.000076438*F1276^2 -0.00000082467*F1276^3 + 0.0000000053675*F1276^4</f>
        <v>0.753492514602247</v>
      </c>
      <c r="M1276" s="25" t="n">
        <f aca="false">-0.005724 + 0.00010227*F1276 - 0.0000016546*F1276^2</f>
        <v>-0.004147946554</v>
      </c>
      <c r="N1276" s="25" t="n">
        <f aca="false">K1276 + (L1276*G1276) + M1276*G1276^(3/2) + 0.00048314*G1276^2</f>
        <v>1021.99257032553</v>
      </c>
      <c r="O1276" s="26" t="n">
        <f aca="false">I1276*(1/     (1-   (0.001*N1276/1.84)))</f>
        <v>12.1393909636637</v>
      </c>
      <c r="P1276" s="4" t="n">
        <f aca="false">H1276*(1/     (1-   (0.001*N1276/4)))</f>
        <v>23.5240514519662</v>
      </c>
      <c r="Q1276" s="27" t="n">
        <f aca="false">-5.28+5.5*I1276</f>
        <v>24.4024</v>
      </c>
      <c r="R1276" s="28" t="n">
        <f aca="false">E1276-E1156</f>
        <v>16</v>
      </c>
      <c r="S1276" s="29" t="n">
        <f aca="false">I1276-I1156</f>
        <v>0.1712</v>
      </c>
      <c r="T1276" s="29" t="n">
        <f aca="false">(S1276/I1156)*100</f>
        <v>3.27617881200245</v>
      </c>
      <c r="U1276" s="29" t="n">
        <f aca="false">(S1276/R1276)/I1156*1000</f>
        <v>2.04761175750153</v>
      </c>
      <c r="V1276" s="30" t="n">
        <f aca="false">O1276-O1156</f>
        <v>0.357194502211717</v>
      </c>
      <c r="W1276" s="30" t="n">
        <f aca="false">(V1276/O1156)*100</f>
        <v>3.03164612286307</v>
      </c>
      <c r="X1276" s="30" t="n">
        <f aca="false">1000*(V1276/R1276)/O1156</f>
        <v>1.89477882678942</v>
      </c>
      <c r="Y1276" s="31" t="n">
        <f aca="false">1000*(V1276/R1276)/Q1156</f>
        <v>0.951572682441875</v>
      </c>
      <c r="Z1276" s="32" t="n">
        <f aca="false">X1276-U1276</f>
        <v>-0.152832930712111</v>
      </c>
    </row>
    <row r="1277" s="15" customFormat="true" ht="12.8" hidden="false" customHeight="false" outlineLevel="0" collapsed="false">
      <c r="A1277" s="21" t="n">
        <v>173</v>
      </c>
      <c r="B1277" s="22" t="s">
        <v>31</v>
      </c>
      <c r="C1277" s="22" t="s">
        <v>27</v>
      </c>
      <c r="D1277" s="22" t="s">
        <v>37</v>
      </c>
      <c r="E1277" s="23" t="n">
        <v>43145</v>
      </c>
      <c r="F1277" s="22" t="n">
        <v>29.3</v>
      </c>
      <c r="G1277" s="22" t="n">
        <v>35</v>
      </c>
      <c r="H1277" s="22" t="n">
        <v>17.5137</v>
      </c>
      <c r="I1277" s="24" t="n">
        <v>5.6366</v>
      </c>
      <c r="J1277" s="22"/>
      <c r="K1277" s="25" t="n">
        <f aca="false">1000*(1-(F1277+288.9414)/(508929.2*(F1277+68.12963))*(F1277-3.9863)^2)</f>
        <v>995.887371210684</v>
      </c>
      <c r="L1277" s="25" t="n">
        <f aca="false">0.824493 - 0.0040899*F1277 + 0.000076438*F1277^2 -0.00000082467*F1277^3 + 0.0000000053675*F1277^4</f>
        <v>0.753492514602247</v>
      </c>
      <c r="M1277" s="25" t="n">
        <f aca="false">-0.005724 + 0.00010227*F1277 - 0.0000016546*F1277^2</f>
        <v>-0.004147946554</v>
      </c>
      <c r="N1277" s="25" t="n">
        <f aca="false">K1277 + (L1277*G1277) + M1277*G1277^(3/2) + 0.00048314*G1277^2</f>
        <v>1021.99257032553</v>
      </c>
      <c r="O1277" s="26" t="n">
        <f aca="false">I1277*(1/     (1-   (0.001*N1277/1.84)))</f>
        <v>12.6787894874345</v>
      </c>
      <c r="P1277" s="4" t="n">
        <f aca="false">H1277*(1/     (1-   (0.001*N1277/4)))</f>
        <v>23.5240514519662</v>
      </c>
      <c r="Q1277" s="27" t="n">
        <f aca="false">-5.28+5.5*I1277</f>
        <v>25.7213</v>
      </c>
      <c r="R1277" s="28" t="n">
        <f aca="false">E1277-E1157</f>
        <v>16</v>
      </c>
      <c r="S1277" s="29" t="n">
        <f aca="false">I1277-I1157</f>
        <v>0.1936</v>
      </c>
      <c r="T1277" s="29" t="n">
        <f aca="false">(S1277/I1157)*100</f>
        <v>3.55686202461878</v>
      </c>
      <c r="U1277" s="29" t="n">
        <f aca="false">(S1277/R1277)/I1157*1000</f>
        <v>2.22303876538674</v>
      </c>
      <c r="V1277" s="30" t="n">
        <f aca="false">O1277-O1157</f>
        <v>0.406419742394151</v>
      </c>
      <c r="W1277" s="30" t="n">
        <f aca="false">(V1277/O1157)*100</f>
        <v>3.31166474639829</v>
      </c>
      <c r="X1277" s="30" t="n">
        <f aca="false">1000*(V1277/R1277)/O1157</f>
        <v>2.06979046649893</v>
      </c>
      <c r="Y1277" s="31" t="n">
        <f aca="false">1000*(V1277/R1277)/Q1157</f>
        <v>1.030204363946</v>
      </c>
      <c r="Z1277" s="32" t="n">
        <f aca="false">X1277-U1277</f>
        <v>-0.153248298887806</v>
      </c>
    </row>
    <row r="1278" s="15" customFormat="true" ht="12.8" hidden="false" customHeight="false" outlineLevel="0" collapsed="false">
      <c r="A1278" s="21" t="n">
        <v>264</v>
      </c>
      <c r="B1278" s="22" t="s">
        <v>31</v>
      </c>
      <c r="C1278" s="22" t="s">
        <v>27</v>
      </c>
      <c r="D1278" s="22" t="s">
        <v>37</v>
      </c>
      <c r="E1278" s="23" t="n">
        <v>43145</v>
      </c>
      <c r="F1278" s="22" t="n">
        <v>29.3</v>
      </c>
      <c r="G1278" s="22" t="n">
        <v>35</v>
      </c>
      <c r="H1278" s="22" t="n">
        <v>17.5137</v>
      </c>
      <c r="I1278" s="24" t="n">
        <v>5.309</v>
      </c>
      <c r="J1278" s="22"/>
      <c r="K1278" s="25" t="n">
        <f aca="false">1000*(1-(F1278+288.9414)/(508929.2*(F1278+68.12963))*(F1278-3.9863)^2)</f>
        <v>995.887371210684</v>
      </c>
      <c r="L1278" s="25" t="n">
        <f aca="false">0.824493 - 0.0040899*F1278 + 0.000076438*F1278^2 -0.00000082467*F1278^3 + 0.0000000053675*F1278^4</f>
        <v>0.753492514602247</v>
      </c>
      <c r="M1278" s="25" t="n">
        <f aca="false">-0.005724 + 0.00010227*F1278 - 0.0000016546*F1278^2</f>
        <v>-0.004147946554</v>
      </c>
      <c r="N1278" s="25" t="n">
        <f aca="false">K1278 + (L1278*G1278) + M1278*G1278^(3/2) + 0.00048314*G1278^2</f>
        <v>1021.99257032553</v>
      </c>
      <c r="O1278" s="26" t="n">
        <f aca="false">I1278*(1/     (1-   (0.001*N1278/1.84)))</f>
        <v>11.9418964249352</v>
      </c>
      <c r="P1278" s="4" t="n">
        <f aca="false">H1278*(1/     (1-   (0.001*N1278/4)))</f>
        <v>23.5240514519662</v>
      </c>
      <c r="Q1278" s="27" t="n">
        <f aca="false">-5.28+5.5*I1278</f>
        <v>23.9195</v>
      </c>
      <c r="R1278" s="28" t="n">
        <f aca="false">E1278-E1158</f>
        <v>16</v>
      </c>
      <c r="S1278" s="29" t="n">
        <f aca="false">I1278-I1158</f>
        <v>0.1943</v>
      </c>
      <c r="T1278" s="29" t="n">
        <f aca="false">(S1278/I1158)*100</f>
        <v>3.79885428275363</v>
      </c>
      <c r="U1278" s="29" t="n">
        <f aca="false">(S1278/R1278)/I1158*1000</f>
        <v>2.37428392672102</v>
      </c>
      <c r="V1278" s="30" t="n">
        <f aca="false">O1278-O1158</f>
        <v>0.409746960493189</v>
      </c>
      <c r="W1278" s="30" t="n">
        <f aca="false">(V1278/O1158)*100</f>
        <v>3.55308402615309</v>
      </c>
      <c r="X1278" s="30" t="n">
        <f aca="false">1000*(V1278/R1278)/O1158</f>
        <v>2.22067751634568</v>
      </c>
      <c r="Y1278" s="31" t="n">
        <f aca="false">1000*(V1278/R1278)/Q1158</f>
        <v>1.120710390678</v>
      </c>
      <c r="Z1278" s="32" t="n">
        <f aca="false">X1278-U1278</f>
        <v>-0.153606410375338</v>
      </c>
    </row>
    <row r="1279" s="15" customFormat="true" ht="12.8" hidden="false" customHeight="false" outlineLevel="0" collapsed="false">
      <c r="A1279" s="21" t="n">
        <v>270</v>
      </c>
      <c r="B1279" s="22" t="s">
        <v>31</v>
      </c>
      <c r="C1279" s="22" t="s">
        <v>27</v>
      </c>
      <c r="D1279" s="22" t="s">
        <v>37</v>
      </c>
      <c r="E1279" s="22" t="s">
        <v>52</v>
      </c>
      <c r="F1279" s="22" t="s">
        <v>38</v>
      </c>
      <c r="G1279" s="22" t="s">
        <v>38</v>
      </c>
      <c r="H1279" s="22" t="s">
        <v>38</v>
      </c>
      <c r="I1279" s="24" t="s">
        <v>38</v>
      </c>
      <c r="J1279" s="22" t="s">
        <v>38</v>
      </c>
      <c r="K1279" s="82" t="s">
        <v>38</v>
      </c>
      <c r="L1279" s="82" t="s">
        <v>38</v>
      </c>
      <c r="M1279" s="82" t="s">
        <v>38</v>
      </c>
      <c r="N1279" s="82" t="s">
        <v>38</v>
      </c>
      <c r="O1279" s="30" t="s">
        <v>38</v>
      </c>
      <c r="P1279" s="4" t="inlineStr">
        <f aca="false">H1279*(1/     (1-   (0.001*N1279/4)))</f>
        <is>
          <t/>
        </is>
      </c>
      <c r="Q1279" s="27" t="s">
        <v>38</v>
      </c>
      <c r="R1279" s="83" t="s">
        <v>38</v>
      </c>
      <c r="S1279" s="84" t="s">
        <v>38</v>
      </c>
      <c r="T1279" s="84" t="s">
        <v>38</v>
      </c>
      <c r="U1279" s="84" t="s">
        <v>38</v>
      </c>
      <c r="V1279" s="27" t="s">
        <v>38</v>
      </c>
      <c r="W1279" s="27" t="s">
        <v>38</v>
      </c>
      <c r="X1279" s="27" t="s">
        <v>38</v>
      </c>
      <c r="Y1279" s="27" t="s">
        <v>38</v>
      </c>
      <c r="Z1279" s="85" t="s">
        <v>38</v>
      </c>
    </row>
    <row r="1280" s="15" customFormat="true" ht="12.8" hidden="false" customHeight="false" outlineLevel="0" collapsed="false">
      <c r="A1280" s="21" t="n">
        <v>102</v>
      </c>
      <c r="B1280" s="22" t="s">
        <v>32</v>
      </c>
      <c r="C1280" s="22" t="s">
        <v>27</v>
      </c>
      <c r="D1280" s="22" t="s">
        <v>37</v>
      </c>
      <c r="E1280" s="23" t="n">
        <v>43145</v>
      </c>
      <c r="F1280" s="22" t="n">
        <v>29.3</v>
      </c>
      <c r="G1280" s="22" t="n">
        <v>35</v>
      </c>
      <c r="H1280" s="22" t="n">
        <v>17.5137</v>
      </c>
      <c r="I1280" s="24" t="n">
        <v>4.479</v>
      </c>
      <c r="J1280" s="22"/>
      <c r="K1280" s="25" t="n">
        <f aca="false">1000*(1-(F1280+288.9414)/(508929.2*(F1280+68.12963))*(F1280-3.9863)^2)</f>
        <v>995.887371210684</v>
      </c>
      <c r="L1280" s="25" t="n">
        <f aca="false">0.824493 - 0.0040899*F1280 + 0.000076438*F1280^2 -0.00000082467*F1280^3 + 0.0000000053675*F1280^4</f>
        <v>0.753492514602247</v>
      </c>
      <c r="M1280" s="25" t="n">
        <f aca="false">-0.005724 + 0.00010227*F1280 - 0.0000016546*F1280^2</f>
        <v>-0.004147946554</v>
      </c>
      <c r="N1280" s="25" t="n">
        <f aca="false">K1280 + (L1280*G1280) + M1280*G1280^(3/2) + 0.00048314*G1280^2</f>
        <v>1021.99257032553</v>
      </c>
      <c r="O1280" s="26" t="n">
        <f aca="false">I1280*(1/     (1-   (0.001*N1280/1.84)))</f>
        <v>10.0749207171378</v>
      </c>
      <c r="P1280" s="4" t="n">
        <f aca="false">H1280*(1/     (1-   (0.001*N1280/4)))</f>
        <v>23.5240514519662</v>
      </c>
      <c r="Q1280" s="27" t="n">
        <f aca="false">-5.28+5.5*I1280</f>
        <v>19.3545</v>
      </c>
      <c r="R1280" s="28" t="n">
        <f aca="false">E1280-E1160</f>
        <v>16</v>
      </c>
      <c r="S1280" s="29" t="n">
        <f aca="false">I1280-I1160</f>
        <v>0.0906000000000002</v>
      </c>
      <c r="T1280" s="29" t="n">
        <f aca="false">(S1280/I1160)*100</f>
        <v>2.06453377085043</v>
      </c>
      <c r="U1280" s="29" t="n">
        <f aca="false">(S1280/R1280)/I1160*1000</f>
        <v>1.29033360678152</v>
      </c>
      <c r="V1280" s="30" t="n">
        <f aca="false">O1280-O1160</f>
        <v>0.180364885953734</v>
      </c>
      <c r="W1280" s="30" t="n">
        <f aca="false">(V1280/O1160)*100</f>
        <v>1.82286996031988</v>
      </c>
      <c r="X1280" s="30" t="n">
        <f aca="false">1000*(V1280/R1280)/O1160</f>
        <v>1.13929372519993</v>
      </c>
      <c r="Y1280" s="31" t="n">
        <f aca="false">1000*(V1280/R1280)/Q1160</f>
        <v>0.597830176393356</v>
      </c>
      <c r="Z1280" s="32" t="n">
        <f aca="false">X1280-U1280</f>
        <v>-0.151039881581593</v>
      </c>
    </row>
    <row r="1281" s="15" customFormat="true" ht="12.8" hidden="false" customHeight="false" outlineLevel="0" collapsed="false">
      <c r="A1281" s="21" t="n">
        <v>108</v>
      </c>
      <c r="B1281" s="22" t="s">
        <v>32</v>
      </c>
      <c r="C1281" s="22" t="s">
        <v>27</v>
      </c>
      <c r="D1281" s="22" t="s">
        <v>37</v>
      </c>
      <c r="E1281" s="23" t="n">
        <v>43145</v>
      </c>
      <c r="F1281" s="22" t="n">
        <v>29.3</v>
      </c>
      <c r="G1281" s="22" t="n">
        <v>35</v>
      </c>
      <c r="H1281" s="22" t="n">
        <v>17.5137</v>
      </c>
      <c r="I1281" s="24" t="n">
        <v>4.8989</v>
      </c>
      <c r="J1281" s="22"/>
      <c r="K1281" s="25" t="n">
        <f aca="false">1000*(1-(F1281+288.9414)/(508929.2*(F1281+68.12963))*(F1281-3.9863)^2)</f>
        <v>995.887371210684</v>
      </c>
      <c r="L1281" s="25" t="n">
        <f aca="false">0.824493 - 0.0040899*F1281 + 0.000076438*F1281^2 -0.00000082467*F1281^3 + 0.0000000053675*F1281^4</f>
        <v>0.753492514602247</v>
      </c>
      <c r="M1281" s="25" t="n">
        <f aca="false">-0.005724 + 0.00010227*F1281 - 0.0000016546*F1281^2</f>
        <v>-0.004147946554</v>
      </c>
      <c r="N1281" s="25" t="n">
        <f aca="false">K1281 + (L1281*G1281) + M1281*G1281^(3/2) + 0.00048314*G1281^2</f>
        <v>1021.99257032553</v>
      </c>
      <c r="O1281" s="26" t="n">
        <f aca="false">I1281*(1/     (1-   (0.001*N1281/1.84)))</f>
        <v>11.0194304758175</v>
      </c>
      <c r="P1281" s="4" t="n">
        <f aca="false">H1281*(1/     (1-   (0.001*N1281/4)))</f>
        <v>23.5240514519662</v>
      </c>
      <c r="Q1281" s="27" t="n">
        <f aca="false">-5.28+5.5*I1281</f>
        <v>21.66395</v>
      </c>
      <c r="R1281" s="28" t="n">
        <f aca="false">E1281-E1161</f>
        <v>16</v>
      </c>
      <c r="S1281" s="29" t="n">
        <f aca="false">I1281-I1161</f>
        <v>0.1439</v>
      </c>
      <c r="T1281" s="29" t="n">
        <f aca="false">(S1281/I1161)*100</f>
        <v>3.02628811777078</v>
      </c>
      <c r="U1281" s="29" t="n">
        <f aca="false">(S1281/R1281)/I1161*1000</f>
        <v>1.89143007360673</v>
      </c>
      <c r="V1281" s="30" t="n">
        <f aca="false">O1281-O1161</f>
        <v>0.298299089143441</v>
      </c>
      <c r="W1281" s="30" t="n">
        <f aca="false">(V1281/O1161)*100</f>
        <v>2.78234710857303</v>
      </c>
      <c r="X1281" s="30" t="n">
        <f aca="false">1000*(V1281/R1281)/O1161</f>
        <v>1.73896694285814</v>
      </c>
      <c r="Y1281" s="31" t="n">
        <f aca="false">1000*(V1281/R1281)/Q1161</f>
        <v>0.893218017557316</v>
      </c>
      <c r="Z1281" s="32" t="n">
        <f aca="false">X1281-U1281</f>
        <v>-0.152463130748592</v>
      </c>
    </row>
    <row r="1282" s="15" customFormat="true" ht="12.8" hidden="false" customHeight="false" outlineLevel="0" collapsed="false">
      <c r="A1282" s="21" t="n">
        <v>231</v>
      </c>
      <c r="B1282" s="22" t="s">
        <v>33</v>
      </c>
      <c r="C1282" s="22" t="s">
        <v>27</v>
      </c>
      <c r="D1282" s="22" t="s">
        <v>37</v>
      </c>
      <c r="E1282" s="23" t="n">
        <v>43145</v>
      </c>
      <c r="F1282" s="22" t="n">
        <v>29.3</v>
      </c>
      <c r="G1282" s="22" t="n">
        <v>35</v>
      </c>
      <c r="H1282" s="22" t="n">
        <v>17.5137</v>
      </c>
      <c r="I1282" s="24" t="n">
        <v>3.1971</v>
      </c>
      <c r="J1282" s="22"/>
      <c r="K1282" s="25" t="n">
        <f aca="false">1000*(1-(F1282+288.9414)/(508929.2*(F1282+68.12963))*(F1282-3.9863)^2)</f>
        <v>995.887371210684</v>
      </c>
      <c r="L1282" s="25" t="n">
        <f aca="false">0.824493 - 0.0040899*F1282 + 0.000076438*F1282^2 -0.00000082467*F1282^3 + 0.0000000053675*F1282^4</f>
        <v>0.753492514602247</v>
      </c>
      <c r="M1282" s="25" t="n">
        <f aca="false">-0.005724 + 0.00010227*F1282 - 0.0000016546*F1282^2</f>
        <v>-0.004147946554</v>
      </c>
      <c r="N1282" s="25" t="n">
        <f aca="false">K1282 + (L1282*G1282) + M1282*G1282^(3/2) + 0.00048314*G1282^2</f>
        <v>1021.99257032553</v>
      </c>
      <c r="O1282" s="26" t="n">
        <f aca="false">I1282*(1/     (1-   (0.001*N1282/1.84)))</f>
        <v>7.1914554643361</v>
      </c>
      <c r="P1282" s="4" t="n">
        <f aca="false">H1282*(1/     (1-   (0.001*N1282/4)))</f>
        <v>23.5240514519662</v>
      </c>
      <c r="Q1282" s="27" t="n">
        <f aca="false">-5.28+5.5*I1282</f>
        <v>12.30405</v>
      </c>
      <c r="R1282" s="28" t="n">
        <f aca="false">E1282-E1162</f>
        <v>16</v>
      </c>
      <c r="S1282" s="29" t="n">
        <f aca="false">I1282-I1162</f>
        <v>0.0674999999999999</v>
      </c>
      <c r="T1282" s="29" t="n">
        <f aca="false">(S1282/I1162)*100</f>
        <v>2.15682515337423</v>
      </c>
      <c r="U1282" s="29" t="n">
        <f aca="false">(S1282/R1282)/I1162*1000</f>
        <v>1.34801572085889</v>
      </c>
      <c r="V1282" s="30" t="n">
        <f aca="false">O1282-O1162</f>
        <v>0.132415014002531</v>
      </c>
      <c r="W1282" s="30" t="n">
        <f aca="false">(V1282/O1162)*100</f>
        <v>1.87582172016415</v>
      </c>
      <c r="X1282" s="30" t="n">
        <f aca="false">1000*(V1282/R1282)/O1162</f>
        <v>1.1723885751026</v>
      </c>
      <c r="Y1282" s="31" t="n">
        <f aca="false">1000*(V1282/R1282)/Q1162</f>
        <v>0.693545385421541</v>
      </c>
      <c r="Z1282" s="32" t="n">
        <f aca="false">X1282-U1282</f>
        <v>-0.175627145756298</v>
      </c>
    </row>
    <row r="1283" s="15" customFormat="true" ht="12.8" hidden="false" customHeight="false" outlineLevel="0" collapsed="false">
      <c r="A1283" s="21" t="n">
        <v>180</v>
      </c>
      <c r="B1283" s="22" t="s">
        <v>26</v>
      </c>
      <c r="C1283" s="22" t="s">
        <v>34</v>
      </c>
      <c r="D1283" s="22" t="s">
        <v>37</v>
      </c>
      <c r="E1283" s="22" t="s">
        <v>52</v>
      </c>
      <c r="F1283" s="22" t="s">
        <v>38</v>
      </c>
      <c r="G1283" s="22" t="s">
        <v>38</v>
      </c>
      <c r="H1283" s="22" t="s">
        <v>38</v>
      </c>
      <c r="I1283" s="24" t="s">
        <v>38</v>
      </c>
      <c r="J1283" s="22" t="s">
        <v>38</v>
      </c>
      <c r="K1283" s="82" t="s">
        <v>38</v>
      </c>
      <c r="L1283" s="82" t="s">
        <v>38</v>
      </c>
      <c r="M1283" s="82" t="s">
        <v>38</v>
      </c>
      <c r="N1283" s="82" t="s">
        <v>38</v>
      </c>
      <c r="O1283" s="30" t="s">
        <v>38</v>
      </c>
      <c r="P1283" s="4" t="inlineStr">
        <f aca="false">H1283*(1/     (1-   (0.001*N1283/4)))</f>
        <is>
          <t/>
        </is>
      </c>
      <c r="Q1283" s="27" t="s">
        <v>38</v>
      </c>
      <c r="R1283" s="83" t="s">
        <v>38</v>
      </c>
      <c r="S1283" s="84" t="s">
        <v>38</v>
      </c>
      <c r="T1283" s="84" t="s">
        <v>38</v>
      </c>
      <c r="U1283" s="84" t="s">
        <v>38</v>
      </c>
      <c r="V1283" s="27" t="s">
        <v>38</v>
      </c>
      <c r="W1283" s="27" t="s">
        <v>38</v>
      </c>
      <c r="X1283" s="27" t="s">
        <v>38</v>
      </c>
      <c r="Y1283" s="27" t="s">
        <v>38</v>
      </c>
      <c r="Z1283" s="85" t="s">
        <v>38</v>
      </c>
    </row>
    <row r="1284" s="15" customFormat="true" ht="12.8" hidden="false" customHeight="false" outlineLevel="0" collapsed="false">
      <c r="A1284" s="21" t="n">
        <v>187</v>
      </c>
      <c r="B1284" s="22" t="s">
        <v>26</v>
      </c>
      <c r="C1284" s="22" t="s">
        <v>34</v>
      </c>
      <c r="D1284" s="22" t="s">
        <v>37</v>
      </c>
      <c r="E1284" s="23" t="n">
        <v>43145</v>
      </c>
      <c r="F1284" s="22" t="n">
        <v>28.1</v>
      </c>
      <c r="G1284" s="22" t="n">
        <v>34.9</v>
      </c>
      <c r="H1284" s="22" t="n">
        <v>17.552</v>
      </c>
      <c r="I1284" s="24" t="n">
        <v>0.9618</v>
      </c>
      <c r="J1284" s="22"/>
      <c r="K1284" s="25" t="n">
        <f aca="false">1000*(1-(F1284+288.9414)/(508929.2*(F1284+68.12963))*(F1284-3.9863)^2)</f>
        <v>996.235758323096</v>
      </c>
      <c r="L1284" s="25" t="n">
        <f aca="false">0.824493 - 0.0040899*F1284 + 0.000076438*F1284^2 -0.00000082467*F1284^3 + 0.0000000053675*F1284^4</f>
        <v>0.754971757521427</v>
      </c>
      <c r="M1284" s="25" t="n">
        <f aca="false">-0.005724 + 0.00010227*F1284 - 0.0000016546*F1284^2</f>
        <v>-0.004156701706</v>
      </c>
      <c r="N1284" s="25" t="n">
        <f aca="false">K1284 + (L1284*G1284) + M1284*G1284^(3/2) + 0.00048314*G1284^2</f>
        <v>1022.31572982033</v>
      </c>
      <c r="O1284" s="26" t="n">
        <f aca="false">I1284*(1/     (1-   (0.001*N1284/1.84)))</f>
        <v>2.16429747341373</v>
      </c>
      <c r="P1284" s="4" t="n">
        <f aca="false">H1284*(1/     (1-   (0.001*N1284/4)))</f>
        <v>23.5780538262923</v>
      </c>
      <c r="Q1284" s="27" t="n">
        <f aca="false">-5.28+5.5*I1284</f>
        <v>0.00990000000000091</v>
      </c>
      <c r="R1284" s="28" t="n">
        <f aca="false">E1284-E1164</f>
        <v>16</v>
      </c>
      <c r="S1284" s="29" t="n">
        <f aca="false">I1284-I1164</f>
        <v>0.0679999999999999</v>
      </c>
      <c r="T1284" s="29" t="n">
        <f aca="false">(S1284/I1164)*100</f>
        <v>7.60796598791675</v>
      </c>
      <c r="U1284" s="29" t="n">
        <f aca="false">(S1284/R1284)/I1164*1000</f>
        <v>4.75497874244797</v>
      </c>
      <c r="V1284" s="30" t="n">
        <f aca="false">O1284-O1164</f>
        <v>0.148485251995813</v>
      </c>
      <c r="W1284" s="30" t="n">
        <f aca="false">(V1284/O1164)*100</f>
        <v>7.36602598288492</v>
      </c>
      <c r="X1284" s="30" t="n">
        <f aca="false">1000*(V1284/R1284)/O1164</f>
        <v>4.60376623930307</v>
      </c>
      <c r="Y1284" s="31" t="n">
        <f aca="false">1000*(V1284/R1284)/Q1164</f>
        <v>-25.4884049704431</v>
      </c>
      <c r="Z1284" s="32" t="n">
        <f aca="false">X1284-U1284</f>
        <v>-0.151212503144898</v>
      </c>
    </row>
    <row r="1285" s="15" customFormat="true" ht="12.8" hidden="false" customHeight="false" outlineLevel="0" collapsed="false">
      <c r="A1285" s="21" t="n">
        <v>278</v>
      </c>
      <c r="B1285" s="22" t="s">
        <v>26</v>
      </c>
      <c r="C1285" s="22" t="s">
        <v>34</v>
      </c>
      <c r="D1285" s="22" t="s">
        <v>37</v>
      </c>
      <c r="E1285" s="23" t="n">
        <v>43145</v>
      </c>
      <c r="F1285" s="22" t="n">
        <v>28.1</v>
      </c>
      <c r="G1285" s="22" t="n">
        <v>34.9</v>
      </c>
      <c r="H1285" s="22" t="n">
        <v>17.552</v>
      </c>
      <c r="I1285" s="24" t="n">
        <v>4.3211</v>
      </c>
      <c r="J1285" s="22"/>
      <c r="K1285" s="25" t="n">
        <f aca="false">1000*(1-(F1285+288.9414)/(508929.2*(F1285+68.12963))*(F1285-3.9863)^2)</f>
        <v>996.235758323096</v>
      </c>
      <c r="L1285" s="25" t="n">
        <f aca="false">0.824493 - 0.0040899*F1285 + 0.000076438*F1285^2 -0.00000082467*F1285^3 + 0.0000000053675*F1285^4</f>
        <v>0.754971757521427</v>
      </c>
      <c r="M1285" s="25" t="n">
        <f aca="false">-0.005724 + 0.00010227*F1285 - 0.0000016546*F1285^2</f>
        <v>-0.004156701706</v>
      </c>
      <c r="N1285" s="25" t="n">
        <f aca="false">K1285 + (L1285*G1285) + M1285*G1285^(3/2) + 0.00048314*G1285^2</f>
        <v>1022.31572982033</v>
      </c>
      <c r="O1285" s="26" t="n">
        <f aca="false">I1285*(1/     (1-   (0.001*N1285/1.84)))</f>
        <v>9.72358682924522</v>
      </c>
      <c r="P1285" s="4" t="n">
        <f aca="false">H1285*(1/     (1-   (0.001*N1285/4)))</f>
        <v>23.5780538262923</v>
      </c>
      <c r="Q1285" s="27" t="n">
        <f aca="false">-5.28+5.5*I1285</f>
        <v>18.48605</v>
      </c>
      <c r="R1285" s="28" t="n">
        <f aca="false">E1285-E1165</f>
        <v>16</v>
      </c>
      <c r="S1285" s="29" t="n">
        <f aca="false">I1285-I1165</f>
        <v>0.0409000000000006</v>
      </c>
      <c r="T1285" s="29" t="n">
        <f aca="false">(S1285/I1165)*100</f>
        <v>0.955562824167109</v>
      </c>
      <c r="U1285" s="29" t="n">
        <f aca="false">(S1285/R1285)/I1165*1000</f>
        <v>0.597226765104443</v>
      </c>
      <c r="V1285" s="30" t="n">
        <f aca="false">O1285-O1165</f>
        <v>0.070331660177251</v>
      </c>
      <c r="W1285" s="30" t="n">
        <f aca="false">(V1285/O1165)*100</f>
        <v>0.72857972720555</v>
      </c>
      <c r="X1285" s="30" t="n">
        <f aca="false">1000*(V1285/R1285)/O1165</f>
        <v>0.455362329503468</v>
      </c>
      <c r="Y1285" s="31" t="n">
        <f aca="false">1000*(V1285/R1285)/Q1165</f>
        <v>0.240715442173702</v>
      </c>
      <c r="Z1285" s="32" t="n">
        <f aca="false">X1285-U1285</f>
        <v>-0.141864435600975</v>
      </c>
    </row>
    <row r="1286" s="15" customFormat="true" ht="12.8" hidden="false" customHeight="false" outlineLevel="0" collapsed="false">
      <c r="A1286" s="21" t="n">
        <v>285</v>
      </c>
      <c r="B1286" s="22" t="s">
        <v>26</v>
      </c>
      <c r="C1286" s="22" t="s">
        <v>34</v>
      </c>
      <c r="D1286" s="22" t="s">
        <v>37</v>
      </c>
      <c r="E1286" s="23" t="n">
        <v>43145</v>
      </c>
      <c r="F1286" s="22" t="n">
        <v>28.1</v>
      </c>
      <c r="G1286" s="22" t="n">
        <v>34.9</v>
      </c>
      <c r="H1286" s="22" t="n">
        <v>17.552</v>
      </c>
      <c r="I1286" s="24" t="n">
        <v>2.6203</v>
      </c>
      <c r="J1286" s="22"/>
      <c r="K1286" s="25" t="n">
        <f aca="false">1000*(1-(F1286+288.9414)/(508929.2*(F1286+68.12963))*(F1286-3.9863)^2)</f>
        <v>996.235758323096</v>
      </c>
      <c r="L1286" s="25" t="n">
        <f aca="false">0.824493 - 0.0040899*F1286 + 0.000076438*F1286^2 -0.00000082467*F1286^3 + 0.0000000053675*F1286^4</f>
        <v>0.754971757521427</v>
      </c>
      <c r="M1286" s="25" t="n">
        <f aca="false">-0.005724 + 0.00010227*F1286 - 0.0000016546*F1286^2</f>
        <v>-0.004156701706</v>
      </c>
      <c r="N1286" s="25" t="n">
        <f aca="false">K1286 + (L1286*G1286) + M1286*G1286^(3/2) + 0.00048314*G1286^2</f>
        <v>1022.31572982033</v>
      </c>
      <c r="O1286" s="26" t="n">
        <f aca="false">I1286*(1/     (1-   (0.001*N1286/1.84)))</f>
        <v>5.89634920938447</v>
      </c>
      <c r="P1286" s="4" t="n">
        <f aca="false">H1286*(1/     (1-   (0.001*N1286/4)))</f>
        <v>23.5780538262923</v>
      </c>
      <c r="Q1286" s="27" t="n">
        <f aca="false">-5.28+5.5*I1286</f>
        <v>9.13165</v>
      </c>
      <c r="R1286" s="28" t="n">
        <f aca="false">E1286-E1166</f>
        <v>16</v>
      </c>
      <c r="S1286" s="29" t="n">
        <f aca="false">I1286-I1166</f>
        <v>0.0310999999999999</v>
      </c>
      <c r="T1286" s="29" t="n">
        <f aca="false">(S1286/I1166)*100</f>
        <v>1.20114321025799</v>
      </c>
      <c r="U1286" s="29" t="n">
        <f aca="false">(S1286/R1286)/I1166*1000</f>
        <v>0.750714506411244</v>
      </c>
      <c r="V1286" s="30" t="n">
        <f aca="false">O1286-O1166</f>
        <v>0.0568537924061108</v>
      </c>
      <c r="W1286" s="30" t="n">
        <f aca="false">(V1286/O1166)*100</f>
        <v>0.973607963469037</v>
      </c>
      <c r="X1286" s="30" t="n">
        <f aca="false">1000*(V1286/R1286)/O1166</f>
        <v>0.608504977168148</v>
      </c>
      <c r="Y1286" s="31" t="n">
        <f aca="false">1000*(V1286/R1286)/Q1166</f>
        <v>0.396554028232699</v>
      </c>
      <c r="Z1286" s="32" t="n">
        <f aca="false">X1286-U1286</f>
        <v>-0.142209529243096</v>
      </c>
    </row>
    <row r="1287" s="15" customFormat="true" ht="12.8" hidden="false" customHeight="false" outlineLevel="0" collapsed="false">
      <c r="A1287" s="21" t="n">
        <v>120</v>
      </c>
      <c r="B1287" s="22" t="s">
        <v>29</v>
      </c>
      <c r="C1287" s="22" t="s">
        <v>34</v>
      </c>
      <c r="D1287" s="22" t="s">
        <v>37</v>
      </c>
      <c r="E1287" s="23" t="n">
        <v>43145</v>
      </c>
      <c r="F1287" s="22" t="n">
        <v>28.1</v>
      </c>
      <c r="G1287" s="22" t="n">
        <v>34.9</v>
      </c>
      <c r="H1287" s="22" t="n">
        <v>17.552</v>
      </c>
      <c r="I1287" s="24" t="n">
        <v>5.3489</v>
      </c>
      <c r="J1287" s="22"/>
      <c r="K1287" s="25" t="n">
        <f aca="false">1000*(1-(F1287+288.9414)/(508929.2*(F1287+68.12963))*(F1287-3.9863)^2)</f>
        <v>996.235758323096</v>
      </c>
      <c r="L1287" s="25" t="n">
        <f aca="false">0.824493 - 0.0040899*F1287 + 0.000076438*F1287^2 -0.00000082467*F1287^3 + 0.0000000053675*F1287^4</f>
        <v>0.754971757521427</v>
      </c>
      <c r="M1287" s="25" t="n">
        <f aca="false">-0.005724 + 0.00010227*F1287 - 0.0000016546*F1287^2</f>
        <v>-0.004156701706</v>
      </c>
      <c r="N1287" s="25" t="n">
        <f aca="false">K1287 + (L1287*G1287) + M1287*G1287^(3/2) + 0.00048314*G1287^2</f>
        <v>1022.31572982033</v>
      </c>
      <c r="O1287" s="26" t="n">
        <f aca="false">I1287*(1/     (1-   (0.001*N1287/1.84)))</f>
        <v>12.036401284615</v>
      </c>
      <c r="P1287" s="4" t="n">
        <f aca="false">H1287*(1/     (1-   (0.001*N1287/4)))</f>
        <v>23.5780538262923</v>
      </c>
      <c r="Q1287" s="27" t="n">
        <f aca="false">-5.28+5.5*I1287</f>
        <v>24.13895</v>
      </c>
      <c r="R1287" s="28" t="n">
        <f aca="false">E1287-E1167</f>
        <v>16</v>
      </c>
      <c r="S1287" s="29" t="n">
        <f aca="false">I1287-I1167</f>
        <v>0.0487000000000002</v>
      </c>
      <c r="T1287" s="29" t="n">
        <f aca="false">(S1287/I1167)*100</f>
        <v>0.918833251575416</v>
      </c>
      <c r="U1287" s="29" t="n">
        <f aca="false">(S1287/R1287)/I1167*1000</f>
        <v>0.574270782234635</v>
      </c>
      <c r="V1287" s="30" t="n">
        <f aca="false">O1287-O1167</f>
        <v>0.0827114927608417</v>
      </c>
      <c r="W1287" s="30" t="n">
        <f aca="false">(V1287/O1167)*100</f>
        <v>0.691932735423715</v>
      </c>
      <c r="X1287" s="30" t="n">
        <f aca="false">1000*(V1287/R1287)/O1167</f>
        <v>0.432457959639822</v>
      </c>
      <c r="Y1287" s="31" t="n">
        <f aca="false">1000*(V1287/R1287)/Q1167</f>
        <v>0.216557607213434</v>
      </c>
      <c r="Z1287" s="32" t="n">
        <f aca="false">X1287-U1287</f>
        <v>-0.141812822594813</v>
      </c>
    </row>
    <row r="1288" s="15" customFormat="true" ht="12.8" hidden="false" customHeight="false" outlineLevel="0" collapsed="false">
      <c r="A1288" s="21" t="n">
        <v>126</v>
      </c>
      <c r="B1288" s="22" t="s">
        <v>29</v>
      </c>
      <c r="C1288" s="22" t="s">
        <v>34</v>
      </c>
      <c r="D1288" s="22" t="s">
        <v>37</v>
      </c>
      <c r="E1288" s="23" t="n">
        <v>43145</v>
      </c>
      <c r="F1288" s="22" t="n">
        <v>28.1</v>
      </c>
      <c r="G1288" s="22" t="n">
        <v>34.9</v>
      </c>
      <c r="H1288" s="22" t="n">
        <v>17.552</v>
      </c>
      <c r="I1288" s="24" t="n">
        <v>2.1375</v>
      </c>
      <c r="J1288" s="22"/>
      <c r="K1288" s="25" t="n">
        <f aca="false">1000*(1-(F1288+288.9414)/(508929.2*(F1288+68.12963))*(F1288-3.9863)^2)</f>
        <v>996.235758323096</v>
      </c>
      <c r="L1288" s="25" t="n">
        <f aca="false">0.824493 - 0.0040899*F1288 + 0.000076438*F1288^2 -0.00000082467*F1288^3 + 0.0000000053675*F1288^4</f>
        <v>0.754971757521427</v>
      </c>
      <c r="M1288" s="25" t="n">
        <f aca="false">-0.005724 + 0.00010227*F1288 - 0.0000016546*F1288^2</f>
        <v>-0.004156701706</v>
      </c>
      <c r="N1288" s="25" t="n">
        <f aca="false">K1288 + (L1288*G1288) + M1288*G1288^(3/2) + 0.00048314*G1288^2</f>
        <v>1022.31572982033</v>
      </c>
      <c r="O1288" s="26" t="n">
        <f aca="false">I1288*(1/     (1-   (0.001*N1288/1.84)))</f>
        <v>4.80992498380312</v>
      </c>
      <c r="P1288" s="4" t="n">
        <f aca="false">H1288*(1/     (1-   (0.001*N1288/4)))</f>
        <v>23.5780538262923</v>
      </c>
      <c r="Q1288" s="27" t="n">
        <f aca="false">-5.28+5.5*I1288</f>
        <v>6.47625</v>
      </c>
      <c r="R1288" s="28" t="n">
        <f aca="false">E1288-E1168</f>
        <v>16</v>
      </c>
      <c r="S1288" s="29" t="n">
        <f aca="false">I1288-I1168</f>
        <v>0.0138000000000003</v>
      </c>
      <c r="T1288" s="29" t="n">
        <f aca="false">(S1288/I1168)*100</f>
        <v>0.64980929509819</v>
      </c>
      <c r="U1288" s="29" t="n">
        <f aca="false">(S1288/R1288)/I1168*1000</f>
        <v>0.406130809436369</v>
      </c>
      <c r="V1288" s="30" t="n">
        <f aca="false">O1288-O1168</f>
        <v>0.0202847794786374</v>
      </c>
      <c r="W1288" s="30" t="n">
        <f aca="false">(V1288/O1168)*100</f>
        <v>0.423513638045768</v>
      </c>
      <c r="X1288" s="30" t="n">
        <f aca="false">1000*(V1288/R1288)/O1168</f>
        <v>0.264696023778605</v>
      </c>
      <c r="Y1288" s="31" t="n">
        <f aca="false">1000*(V1288/R1288)/Q1168</f>
        <v>0.198082716947485</v>
      </c>
      <c r="Z1288" s="32" t="n">
        <f aca="false">X1288-U1288</f>
        <v>-0.141434785657763</v>
      </c>
    </row>
    <row r="1289" s="15" customFormat="true" ht="12.8" hidden="false" customHeight="false" outlineLevel="0" collapsed="false">
      <c r="A1289" s="21" t="n">
        <v>218</v>
      </c>
      <c r="B1289" s="22" t="s">
        <v>29</v>
      </c>
      <c r="C1289" s="22" t="s">
        <v>34</v>
      </c>
      <c r="D1289" s="22" t="s">
        <v>37</v>
      </c>
      <c r="E1289" s="22" t="s">
        <v>52</v>
      </c>
      <c r="F1289" s="22" t="s">
        <v>38</v>
      </c>
      <c r="G1289" s="22" t="s">
        <v>38</v>
      </c>
      <c r="H1289" s="22" t="s">
        <v>38</v>
      </c>
      <c r="I1289" s="24" t="s">
        <v>38</v>
      </c>
      <c r="J1289" s="22" t="s">
        <v>38</v>
      </c>
      <c r="K1289" s="82" t="s">
        <v>38</v>
      </c>
      <c r="L1289" s="82" t="s">
        <v>38</v>
      </c>
      <c r="M1289" s="82" t="s">
        <v>38</v>
      </c>
      <c r="N1289" s="82" t="s">
        <v>38</v>
      </c>
      <c r="O1289" s="30" t="s">
        <v>38</v>
      </c>
      <c r="P1289" s="4" t="inlineStr">
        <f aca="false">H1289*(1/     (1-   (0.001*N1289/4)))</f>
        <is>
          <t/>
        </is>
      </c>
      <c r="Q1289" s="27" t="s">
        <v>38</v>
      </c>
      <c r="R1289" s="83" t="s">
        <v>38</v>
      </c>
      <c r="S1289" s="84" t="s">
        <v>38</v>
      </c>
      <c r="T1289" s="84" t="s">
        <v>38</v>
      </c>
      <c r="U1289" s="84" t="s">
        <v>38</v>
      </c>
      <c r="V1289" s="27" t="s">
        <v>38</v>
      </c>
      <c r="W1289" s="27" t="s">
        <v>38</v>
      </c>
      <c r="X1289" s="27" t="s">
        <v>38</v>
      </c>
      <c r="Y1289" s="27" t="s">
        <v>38</v>
      </c>
      <c r="Z1289" s="85" t="s">
        <v>38</v>
      </c>
    </row>
    <row r="1290" s="15" customFormat="true" ht="12.8" hidden="false" customHeight="false" outlineLevel="0" collapsed="false">
      <c r="A1290" s="21" t="n">
        <v>224</v>
      </c>
      <c r="B1290" s="22" t="s">
        <v>29</v>
      </c>
      <c r="C1290" s="22" t="s">
        <v>34</v>
      </c>
      <c r="D1290" s="22" t="s">
        <v>37</v>
      </c>
      <c r="E1290" s="23" t="n">
        <v>43145</v>
      </c>
      <c r="F1290" s="22" t="n">
        <v>28.1</v>
      </c>
      <c r="G1290" s="22" t="n">
        <v>34.9</v>
      </c>
      <c r="H1290" s="22" t="n">
        <v>17.552</v>
      </c>
      <c r="I1290" s="24" t="n">
        <v>4.4943</v>
      </c>
      <c r="J1290" s="22"/>
      <c r="K1290" s="25" t="n">
        <f aca="false">1000*(1-(F1290+288.9414)/(508929.2*(F1290+68.12963))*(F1290-3.9863)^2)</f>
        <v>996.235758323096</v>
      </c>
      <c r="L1290" s="25" t="n">
        <f aca="false">0.824493 - 0.0040899*F1290 + 0.000076438*F1290^2 -0.00000082467*F1290^3 + 0.0000000053675*F1290^4</f>
        <v>0.754971757521427</v>
      </c>
      <c r="M1290" s="25" t="n">
        <f aca="false">-0.005724 + 0.00010227*F1290 - 0.0000016546*F1290^2</f>
        <v>-0.004156701706</v>
      </c>
      <c r="N1290" s="25" t="n">
        <f aca="false">K1290 + (L1290*G1290) + M1290*G1290^(3/2) + 0.00048314*G1290^2</f>
        <v>1022.31572982033</v>
      </c>
      <c r="O1290" s="26" t="n">
        <f aca="false">I1290*(1/     (1-   (0.001*N1290/1.84)))</f>
        <v>10.1133313940147</v>
      </c>
      <c r="P1290" s="4" t="n">
        <f aca="false">H1290*(1/     (1-   (0.001*N1290/4)))</f>
        <v>23.5780538262923</v>
      </c>
      <c r="Q1290" s="27" t="n">
        <f aca="false">-5.28+5.5*I1290</f>
        <v>19.43865</v>
      </c>
      <c r="R1290" s="28" t="n">
        <f aca="false">E1290-E1170</f>
        <v>16</v>
      </c>
      <c r="S1290" s="29" t="n">
        <f aca="false">I1290-I1170</f>
        <v>0.0403000000000002</v>
      </c>
      <c r="T1290" s="29" t="n">
        <f aca="false">(S1290/I1170)*100</f>
        <v>0.904804669959592</v>
      </c>
      <c r="U1290" s="29" t="n">
        <f aca="false">(S1290/R1290)/I1170*1000</f>
        <v>0.565502918724745</v>
      </c>
      <c r="V1290" s="30" t="n">
        <f aca="false">O1290-O1170</f>
        <v>0.0681002078484312</v>
      </c>
      <c r="W1290" s="30" t="n">
        <f aca="false">(V1290/O1170)*100</f>
        <v>0.677935694921738</v>
      </c>
      <c r="X1290" s="30" t="n">
        <f aca="false">1000*(V1290/R1290)/O1170</f>
        <v>0.423709809326086</v>
      </c>
      <c r="Y1290" s="31" t="n">
        <f aca="false">1000*(V1290/R1290)/Q1170</f>
        <v>0.221484258236298</v>
      </c>
      <c r="Z1290" s="32" t="n">
        <f aca="false">X1290-U1290</f>
        <v>-0.141793109398659</v>
      </c>
    </row>
    <row r="1291" s="15" customFormat="true" ht="12.8" hidden="false" customHeight="false" outlineLevel="0" collapsed="false">
      <c r="A1291" s="21" t="n">
        <v>230</v>
      </c>
      <c r="B1291" s="22" t="s">
        <v>29</v>
      </c>
      <c r="C1291" s="22" t="s">
        <v>34</v>
      </c>
      <c r="D1291" s="22" t="s">
        <v>37</v>
      </c>
      <c r="E1291" s="23" t="n">
        <v>43145</v>
      </c>
      <c r="F1291" s="22" t="n">
        <v>28.1</v>
      </c>
      <c r="G1291" s="22" t="n">
        <v>34.9</v>
      </c>
      <c r="H1291" s="22" t="n">
        <v>17.552</v>
      </c>
      <c r="I1291" s="24" t="n">
        <v>2.6499</v>
      </c>
      <c r="J1291" s="22"/>
      <c r="K1291" s="25" t="n">
        <f aca="false">1000*(1-(F1291+288.9414)/(508929.2*(F1291+68.12963))*(F1291-3.9863)^2)</f>
        <v>996.235758323096</v>
      </c>
      <c r="L1291" s="25" t="n">
        <f aca="false">0.824493 - 0.0040899*F1291 + 0.000076438*F1291^2 -0.00000082467*F1291^3 + 0.0000000053675*F1291^4</f>
        <v>0.754971757521427</v>
      </c>
      <c r="M1291" s="25" t="n">
        <f aca="false">-0.005724 + 0.00010227*F1291 - 0.0000016546*F1291^2</f>
        <v>-0.004156701706</v>
      </c>
      <c r="N1291" s="25" t="n">
        <f aca="false">K1291 + (L1291*G1291) + M1291*G1291^(3/2) + 0.00048314*G1291^2</f>
        <v>1022.31572982033</v>
      </c>
      <c r="O1291" s="26" t="n">
        <f aca="false">I1291*(1/     (1-   (0.001*N1291/1.84)))</f>
        <v>5.96295682553445</v>
      </c>
      <c r="P1291" s="4" t="n">
        <f aca="false">H1291*(1/     (1-   (0.001*N1291/4)))</f>
        <v>23.5780538262923</v>
      </c>
      <c r="Q1291" s="27" t="n">
        <f aca="false">-5.28+5.5*I1291</f>
        <v>9.29445</v>
      </c>
      <c r="R1291" s="28" t="n">
        <f aca="false">E1291-E1171</f>
        <v>16</v>
      </c>
      <c r="S1291" s="29" t="n">
        <f aca="false">I1291-I1171</f>
        <v>0.0242</v>
      </c>
      <c r="T1291" s="29" t="n">
        <f aca="false">(S1291/I1171)*100</f>
        <v>0.921658986175115</v>
      </c>
      <c r="U1291" s="29" t="n">
        <f aca="false">(S1291/R1291)/I1171*1000</f>
        <v>0.576036866359447</v>
      </c>
      <c r="V1291" s="30" t="n">
        <f aca="false">O1291-O1171</f>
        <v>0.0411419343093273</v>
      </c>
      <c r="W1291" s="30" t="n">
        <f aca="false">(V1291/O1171)*100</f>
        <v>0.694752116792624</v>
      </c>
      <c r="X1291" s="30" t="n">
        <f aca="false">1000*(V1291/R1291)/O1171</f>
        <v>0.43422007299539</v>
      </c>
      <c r="Y1291" s="31" t="n">
        <f aca="false">1000*(V1291/R1291)/Q1171</f>
        <v>0.2806759805414</v>
      </c>
      <c r="Z1291" s="32" t="n">
        <f aca="false">X1291-U1291</f>
        <v>-0.141816793364057</v>
      </c>
    </row>
    <row r="1292" s="15" customFormat="true" ht="12.8" hidden="false" customHeight="false" outlineLevel="0" collapsed="false">
      <c r="A1292" s="21" t="n">
        <v>154</v>
      </c>
      <c r="B1292" s="22" t="s">
        <v>30</v>
      </c>
      <c r="C1292" s="22" t="s">
        <v>34</v>
      </c>
      <c r="D1292" s="22" t="s">
        <v>37</v>
      </c>
      <c r="E1292" s="23" t="n">
        <v>43145</v>
      </c>
      <c r="F1292" s="22" t="n">
        <v>28.1</v>
      </c>
      <c r="G1292" s="22" t="n">
        <v>34.9</v>
      </c>
      <c r="H1292" s="22" t="n">
        <v>17.552</v>
      </c>
      <c r="I1292" s="24" t="n">
        <v>4.1664</v>
      </c>
      <c r="J1292" s="22"/>
      <c r="K1292" s="25" t="n">
        <f aca="false">1000*(1-(F1292+288.9414)/(508929.2*(F1292+68.12963))*(F1292-3.9863)^2)</f>
        <v>996.235758323096</v>
      </c>
      <c r="L1292" s="25" t="n">
        <f aca="false">0.824493 - 0.0040899*F1292 + 0.000076438*F1292^2 -0.00000082467*F1292^3 + 0.0000000053675*F1292^4</f>
        <v>0.754971757521427</v>
      </c>
      <c r="M1292" s="25" t="n">
        <f aca="false">-0.005724 + 0.00010227*F1292 - 0.0000016546*F1292^2</f>
        <v>-0.004156701706</v>
      </c>
      <c r="N1292" s="25" t="n">
        <f aca="false">K1292 + (L1292*G1292) + M1292*G1292^(3/2) + 0.00048314*G1292^2</f>
        <v>1022.31572982033</v>
      </c>
      <c r="O1292" s="26" t="n">
        <f aca="false">I1292*(1/     (1-   (0.001*N1292/1.84)))</f>
        <v>9.3754720245695</v>
      </c>
      <c r="P1292" s="4" t="n">
        <f aca="false">H1292*(1/     (1-   (0.001*N1292/4)))</f>
        <v>23.5780538262923</v>
      </c>
      <c r="Q1292" s="27" t="n">
        <f aca="false">-5.28+5.5*I1292</f>
        <v>17.6352</v>
      </c>
      <c r="R1292" s="28" t="n">
        <f aca="false">E1292-E1172</f>
        <v>16</v>
      </c>
      <c r="S1292" s="29" t="n">
        <f aca="false">I1292-I1172</f>
        <v>0.0103</v>
      </c>
      <c r="T1292" s="29" t="n">
        <f aca="false">(S1292/I1172)*100</f>
        <v>0.247828493058395</v>
      </c>
      <c r="U1292" s="29" t="n">
        <f aca="false">(S1292/R1292)/I1172*1000</f>
        <v>0.154892808161497</v>
      </c>
      <c r="V1292" s="30" t="n">
        <f aca="false">O1292-O1172</f>
        <v>0.00210306794051718</v>
      </c>
      <c r="W1292" s="30" t="n">
        <f aca="false">(V1292/O1172)*100</f>
        <v>0.02243662817764</v>
      </c>
      <c r="X1292" s="30" t="n">
        <f aca="false">1000*(V1292/R1292)/O1172</f>
        <v>0.014022892611025</v>
      </c>
      <c r="Y1292" s="31" t="n">
        <f aca="false">1000*(V1292/R1292)/Q1172</f>
        <v>0.00747739411284342</v>
      </c>
      <c r="Z1292" s="32" t="n">
        <f aca="false">X1292-U1292</f>
        <v>-0.140869915550472</v>
      </c>
    </row>
    <row r="1293" s="15" customFormat="true" ht="12.8" hidden="false" customHeight="false" outlineLevel="0" collapsed="false">
      <c r="A1293" s="21" t="n">
        <v>246</v>
      </c>
      <c r="B1293" s="22" t="s">
        <v>30</v>
      </c>
      <c r="C1293" s="22" t="s">
        <v>34</v>
      </c>
      <c r="D1293" s="22" t="s">
        <v>37</v>
      </c>
      <c r="E1293" s="22" t="s">
        <v>52</v>
      </c>
      <c r="F1293" s="22" t="s">
        <v>38</v>
      </c>
      <c r="G1293" s="22" t="s">
        <v>38</v>
      </c>
      <c r="H1293" s="22" t="s">
        <v>38</v>
      </c>
      <c r="I1293" s="24" t="s">
        <v>38</v>
      </c>
      <c r="J1293" s="22" t="s">
        <v>38</v>
      </c>
      <c r="K1293" s="82" t="s">
        <v>38</v>
      </c>
      <c r="L1293" s="82" t="s">
        <v>38</v>
      </c>
      <c r="M1293" s="82" t="s">
        <v>38</v>
      </c>
      <c r="N1293" s="82" t="s">
        <v>38</v>
      </c>
      <c r="O1293" s="30" t="s">
        <v>38</v>
      </c>
      <c r="P1293" s="4" t="inlineStr">
        <f aca="false">H1293*(1/     (1-   (0.001*N1293/4)))</f>
        <is>
          <t/>
        </is>
      </c>
      <c r="Q1293" s="27" t="s">
        <v>38</v>
      </c>
      <c r="R1293" s="83" t="s">
        <v>38</v>
      </c>
      <c r="S1293" s="84" t="s">
        <v>38</v>
      </c>
      <c r="T1293" s="84" t="s">
        <v>38</v>
      </c>
      <c r="U1293" s="84" t="s">
        <v>38</v>
      </c>
      <c r="V1293" s="27" t="s">
        <v>38</v>
      </c>
      <c r="W1293" s="27" t="s">
        <v>38</v>
      </c>
      <c r="X1293" s="27" t="s">
        <v>38</v>
      </c>
      <c r="Y1293" s="27" t="s">
        <v>38</v>
      </c>
      <c r="Z1293" s="85" t="s">
        <v>38</v>
      </c>
    </row>
    <row r="1294" s="15" customFormat="true" ht="12.8" hidden="false" customHeight="false" outlineLevel="0" collapsed="false">
      <c r="A1294" s="21" t="n">
        <v>299</v>
      </c>
      <c r="B1294" s="22" t="s">
        <v>30</v>
      </c>
      <c r="C1294" s="22" t="s">
        <v>34</v>
      </c>
      <c r="D1294" s="22" t="s">
        <v>37</v>
      </c>
      <c r="E1294" s="23" t="n">
        <v>43145</v>
      </c>
      <c r="F1294" s="22" t="n">
        <v>28.1</v>
      </c>
      <c r="G1294" s="22" t="n">
        <v>34.9</v>
      </c>
      <c r="H1294" s="22" t="n">
        <v>17.552</v>
      </c>
      <c r="I1294" s="24" t="n">
        <v>0.7704</v>
      </c>
      <c r="J1294" s="22"/>
      <c r="K1294" s="25" t="n">
        <f aca="false">1000*(1-(F1294+288.9414)/(508929.2*(F1294+68.12963))*(F1294-3.9863)^2)</f>
        <v>996.235758323096</v>
      </c>
      <c r="L1294" s="25" t="n">
        <f aca="false">0.824493 - 0.0040899*F1294 + 0.000076438*F1294^2 -0.00000082467*F1294^3 + 0.0000000053675*F1294^4</f>
        <v>0.754971757521427</v>
      </c>
      <c r="M1294" s="25" t="n">
        <f aca="false">-0.005724 + 0.00010227*F1294 - 0.0000016546*F1294^2</f>
        <v>-0.004156701706</v>
      </c>
      <c r="N1294" s="25" t="n">
        <f aca="false">K1294 + (L1294*G1294) + M1294*G1294^(3/2) + 0.00048314*G1294^2</f>
        <v>1022.31572982033</v>
      </c>
      <c r="O1294" s="26" t="n">
        <f aca="false">I1294*(1/     (1-   (0.001*N1294/1.84)))</f>
        <v>1.73359822574125</v>
      </c>
      <c r="P1294" s="4" t="n">
        <f aca="false">H1294*(1/     (1-   (0.001*N1294/4)))</f>
        <v>23.5780538262923</v>
      </c>
      <c r="Q1294" s="27" t="n">
        <f aca="false">-5.28+5.5*I1294</f>
        <v>-1.0428</v>
      </c>
      <c r="R1294" s="28" t="n">
        <f aca="false">E1294-E1174</f>
        <v>16</v>
      </c>
      <c r="S1294" s="29" t="n">
        <f aca="false">I1294-I1174</f>
        <v>0.00539999999999996</v>
      </c>
      <c r="T1294" s="29" t="n">
        <f aca="false">(S1294/I1174)*100</f>
        <v>0.705882352941171</v>
      </c>
      <c r="U1294" s="29" t="n">
        <f aca="false">(S1294/R1294)/I1174*1000</f>
        <v>0.441176470588232</v>
      </c>
      <c r="V1294" s="30" t="n">
        <f aca="false">O1294-O1174</f>
        <v>0.00827225865162906</v>
      </c>
      <c r="W1294" s="30" t="n">
        <f aca="false">(V1294/O1174)*100</f>
        <v>0.479460624219502</v>
      </c>
      <c r="X1294" s="30" t="n">
        <f aca="false">1000*(V1294/R1294)/O1174</f>
        <v>0.299662890137189</v>
      </c>
      <c r="Y1294" s="31" t="n">
        <f aca="false">1000*(V1294/R1294)/Q1174</f>
        <v>-0.482066354990039</v>
      </c>
      <c r="Z1294" s="32" t="n">
        <f aca="false">X1294-U1294</f>
        <v>-0.141513580451043</v>
      </c>
    </row>
    <row r="1295" s="15" customFormat="true" ht="12.8" hidden="false" customHeight="false" outlineLevel="0" collapsed="false">
      <c r="A1295" s="21" t="n">
        <v>167</v>
      </c>
      <c r="B1295" s="22" t="s">
        <v>31</v>
      </c>
      <c r="C1295" s="22" t="s">
        <v>34</v>
      </c>
      <c r="D1295" s="22" t="s">
        <v>37</v>
      </c>
      <c r="E1295" s="22" t="s">
        <v>38</v>
      </c>
      <c r="F1295" s="22" t="s">
        <v>38</v>
      </c>
      <c r="G1295" s="22" t="s">
        <v>38</v>
      </c>
      <c r="H1295" s="22" t="s">
        <v>38</v>
      </c>
      <c r="I1295" s="24" t="s">
        <v>38</v>
      </c>
      <c r="J1295" s="22"/>
      <c r="K1295" s="82" t="s">
        <v>38</v>
      </c>
      <c r="L1295" s="82" t="s">
        <v>38</v>
      </c>
      <c r="M1295" s="82" t="s">
        <v>38</v>
      </c>
      <c r="N1295" s="82" t="s">
        <v>38</v>
      </c>
      <c r="O1295" s="30" t="s">
        <v>38</v>
      </c>
      <c r="P1295" s="4" t="inlineStr">
        <f aca="false">H1295*(1/     (1-   (0.001*N1295/4)))</f>
        <is>
          <t/>
        </is>
      </c>
      <c r="Q1295" s="27" t="s">
        <v>38</v>
      </c>
      <c r="R1295" s="83" t="s">
        <v>38</v>
      </c>
      <c r="S1295" s="84" t="s">
        <v>38</v>
      </c>
      <c r="T1295" s="84" t="s">
        <v>38</v>
      </c>
      <c r="U1295" s="84" t="s">
        <v>38</v>
      </c>
      <c r="V1295" s="27" t="s">
        <v>38</v>
      </c>
      <c r="W1295" s="27" t="s">
        <v>38</v>
      </c>
      <c r="X1295" s="27" t="s">
        <v>38</v>
      </c>
      <c r="Y1295" s="27" t="s">
        <v>38</v>
      </c>
      <c r="Z1295" s="85" t="s">
        <v>38</v>
      </c>
      <c r="AB1295" s="15" t="s">
        <v>38</v>
      </c>
      <c r="AC1295" s="15" t="s">
        <v>38</v>
      </c>
      <c r="AD1295" s="15" t="s">
        <v>38</v>
      </c>
    </row>
    <row r="1296" customFormat="false" ht="12.8" hidden="false" customHeight="false" outlineLevel="0" collapsed="false">
      <c r="A1296" s="21" t="n">
        <v>174</v>
      </c>
      <c r="B1296" s="22" t="s">
        <v>31</v>
      </c>
      <c r="C1296" s="22" t="s">
        <v>34</v>
      </c>
      <c r="D1296" s="22" t="s">
        <v>37</v>
      </c>
      <c r="E1296" s="23" t="n">
        <v>43145</v>
      </c>
      <c r="F1296" s="22" t="n">
        <v>28.1</v>
      </c>
      <c r="G1296" s="22" t="n">
        <v>34.9</v>
      </c>
      <c r="H1296" s="22" t="n">
        <v>17.552</v>
      </c>
      <c r="I1296" s="24" t="n">
        <v>2.595</v>
      </c>
      <c r="J1296" s="22" t="s">
        <v>54</v>
      </c>
      <c r="K1296" s="25" t="n">
        <f aca="false">1000*(1-(F1296+288.9414)/(508929.2*(F1296+68.12963))*(F1296-3.9863)^2)</f>
        <v>996.235758323096</v>
      </c>
      <c r="L1296" s="25" t="n">
        <f aca="false">0.824493 - 0.0040899*F1296 + 0.000076438*F1296^2 -0.00000082467*F1296^3 + 0.0000000053675*F1296^4</f>
        <v>0.754971757521427</v>
      </c>
      <c r="M1296" s="25" t="n">
        <f aca="false">-0.005724 + 0.00010227*F1296 - 0.0000016546*F1296^2</f>
        <v>-0.004156701706</v>
      </c>
      <c r="N1296" s="25" t="n">
        <f aca="false">K1296 + (L1296*G1296) + M1296*G1296^(3/2) + 0.00048314*G1296^2</f>
        <v>1022.31572982033</v>
      </c>
      <c r="O1296" s="26" t="n">
        <f aca="false">I1296*(1/     (1-   (0.001*N1296/1.84)))</f>
        <v>5.83941769963466</v>
      </c>
      <c r="P1296" s="4" t="n">
        <f aca="false">H1296*(1/     (1-   (0.001*N1296/4)))</f>
        <v>23.5780538262923</v>
      </c>
      <c r="Q1296" s="33" t="n">
        <f aca="false">-5.28+5.5*I1296</f>
        <v>8.9925</v>
      </c>
      <c r="R1296" s="34" t="n">
        <f aca="false">E1296-E1176</f>
        <v>16</v>
      </c>
      <c r="S1296" s="25" t="s">
        <v>38</v>
      </c>
      <c r="T1296" s="25" t="s">
        <v>38</v>
      </c>
      <c r="U1296" s="25" t="s">
        <v>38</v>
      </c>
      <c r="V1296" s="25" t="s">
        <v>38</v>
      </c>
      <c r="W1296" s="25" t="s">
        <v>38</v>
      </c>
      <c r="X1296" s="25" t="s">
        <v>38</v>
      </c>
      <c r="Y1296" s="26" t="inlineStr">
        <f aca="false">1000*(V1296/R1296)/Q1176</f>
        <is>
          <t/>
        </is>
      </c>
      <c r="Z1296" s="36" t="inlineStr">
        <f aca="false">X1296-U1296</f>
        <is>
          <t/>
        </is>
      </c>
      <c r="AB1296" s="1" t="s">
        <v>38</v>
      </c>
      <c r="AC1296" s="1" t="s">
        <v>38</v>
      </c>
      <c r="AD1296" s="1" t="s">
        <v>38</v>
      </c>
    </row>
    <row r="1297" s="15" customFormat="true" ht="12.8" hidden="false" customHeight="false" outlineLevel="0" collapsed="false">
      <c r="A1297" s="21" t="n">
        <v>265</v>
      </c>
      <c r="B1297" s="22" t="s">
        <v>31</v>
      </c>
      <c r="C1297" s="22" t="s">
        <v>34</v>
      </c>
      <c r="D1297" s="22" t="s">
        <v>37</v>
      </c>
      <c r="E1297" s="22" t="s">
        <v>52</v>
      </c>
      <c r="F1297" s="22" t="s">
        <v>38</v>
      </c>
      <c r="G1297" s="22" t="s">
        <v>38</v>
      </c>
      <c r="H1297" s="22" t="s">
        <v>38</v>
      </c>
      <c r="I1297" s="24" t="s">
        <v>38</v>
      </c>
      <c r="J1297" s="22" t="s">
        <v>38</v>
      </c>
      <c r="K1297" s="82" t="s">
        <v>38</v>
      </c>
      <c r="L1297" s="82" t="s">
        <v>38</v>
      </c>
      <c r="M1297" s="82" t="s">
        <v>38</v>
      </c>
      <c r="N1297" s="82" t="s">
        <v>38</v>
      </c>
      <c r="O1297" s="30" t="s">
        <v>38</v>
      </c>
      <c r="P1297" s="4" t="inlineStr">
        <f aca="false">H1297*(1/     (1-   (0.001*N1297/4)))</f>
        <is>
          <t/>
        </is>
      </c>
      <c r="Q1297" s="27" t="s">
        <v>38</v>
      </c>
      <c r="R1297" s="83" t="s">
        <v>38</v>
      </c>
      <c r="S1297" s="84" t="s">
        <v>38</v>
      </c>
      <c r="T1297" s="84" t="s">
        <v>38</v>
      </c>
      <c r="U1297" s="84" t="s">
        <v>38</v>
      </c>
      <c r="V1297" s="27" t="s">
        <v>38</v>
      </c>
      <c r="W1297" s="27" t="s">
        <v>38</v>
      </c>
      <c r="X1297" s="27" t="s">
        <v>38</v>
      </c>
      <c r="Y1297" s="27" t="s">
        <v>38</v>
      </c>
      <c r="Z1297" s="85" t="s">
        <v>38</v>
      </c>
      <c r="AB1297" s="15" t="s">
        <v>38</v>
      </c>
      <c r="AC1297" s="15" t="s">
        <v>38</v>
      </c>
      <c r="AD1297" s="15" t="s">
        <v>38</v>
      </c>
    </row>
    <row r="1298" s="15" customFormat="true" ht="12.8" hidden="false" customHeight="false" outlineLevel="0" collapsed="false">
      <c r="A1298" s="21" t="n">
        <v>271</v>
      </c>
      <c r="B1298" s="22" t="s">
        <v>31</v>
      </c>
      <c r="C1298" s="22" t="s">
        <v>34</v>
      </c>
      <c r="D1298" s="22" t="s">
        <v>37</v>
      </c>
      <c r="E1298" s="23" t="n">
        <v>43145</v>
      </c>
      <c r="F1298" s="22" t="n">
        <v>28.1</v>
      </c>
      <c r="G1298" s="22" t="n">
        <v>34.9</v>
      </c>
      <c r="H1298" s="22" t="n">
        <v>17.552</v>
      </c>
      <c r="I1298" s="24" t="s">
        <v>41</v>
      </c>
      <c r="J1298" s="22"/>
      <c r="K1298" s="82" t="s">
        <v>38</v>
      </c>
      <c r="L1298" s="82" t="s">
        <v>38</v>
      </c>
      <c r="M1298" s="82" t="s">
        <v>38</v>
      </c>
      <c r="N1298" s="82" t="s">
        <v>38</v>
      </c>
      <c r="O1298" s="30" t="s">
        <v>38</v>
      </c>
      <c r="P1298" s="4" t="inlineStr">
        <f aca="false">H1298*(1/     (1-   (0.001*N1298/4)))</f>
        <is>
          <t/>
        </is>
      </c>
      <c r="Q1298" s="27" t="s">
        <v>38</v>
      </c>
      <c r="R1298" s="83" t="s">
        <v>38</v>
      </c>
      <c r="S1298" s="84" t="s">
        <v>38</v>
      </c>
      <c r="T1298" s="84" t="s">
        <v>38</v>
      </c>
      <c r="U1298" s="84" t="s">
        <v>38</v>
      </c>
      <c r="V1298" s="27" t="s">
        <v>38</v>
      </c>
      <c r="W1298" s="27" t="s">
        <v>38</v>
      </c>
      <c r="X1298" s="27" t="s">
        <v>38</v>
      </c>
      <c r="Y1298" s="27" t="s">
        <v>38</v>
      </c>
      <c r="Z1298" s="85" t="s">
        <v>38</v>
      </c>
      <c r="AB1298" s="15" t="s">
        <v>38</v>
      </c>
      <c r="AC1298" s="15" t="s">
        <v>38</v>
      </c>
      <c r="AD1298" s="15" t="s">
        <v>38</v>
      </c>
    </row>
    <row r="1299" s="15" customFormat="true" ht="12.8" hidden="false" customHeight="false" outlineLevel="0" collapsed="false">
      <c r="A1299" s="21" t="n">
        <v>103</v>
      </c>
      <c r="B1299" s="22" t="s">
        <v>32</v>
      </c>
      <c r="C1299" s="22" t="s">
        <v>34</v>
      </c>
      <c r="D1299" s="22" t="s">
        <v>37</v>
      </c>
      <c r="E1299" s="22" t="s">
        <v>38</v>
      </c>
      <c r="F1299" s="22" t="s">
        <v>38</v>
      </c>
      <c r="G1299" s="22" t="s">
        <v>38</v>
      </c>
      <c r="H1299" s="22" t="s">
        <v>38</v>
      </c>
      <c r="I1299" s="24" t="s">
        <v>38</v>
      </c>
      <c r="J1299" s="22" t="s">
        <v>41</v>
      </c>
      <c r="K1299" s="82" t="s">
        <v>38</v>
      </c>
      <c r="L1299" s="82" t="s">
        <v>38</v>
      </c>
      <c r="M1299" s="82" t="s">
        <v>38</v>
      </c>
      <c r="N1299" s="82" t="s">
        <v>38</v>
      </c>
      <c r="O1299" s="30" t="s">
        <v>38</v>
      </c>
      <c r="P1299" s="4" t="inlineStr">
        <f aca="false">H1299*(1/     (1-   (0.001*N1299/4)))</f>
        <is>
          <t/>
        </is>
      </c>
      <c r="Q1299" s="27" t="s">
        <v>38</v>
      </c>
      <c r="R1299" s="83" t="s">
        <v>38</v>
      </c>
      <c r="S1299" s="84" t="s">
        <v>38</v>
      </c>
      <c r="T1299" s="84" t="s">
        <v>38</v>
      </c>
      <c r="U1299" s="84" t="s">
        <v>38</v>
      </c>
      <c r="V1299" s="27" t="s">
        <v>38</v>
      </c>
      <c r="W1299" s="27" t="s">
        <v>38</v>
      </c>
      <c r="X1299" s="27" t="s">
        <v>38</v>
      </c>
      <c r="Y1299" s="27" t="s">
        <v>38</v>
      </c>
      <c r="Z1299" s="85" t="s">
        <v>38</v>
      </c>
      <c r="AB1299" s="15" t="s">
        <v>38</v>
      </c>
      <c r="AC1299" s="15" t="s">
        <v>38</v>
      </c>
      <c r="AD1299" s="15" t="s">
        <v>38</v>
      </c>
    </row>
    <row r="1300" s="15" customFormat="true" ht="12.8" hidden="false" customHeight="false" outlineLevel="0" collapsed="false">
      <c r="A1300" s="21" t="n">
        <v>109</v>
      </c>
      <c r="B1300" s="22" t="s">
        <v>32</v>
      </c>
      <c r="C1300" s="22" t="s">
        <v>34</v>
      </c>
      <c r="D1300" s="22" t="s">
        <v>37</v>
      </c>
      <c r="E1300" s="22" t="s">
        <v>38</v>
      </c>
      <c r="F1300" s="22" t="s">
        <v>38</v>
      </c>
      <c r="G1300" s="22" t="s">
        <v>38</v>
      </c>
      <c r="H1300" s="22" t="s">
        <v>38</v>
      </c>
      <c r="I1300" s="24" t="s">
        <v>38</v>
      </c>
      <c r="J1300" s="22" t="s">
        <v>41</v>
      </c>
      <c r="K1300" s="82" t="s">
        <v>38</v>
      </c>
      <c r="L1300" s="82" t="s">
        <v>38</v>
      </c>
      <c r="M1300" s="82" t="s">
        <v>38</v>
      </c>
      <c r="N1300" s="82" t="s">
        <v>38</v>
      </c>
      <c r="O1300" s="30" t="s">
        <v>38</v>
      </c>
      <c r="P1300" s="4" t="inlineStr">
        <f aca="false">H1300*(1/     (1-   (0.001*N1300/4)))</f>
        <is>
          <t/>
        </is>
      </c>
      <c r="Q1300" s="27" t="s">
        <v>38</v>
      </c>
      <c r="R1300" s="83" t="s">
        <v>38</v>
      </c>
      <c r="S1300" s="84" t="s">
        <v>38</v>
      </c>
      <c r="T1300" s="84" t="s">
        <v>38</v>
      </c>
      <c r="U1300" s="84" t="s">
        <v>38</v>
      </c>
      <c r="V1300" s="27" t="s">
        <v>38</v>
      </c>
      <c r="W1300" s="27" t="s">
        <v>38</v>
      </c>
      <c r="X1300" s="27" t="s">
        <v>38</v>
      </c>
      <c r="Y1300" s="27" t="s">
        <v>38</v>
      </c>
      <c r="Z1300" s="85" t="s">
        <v>38</v>
      </c>
      <c r="AB1300" s="15" t="s">
        <v>38</v>
      </c>
      <c r="AC1300" s="15" t="s">
        <v>38</v>
      </c>
      <c r="AD1300" s="15" t="s">
        <v>38</v>
      </c>
    </row>
    <row r="1301" s="108" customFormat="true" ht="12.8" hidden="false" customHeight="false" outlineLevel="0" collapsed="false">
      <c r="A1301" s="100" t="n">
        <v>232</v>
      </c>
      <c r="B1301" s="101" t="s">
        <v>33</v>
      </c>
      <c r="C1301" s="101" t="s">
        <v>34</v>
      </c>
      <c r="D1301" s="101" t="s">
        <v>37</v>
      </c>
      <c r="E1301" s="102" t="n">
        <v>43145</v>
      </c>
      <c r="F1301" s="101" t="n">
        <v>28.1</v>
      </c>
      <c r="G1301" s="101" t="n">
        <v>34.9</v>
      </c>
      <c r="H1301" s="101" t="n">
        <v>17.552</v>
      </c>
      <c r="I1301" s="103" t="n">
        <v>2.8077</v>
      </c>
      <c r="J1301" s="101" t="s">
        <v>54</v>
      </c>
      <c r="K1301" s="104" t="n">
        <f aca="false">1000*(1-(F1301+288.9414)/(508929.2*(F1301+68.12963))*(F1301-3.9863)^2)</f>
        <v>996.235758323096</v>
      </c>
      <c r="L1301" s="104" t="n">
        <f aca="false">0.824493 - 0.0040899*F1301 + 0.000076438*F1301^2 -0.00000082467*F1301^3 + 0.0000000053675*F1301^4</f>
        <v>0.754971757521427</v>
      </c>
      <c r="M1301" s="104" t="n">
        <f aca="false">-0.005724 + 0.00010227*F1301 - 0.0000016546*F1301^2</f>
        <v>-0.004156701706</v>
      </c>
      <c r="N1301" s="104" t="n">
        <f aca="false">K1301 + (L1301*G1301) + M1301*G1301^(3/2) + 0.00048314*G1301^2</f>
        <v>1022.31572982033</v>
      </c>
      <c r="O1301" s="105" t="n">
        <f aca="false">I1301*(1/     (1-   (0.001*N1301/1.84)))</f>
        <v>6.31804742784749</v>
      </c>
      <c r="P1301" s="106" t="n">
        <f aca="false">H1301*(1/     (1-   (0.001*N1301/4)))</f>
        <v>23.5780538262923</v>
      </c>
      <c r="Q1301" s="104" t="n">
        <f aca="false">-5.28+5.5*I1301</f>
        <v>10.16235</v>
      </c>
      <c r="R1301" s="104" t="n">
        <f aca="false">E1301-E1181</f>
        <v>16</v>
      </c>
      <c r="S1301" s="25" t="s">
        <v>38</v>
      </c>
      <c r="T1301" s="25" t="s">
        <v>38</v>
      </c>
      <c r="U1301" s="25" t="s">
        <v>38</v>
      </c>
      <c r="V1301" s="25" t="s">
        <v>38</v>
      </c>
      <c r="W1301" s="25" t="s">
        <v>38</v>
      </c>
      <c r="X1301" s="25" t="s">
        <v>38</v>
      </c>
      <c r="Y1301" s="25" t="s">
        <v>38</v>
      </c>
      <c r="Z1301" s="107" t="inlineStr">
        <f aca="false">X1301-U1301</f>
        <is>
          <t/>
        </is>
      </c>
      <c r="AB1301" s="108" t="s">
        <v>38</v>
      </c>
      <c r="AC1301" s="108" t="s">
        <v>38</v>
      </c>
      <c r="AD1301" s="108" t="s">
        <v>38</v>
      </c>
    </row>
    <row r="1302" s="15" customFormat="true" ht="12.8" hidden="false" customHeight="false" outlineLevel="0" collapsed="false">
      <c r="A1302" s="21" t="n">
        <v>234</v>
      </c>
      <c r="B1302" s="22" t="s">
        <v>33</v>
      </c>
      <c r="C1302" s="22" t="s">
        <v>34</v>
      </c>
      <c r="D1302" s="22" t="s">
        <v>37</v>
      </c>
      <c r="E1302" s="22" t="s">
        <v>52</v>
      </c>
      <c r="F1302" s="22" t="s">
        <v>38</v>
      </c>
      <c r="G1302" s="22" t="s">
        <v>38</v>
      </c>
      <c r="H1302" s="22" t="s">
        <v>38</v>
      </c>
      <c r="I1302" s="24" t="s">
        <v>38</v>
      </c>
      <c r="J1302" s="22" t="s">
        <v>38</v>
      </c>
      <c r="K1302" s="82" t="s">
        <v>38</v>
      </c>
      <c r="L1302" s="82" t="s">
        <v>38</v>
      </c>
      <c r="M1302" s="82" t="s">
        <v>38</v>
      </c>
      <c r="N1302" s="82" t="s">
        <v>38</v>
      </c>
      <c r="O1302" s="30" t="s">
        <v>38</v>
      </c>
      <c r="P1302" s="4" t="inlineStr">
        <f aca="false">H1302*(1/     (1-   (0.001*N1302/4)))</f>
        <is>
          <t/>
        </is>
      </c>
      <c r="Q1302" s="27" t="s">
        <v>38</v>
      </c>
      <c r="R1302" s="83" t="s">
        <v>38</v>
      </c>
      <c r="S1302" s="84" t="s">
        <v>38</v>
      </c>
      <c r="T1302" s="84" t="s">
        <v>38</v>
      </c>
      <c r="U1302" s="84" t="s">
        <v>38</v>
      </c>
      <c r="V1302" s="27" t="s">
        <v>38</v>
      </c>
      <c r="W1302" s="27" t="s">
        <v>38</v>
      </c>
      <c r="X1302" s="27" t="s">
        <v>38</v>
      </c>
      <c r="Y1302" s="27" t="s">
        <v>38</v>
      </c>
      <c r="Z1302" s="85" t="s">
        <v>38</v>
      </c>
      <c r="AB1302" s="15" t="s">
        <v>38</v>
      </c>
      <c r="AC1302" s="15" t="s">
        <v>38</v>
      </c>
      <c r="AD1302" s="15" t="s">
        <v>38</v>
      </c>
    </row>
    <row r="1303" s="15" customFormat="true" ht="12.8" hidden="false" customHeight="false" outlineLevel="0" collapsed="false">
      <c r="A1303" s="21" t="n">
        <v>181</v>
      </c>
      <c r="B1303" s="22" t="s">
        <v>26</v>
      </c>
      <c r="C1303" s="22" t="s">
        <v>36</v>
      </c>
      <c r="D1303" s="22" t="s">
        <v>37</v>
      </c>
      <c r="E1303" s="22" t="s">
        <v>52</v>
      </c>
      <c r="F1303" s="22" t="s">
        <v>38</v>
      </c>
      <c r="G1303" s="22" t="s">
        <v>38</v>
      </c>
      <c r="H1303" s="22" t="s">
        <v>38</v>
      </c>
      <c r="I1303" s="24" t="s">
        <v>38</v>
      </c>
      <c r="J1303" s="22" t="s">
        <v>38</v>
      </c>
      <c r="K1303" s="82" t="s">
        <v>38</v>
      </c>
      <c r="L1303" s="82" t="s">
        <v>38</v>
      </c>
      <c r="M1303" s="82" t="s">
        <v>38</v>
      </c>
      <c r="N1303" s="82" t="s">
        <v>38</v>
      </c>
      <c r="O1303" s="30" t="s">
        <v>38</v>
      </c>
      <c r="P1303" s="4" t="inlineStr">
        <f aca="false">H1303*(1/     (1-   (0.001*N1303/4)))</f>
        <is>
          <t/>
        </is>
      </c>
      <c r="Q1303" s="27" t="s">
        <v>38</v>
      </c>
      <c r="R1303" s="83" t="s">
        <v>38</v>
      </c>
      <c r="S1303" s="84" t="s">
        <v>38</v>
      </c>
      <c r="T1303" s="84" t="s">
        <v>38</v>
      </c>
      <c r="U1303" s="84" t="s">
        <v>38</v>
      </c>
      <c r="V1303" s="27" t="s">
        <v>38</v>
      </c>
      <c r="W1303" s="27" t="s">
        <v>38</v>
      </c>
      <c r="X1303" s="27" t="s">
        <v>38</v>
      </c>
      <c r="Y1303" s="27" t="s">
        <v>38</v>
      </c>
      <c r="Z1303" s="85" t="s">
        <v>38</v>
      </c>
      <c r="AB1303" s="15" t="s">
        <v>38</v>
      </c>
      <c r="AC1303" s="15" t="s">
        <v>38</v>
      </c>
      <c r="AD1303" s="15" t="s">
        <v>38</v>
      </c>
    </row>
    <row r="1304" s="15" customFormat="true" ht="12.8" hidden="false" customHeight="false" outlineLevel="0" collapsed="false">
      <c r="A1304" s="21" t="n">
        <v>188</v>
      </c>
      <c r="B1304" s="22" t="s">
        <v>26</v>
      </c>
      <c r="C1304" s="22" t="s">
        <v>36</v>
      </c>
      <c r="D1304" s="22" t="s">
        <v>37</v>
      </c>
      <c r="E1304" s="23" t="n">
        <v>43145</v>
      </c>
      <c r="F1304" s="22" t="n">
        <v>27.5</v>
      </c>
      <c r="G1304" s="22" t="n">
        <v>35.3</v>
      </c>
      <c r="H1304" s="22" t="n">
        <v>17.5165</v>
      </c>
      <c r="I1304" s="24" t="n">
        <v>11.3966</v>
      </c>
      <c r="J1304" s="22"/>
      <c r="K1304" s="25" t="n">
        <f aca="false">1000*(1-(F1304+288.9414)/(508929.2*(F1304+68.12963))*(F1304-3.9863)^2)</f>
        <v>996.405111718925</v>
      </c>
      <c r="L1304" s="25" t="n">
        <f aca="false">0.824493 - 0.0040899*F1304 + 0.000076438*F1304^2 -0.00000082467*F1304^3 + 0.0000000053675*F1304^4</f>
        <v>0.755746177324219</v>
      </c>
      <c r="M1304" s="25" t="n">
        <f aca="false">-0.005724 + 0.00010227*F1304 - 0.0000016546*F1304^2</f>
        <v>-0.00416286625</v>
      </c>
      <c r="N1304" s="25" t="n">
        <f aca="false">K1304 + (L1304*G1304) + M1304*G1304^(3/2) + 0.00048314*G1304^2</f>
        <v>1022.81190674447</v>
      </c>
      <c r="O1304" s="26" t="n">
        <f aca="false">I1304*(1/     (1-   (0.001*N1304/1.84)))</f>
        <v>25.6608535697826</v>
      </c>
      <c r="P1304" s="4" t="n">
        <f aca="false">H1304*(1/     (1-   (0.001*N1304/4)))</f>
        <v>23.5342873225667</v>
      </c>
      <c r="Q1304" s="27" t="n">
        <f aca="false">-5.28+5.5*I1304</f>
        <v>57.4013</v>
      </c>
      <c r="R1304" s="28" t="n">
        <f aca="false">E1304-E1184</f>
        <v>16</v>
      </c>
      <c r="S1304" s="29" t="n">
        <f aca="false">I1304-I1184</f>
        <v>0.2753</v>
      </c>
      <c r="T1304" s="29" t="n">
        <f aca="false">(S1304/I1184)*100</f>
        <v>2.47543003066188</v>
      </c>
      <c r="U1304" s="29" t="n">
        <f aca="false">(S1304/R1304)/I1184*1000</f>
        <v>1.54714376916368</v>
      </c>
      <c r="V1304" s="30" t="n">
        <f aca="false">O1304-O1184</f>
        <v>0.577764185168125</v>
      </c>
      <c r="W1304" s="30" t="n">
        <f aca="false">(V1304/O1184)*100</f>
        <v>2.30340121309983</v>
      </c>
      <c r="X1304" s="30" t="n">
        <f aca="false">1000*(V1304/R1304)/O1184</f>
        <v>1.4396257581874</v>
      </c>
      <c r="Y1304" s="31" t="n">
        <f aca="false">1000*(V1304/R1304)/Q1184</f>
        <v>0.646128163146766</v>
      </c>
      <c r="Z1304" s="32" t="n">
        <f aca="false">X1304-U1304</f>
        <v>-0.10751801097628</v>
      </c>
    </row>
    <row r="1305" s="15" customFormat="true" ht="12.8" hidden="false" customHeight="false" outlineLevel="0" collapsed="false">
      <c r="A1305" s="21" t="n">
        <v>280</v>
      </c>
      <c r="B1305" s="22" t="s">
        <v>26</v>
      </c>
      <c r="C1305" s="22" t="s">
        <v>36</v>
      </c>
      <c r="D1305" s="22" t="s">
        <v>37</v>
      </c>
      <c r="E1305" s="23" t="n">
        <v>43145</v>
      </c>
      <c r="F1305" s="22" t="n">
        <v>27.5</v>
      </c>
      <c r="G1305" s="22" t="n">
        <v>35.3</v>
      </c>
      <c r="H1305" s="22" t="n">
        <v>17.5165</v>
      </c>
      <c r="I1305" s="24" t="n">
        <v>4.2802</v>
      </c>
      <c r="J1305" s="22"/>
      <c r="K1305" s="25" t="n">
        <f aca="false">1000*(1-(F1305+288.9414)/(508929.2*(F1305+68.12963))*(F1305-3.9863)^2)</f>
        <v>996.405111718925</v>
      </c>
      <c r="L1305" s="25" t="n">
        <f aca="false">0.824493 - 0.0040899*F1305 + 0.000076438*F1305^2 -0.00000082467*F1305^3 + 0.0000000053675*F1305^4</f>
        <v>0.755746177324219</v>
      </c>
      <c r="M1305" s="25" t="n">
        <f aca="false">-0.005724 + 0.00010227*F1305 - 0.0000016546*F1305^2</f>
        <v>-0.00416286625</v>
      </c>
      <c r="N1305" s="25" t="n">
        <f aca="false">K1305 + (L1305*G1305) + M1305*G1305^(3/2) + 0.00048314*G1305^2</f>
        <v>1022.81190674447</v>
      </c>
      <c r="O1305" s="26" t="n">
        <f aca="false">I1305*(1/     (1-   (0.001*N1305/1.84)))</f>
        <v>9.63739935150689</v>
      </c>
      <c r="P1305" s="4" t="n">
        <f aca="false">H1305*(1/     (1-   (0.001*N1305/4)))</f>
        <v>23.5342873225667</v>
      </c>
      <c r="Q1305" s="27" t="n">
        <f aca="false">-5.28+5.5*I1305</f>
        <v>18.2611</v>
      </c>
      <c r="R1305" s="28" t="n">
        <f aca="false">E1305-E1185</f>
        <v>16</v>
      </c>
      <c r="S1305" s="29" t="n">
        <f aca="false">I1305-I1185</f>
        <v>0.1114</v>
      </c>
      <c r="T1305" s="29" t="n">
        <f aca="false">(S1305/I1185)*100</f>
        <v>2.67223181730953</v>
      </c>
      <c r="U1305" s="29" t="n">
        <f aca="false">(S1305/R1305)/I1185*1000</f>
        <v>1.67014488581846</v>
      </c>
      <c r="V1305" s="30" t="n">
        <f aca="false">O1305-O1185</f>
        <v>0.235046836371</v>
      </c>
      <c r="W1305" s="30" t="n">
        <f aca="false">(V1305/O1185)*100</f>
        <v>2.49987262222536</v>
      </c>
      <c r="X1305" s="30" t="n">
        <f aca="false">1000*(V1305/R1305)/O1185</f>
        <v>1.56242038889085</v>
      </c>
      <c r="Y1305" s="31" t="n">
        <f aca="false">1000*(V1305/R1305)/Q1185</f>
        <v>0.832394283515077</v>
      </c>
      <c r="Z1305" s="32" t="n">
        <f aca="false">X1305-U1305</f>
        <v>-0.107724496927606</v>
      </c>
    </row>
    <row r="1306" s="15" customFormat="true" ht="12.8" hidden="false" customHeight="false" outlineLevel="0" collapsed="false">
      <c r="A1306" s="21" t="n">
        <v>286</v>
      </c>
      <c r="B1306" s="22" t="s">
        <v>26</v>
      </c>
      <c r="C1306" s="22" t="s">
        <v>36</v>
      </c>
      <c r="D1306" s="22" t="s">
        <v>37</v>
      </c>
      <c r="E1306" s="23" t="n">
        <v>43145</v>
      </c>
      <c r="F1306" s="22" t="n">
        <v>27.5</v>
      </c>
      <c r="G1306" s="22" t="n">
        <v>35.3</v>
      </c>
      <c r="H1306" s="22" t="n">
        <v>17.5165</v>
      </c>
      <c r="I1306" s="24" t="n">
        <v>3.5903</v>
      </c>
      <c r="J1306" s="22"/>
      <c r="K1306" s="25" t="n">
        <f aca="false">1000*(1-(F1306+288.9414)/(508929.2*(F1306+68.12963))*(F1306-3.9863)^2)</f>
        <v>996.405111718925</v>
      </c>
      <c r="L1306" s="25" t="n">
        <f aca="false">0.824493 - 0.0040899*F1306 + 0.000076438*F1306^2 -0.00000082467*F1306^3 + 0.0000000053675*F1306^4</f>
        <v>0.755746177324219</v>
      </c>
      <c r="M1306" s="25" t="n">
        <f aca="false">-0.005724 + 0.00010227*F1306 - 0.0000016546*F1306^2</f>
        <v>-0.00416286625</v>
      </c>
      <c r="N1306" s="25" t="n">
        <f aca="false">K1306 + (L1306*G1306) + M1306*G1306^(3/2) + 0.00048314*G1306^2</f>
        <v>1022.81190674447</v>
      </c>
      <c r="O1306" s="26" t="n">
        <f aca="false">I1306*(1/     (1-   (0.001*N1306/1.84)))</f>
        <v>8.08400422683874</v>
      </c>
      <c r="P1306" s="4" t="n">
        <f aca="false">H1306*(1/     (1-   (0.001*N1306/4)))</f>
        <v>23.5342873225667</v>
      </c>
      <c r="Q1306" s="27" t="n">
        <f aca="false">-5.28+5.5*I1306</f>
        <v>14.46665</v>
      </c>
      <c r="R1306" s="28" t="n">
        <f aca="false">E1306-E1186</f>
        <v>16</v>
      </c>
      <c r="S1306" s="29" t="n">
        <f aca="false">I1306-I1186</f>
        <v>0.1046</v>
      </c>
      <c r="T1306" s="29" t="n">
        <f aca="false">(S1306/I1186)*100</f>
        <v>3.00083197062283</v>
      </c>
      <c r="U1306" s="29" t="n">
        <f aca="false">(S1306/R1306)/I1186*1000</f>
        <v>1.87551998163927</v>
      </c>
      <c r="V1306" s="30" t="n">
        <f aca="false">O1306-O1186</f>
        <v>0.222322169170067</v>
      </c>
      <c r="W1306" s="30" t="n">
        <f aca="false">(V1306/O1186)*100</f>
        <v>2.82792114383719</v>
      </c>
      <c r="X1306" s="30" t="n">
        <f aca="false">1000*(V1306/R1306)/O1186</f>
        <v>1.76745071489825</v>
      </c>
      <c r="Y1306" s="31" t="n">
        <f aca="false">1000*(V1306/R1306)/Q1186</f>
        <v>1.000272512976</v>
      </c>
      <c r="Z1306" s="32" t="n">
        <f aca="false">X1306-U1306</f>
        <v>-0.108069266741023</v>
      </c>
    </row>
    <row r="1307" s="15" customFormat="true" ht="12.8" hidden="false" customHeight="false" outlineLevel="0" collapsed="false">
      <c r="A1307" s="21" t="n">
        <v>121</v>
      </c>
      <c r="B1307" s="22" t="s">
        <v>29</v>
      </c>
      <c r="C1307" s="22" t="s">
        <v>36</v>
      </c>
      <c r="D1307" s="22" t="s">
        <v>37</v>
      </c>
      <c r="E1307" s="22" t="s">
        <v>52</v>
      </c>
      <c r="F1307" s="22" t="s">
        <v>38</v>
      </c>
      <c r="G1307" s="22" t="s">
        <v>38</v>
      </c>
      <c r="H1307" s="22" t="s">
        <v>38</v>
      </c>
      <c r="I1307" s="24" t="s">
        <v>38</v>
      </c>
      <c r="J1307" s="22" t="s">
        <v>38</v>
      </c>
      <c r="K1307" s="82" t="s">
        <v>38</v>
      </c>
      <c r="L1307" s="82" t="s">
        <v>38</v>
      </c>
      <c r="M1307" s="82" t="s">
        <v>38</v>
      </c>
      <c r="N1307" s="82" t="s">
        <v>38</v>
      </c>
      <c r="O1307" s="30" t="s">
        <v>38</v>
      </c>
      <c r="P1307" s="4" t="inlineStr">
        <f aca="false">H1307*(1/     (1-   (0.001*N1307/4)))</f>
        <is>
          <t/>
        </is>
      </c>
      <c r="Q1307" s="27" t="s">
        <v>38</v>
      </c>
      <c r="R1307" s="83" t="s">
        <v>38</v>
      </c>
      <c r="S1307" s="84" t="s">
        <v>38</v>
      </c>
      <c r="T1307" s="84" t="s">
        <v>38</v>
      </c>
      <c r="U1307" s="84" t="s">
        <v>38</v>
      </c>
      <c r="V1307" s="27" t="s">
        <v>38</v>
      </c>
      <c r="W1307" s="27" t="s">
        <v>38</v>
      </c>
      <c r="X1307" s="27" t="s">
        <v>38</v>
      </c>
      <c r="Y1307" s="27" t="s">
        <v>38</v>
      </c>
      <c r="Z1307" s="85" t="s">
        <v>38</v>
      </c>
    </row>
    <row r="1308" s="15" customFormat="true" ht="12.8" hidden="false" customHeight="false" outlineLevel="0" collapsed="false">
      <c r="A1308" s="21" t="n">
        <v>128</v>
      </c>
      <c r="B1308" s="22" t="s">
        <v>29</v>
      </c>
      <c r="C1308" s="22" t="s">
        <v>36</v>
      </c>
      <c r="D1308" s="22" t="s">
        <v>37</v>
      </c>
      <c r="E1308" s="23" t="n">
        <v>43145</v>
      </c>
      <c r="F1308" s="22" t="n">
        <v>27.5</v>
      </c>
      <c r="G1308" s="22" t="n">
        <v>35.3</v>
      </c>
      <c r="H1308" s="22" t="n">
        <v>17.5165</v>
      </c>
      <c r="I1308" s="24" t="n">
        <v>4.0155</v>
      </c>
      <c r="J1308" s="22"/>
      <c r="K1308" s="25" t="n">
        <f aca="false">1000*(1-(F1308+288.9414)/(508929.2*(F1308+68.12963))*(F1308-3.9863)^2)</f>
        <v>996.405111718925</v>
      </c>
      <c r="L1308" s="25" t="n">
        <f aca="false">0.824493 - 0.0040899*F1308 + 0.000076438*F1308^2 -0.00000082467*F1308^3 + 0.0000000053675*F1308^4</f>
        <v>0.755746177324219</v>
      </c>
      <c r="M1308" s="25" t="n">
        <f aca="false">-0.005724 + 0.00010227*F1308 - 0.0000016546*F1308^2</f>
        <v>-0.00416286625</v>
      </c>
      <c r="N1308" s="25" t="n">
        <f aca="false">K1308 + (L1308*G1308) + M1308*G1308^(3/2) + 0.00048314*G1308^2</f>
        <v>1022.81190674447</v>
      </c>
      <c r="O1308" s="26" t="n">
        <f aca="false">I1308*(1/     (1-   (0.001*N1308/1.84)))</f>
        <v>9.04139458342505</v>
      </c>
      <c r="P1308" s="4" t="n">
        <f aca="false">H1308*(1/     (1-   (0.001*N1308/4)))</f>
        <v>23.5342873225667</v>
      </c>
      <c r="Q1308" s="27" t="n">
        <f aca="false">-5.28+5.5*I1308</f>
        <v>16.80525</v>
      </c>
      <c r="R1308" s="28" t="n">
        <f aca="false">E1308-E1188</f>
        <v>16</v>
      </c>
      <c r="S1308" s="29" t="n">
        <f aca="false">I1308-I1188</f>
        <v>0.137</v>
      </c>
      <c r="T1308" s="29" t="n">
        <f aca="false">(S1308/I1188)*100</f>
        <v>3.53229341240171</v>
      </c>
      <c r="U1308" s="29" t="n">
        <f aca="false">(S1308/R1308)/I1188*1000</f>
        <v>2.20768338275107</v>
      </c>
      <c r="V1308" s="30" t="n">
        <f aca="false">O1308-O1188</f>
        <v>0.29378754304064</v>
      </c>
      <c r="W1308" s="30" t="n">
        <f aca="false">(V1308/O1188)*100</f>
        <v>3.3584904041109</v>
      </c>
      <c r="X1308" s="30" t="n">
        <f aca="false">1000*(V1308/R1308)/O1188</f>
        <v>2.09905650256931</v>
      </c>
      <c r="Y1308" s="31" t="n">
        <f aca="false">1000*(V1308/R1308)/Q1188</f>
        <v>1.14390776333048</v>
      </c>
      <c r="Z1308" s="32" t="n">
        <f aca="false">X1308-U1308</f>
        <v>-0.108626880181759</v>
      </c>
    </row>
    <row r="1309" s="15" customFormat="true" ht="12.8" hidden="false" customHeight="false" outlineLevel="0" collapsed="false">
      <c r="A1309" s="21" t="n">
        <v>219</v>
      </c>
      <c r="B1309" s="22" t="s">
        <v>29</v>
      </c>
      <c r="C1309" s="22" t="s">
        <v>36</v>
      </c>
      <c r="D1309" s="22" t="s">
        <v>37</v>
      </c>
      <c r="E1309" s="22" t="s">
        <v>52</v>
      </c>
      <c r="F1309" s="22" t="s">
        <v>38</v>
      </c>
      <c r="G1309" s="22" t="s">
        <v>38</v>
      </c>
      <c r="H1309" s="22" t="s">
        <v>38</v>
      </c>
      <c r="I1309" s="24" t="s">
        <v>38</v>
      </c>
      <c r="J1309" s="22" t="s">
        <v>38</v>
      </c>
      <c r="K1309" s="82" t="s">
        <v>38</v>
      </c>
      <c r="L1309" s="82" t="s">
        <v>38</v>
      </c>
      <c r="M1309" s="82" t="s">
        <v>38</v>
      </c>
      <c r="N1309" s="82" t="s">
        <v>38</v>
      </c>
      <c r="O1309" s="30" t="s">
        <v>38</v>
      </c>
      <c r="P1309" s="4" t="inlineStr">
        <f aca="false">H1309*(1/     (1-   (0.001*N1309/4)))</f>
        <is>
          <t/>
        </is>
      </c>
      <c r="Q1309" s="27" t="s">
        <v>38</v>
      </c>
      <c r="R1309" s="83" t="s">
        <v>38</v>
      </c>
      <c r="S1309" s="84" t="s">
        <v>38</v>
      </c>
      <c r="T1309" s="84" t="s">
        <v>38</v>
      </c>
      <c r="U1309" s="84" t="s">
        <v>38</v>
      </c>
      <c r="V1309" s="27" t="s">
        <v>38</v>
      </c>
      <c r="W1309" s="27" t="s">
        <v>38</v>
      </c>
      <c r="X1309" s="27" t="s">
        <v>38</v>
      </c>
      <c r="Y1309" s="27" t="s">
        <v>38</v>
      </c>
      <c r="Z1309" s="85" t="s">
        <v>38</v>
      </c>
    </row>
    <row r="1310" s="15" customFormat="true" ht="12.8" hidden="false" customHeight="false" outlineLevel="0" collapsed="false">
      <c r="A1310" s="21" t="n">
        <v>225</v>
      </c>
      <c r="B1310" s="22" t="s">
        <v>29</v>
      </c>
      <c r="C1310" s="22" t="s">
        <v>36</v>
      </c>
      <c r="D1310" s="22" t="s">
        <v>37</v>
      </c>
      <c r="E1310" s="23" t="n">
        <v>43145</v>
      </c>
      <c r="F1310" s="22" t="n">
        <v>27.5</v>
      </c>
      <c r="G1310" s="22" t="n">
        <v>35.3</v>
      </c>
      <c r="H1310" s="22" t="n">
        <v>17.5165</v>
      </c>
      <c r="I1310" s="24" t="n">
        <v>2.9617</v>
      </c>
      <c r="J1310" s="22"/>
      <c r="K1310" s="25" t="n">
        <f aca="false">1000*(1-(F1310+288.9414)/(508929.2*(F1310+68.12963))*(F1310-3.9863)^2)</f>
        <v>996.405111718925</v>
      </c>
      <c r="L1310" s="25" t="n">
        <f aca="false">0.824493 - 0.0040899*F1310 + 0.000076438*F1310^2 -0.00000082467*F1310^3 + 0.0000000053675*F1310^4</f>
        <v>0.755746177324219</v>
      </c>
      <c r="M1310" s="25" t="n">
        <f aca="false">-0.005724 + 0.00010227*F1310 - 0.0000016546*F1310^2</f>
        <v>-0.00416286625</v>
      </c>
      <c r="N1310" s="25" t="n">
        <f aca="false">K1310 + (L1310*G1310) + M1310*G1310^(3/2) + 0.00048314*G1310^2</f>
        <v>1022.81190674447</v>
      </c>
      <c r="O1310" s="26" t="n">
        <f aca="false">I1310*(1/     (1-   (0.001*N1310/1.84)))</f>
        <v>6.66863362911966</v>
      </c>
      <c r="P1310" s="4" t="n">
        <f aca="false">H1310*(1/     (1-   (0.001*N1310/4)))</f>
        <v>23.5342873225667</v>
      </c>
      <c r="Q1310" s="27" t="n">
        <f aca="false">-5.28+5.5*I1310</f>
        <v>11.00935</v>
      </c>
      <c r="R1310" s="28" t="n">
        <f aca="false">E1310-E1190</f>
        <v>16</v>
      </c>
      <c r="S1310" s="29" t="n">
        <f aca="false">I1310-I1190</f>
        <v>0.0773999999999999</v>
      </c>
      <c r="T1310" s="29" t="n">
        <f aca="false">(S1310/I1190)*100</f>
        <v>2.68349339527788</v>
      </c>
      <c r="U1310" s="29" t="n">
        <f aca="false">(S1310/R1310)/I1190*1000</f>
        <v>1.67718337204868</v>
      </c>
      <c r="V1310" s="30" t="n">
        <f aca="false">O1310-O1190</f>
        <v>0.163355045496925</v>
      </c>
      <c r="W1310" s="30" t="n">
        <f aca="false">(V1310/O1190)*100</f>
        <v>2.51111529501867</v>
      </c>
      <c r="X1310" s="30" t="n">
        <f aca="false">1000*(V1310/R1310)/O1190</f>
        <v>1.56944705938667</v>
      </c>
      <c r="Y1310" s="31" t="n">
        <f aca="false">1000*(V1310/R1310)/Q1190</f>
        <v>0.964666286541768</v>
      </c>
      <c r="Z1310" s="32" t="n">
        <f aca="false">X1310-U1310</f>
        <v>-0.107736312662004</v>
      </c>
    </row>
    <row r="1311" s="15" customFormat="true" ht="12.8" hidden="false" customHeight="false" outlineLevel="0" collapsed="false">
      <c r="A1311" s="21" t="n">
        <v>229</v>
      </c>
      <c r="B1311" s="22" t="s">
        <v>29</v>
      </c>
      <c r="C1311" s="22" t="s">
        <v>36</v>
      </c>
      <c r="D1311" s="22" t="s">
        <v>37</v>
      </c>
      <c r="E1311" s="23" t="n">
        <v>43145</v>
      </c>
      <c r="F1311" s="22" t="n">
        <v>27.5</v>
      </c>
      <c r="G1311" s="22" t="n">
        <v>35.3</v>
      </c>
      <c r="H1311" s="22" t="n">
        <v>17.5165</v>
      </c>
      <c r="I1311" s="24" t="n">
        <v>2.6713</v>
      </c>
      <c r="J1311" s="22"/>
      <c r="K1311" s="25" t="n">
        <f aca="false">1000*(1-(F1311+288.9414)/(508929.2*(F1311+68.12963))*(F1311-3.9863)^2)</f>
        <v>996.405111718925</v>
      </c>
      <c r="L1311" s="25" t="n">
        <f aca="false">0.824493 - 0.0040899*F1311 + 0.000076438*F1311^2 -0.00000082467*F1311^3 + 0.0000000053675*F1311^4</f>
        <v>0.755746177324219</v>
      </c>
      <c r="M1311" s="25" t="n">
        <f aca="false">-0.005724 + 0.00010227*F1311 - 0.0000016546*F1311^2</f>
        <v>-0.00416286625</v>
      </c>
      <c r="N1311" s="25" t="n">
        <f aca="false">K1311 + (L1311*G1311) + M1311*G1311^(3/2) + 0.00048314*G1311^2</f>
        <v>1022.81190674447</v>
      </c>
      <c r="O1311" s="26" t="n">
        <f aca="false">I1311*(1/     (1-   (0.001*N1311/1.84)))</f>
        <v>6.01476213440502</v>
      </c>
      <c r="P1311" s="4" t="n">
        <f aca="false">H1311*(1/     (1-   (0.001*N1311/4)))</f>
        <v>23.5342873225667</v>
      </c>
      <c r="Q1311" s="27" t="n">
        <f aca="false">-5.28+5.5*I1311</f>
        <v>9.41215</v>
      </c>
      <c r="R1311" s="28" t="n">
        <f aca="false">E1311-E1191</f>
        <v>16</v>
      </c>
      <c r="S1311" s="29" t="n">
        <f aca="false">I1311-I1191</f>
        <v>0.0425</v>
      </c>
      <c r="T1311" s="29" t="n">
        <f aca="false">(S1311/I1191)*100</f>
        <v>1.61670724284845</v>
      </c>
      <c r="U1311" s="29" t="n">
        <f aca="false">(S1311/R1311)/I1191*1000</f>
        <v>1.01044202678028</v>
      </c>
      <c r="V1311" s="30" t="n">
        <f aca="false">O1311-O1191</f>
        <v>0.0857407633176006</v>
      </c>
      <c r="W1311" s="30" t="n">
        <f aca="false">(V1311/O1191)*100</f>
        <v>1.44611999099398</v>
      </c>
      <c r="X1311" s="30" t="n">
        <f aca="false">1000*(V1311/R1311)/O1191</f>
        <v>0.903824994371239</v>
      </c>
      <c r="Y1311" s="31" t="n">
        <f aca="false">1000*(V1311/R1311)/Q1191</f>
        <v>0.583848787081631</v>
      </c>
      <c r="Z1311" s="32" t="n">
        <f aca="false">X1311-U1311</f>
        <v>-0.106617032409041</v>
      </c>
    </row>
    <row r="1312" s="15" customFormat="true" ht="12.8" hidden="false" customHeight="false" outlineLevel="0" collapsed="false">
      <c r="A1312" s="21" t="n">
        <v>155</v>
      </c>
      <c r="B1312" s="22" t="s">
        <v>30</v>
      </c>
      <c r="C1312" s="22" t="s">
        <v>36</v>
      </c>
      <c r="D1312" s="22" t="s">
        <v>37</v>
      </c>
      <c r="E1312" s="23" t="n">
        <v>43145</v>
      </c>
      <c r="F1312" s="22" t="n">
        <v>27.5</v>
      </c>
      <c r="G1312" s="22" t="n">
        <v>35.3</v>
      </c>
      <c r="H1312" s="22" t="n">
        <v>17.5165</v>
      </c>
      <c r="I1312" s="24" t="n">
        <v>1.6155</v>
      </c>
      <c r="J1312" s="22"/>
      <c r="K1312" s="25" t="n">
        <f aca="false">1000*(1-(F1312+288.9414)/(508929.2*(F1312+68.12963))*(F1312-3.9863)^2)</f>
        <v>996.405111718925</v>
      </c>
      <c r="L1312" s="25" t="n">
        <f aca="false">0.824493 - 0.0040899*F1312 + 0.000076438*F1312^2 -0.00000082467*F1312^3 + 0.0000000053675*F1312^4</f>
        <v>0.755746177324219</v>
      </c>
      <c r="M1312" s="25" t="n">
        <f aca="false">-0.005724 + 0.00010227*F1312 - 0.0000016546*F1312^2</f>
        <v>-0.00416286625</v>
      </c>
      <c r="N1312" s="25" t="n">
        <f aca="false">K1312 + (L1312*G1312) + M1312*G1312^(3/2) + 0.00048314*G1312^2</f>
        <v>1022.81190674447</v>
      </c>
      <c r="O1312" s="26" t="n">
        <f aca="false">I1312*(1/     (1-   (0.001*N1312/1.84)))</f>
        <v>3.63749793289084</v>
      </c>
      <c r="P1312" s="4" t="n">
        <f aca="false">H1312*(1/     (1-   (0.001*N1312/4)))</f>
        <v>23.5342873225667</v>
      </c>
      <c r="Q1312" s="27" t="n">
        <f aca="false">-5.28+5.5*I1312</f>
        <v>3.60525</v>
      </c>
      <c r="R1312" s="28" t="n">
        <f aca="false">E1312-E1192</f>
        <v>16</v>
      </c>
      <c r="S1312" s="29" t="n">
        <f aca="false">I1312-I1192</f>
        <v>0.0527</v>
      </c>
      <c r="T1312" s="29" t="n">
        <f aca="false">(S1312/I1192)*100</f>
        <v>3.37215254671103</v>
      </c>
      <c r="U1312" s="29" t="n">
        <f aca="false">(S1312/R1312)/I1192*1000</f>
        <v>2.10759534169439</v>
      </c>
      <c r="V1312" s="30" t="n">
        <f aca="false">O1312-O1192</f>
        <v>0.112743444631782</v>
      </c>
      <c r="W1312" s="30" t="n">
        <f aca="false">(V1312/O1192)*100</f>
        <v>3.19861837206903</v>
      </c>
      <c r="X1312" s="30" t="n">
        <f aca="false">1000*(V1312/R1312)/O1192</f>
        <v>1.99913648254315</v>
      </c>
      <c r="Y1312" s="31" t="n">
        <f aca="false">1000*(V1312/R1312)/Q1192</f>
        <v>2.12537409950123</v>
      </c>
      <c r="Z1312" s="32" t="n">
        <f aca="false">X1312-U1312</f>
        <v>-0.108458859151248</v>
      </c>
    </row>
    <row r="1313" s="15" customFormat="true" ht="12.8" hidden="false" customHeight="false" outlineLevel="0" collapsed="false">
      <c r="A1313" s="21" t="n">
        <v>247</v>
      </c>
      <c r="B1313" s="22" t="s">
        <v>30</v>
      </c>
      <c r="C1313" s="22" t="s">
        <v>36</v>
      </c>
      <c r="D1313" s="22" t="s">
        <v>37</v>
      </c>
      <c r="E1313" s="23" t="n">
        <v>43145</v>
      </c>
      <c r="F1313" s="22" t="n">
        <v>27.5</v>
      </c>
      <c r="G1313" s="22" t="n">
        <v>35.3</v>
      </c>
      <c r="H1313" s="22" t="n">
        <v>17.5165</v>
      </c>
      <c r="I1313" s="24" t="n">
        <v>5.3144</v>
      </c>
      <c r="J1313" s="22"/>
      <c r="K1313" s="25" t="n">
        <f aca="false">1000*(1-(F1313+288.9414)/(508929.2*(F1313+68.12963))*(F1313-3.9863)^2)</f>
        <v>996.405111718925</v>
      </c>
      <c r="L1313" s="25" t="n">
        <f aca="false">0.824493 - 0.0040899*F1313 + 0.000076438*F1313^2 -0.00000082467*F1313^3 + 0.0000000053675*F1313^4</f>
        <v>0.755746177324219</v>
      </c>
      <c r="M1313" s="25" t="n">
        <f aca="false">-0.005724 + 0.00010227*F1313 - 0.0000016546*F1313^2</f>
        <v>-0.00416286625</v>
      </c>
      <c r="N1313" s="25" t="n">
        <f aca="false">K1313 + (L1313*G1313) + M1313*G1313^(3/2) + 0.00048314*G1313^2</f>
        <v>1022.81190674447</v>
      </c>
      <c r="O1313" s="26" t="n">
        <f aca="false">I1313*(1/     (1-   (0.001*N1313/1.84)))</f>
        <v>11.9660284831663</v>
      </c>
      <c r="P1313" s="4" t="n">
        <f aca="false">H1313*(1/     (1-   (0.001*N1313/4)))</f>
        <v>23.5342873225667</v>
      </c>
      <c r="Q1313" s="27" t="n">
        <f aca="false">-5.28+5.5*I1313</f>
        <v>23.9492</v>
      </c>
      <c r="R1313" s="28" t="n">
        <f aca="false">E1313-E1193</f>
        <v>16</v>
      </c>
      <c r="S1313" s="29" t="n">
        <f aca="false">I1313-I1193</f>
        <v>0.0307000000000004</v>
      </c>
      <c r="T1313" s="29" t="n">
        <f aca="false">(S1313/I1193)*100</f>
        <v>0.581032231201627</v>
      </c>
      <c r="U1313" s="29" t="n">
        <f aca="false">(S1313/R1313)/I1193*1000</f>
        <v>0.363145144501017</v>
      </c>
      <c r="V1313" s="30" t="n">
        <f aca="false">O1313-O1193</f>
        <v>0.0491195443293044</v>
      </c>
      <c r="W1313" s="30" t="n">
        <f aca="false">(V1313/O1193)*100</f>
        <v>0.412183600473986</v>
      </c>
      <c r="X1313" s="30" t="n">
        <f aca="false">1000*(V1313/R1313)/O1193</f>
        <v>0.257614750296241</v>
      </c>
      <c r="Y1313" s="31" t="n">
        <f aca="false">1000*(V1313/R1313)/Q1193</f>
        <v>0.129096986401862</v>
      </c>
      <c r="Z1313" s="32" t="n">
        <f aca="false">X1313-U1313</f>
        <v>-0.105530394204776</v>
      </c>
    </row>
    <row r="1314" customFormat="false" ht="12.8" hidden="false" customHeight="false" outlineLevel="0" collapsed="false">
      <c r="A1314" s="21" t="n">
        <v>168</v>
      </c>
      <c r="B1314" s="22" t="s">
        <v>31</v>
      </c>
      <c r="C1314" s="22" t="s">
        <v>36</v>
      </c>
      <c r="D1314" s="22" t="s">
        <v>37</v>
      </c>
      <c r="E1314" s="23" t="n">
        <v>43145</v>
      </c>
      <c r="F1314" s="22" t="n">
        <v>27.5</v>
      </c>
      <c r="G1314" s="22" t="n">
        <v>35.3</v>
      </c>
      <c r="H1314" s="22" t="n">
        <v>17.5165</v>
      </c>
      <c r="I1314" s="24" t="n">
        <v>1.8879</v>
      </c>
      <c r="J1314" s="22" t="s">
        <v>54</v>
      </c>
      <c r="K1314" s="25" t="n">
        <f aca="false">1000*(1-(F1314+288.9414)/(508929.2*(F1314+68.12963))*(F1314-3.9863)^2)</f>
        <v>996.405111718925</v>
      </c>
      <c r="L1314" s="25" t="n">
        <f aca="false">0.824493 - 0.0040899*F1314 + 0.000076438*F1314^2 -0.00000082467*F1314^3 + 0.0000000053675*F1314^4</f>
        <v>0.755746177324219</v>
      </c>
      <c r="M1314" s="25" t="n">
        <f aca="false">-0.005724 + 0.00010227*F1314 - 0.0000016546*F1314^2</f>
        <v>-0.00416286625</v>
      </c>
      <c r="N1314" s="25" t="n">
        <f aca="false">K1314 + (L1314*G1314) + M1314*G1314^(3/2) + 0.00048314*G1314^2</f>
        <v>1022.81190674447</v>
      </c>
      <c r="O1314" s="26" t="n">
        <f aca="false">I1314*(1/     (1-   (0.001*N1314/1.84)))</f>
        <v>4.25084020272647</v>
      </c>
      <c r="P1314" s="4" t="n">
        <f aca="false">H1314*(1/     (1-   (0.001*N1314/4)))</f>
        <v>23.5342873225667</v>
      </c>
      <c r="Q1314" s="33" t="n">
        <f aca="false">-5.28+5.5*I1314</f>
        <v>5.10345</v>
      </c>
      <c r="R1314" s="34" t="n">
        <f aca="false">E1314-E1194</f>
        <v>16</v>
      </c>
      <c r="S1314" s="25" t="s">
        <v>38</v>
      </c>
      <c r="T1314" s="25" t="s">
        <v>38</v>
      </c>
      <c r="U1314" s="25" t="s">
        <v>38</v>
      </c>
      <c r="V1314" s="25" t="s">
        <v>38</v>
      </c>
      <c r="W1314" s="25" t="s">
        <v>38</v>
      </c>
      <c r="X1314" s="25" t="s">
        <v>38</v>
      </c>
      <c r="Y1314" s="25" t="s">
        <v>38</v>
      </c>
      <c r="Z1314" s="36" t="inlineStr">
        <f aca="false">X1314-U1314</f>
        <is>
          <t/>
        </is>
      </c>
    </row>
    <row r="1315" s="15" customFormat="true" ht="12.8" hidden="false" customHeight="false" outlineLevel="0" collapsed="false">
      <c r="A1315" s="21" t="n">
        <v>175</v>
      </c>
      <c r="B1315" s="22" t="s">
        <v>31</v>
      </c>
      <c r="C1315" s="22" t="s">
        <v>36</v>
      </c>
      <c r="D1315" s="22" t="s">
        <v>37</v>
      </c>
      <c r="E1315" s="23" t="n">
        <v>43145</v>
      </c>
      <c r="F1315" s="22" t="n">
        <v>27.5</v>
      </c>
      <c r="G1315" s="22" t="n">
        <v>35.3</v>
      </c>
      <c r="H1315" s="22" t="n">
        <v>17.5165</v>
      </c>
      <c r="I1315" s="24" t="n">
        <v>2.744</v>
      </c>
      <c r="J1315" s="22"/>
      <c r="K1315" s="25" t="n">
        <f aca="false">1000*(1-(F1315+288.9414)/(508929.2*(F1315+68.12963))*(F1315-3.9863)^2)</f>
        <v>996.405111718925</v>
      </c>
      <c r="L1315" s="25" t="n">
        <f aca="false">0.824493 - 0.0040899*F1315 + 0.000076438*F1315^2 -0.00000082467*F1315^3 + 0.0000000053675*F1315^4</f>
        <v>0.755746177324219</v>
      </c>
      <c r="M1315" s="25" t="n">
        <f aca="false">-0.005724 + 0.00010227*F1315 - 0.0000016546*F1315^2</f>
        <v>-0.00416286625</v>
      </c>
      <c r="N1315" s="25" t="n">
        <f aca="false">K1315 + (L1315*G1315) + M1315*G1315^(3/2) + 0.00048314*G1315^2</f>
        <v>1022.81190674447</v>
      </c>
      <c r="O1315" s="26" t="n">
        <f aca="false">I1315*(1/     (1-   (0.001*N1315/1.84)))</f>
        <v>6.17845517044412</v>
      </c>
      <c r="P1315" s="4" t="n">
        <f aca="false">H1315*(1/     (1-   (0.001*N1315/4)))</f>
        <v>23.5342873225667</v>
      </c>
      <c r="Q1315" s="27" t="n">
        <f aca="false">-5.28+5.5*I1315</f>
        <v>9.812</v>
      </c>
      <c r="R1315" s="28" t="n">
        <f aca="false">E1315-E1195</f>
        <v>16</v>
      </c>
      <c r="S1315" s="29" t="n">
        <f aca="false">I1315-I1195</f>
        <v>0.0408000000000004</v>
      </c>
      <c r="T1315" s="29" t="n">
        <f aca="false">(S1315/I1195)*100</f>
        <v>1.50932228469963</v>
      </c>
      <c r="U1315" s="29" t="n">
        <f aca="false">(S1315/R1315)/I1195*1000</f>
        <v>0.943326427937269</v>
      </c>
      <c r="V1315" s="30" t="n">
        <f aca="false">O1315-O1195</f>
        <v>0.0816313077221507</v>
      </c>
      <c r="W1315" s="30" t="n">
        <f aca="false">(V1315/O1195)*100</f>
        <v>1.33891530344631</v>
      </c>
      <c r="X1315" s="30" t="n">
        <f aca="false">1000*(V1315/R1315)/O1195</f>
        <v>0.836822064653942</v>
      </c>
      <c r="Y1315" s="31" t="n">
        <f aca="false">1000*(V1315/R1315)/Q1195</f>
        <v>0.532141175334225</v>
      </c>
      <c r="Z1315" s="32" t="n">
        <f aca="false">X1315-U1315</f>
        <v>-0.106504363283327</v>
      </c>
    </row>
    <row r="1316" s="15" customFormat="true" ht="12.8" hidden="false" customHeight="false" outlineLevel="0" collapsed="false">
      <c r="A1316" s="21" t="n">
        <v>266</v>
      </c>
      <c r="B1316" s="22" t="s">
        <v>31</v>
      </c>
      <c r="C1316" s="22" t="s">
        <v>36</v>
      </c>
      <c r="D1316" s="22" t="s">
        <v>37</v>
      </c>
      <c r="E1316" s="22" t="s">
        <v>52</v>
      </c>
      <c r="F1316" s="22" t="s">
        <v>38</v>
      </c>
      <c r="G1316" s="22" t="s">
        <v>38</v>
      </c>
      <c r="H1316" s="22" t="s">
        <v>38</v>
      </c>
      <c r="I1316" s="24" t="s">
        <v>38</v>
      </c>
      <c r="J1316" s="22" t="s">
        <v>38</v>
      </c>
      <c r="K1316" s="82" t="s">
        <v>38</v>
      </c>
      <c r="L1316" s="82" t="s">
        <v>38</v>
      </c>
      <c r="M1316" s="82" t="s">
        <v>38</v>
      </c>
      <c r="N1316" s="82" t="s">
        <v>38</v>
      </c>
      <c r="O1316" s="30" t="s">
        <v>38</v>
      </c>
      <c r="P1316" s="4" t="inlineStr">
        <f aca="false">H1316*(1/     (1-   (0.001*N1316/4)))</f>
        <is>
          <t/>
        </is>
      </c>
      <c r="Q1316" s="27" t="s">
        <v>38</v>
      </c>
      <c r="R1316" s="83" t="s">
        <v>38</v>
      </c>
      <c r="S1316" s="84" t="s">
        <v>38</v>
      </c>
      <c r="T1316" s="84" t="s">
        <v>38</v>
      </c>
      <c r="U1316" s="84" t="s">
        <v>38</v>
      </c>
      <c r="V1316" s="27" t="s">
        <v>38</v>
      </c>
      <c r="W1316" s="27" t="s">
        <v>38</v>
      </c>
      <c r="X1316" s="27" t="s">
        <v>38</v>
      </c>
      <c r="Y1316" s="27" t="s">
        <v>38</v>
      </c>
      <c r="Z1316" s="85" t="s">
        <v>38</v>
      </c>
    </row>
    <row r="1317" s="15" customFormat="true" ht="12.8" hidden="false" customHeight="false" outlineLevel="0" collapsed="false">
      <c r="A1317" s="21" t="n">
        <v>272</v>
      </c>
      <c r="B1317" s="22" t="s">
        <v>31</v>
      </c>
      <c r="C1317" s="22" t="s">
        <v>36</v>
      </c>
      <c r="D1317" s="22" t="s">
        <v>37</v>
      </c>
      <c r="E1317" s="23" t="n">
        <v>43145</v>
      </c>
      <c r="F1317" s="22" t="n">
        <v>27.5</v>
      </c>
      <c r="G1317" s="22" t="n">
        <v>35.3</v>
      </c>
      <c r="H1317" s="22" t="n">
        <v>17.5165</v>
      </c>
      <c r="I1317" s="24" t="n">
        <v>2.4164</v>
      </c>
      <c r="J1317" s="22"/>
      <c r="K1317" s="25" t="n">
        <f aca="false">1000*(1-(F1317+288.9414)/(508929.2*(F1317+68.12963))*(F1317-3.9863)^2)</f>
        <v>996.405111718925</v>
      </c>
      <c r="L1317" s="25" t="n">
        <f aca="false">0.824493 - 0.0040899*F1317 + 0.000076438*F1317^2 -0.00000082467*F1317^3 + 0.0000000053675*F1317^4</f>
        <v>0.755746177324219</v>
      </c>
      <c r="M1317" s="25" t="n">
        <f aca="false">-0.005724 + 0.00010227*F1317 - 0.0000016546*F1317^2</f>
        <v>-0.00416286625</v>
      </c>
      <c r="N1317" s="25" t="n">
        <f aca="false">K1317 + (L1317*G1317) + M1317*G1317^(3/2) + 0.00048314*G1317^2</f>
        <v>1022.81190674447</v>
      </c>
      <c r="O1317" s="26" t="n">
        <f aca="false">I1317*(1/     (1-   (0.001*N1317/1.84)))</f>
        <v>5.4408232776462</v>
      </c>
      <c r="P1317" s="4" t="n">
        <f aca="false">H1317*(1/     (1-   (0.001*N1317/4)))</f>
        <v>23.5342873225667</v>
      </c>
      <c r="Q1317" s="27" t="n">
        <f aca="false">-5.28+5.5*I1317</f>
        <v>8.0102</v>
      </c>
      <c r="R1317" s="28" t="n">
        <f aca="false">E1317-E1197</f>
        <v>16</v>
      </c>
      <c r="S1317" s="29" t="n">
        <f aca="false">I1317-I1197</f>
        <v>0.0198</v>
      </c>
      <c r="T1317" s="29" t="n">
        <f aca="false">(S1317/I1197)*100</f>
        <v>0.826170408078112</v>
      </c>
      <c r="U1317" s="29" t="n">
        <f aca="false">(S1317/R1317)/I1197*1000</f>
        <v>0.51635650504882</v>
      </c>
      <c r="V1317" s="30" t="n">
        <f aca="false">O1317-O1197</f>
        <v>0.0355080699666068</v>
      </c>
      <c r="W1317" s="30" t="n">
        <f aca="false">(V1317/O1197)*100</f>
        <v>0.65691025596729</v>
      </c>
      <c r="X1317" s="30" t="n">
        <f aca="false">1000*(V1317/R1317)/O1197</f>
        <v>0.410568909979556</v>
      </c>
      <c r="Y1317" s="31" t="n">
        <f aca="false">1000*(V1317/R1317)/Q1197</f>
        <v>0.280872055600082</v>
      </c>
      <c r="Z1317" s="32" t="n">
        <f aca="false">X1317-U1317</f>
        <v>-0.105787595069264</v>
      </c>
    </row>
    <row r="1318" s="15" customFormat="true" ht="12.8" hidden="false" customHeight="false" outlineLevel="0" collapsed="false">
      <c r="A1318" s="21" t="n">
        <v>104</v>
      </c>
      <c r="B1318" s="22" t="s">
        <v>32</v>
      </c>
      <c r="C1318" s="22" t="s">
        <v>36</v>
      </c>
      <c r="D1318" s="22" t="s">
        <v>37</v>
      </c>
      <c r="E1318" s="23" t="n">
        <v>43145</v>
      </c>
      <c r="F1318" s="22" t="n">
        <v>27.5</v>
      </c>
      <c r="G1318" s="22" t="n">
        <v>35.3</v>
      </c>
      <c r="H1318" s="22" t="n">
        <v>17.5165</v>
      </c>
      <c r="I1318" s="24" t="n">
        <v>3.7524</v>
      </c>
      <c r="J1318" s="22" t="s">
        <v>53</v>
      </c>
      <c r="K1318" s="25" t="n">
        <f aca="false">1000*(1-(F1318+288.9414)/(508929.2*(F1318+68.12963))*(F1318-3.9863)^2)</f>
        <v>996.405111718925</v>
      </c>
      <c r="L1318" s="25" t="n">
        <f aca="false">0.824493 - 0.0040899*F1318 + 0.000076438*F1318^2 -0.00000082467*F1318^3 + 0.0000000053675*F1318^4</f>
        <v>0.755746177324219</v>
      </c>
      <c r="M1318" s="25" t="n">
        <f aca="false">-0.005724 + 0.00010227*F1318 - 0.0000016546*F1318^2</f>
        <v>-0.00416286625</v>
      </c>
      <c r="N1318" s="25" t="n">
        <f aca="false">K1318 + (L1318*G1318) + M1318*G1318^(3/2) + 0.00048314*G1318^2</f>
        <v>1022.81190674447</v>
      </c>
      <c r="O1318" s="26" t="n">
        <f aca="false">I1318*(1/     (1-   (0.001*N1318/1.84)))</f>
        <v>8.44899241311024</v>
      </c>
      <c r="P1318" s="4" t="n">
        <f aca="false">H1318*(1/     (1-   (0.001*N1318/4)))</f>
        <v>23.5342873225667</v>
      </c>
      <c r="Q1318" s="27" t="n">
        <f aca="false">-5.28+5.5*I1318</f>
        <v>15.3582</v>
      </c>
      <c r="R1318" s="28" t="n">
        <f aca="false">E1318-E1198</f>
        <v>16</v>
      </c>
      <c r="S1318" s="29" t="n">
        <f aca="false">I1318-I1198</f>
        <v>0.0072000000000001</v>
      </c>
      <c r="T1318" s="29" t="n">
        <f aca="false">(S1318/I1198)*100</f>
        <v>0.192246074975972</v>
      </c>
      <c r="U1318" s="29" t="n">
        <f aca="false">(S1318/R1318)/I1198*1000</f>
        <v>0.120153796859982</v>
      </c>
      <c r="V1318" s="30" t="n">
        <f aca="false">O1318-O1198</f>
        <v>0.0014213833974015</v>
      </c>
      <c r="W1318" s="30" t="n">
        <f aca="false">(V1318/O1198)*100</f>
        <v>0.0168259419471234</v>
      </c>
      <c r="X1318" s="30" t="n">
        <f aca="false">1000*(V1318/R1318)/O1198</f>
        <v>0.0105162137169521</v>
      </c>
      <c r="Y1318" s="31" t="n">
        <f aca="false">1000*(V1318/R1318)/Q1198</f>
        <v>0.00579925465366246</v>
      </c>
      <c r="Z1318" s="32" t="n">
        <f aca="false">X1318-U1318</f>
        <v>-0.10963758314303</v>
      </c>
    </row>
    <row r="1319" s="15" customFormat="true" ht="12.8" hidden="false" customHeight="false" outlineLevel="0" collapsed="false">
      <c r="A1319" s="21" t="n">
        <v>110</v>
      </c>
      <c r="B1319" s="22" t="s">
        <v>32</v>
      </c>
      <c r="C1319" s="22" t="s">
        <v>36</v>
      </c>
      <c r="D1319" s="22" t="s">
        <v>37</v>
      </c>
      <c r="E1319" s="22" t="s">
        <v>52</v>
      </c>
      <c r="F1319" s="22" t="s">
        <v>38</v>
      </c>
      <c r="G1319" s="22" t="s">
        <v>38</v>
      </c>
      <c r="H1319" s="22" t="s">
        <v>38</v>
      </c>
      <c r="I1319" s="24" t="s">
        <v>38</v>
      </c>
      <c r="J1319" s="22" t="s">
        <v>38</v>
      </c>
      <c r="K1319" s="82" t="s">
        <v>38</v>
      </c>
      <c r="L1319" s="82" t="s">
        <v>38</v>
      </c>
      <c r="M1319" s="82" t="s">
        <v>38</v>
      </c>
      <c r="N1319" s="82" t="s">
        <v>38</v>
      </c>
      <c r="O1319" s="30" t="s">
        <v>38</v>
      </c>
      <c r="P1319" s="4" t="inlineStr">
        <f aca="false">H1319*(1/     (1-   (0.001*N1319/4)))</f>
        <is>
          <t/>
        </is>
      </c>
      <c r="Q1319" s="27" t="s">
        <v>38</v>
      </c>
      <c r="R1319" s="83" t="s">
        <v>38</v>
      </c>
      <c r="S1319" s="84" t="s">
        <v>38</v>
      </c>
      <c r="T1319" s="84" t="s">
        <v>38</v>
      </c>
      <c r="U1319" s="84" t="s">
        <v>38</v>
      </c>
      <c r="V1319" s="27" t="s">
        <v>38</v>
      </c>
      <c r="W1319" s="27" t="s">
        <v>38</v>
      </c>
      <c r="X1319" s="27" t="s">
        <v>38</v>
      </c>
      <c r="Y1319" s="27" t="s">
        <v>38</v>
      </c>
      <c r="Z1319" s="85" t="s">
        <v>38</v>
      </c>
    </row>
    <row r="1320" s="15" customFormat="true" ht="12.8" hidden="false" customHeight="false" outlineLevel="0" collapsed="false">
      <c r="A1320" s="21" t="n">
        <v>233</v>
      </c>
      <c r="B1320" s="22" t="s">
        <v>33</v>
      </c>
      <c r="C1320" s="22" t="s">
        <v>36</v>
      </c>
      <c r="D1320" s="22" t="s">
        <v>37</v>
      </c>
      <c r="E1320" s="23" t="n">
        <v>43145</v>
      </c>
      <c r="F1320" s="22" t="n">
        <v>27.5</v>
      </c>
      <c r="G1320" s="22" t="n">
        <v>35.3</v>
      </c>
      <c r="H1320" s="22" t="n">
        <v>17.5165</v>
      </c>
      <c r="I1320" s="24" t="n">
        <v>5.1224</v>
      </c>
      <c r="J1320" s="22" t="s">
        <v>55</v>
      </c>
      <c r="K1320" s="25" t="n">
        <f aca="false">1000*(1-(F1320+288.9414)/(508929.2*(F1320+68.12963))*(F1320-3.9863)^2)</f>
        <v>996.405111718925</v>
      </c>
      <c r="L1320" s="25" t="n">
        <f aca="false">0.824493 - 0.0040899*F1320 + 0.000076438*F1320^2 -0.00000082467*F1320^3 + 0.0000000053675*F1320^4</f>
        <v>0.755746177324219</v>
      </c>
      <c r="M1320" s="25" t="n">
        <f aca="false">-0.005724 + 0.00010227*F1320 - 0.0000016546*F1320^2</f>
        <v>-0.00416286625</v>
      </c>
      <c r="N1320" s="25" t="n">
        <f aca="false">K1320 + (L1320*G1320) + M1320*G1320^(3/2) + 0.00048314*G1320^2</f>
        <v>1022.81190674447</v>
      </c>
      <c r="O1320" s="26" t="n">
        <f aca="false">I1320*(1/     (1-   (0.001*N1320/1.84)))</f>
        <v>11.5337167511235</v>
      </c>
      <c r="P1320" s="4" t="n">
        <f aca="false">H1320*(1/     (1-   (0.001*N1320/4)))</f>
        <v>23.5342873225667</v>
      </c>
      <c r="Q1320" s="27" t="n">
        <f aca="false">-5.28+5.5*I1320</f>
        <v>22.8932</v>
      </c>
      <c r="R1320" s="28" t="n">
        <f aca="false">E1320-E1200</f>
        <v>16</v>
      </c>
      <c r="S1320" s="29" t="n">
        <f aca="false">I1320-I1200</f>
        <v>0.0301</v>
      </c>
      <c r="T1320" s="29" t="n">
        <f aca="false">(S1320/I1200)*100</f>
        <v>0.591088506175992</v>
      </c>
      <c r="U1320" s="29" t="n">
        <f aca="false">(S1320/R1320)/I1200*1000</f>
        <v>0.369430316359995</v>
      </c>
      <c r="V1320" s="30" t="n">
        <f aca="false">O1320-O1200</f>
        <v>0.0484932544754475</v>
      </c>
      <c r="W1320" s="30" t="n">
        <f aca="false">(V1320/O1200)*100</f>
        <v>0.422222993654413</v>
      </c>
      <c r="X1320" s="30" t="n">
        <f aca="false">1000*(V1320/R1320)/O1200</f>
        <v>0.263889371034008</v>
      </c>
      <c r="Y1320" s="31" t="n">
        <f aca="false">1000*(V1320/R1320)/Q1200</f>
        <v>0.133354236127161</v>
      </c>
      <c r="Z1320" s="32" t="n">
        <f aca="false">X1320-U1320</f>
        <v>-0.105540945325987</v>
      </c>
    </row>
    <row r="1321" s="15" customFormat="true" ht="12.8" hidden="false" customHeight="false" outlineLevel="0" collapsed="false">
      <c r="A1321" s="37" t="n">
        <v>235</v>
      </c>
      <c r="B1321" s="38" t="s">
        <v>33</v>
      </c>
      <c r="C1321" s="38" t="s">
        <v>36</v>
      </c>
      <c r="D1321" s="38" t="s">
        <v>37</v>
      </c>
      <c r="E1321" s="39" t="n">
        <v>43145</v>
      </c>
      <c r="F1321" s="38" t="n">
        <v>27.5</v>
      </c>
      <c r="G1321" s="38" t="n">
        <v>35.3</v>
      </c>
      <c r="H1321" s="38" t="n">
        <v>17.5165</v>
      </c>
      <c r="I1321" s="40" t="s">
        <v>41</v>
      </c>
      <c r="J1321" s="38"/>
      <c r="K1321" s="109" t="s">
        <v>38</v>
      </c>
      <c r="L1321" s="109" t="s">
        <v>38</v>
      </c>
      <c r="M1321" s="109" t="s">
        <v>38</v>
      </c>
      <c r="N1321" s="109" t="s">
        <v>38</v>
      </c>
      <c r="O1321" s="46" t="s">
        <v>38</v>
      </c>
      <c r="P1321" s="4" t="inlineStr">
        <f aca="false">H1321*(1/     (1-   (0.001*N1321/4)))</f>
        <is>
          <t/>
        </is>
      </c>
      <c r="Q1321" s="43" t="s">
        <v>38</v>
      </c>
      <c r="R1321" s="110" t="s">
        <v>38</v>
      </c>
      <c r="S1321" s="111" t="s">
        <v>38</v>
      </c>
      <c r="T1321" s="111" t="s">
        <v>38</v>
      </c>
      <c r="U1321" s="111" t="s">
        <v>38</v>
      </c>
      <c r="V1321" s="43" t="s">
        <v>38</v>
      </c>
      <c r="W1321" s="43" t="s">
        <v>38</v>
      </c>
      <c r="X1321" s="43" t="s">
        <v>38</v>
      </c>
      <c r="Y1321" s="43" t="s">
        <v>38</v>
      </c>
      <c r="Z1321" s="112" t="s">
        <v>38</v>
      </c>
    </row>
    <row r="1322" s="15" customFormat="true" ht="12.8" hidden="false" customHeight="false" outlineLevel="0" collapsed="false">
      <c r="A1322" s="21" t="n">
        <v>176</v>
      </c>
      <c r="B1322" s="22" t="s">
        <v>26</v>
      </c>
      <c r="C1322" s="22" t="s">
        <v>27</v>
      </c>
      <c r="D1322" s="22" t="s">
        <v>28</v>
      </c>
      <c r="E1322" s="23" t="n">
        <v>43154</v>
      </c>
      <c r="F1322" s="22" t="n">
        <v>30.4</v>
      </c>
      <c r="G1322" s="22" t="n">
        <v>37.4</v>
      </c>
      <c r="H1322" s="22" t="n">
        <v>17.5125</v>
      </c>
      <c r="I1322" s="24" t="n">
        <v>2.129</v>
      </c>
      <c r="J1322" s="22"/>
      <c r="K1322" s="25" t="n">
        <f aca="false">1000*(1-(F1322+288.9414)/(508929.2*(F1322+68.12963))*(F1322-3.9863)^2)</f>
        <v>995.55686524113</v>
      </c>
      <c r="L1322" s="25" t="n">
        <f aca="false">0.824493 - 0.0040899*F1322 + 0.000076438*F1322^2 -0.00000082467*F1322^3 + 0.0000000053675*F1322^4</f>
        <v>0.752216550332928</v>
      </c>
      <c r="M1322" s="25" t="n">
        <f aca="false">-0.005724 + 0.00010227*F1322 - 0.0000016546*F1322^2</f>
        <v>-0.004144107136</v>
      </c>
      <c r="N1322" s="25" t="n">
        <f aca="false">K1322 + (L1322*G1322) + M1322*G1322^(3/2) + 0.00048314*G1322^2</f>
        <v>1023.41771382884</v>
      </c>
      <c r="O1322" s="26" t="n">
        <f aca="false">I1322*(1/     (1-   (0.001*N1322/1.84)))</f>
        <v>4.79726301481257</v>
      </c>
      <c r="P1322" s="4" t="n">
        <f aca="false">H1322*(1/     (1-   (0.001*N1322/4)))</f>
        <v>23.5337018316086</v>
      </c>
      <c r="Q1322" s="27" t="n">
        <f aca="false">-5.28+5.5*I1322</f>
        <v>6.4295</v>
      </c>
      <c r="R1322" s="28" t="n">
        <f aca="false">E1322-E1202</f>
        <v>9</v>
      </c>
      <c r="S1322" s="29" t="n">
        <f aca="false">I1322-I1202</f>
        <v>0.0179</v>
      </c>
      <c r="T1322" s="29" t="n">
        <f aca="false">(S1322/I1202)*100</f>
        <v>0.847899199469472</v>
      </c>
      <c r="U1322" s="29" t="n">
        <f aca="false">(S1322/R1322)/I1202*1000</f>
        <v>0.942110221632747</v>
      </c>
      <c r="V1322" s="30" t="n">
        <f aca="false">O1322-O1202</f>
        <v>0.0503592098099794</v>
      </c>
      <c r="W1322" s="30" t="n">
        <f aca="false">(V1322/O1202)*100</f>
        <v>1.06088540822984</v>
      </c>
      <c r="X1322" s="30" t="n">
        <f aca="false">1000*(V1322/R1322)/O1202</f>
        <v>1.17876156469982</v>
      </c>
      <c r="Y1322" s="31" t="n">
        <f aca="false">1000*(V1322/R1322)/Q1202</f>
        <v>0.883813546988948</v>
      </c>
      <c r="Z1322" s="32" t="n">
        <f aca="false">X1322-U1322</f>
        <v>0.236651343067073</v>
      </c>
    </row>
    <row r="1323" s="15" customFormat="true" ht="12.8" hidden="false" customHeight="false" outlineLevel="0" collapsed="false">
      <c r="A1323" s="21" t="n">
        <v>182</v>
      </c>
      <c r="B1323" s="22" t="s">
        <v>26</v>
      </c>
      <c r="C1323" s="22" t="s">
        <v>27</v>
      </c>
      <c r="D1323" s="22" t="s">
        <v>28</v>
      </c>
      <c r="E1323" s="23" t="n">
        <v>43154</v>
      </c>
      <c r="F1323" s="22" t="n">
        <v>30.4</v>
      </c>
      <c r="G1323" s="22" t="n">
        <v>37.4</v>
      </c>
      <c r="H1323" s="22" t="n">
        <v>17.5125</v>
      </c>
      <c r="I1323" s="24" t="n">
        <v>5.0383</v>
      </c>
      <c r="J1323" s="22"/>
      <c r="K1323" s="25" t="n">
        <f aca="false">1000*(1-(F1323+288.9414)/(508929.2*(F1323+68.12963))*(F1323-3.9863)^2)</f>
        <v>995.55686524113</v>
      </c>
      <c r="L1323" s="25" t="n">
        <f aca="false">0.824493 - 0.0040899*F1323 + 0.000076438*F1323^2 -0.00000082467*F1323^3 + 0.0000000053675*F1323^4</f>
        <v>0.752216550332928</v>
      </c>
      <c r="M1323" s="25" t="n">
        <f aca="false">-0.005724 + 0.00010227*F1323 - 0.0000016546*F1323^2</f>
        <v>-0.004144107136</v>
      </c>
      <c r="N1323" s="25" t="n">
        <f aca="false">K1323 + (L1323*G1323) + M1323*G1323^(3/2) + 0.00048314*G1323^2</f>
        <v>1023.41771382884</v>
      </c>
      <c r="O1323" s="26" t="n">
        <f aca="false">I1323*(1/     (1-   (0.001*N1323/1.84)))</f>
        <v>11.3527713703758</v>
      </c>
      <c r="P1323" s="4" t="n">
        <f aca="false">H1323*(1/     (1-   (0.001*N1323/4)))</f>
        <v>23.5337018316086</v>
      </c>
      <c r="Q1323" s="27" t="n">
        <f aca="false">-5.28+5.5*I1323</f>
        <v>22.43065</v>
      </c>
      <c r="R1323" s="28" t="n">
        <f aca="false">E1323-E1203</f>
        <v>9</v>
      </c>
      <c r="S1323" s="29" t="n">
        <f aca="false">I1323-I1203</f>
        <v>0.0602999999999998</v>
      </c>
      <c r="T1323" s="29" t="n">
        <f aca="false">(S1323/I1203)*100</f>
        <v>1.21132985134592</v>
      </c>
      <c r="U1323" s="29" t="n">
        <f aca="false">(S1323/R1323)/I1203*1000</f>
        <v>1.34592205705102</v>
      </c>
      <c r="V1323" s="30" t="n">
        <f aca="false">O1323-O1203</f>
        <v>0.159513286295081</v>
      </c>
      <c r="W1323" s="30" t="n">
        <f aca="false">(V1323/O1203)*100</f>
        <v>1.4250836092303</v>
      </c>
      <c r="X1323" s="30" t="n">
        <f aca="false">1000*(V1323/R1323)/O1203</f>
        <v>1.58342623247811</v>
      </c>
      <c r="Y1323" s="31" t="n">
        <f aca="false">1000*(V1323/R1323)/Q1203</f>
        <v>0.802013596870047</v>
      </c>
      <c r="Z1323" s="32" t="n">
        <f aca="false">X1323-U1323</f>
        <v>0.237504175427092</v>
      </c>
    </row>
    <row r="1324" s="15" customFormat="true" ht="12.8" hidden="false" customHeight="false" outlineLevel="0" collapsed="false">
      <c r="A1324" s="21" t="n">
        <v>189</v>
      </c>
      <c r="B1324" s="22" t="s">
        <v>26</v>
      </c>
      <c r="C1324" s="22" t="s">
        <v>27</v>
      </c>
      <c r="D1324" s="22" t="s">
        <v>28</v>
      </c>
      <c r="E1324" s="22" t="s">
        <v>38</v>
      </c>
      <c r="F1324" s="22" t="s">
        <v>38</v>
      </c>
      <c r="G1324" s="22" t="s">
        <v>38</v>
      </c>
      <c r="H1324" s="22" t="s">
        <v>38</v>
      </c>
      <c r="I1324" s="24" t="s">
        <v>38</v>
      </c>
      <c r="J1324" s="22" t="s">
        <v>38</v>
      </c>
      <c r="K1324" s="82" t="s">
        <v>38</v>
      </c>
      <c r="L1324" s="82" t="s">
        <v>38</v>
      </c>
      <c r="M1324" s="82" t="s">
        <v>38</v>
      </c>
      <c r="N1324" s="82" t="s">
        <v>38</v>
      </c>
      <c r="O1324" s="30" t="s">
        <v>38</v>
      </c>
      <c r="P1324" s="4" t="inlineStr">
        <f aca="false">H1324*(1/     (1-   (0.001*N1324/4)))</f>
        <is>
          <t/>
        </is>
      </c>
      <c r="Q1324" s="27" t="s">
        <v>38</v>
      </c>
      <c r="R1324" s="83" t="s">
        <v>38</v>
      </c>
      <c r="S1324" s="84" t="s">
        <v>38</v>
      </c>
      <c r="T1324" s="84" t="s">
        <v>38</v>
      </c>
      <c r="U1324" s="84" t="s">
        <v>38</v>
      </c>
      <c r="V1324" s="27" t="s">
        <v>38</v>
      </c>
      <c r="W1324" s="27" t="s">
        <v>38</v>
      </c>
      <c r="X1324" s="27" t="s">
        <v>38</v>
      </c>
      <c r="Y1324" s="27" t="s">
        <v>38</v>
      </c>
      <c r="Z1324" s="85" t="s">
        <v>38</v>
      </c>
    </row>
    <row r="1325" s="15" customFormat="true" ht="12.8" hidden="false" customHeight="false" outlineLevel="0" collapsed="false">
      <c r="A1325" s="21" t="n">
        <v>281</v>
      </c>
      <c r="B1325" s="22" t="s">
        <v>26</v>
      </c>
      <c r="C1325" s="22" t="s">
        <v>27</v>
      </c>
      <c r="D1325" s="22" t="s">
        <v>28</v>
      </c>
      <c r="E1325" s="23" t="n">
        <v>43154</v>
      </c>
      <c r="F1325" s="22" t="n">
        <v>30.4</v>
      </c>
      <c r="G1325" s="22" t="n">
        <v>37.4</v>
      </c>
      <c r="H1325" s="22" t="n">
        <v>17.5125</v>
      </c>
      <c r="I1325" s="24" t="n">
        <v>4.4362</v>
      </c>
      <c r="J1325" s="22"/>
      <c r="K1325" s="25" t="n">
        <f aca="false">1000*(1-(F1325+288.9414)/(508929.2*(F1325+68.12963))*(F1325-3.9863)^2)</f>
        <v>995.55686524113</v>
      </c>
      <c r="L1325" s="25" t="n">
        <f aca="false">0.824493 - 0.0040899*F1325 + 0.000076438*F1325^2 -0.00000082467*F1325^3 + 0.0000000053675*F1325^4</f>
        <v>0.752216550332928</v>
      </c>
      <c r="M1325" s="25" t="n">
        <f aca="false">-0.005724 + 0.00010227*F1325 - 0.0000016546*F1325^2</f>
        <v>-0.004144107136</v>
      </c>
      <c r="N1325" s="25" t="n">
        <f aca="false">K1325 + (L1325*G1325) + M1325*G1325^(3/2) + 0.00048314*G1325^2</f>
        <v>1023.41771382884</v>
      </c>
      <c r="O1325" s="26" t="n">
        <f aca="false">I1325*(1/     (1-   (0.001*N1325/1.84)))</f>
        <v>9.99606302785887</v>
      </c>
      <c r="P1325" s="4" t="n">
        <f aca="false">H1325*(1/     (1-   (0.001*N1325/4)))</f>
        <v>23.5337018316086</v>
      </c>
      <c r="Q1325" s="27" t="n">
        <f aca="false">-5.28+5.5*I1325</f>
        <v>19.1191</v>
      </c>
      <c r="R1325" s="28" t="n">
        <f aca="false">E1325-E1205</f>
        <v>9</v>
      </c>
      <c r="S1325" s="29" t="n">
        <f aca="false">I1325-I1205</f>
        <v>0.0680000000000005</v>
      </c>
      <c r="T1325" s="29" t="n">
        <f aca="false">(S1325/I1205)*100</f>
        <v>1.55670527906233</v>
      </c>
      <c r="U1325" s="29" t="n">
        <f aca="false">(S1325/R1325)/I1205*1000</f>
        <v>1.72967253229147</v>
      </c>
      <c r="V1325" s="30" t="n">
        <f aca="false">O1325-O1205</f>
        <v>0.173967816351919</v>
      </c>
      <c r="W1325" s="30" t="n">
        <f aca="false">(V1325/O1205)*100</f>
        <v>1.7711884542527</v>
      </c>
      <c r="X1325" s="30" t="n">
        <f aca="false">1000*(V1325/R1325)/O1205</f>
        <v>1.96798717139189</v>
      </c>
      <c r="Y1325" s="31" t="n">
        <f aca="false">1000*(V1325/R1325)/Q1205</f>
        <v>1.03118987748454</v>
      </c>
      <c r="Z1325" s="32" t="n">
        <f aca="false">X1325-U1325</f>
        <v>0.23831463910042</v>
      </c>
    </row>
    <row r="1326" s="15" customFormat="true" ht="12.8" hidden="false" customHeight="false" outlineLevel="0" collapsed="false">
      <c r="A1326" s="21" t="n">
        <v>287</v>
      </c>
      <c r="B1326" s="22" t="s">
        <v>26</v>
      </c>
      <c r="C1326" s="22" t="s">
        <v>27</v>
      </c>
      <c r="D1326" s="22" t="s">
        <v>28</v>
      </c>
      <c r="E1326" s="23" t="n">
        <v>43154</v>
      </c>
      <c r="F1326" s="22" t="n">
        <v>30.4</v>
      </c>
      <c r="G1326" s="22" t="n">
        <v>37.4</v>
      </c>
      <c r="H1326" s="22" t="n">
        <v>17.5125</v>
      </c>
      <c r="I1326" s="24" t="n">
        <v>2.9954</v>
      </c>
      <c r="J1326" s="22"/>
      <c r="K1326" s="25" t="n">
        <f aca="false">1000*(1-(F1326+288.9414)/(508929.2*(F1326+68.12963))*(F1326-3.9863)^2)</f>
        <v>995.55686524113</v>
      </c>
      <c r="L1326" s="25" t="n">
        <f aca="false">0.824493 - 0.0040899*F1326 + 0.000076438*F1326^2 -0.00000082467*F1326^3 + 0.0000000053675*F1326^4</f>
        <v>0.752216550332928</v>
      </c>
      <c r="M1326" s="25" t="n">
        <f aca="false">-0.005724 + 0.00010227*F1326 - 0.0000016546*F1326^2</f>
        <v>-0.004144107136</v>
      </c>
      <c r="N1326" s="25" t="n">
        <f aca="false">K1326 + (L1326*G1326) + M1326*G1326^(3/2) + 0.00048314*G1326^2</f>
        <v>1023.41771382884</v>
      </c>
      <c r="O1326" s="26" t="n">
        <f aca="false">I1326*(1/     (1-   (0.001*N1326/1.84)))</f>
        <v>6.74951697255499</v>
      </c>
      <c r="P1326" s="4" t="n">
        <f aca="false">H1326*(1/     (1-   (0.001*N1326/4)))</f>
        <v>23.5337018316086</v>
      </c>
      <c r="Q1326" s="27" t="n">
        <f aca="false">-5.28+5.5*I1326</f>
        <v>11.1947</v>
      </c>
      <c r="R1326" s="28" t="n">
        <f aca="false">E1326-E1206</f>
        <v>9</v>
      </c>
      <c r="S1326" s="29" t="n">
        <f aca="false">I1326-I1206</f>
        <v>0.0472999999999999</v>
      </c>
      <c r="T1326" s="29" t="n">
        <f aca="false">(S1326/I1206)*100</f>
        <v>1.60442318781588</v>
      </c>
      <c r="U1326" s="29" t="n">
        <f aca="false">(S1326/R1326)/I1206*1000</f>
        <v>1.78269243090653</v>
      </c>
      <c r="V1326" s="30" t="n">
        <f aca="false">O1326-O1206</f>
        <v>0.120580821956657</v>
      </c>
      <c r="W1326" s="30" t="n">
        <f aca="false">(V1326/O1206)*100</f>
        <v>1.81900714107456</v>
      </c>
      <c r="X1326" s="30" t="n">
        <f aca="false">1000*(V1326/R1326)/O1206</f>
        <v>2.0211190456384</v>
      </c>
      <c r="Y1326" s="31" t="n">
        <f aca="false">1000*(V1326/R1326)/Q1206</f>
        <v>1.22527850769307</v>
      </c>
      <c r="Z1326" s="32" t="n">
        <f aca="false">X1326-U1326</f>
        <v>0.238426614731871</v>
      </c>
    </row>
    <row r="1327" s="15" customFormat="true" ht="12.8" hidden="false" customHeight="false" outlineLevel="0" collapsed="false">
      <c r="A1327" s="21" t="n">
        <v>116</v>
      </c>
      <c r="B1327" s="22" t="s">
        <v>29</v>
      </c>
      <c r="C1327" s="22" t="s">
        <v>27</v>
      </c>
      <c r="D1327" s="22" t="s">
        <v>28</v>
      </c>
      <c r="E1327" s="23" t="n">
        <v>43154</v>
      </c>
      <c r="F1327" s="22" t="n">
        <v>30.4</v>
      </c>
      <c r="G1327" s="22" t="n">
        <v>37.4</v>
      </c>
      <c r="H1327" s="22" t="n">
        <v>17.5125</v>
      </c>
      <c r="I1327" s="24" t="n">
        <v>6.283</v>
      </c>
      <c r="J1327" s="22"/>
      <c r="K1327" s="25" t="n">
        <f aca="false">1000*(1-(F1327+288.9414)/(508929.2*(F1327+68.12963))*(F1327-3.9863)^2)</f>
        <v>995.55686524113</v>
      </c>
      <c r="L1327" s="25" t="n">
        <f aca="false">0.824493 - 0.0040899*F1327 + 0.000076438*F1327^2 -0.00000082467*F1327^3 + 0.0000000053675*F1327^4</f>
        <v>0.752216550332928</v>
      </c>
      <c r="M1327" s="25" t="n">
        <f aca="false">-0.005724 + 0.00010227*F1327 - 0.0000016546*F1327^2</f>
        <v>-0.004144107136</v>
      </c>
      <c r="N1327" s="25" t="n">
        <f aca="false">K1327 + (L1327*G1327) + M1327*G1327^(3/2) + 0.00048314*G1327^2</f>
        <v>1023.41771382884</v>
      </c>
      <c r="O1327" s="26" t="n">
        <f aca="false">I1327*(1/     (1-   (0.001*N1327/1.84)))</f>
        <v>14.1574464640993</v>
      </c>
      <c r="P1327" s="4" t="n">
        <f aca="false">H1327*(1/     (1-   (0.001*N1327/4)))</f>
        <v>23.5337018316086</v>
      </c>
      <c r="Q1327" s="27" t="n">
        <f aca="false">-5.28+5.5*I1327</f>
        <v>29.2765</v>
      </c>
      <c r="R1327" s="28" t="n">
        <f aca="false">E1327-E1207</f>
        <v>9</v>
      </c>
      <c r="S1327" s="29" t="n">
        <f aca="false">I1327-I1207</f>
        <v>0.0967000000000002</v>
      </c>
      <c r="T1327" s="29" t="n">
        <f aca="false">(S1327/I1207)*100</f>
        <v>1.56313143559155</v>
      </c>
      <c r="U1327" s="29" t="n">
        <f aca="false">(S1327/R1327)/I1207*1000</f>
        <v>1.73681270621284</v>
      </c>
      <c r="V1327" s="30" t="n">
        <f aca="false">O1327-O1207</f>
        <v>0.247271195809045</v>
      </c>
      <c r="W1327" s="30" t="n">
        <f aca="false">(V1327/O1207)*100</f>
        <v>1.77762818253431</v>
      </c>
      <c r="X1327" s="30" t="n">
        <f aca="false">1000*(V1327/R1327)/O1207</f>
        <v>1.97514242503812</v>
      </c>
      <c r="Y1327" s="31" t="n">
        <f aca="false">1000*(V1327/R1327)/Q1207</f>
        <v>0.955815336492742</v>
      </c>
      <c r="Z1327" s="32" t="n">
        <f aca="false">X1327-U1327</f>
        <v>0.238329718825286</v>
      </c>
    </row>
    <row r="1328" s="15" customFormat="true" ht="12.8" hidden="false" customHeight="false" outlineLevel="0" collapsed="false">
      <c r="A1328" s="21" t="n">
        <v>122</v>
      </c>
      <c r="B1328" s="22" t="s">
        <v>29</v>
      </c>
      <c r="C1328" s="22" t="s">
        <v>27</v>
      </c>
      <c r="D1328" s="22" t="s">
        <v>28</v>
      </c>
      <c r="E1328" s="23" t="n">
        <v>43154</v>
      </c>
      <c r="F1328" s="22" t="n">
        <v>30.4</v>
      </c>
      <c r="G1328" s="22" t="n">
        <v>37.4</v>
      </c>
      <c r="H1328" s="22" t="n">
        <v>17.5125</v>
      </c>
      <c r="I1328" s="24" t="n">
        <v>7.5417</v>
      </c>
      <c r="J1328" s="22"/>
      <c r="K1328" s="25" t="n">
        <f aca="false">1000*(1-(F1328+288.9414)/(508929.2*(F1328+68.12963))*(F1328-3.9863)^2)</f>
        <v>995.55686524113</v>
      </c>
      <c r="L1328" s="25" t="n">
        <f aca="false">0.824493 - 0.0040899*F1328 + 0.000076438*F1328^2 -0.00000082467*F1328^3 + 0.0000000053675*F1328^4</f>
        <v>0.752216550332928</v>
      </c>
      <c r="M1328" s="25" t="n">
        <f aca="false">-0.005724 + 0.00010227*F1328 - 0.0000016546*F1328^2</f>
        <v>-0.004144107136</v>
      </c>
      <c r="N1328" s="25" t="n">
        <f aca="false">K1328 + (L1328*G1328) + M1328*G1328^(3/2) + 0.00048314*G1328^2</f>
        <v>1023.41771382884</v>
      </c>
      <c r="O1328" s="26" t="n">
        <f aca="false">I1328*(1/     (1-   (0.001*N1328/1.84)))</f>
        <v>16.9936676744067</v>
      </c>
      <c r="P1328" s="4" t="n">
        <f aca="false">H1328*(1/     (1-   (0.001*N1328/4)))</f>
        <v>23.5337018316086</v>
      </c>
      <c r="Q1328" s="27" t="n">
        <f aca="false">-5.28+5.5*I1328</f>
        <v>36.19935</v>
      </c>
      <c r="R1328" s="28" t="n">
        <f aca="false">E1328-E1208</f>
        <v>9</v>
      </c>
      <c r="S1328" s="29" t="n">
        <f aca="false">I1328-I1208</f>
        <v>0.106</v>
      </c>
      <c r="T1328" s="29" t="n">
        <f aca="false">(S1328/I1208)*100</f>
        <v>1.42555509232486</v>
      </c>
      <c r="U1328" s="29" t="n">
        <f aca="false">(S1328/R1328)/I1208*1000</f>
        <v>1.58395010258318</v>
      </c>
      <c r="V1328" s="30" t="n">
        <f aca="false">O1328-O1208</f>
        <v>0.27416001353906</v>
      </c>
      <c r="W1328" s="30" t="n">
        <f aca="false">(V1328/O1208)*100</f>
        <v>1.63976128424365</v>
      </c>
      <c r="X1328" s="30" t="n">
        <f aca="false">1000*(V1328/R1328)/O1208</f>
        <v>1.82195698249295</v>
      </c>
      <c r="Y1328" s="31" t="n">
        <f aca="false">1000*(V1328/R1328)/Q1208</f>
        <v>0.855287634093954</v>
      </c>
      <c r="Z1328" s="32" t="n">
        <f aca="false">X1328-U1328</f>
        <v>0.238006879909766</v>
      </c>
    </row>
    <row r="1329" s="15" customFormat="true" ht="12.8" hidden="false" customHeight="false" outlineLevel="0" collapsed="false">
      <c r="A1329" s="21" t="n">
        <v>129</v>
      </c>
      <c r="B1329" s="22" t="s">
        <v>29</v>
      </c>
      <c r="C1329" s="22" t="s">
        <v>27</v>
      </c>
      <c r="D1329" s="22" t="s">
        <v>28</v>
      </c>
      <c r="E1329" s="22" t="s">
        <v>38</v>
      </c>
      <c r="F1329" s="22" t="s">
        <v>38</v>
      </c>
      <c r="G1329" s="22" t="s">
        <v>38</v>
      </c>
      <c r="H1329" s="22" t="s">
        <v>38</v>
      </c>
      <c r="I1329" s="24" t="s">
        <v>38</v>
      </c>
      <c r="J1329" s="22" t="s">
        <v>38</v>
      </c>
      <c r="K1329" s="82" t="s">
        <v>38</v>
      </c>
      <c r="L1329" s="82" t="s">
        <v>38</v>
      </c>
      <c r="M1329" s="82" t="s">
        <v>38</v>
      </c>
      <c r="N1329" s="82" t="s">
        <v>38</v>
      </c>
      <c r="O1329" s="30" t="s">
        <v>38</v>
      </c>
      <c r="P1329" s="4" t="inlineStr">
        <f aca="false">H1329*(1/     (1-   (0.001*N1329/4)))</f>
        <is>
          <t/>
        </is>
      </c>
      <c r="Q1329" s="27" t="s">
        <v>38</v>
      </c>
      <c r="R1329" s="83" t="s">
        <v>38</v>
      </c>
      <c r="S1329" s="84" t="s">
        <v>38</v>
      </c>
      <c r="T1329" s="84" t="s">
        <v>38</v>
      </c>
      <c r="U1329" s="84" t="s">
        <v>38</v>
      </c>
      <c r="V1329" s="27" t="s">
        <v>38</v>
      </c>
      <c r="W1329" s="27" t="s">
        <v>38</v>
      </c>
      <c r="X1329" s="27" t="s">
        <v>38</v>
      </c>
      <c r="Y1329" s="27" t="s">
        <v>38</v>
      </c>
      <c r="Z1329" s="85" t="s">
        <v>38</v>
      </c>
    </row>
    <row r="1330" s="15" customFormat="true" ht="12.8" hidden="false" customHeight="false" outlineLevel="0" collapsed="false">
      <c r="A1330" s="21" t="n">
        <v>220</v>
      </c>
      <c r="B1330" s="22" t="s">
        <v>29</v>
      </c>
      <c r="C1330" s="22" t="s">
        <v>27</v>
      </c>
      <c r="D1330" s="22" t="s">
        <v>28</v>
      </c>
      <c r="E1330" s="23" t="n">
        <v>43154</v>
      </c>
      <c r="F1330" s="22" t="n">
        <v>30.4</v>
      </c>
      <c r="G1330" s="22" t="n">
        <v>37.4</v>
      </c>
      <c r="H1330" s="22" t="n">
        <v>17.5125</v>
      </c>
      <c r="I1330" s="24" t="n">
        <v>4.931</v>
      </c>
      <c r="J1330" s="22"/>
      <c r="K1330" s="25" t="n">
        <f aca="false">1000*(1-(F1330+288.9414)/(508929.2*(F1330+68.12963))*(F1330-3.9863)^2)</f>
        <v>995.55686524113</v>
      </c>
      <c r="L1330" s="25" t="n">
        <f aca="false">0.824493 - 0.0040899*F1330 + 0.000076438*F1330^2 -0.00000082467*F1330^3 + 0.0000000053675*F1330^4</f>
        <v>0.752216550332928</v>
      </c>
      <c r="M1330" s="25" t="n">
        <f aca="false">-0.005724 + 0.00010227*F1330 - 0.0000016546*F1330^2</f>
        <v>-0.004144107136</v>
      </c>
      <c r="N1330" s="25" t="n">
        <f aca="false">K1330 + (L1330*G1330) + M1330*G1330^(3/2) + 0.00048314*G1330^2</f>
        <v>1023.41771382884</v>
      </c>
      <c r="O1330" s="26" t="n">
        <f aca="false">I1330*(1/     (1-   (0.001*N1330/1.84)))</f>
        <v>11.1109929196998</v>
      </c>
      <c r="P1330" s="4" t="n">
        <f aca="false">H1330*(1/     (1-   (0.001*N1330/4)))</f>
        <v>23.5337018316086</v>
      </c>
      <c r="Q1330" s="27" t="n">
        <f aca="false">-5.28+5.5*I1330</f>
        <v>21.8405</v>
      </c>
      <c r="R1330" s="28" t="n">
        <f aca="false">E1330-E1210</f>
        <v>9</v>
      </c>
      <c r="S1330" s="29" t="n">
        <f aca="false">I1330-I1210</f>
        <v>0.0644</v>
      </c>
      <c r="T1330" s="29" t="n">
        <f aca="false">(S1330/I1210)*100</f>
        <v>1.32330579870957</v>
      </c>
      <c r="U1330" s="29" t="n">
        <f aca="false">(S1330/R1330)/I1210*1000</f>
        <v>1.47033977634397</v>
      </c>
      <c r="V1330" s="30" t="n">
        <f aca="false">O1330-O1210</f>
        <v>0.168222772655273</v>
      </c>
      <c r="W1330" s="30" t="n">
        <f aca="false">(V1330/O1210)*100</f>
        <v>1.53729604473789</v>
      </c>
      <c r="X1330" s="30" t="n">
        <f aca="false">1000*(V1330/R1330)/O1210</f>
        <v>1.70810671637543</v>
      </c>
      <c r="Y1330" s="31" t="n">
        <f aca="false">1000*(V1330/R1330)/Q1210</f>
        <v>0.869922656945088</v>
      </c>
      <c r="Z1330" s="32" t="n">
        <f aca="false">X1330-U1330</f>
        <v>0.237766940031462</v>
      </c>
    </row>
    <row r="1331" s="15" customFormat="true" ht="12.8" hidden="false" customHeight="false" outlineLevel="0" collapsed="false">
      <c r="A1331" s="21" t="n">
        <v>226</v>
      </c>
      <c r="B1331" s="22" t="s">
        <v>29</v>
      </c>
      <c r="C1331" s="22" t="s">
        <v>27</v>
      </c>
      <c r="D1331" s="22" t="s">
        <v>28</v>
      </c>
      <c r="E1331" s="23" t="n">
        <v>43154</v>
      </c>
      <c r="F1331" s="22" t="n">
        <v>30.4</v>
      </c>
      <c r="G1331" s="22" t="n">
        <v>37.4</v>
      </c>
      <c r="H1331" s="22" t="n">
        <v>17.5125</v>
      </c>
      <c r="I1331" s="24" t="n">
        <v>4.6869</v>
      </c>
      <c r="J1331" s="22"/>
      <c r="K1331" s="25" t="n">
        <f aca="false">1000*(1-(F1331+288.9414)/(508929.2*(F1331+68.12963))*(F1331-3.9863)^2)</f>
        <v>995.55686524113</v>
      </c>
      <c r="L1331" s="25" t="n">
        <f aca="false">0.824493 - 0.0040899*F1331 + 0.000076438*F1331^2 -0.00000082467*F1331^3 + 0.0000000053675*F1331^4</f>
        <v>0.752216550332928</v>
      </c>
      <c r="M1331" s="25" t="n">
        <f aca="false">-0.005724 + 0.00010227*F1331 - 0.0000016546*F1331^2</f>
        <v>-0.004144107136</v>
      </c>
      <c r="N1331" s="25" t="n">
        <f aca="false">K1331 + (L1331*G1331) + M1331*G1331^(3/2) + 0.00048314*G1331^2</f>
        <v>1023.41771382884</v>
      </c>
      <c r="O1331" s="26" t="n">
        <f aca="false">I1331*(1/     (1-   (0.001*N1331/1.84)))</f>
        <v>10.560963844117</v>
      </c>
      <c r="P1331" s="4" t="n">
        <f aca="false">H1331*(1/     (1-   (0.001*N1331/4)))</f>
        <v>23.5337018316086</v>
      </c>
      <c r="Q1331" s="27" t="n">
        <f aca="false">-5.28+5.5*I1331</f>
        <v>20.49795</v>
      </c>
      <c r="R1331" s="28" t="n">
        <f aca="false">E1331-E1211</f>
        <v>9</v>
      </c>
      <c r="S1331" s="29" t="n">
        <f aca="false">I1331-I1211</f>
        <v>0.0526</v>
      </c>
      <c r="T1331" s="29" t="n">
        <f aca="false">(S1331/I1211)*100</f>
        <v>1.13501499687116</v>
      </c>
      <c r="U1331" s="29" t="n">
        <f aca="false">(S1331/R1331)/I1211*1000</f>
        <v>1.26112777430128</v>
      </c>
      <c r="V1331" s="30" t="n">
        <f aca="false">O1331-O1211</f>
        <v>0.14053075069482</v>
      </c>
      <c r="W1331" s="30" t="n">
        <f aca="false">(V1331/O1211)*100</f>
        <v>1.34860758122932</v>
      </c>
      <c r="X1331" s="30" t="n">
        <f aca="false">1000*(V1331/R1331)/O1211</f>
        <v>1.49845286803258</v>
      </c>
      <c r="Y1331" s="31" t="n">
        <f aca="false">1000*(V1331/R1331)/Q1211</f>
        <v>0.772665559301587</v>
      </c>
      <c r="Z1331" s="32" t="n">
        <f aca="false">X1331-U1331</f>
        <v>0.237325093731293</v>
      </c>
    </row>
    <row r="1332" s="15" customFormat="true" ht="12.8" hidden="false" customHeight="false" outlineLevel="0" collapsed="false">
      <c r="A1332" s="21" t="n">
        <v>149</v>
      </c>
      <c r="B1332" s="22" t="s">
        <v>30</v>
      </c>
      <c r="C1332" s="22" t="s">
        <v>27</v>
      </c>
      <c r="D1332" s="22" t="s">
        <v>28</v>
      </c>
      <c r="E1332" s="22" t="s">
        <v>38</v>
      </c>
      <c r="F1332" s="22" t="s">
        <v>38</v>
      </c>
      <c r="G1332" s="22" t="s">
        <v>38</v>
      </c>
      <c r="H1332" s="22" t="s">
        <v>38</v>
      </c>
      <c r="I1332" s="24" t="s">
        <v>38</v>
      </c>
      <c r="J1332" s="22" t="s">
        <v>38</v>
      </c>
      <c r="K1332" s="82" t="s">
        <v>38</v>
      </c>
      <c r="L1332" s="82" t="s">
        <v>38</v>
      </c>
      <c r="M1332" s="82" t="s">
        <v>38</v>
      </c>
      <c r="N1332" s="82" t="s">
        <v>38</v>
      </c>
      <c r="O1332" s="30" t="s">
        <v>38</v>
      </c>
      <c r="P1332" s="4" t="inlineStr">
        <f aca="false">H1332*(1/     (1-   (0.001*N1332/4)))</f>
        <is>
          <t/>
        </is>
      </c>
      <c r="Q1332" s="27" t="s">
        <v>38</v>
      </c>
      <c r="R1332" s="83" t="s">
        <v>38</v>
      </c>
      <c r="S1332" s="84" t="s">
        <v>38</v>
      </c>
      <c r="T1332" s="84" t="s">
        <v>38</v>
      </c>
      <c r="U1332" s="84" t="s">
        <v>38</v>
      </c>
      <c r="V1332" s="27" t="s">
        <v>38</v>
      </c>
      <c r="W1332" s="27" t="s">
        <v>38</v>
      </c>
      <c r="X1332" s="27" t="s">
        <v>38</v>
      </c>
      <c r="Y1332" s="27" t="s">
        <v>38</v>
      </c>
      <c r="Z1332" s="85" t="s">
        <v>38</v>
      </c>
    </row>
    <row r="1333" s="15" customFormat="true" ht="12.8" hidden="false" customHeight="false" outlineLevel="0" collapsed="false">
      <c r="A1333" s="21" t="n">
        <v>157</v>
      </c>
      <c r="B1333" s="22" t="s">
        <v>30</v>
      </c>
      <c r="C1333" s="22" t="s">
        <v>27</v>
      </c>
      <c r="D1333" s="22" t="s">
        <v>28</v>
      </c>
      <c r="E1333" s="23" t="n">
        <v>43154</v>
      </c>
      <c r="F1333" s="22" t="n">
        <v>30.4</v>
      </c>
      <c r="G1333" s="22" t="n">
        <v>37.4</v>
      </c>
      <c r="H1333" s="22" t="n">
        <v>17.5125</v>
      </c>
      <c r="I1333" s="24" t="n">
        <v>2.7386</v>
      </c>
      <c r="J1333" s="22"/>
      <c r="K1333" s="25" t="n">
        <f aca="false">1000*(1-(F1333+288.9414)/(508929.2*(F1333+68.12963))*(F1333-3.9863)^2)</f>
        <v>995.55686524113</v>
      </c>
      <c r="L1333" s="25" t="n">
        <f aca="false">0.824493 - 0.0040899*F1333 + 0.000076438*F1333^2 -0.00000082467*F1333^3 + 0.0000000053675*F1333^4</f>
        <v>0.752216550332928</v>
      </c>
      <c r="M1333" s="25" t="n">
        <f aca="false">-0.005724 + 0.00010227*F1333 - 0.0000016546*F1333^2</f>
        <v>-0.004144107136</v>
      </c>
      <c r="N1333" s="25" t="n">
        <f aca="false">K1333 + (L1333*G1333) + M1333*G1333^(3/2) + 0.00048314*G1333^2</f>
        <v>1023.41771382884</v>
      </c>
      <c r="O1333" s="26" t="n">
        <f aca="false">I1333*(1/     (1-   (0.001*N1333/1.84)))</f>
        <v>6.17087106264242</v>
      </c>
      <c r="P1333" s="4" t="n">
        <f aca="false">H1333*(1/     (1-   (0.001*N1333/4)))</f>
        <v>23.5337018316086</v>
      </c>
      <c r="Q1333" s="27" t="n">
        <f aca="false">-5.28+5.5*I1333</f>
        <v>9.7823</v>
      </c>
      <c r="R1333" s="28" t="n">
        <f aca="false">E1333-E1213</f>
        <v>9</v>
      </c>
      <c r="S1333" s="29" t="n">
        <f aca="false">I1333-I1213</f>
        <v>0.0703999999999998</v>
      </c>
      <c r="T1333" s="29" t="n">
        <f aca="false">(S1333/I1213)*100</f>
        <v>2.63848287234839</v>
      </c>
      <c r="U1333" s="29" t="n">
        <f aca="false">(S1333/R1333)/I1213*1000</f>
        <v>2.93164763594266</v>
      </c>
      <c r="V1333" s="30" t="n">
        <f aca="false">O1333-O1213</f>
        <v>0.171302717936853</v>
      </c>
      <c r="W1333" s="30" t="n">
        <f aca="false">(V1333/O1213)*100</f>
        <v>2.85525071296208</v>
      </c>
      <c r="X1333" s="30" t="n">
        <f aca="false">1000*(V1333/R1333)/O1213</f>
        <v>3.17250079218009</v>
      </c>
      <c r="Y1333" s="31" t="n">
        <f aca="false">1000*(V1333/R1333)/Q1213</f>
        <v>2.0259108818764</v>
      </c>
      <c r="Z1333" s="32" t="n">
        <f aca="false">X1333-U1333</f>
        <v>0.240853156237432</v>
      </c>
    </row>
    <row r="1334" s="15" customFormat="true" ht="12.8" hidden="false" customHeight="false" outlineLevel="0" collapsed="false">
      <c r="A1334" s="21" t="n">
        <v>248</v>
      </c>
      <c r="B1334" s="22" t="s">
        <v>30</v>
      </c>
      <c r="C1334" s="22" t="s">
        <v>27</v>
      </c>
      <c r="D1334" s="22" t="s">
        <v>28</v>
      </c>
      <c r="E1334" s="23" t="n">
        <v>43154</v>
      </c>
      <c r="F1334" s="22" t="n">
        <v>30.4</v>
      </c>
      <c r="G1334" s="22" t="n">
        <v>37.4</v>
      </c>
      <c r="H1334" s="22" t="n">
        <v>17.5125</v>
      </c>
      <c r="I1334" s="24" t="n">
        <v>4.5925</v>
      </c>
      <c r="J1334" s="22"/>
      <c r="K1334" s="25" t="n">
        <f aca="false">1000*(1-(F1334+288.9414)/(508929.2*(F1334+68.12963))*(F1334-3.9863)^2)</f>
        <v>995.55686524113</v>
      </c>
      <c r="L1334" s="25" t="n">
        <f aca="false">0.824493 - 0.0040899*F1334 + 0.000076438*F1334^2 -0.00000082467*F1334^3 + 0.0000000053675*F1334^4</f>
        <v>0.752216550332928</v>
      </c>
      <c r="M1334" s="25" t="n">
        <f aca="false">-0.005724 + 0.00010227*F1334 - 0.0000016546*F1334^2</f>
        <v>-0.004144107136</v>
      </c>
      <c r="N1334" s="25" t="n">
        <f aca="false">K1334 + (L1334*G1334) + M1334*G1334^(3/2) + 0.00048314*G1334^2</f>
        <v>1023.41771382884</v>
      </c>
      <c r="O1334" s="26" t="n">
        <f aca="false">I1334*(1/     (1-   (0.001*N1334/1.84)))</f>
        <v>10.348252886579</v>
      </c>
      <c r="P1334" s="4" t="n">
        <f aca="false">H1334*(1/     (1-   (0.001*N1334/4)))</f>
        <v>23.5337018316086</v>
      </c>
      <c r="Q1334" s="27" t="n">
        <f aca="false">-5.28+5.5*I1334</f>
        <v>19.97875</v>
      </c>
      <c r="R1334" s="28" t="n">
        <f aca="false">E1334-E1214</f>
        <v>9</v>
      </c>
      <c r="S1334" s="29" t="n">
        <f aca="false">I1334-I1214</f>
        <v>0.0852000000000004</v>
      </c>
      <c r="T1334" s="29" t="n">
        <f aca="false">(S1334/I1214)*100</f>
        <v>1.89026690036164</v>
      </c>
      <c r="U1334" s="29" t="n">
        <f aca="false">(S1334/R1334)/I1214*1000</f>
        <v>2.10029655595738</v>
      </c>
      <c r="V1334" s="30" t="n">
        <f aca="false">O1334-O1214</f>
        <v>0.213385035559087</v>
      </c>
      <c r="W1334" s="30" t="n">
        <f aca="false">(V1334/O1214)*100</f>
        <v>2.10545454263237</v>
      </c>
      <c r="X1334" s="30" t="n">
        <f aca="false">1000*(V1334/R1334)/O1214</f>
        <v>2.33939393625819</v>
      </c>
      <c r="Y1334" s="31" t="n">
        <f aca="false">1000*(V1334/R1334)/Q1214</f>
        <v>1.2152366022534</v>
      </c>
      <c r="Z1334" s="32" t="n">
        <f aca="false">X1334-U1334</f>
        <v>0.239097380300808</v>
      </c>
    </row>
    <row r="1335" s="15" customFormat="true" ht="12.8" hidden="false" customHeight="false" outlineLevel="0" collapsed="false">
      <c r="A1335" s="21" t="n">
        <v>162</v>
      </c>
      <c r="B1335" s="22" t="s">
        <v>31</v>
      </c>
      <c r="C1335" s="22" t="s">
        <v>27</v>
      </c>
      <c r="D1335" s="22" t="s">
        <v>28</v>
      </c>
      <c r="E1335" s="23" t="n">
        <v>43154</v>
      </c>
      <c r="F1335" s="22" t="n">
        <v>30.4</v>
      </c>
      <c r="G1335" s="22" t="n">
        <v>37.4</v>
      </c>
      <c r="H1335" s="22" t="n">
        <v>17.5125</v>
      </c>
      <c r="I1335" s="24" t="n">
        <v>7.7616</v>
      </c>
      <c r="J1335" s="22"/>
      <c r="K1335" s="25" t="n">
        <f aca="false">1000*(1-(F1335+288.9414)/(508929.2*(F1335+68.12963))*(F1335-3.9863)^2)</f>
        <v>995.55686524113</v>
      </c>
      <c r="L1335" s="25" t="n">
        <f aca="false">0.824493 - 0.0040899*F1335 + 0.000076438*F1335^2 -0.00000082467*F1335^3 + 0.0000000053675*F1335^4</f>
        <v>0.752216550332928</v>
      </c>
      <c r="M1335" s="25" t="n">
        <f aca="false">-0.005724 + 0.00010227*F1335 - 0.0000016546*F1335^2</f>
        <v>-0.004144107136</v>
      </c>
      <c r="N1335" s="25" t="n">
        <f aca="false">K1335 + (L1335*G1335) + M1335*G1335^(3/2) + 0.00048314*G1335^2</f>
        <v>1023.41771382884</v>
      </c>
      <c r="O1335" s="26" t="n">
        <f aca="false">I1335*(1/     (1-   (0.001*N1335/1.84)))</f>
        <v>17.48916703418</v>
      </c>
      <c r="P1335" s="4" t="n">
        <f aca="false">H1335*(1/     (1-   (0.001*N1335/4)))</f>
        <v>23.5337018316086</v>
      </c>
      <c r="Q1335" s="27" t="n">
        <f aca="false">-5.28+5.5*I1335</f>
        <v>37.4088</v>
      </c>
      <c r="R1335" s="28" t="n">
        <f aca="false">E1335-E1215</f>
        <v>9</v>
      </c>
      <c r="S1335" s="29" t="n">
        <f aca="false">I1335-I1215</f>
        <v>0.0854999999999997</v>
      </c>
      <c r="T1335" s="29" t="n">
        <f aca="false">(S1335/I1215)*100</f>
        <v>1.11384687536639</v>
      </c>
      <c r="U1335" s="29" t="n">
        <f aca="false">(S1335/R1335)/I1215*1000</f>
        <v>1.23760763929599</v>
      </c>
      <c r="V1335" s="30" t="n">
        <f aca="false">O1335-O1215</f>
        <v>0.229109103442298</v>
      </c>
      <c r="W1335" s="30" t="n">
        <f aca="false">(V1335/O1215)*100</f>
        <v>1.32739475360791</v>
      </c>
      <c r="X1335" s="30" t="n">
        <f aca="false">1000*(V1335/R1335)/O1215</f>
        <v>1.47488305956434</v>
      </c>
      <c r="Y1335" s="31" t="n">
        <f aca="false">1000*(V1335/R1335)/Q1215</f>
        <v>0.689159889847982</v>
      </c>
      <c r="Z1335" s="32" t="n">
        <f aca="false">X1335-U1335</f>
        <v>0.237275420268347</v>
      </c>
    </row>
    <row r="1336" s="15" customFormat="true" ht="12.8" hidden="false" customHeight="false" outlineLevel="0" collapsed="false">
      <c r="A1336" s="21" t="n">
        <v>169</v>
      </c>
      <c r="B1336" s="22" t="s">
        <v>31</v>
      </c>
      <c r="C1336" s="22" t="s">
        <v>27</v>
      </c>
      <c r="D1336" s="22" t="s">
        <v>28</v>
      </c>
      <c r="E1336" s="23" t="n">
        <v>43154</v>
      </c>
      <c r="F1336" s="22" t="n">
        <v>30.4</v>
      </c>
      <c r="G1336" s="22" t="n">
        <v>37.4</v>
      </c>
      <c r="H1336" s="22" t="n">
        <v>17.5125</v>
      </c>
      <c r="I1336" s="24" t="n">
        <v>4.7343</v>
      </c>
      <c r="J1336" s="22"/>
      <c r="K1336" s="25" t="n">
        <f aca="false">1000*(1-(F1336+288.9414)/(508929.2*(F1336+68.12963))*(F1336-3.9863)^2)</f>
        <v>995.55686524113</v>
      </c>
      <c r="L1336" s="25" t="n">
        <f aca="false">0.824493 - 0.0040899*F1336 + 0.000076438*F1336^2 -0.00000082467*F1336^3 + 0.0000000053675*F1336^4</f>
        <v>0.752216550332928</v>
      </c>
      <c r="M1336" s="25" t="n">
        <f aca="false">-0.005724 + 0.00010227*F1336 - 0.0000016546*F1336^2</f>
        <v>-0.004144107136</v>
      </c>
      <c r="N1336" s="25" t="n">
        <f aca="false">K1336 + (L1336*G1336) + M1336*G1336^(3/2) + 0.00048314*G1336^2</f>
        <v>1023.41771382884</v>
      </c>
      <c r="O1336" s="26" t="n">
        <f aca="false">I1336*(1/     (1-   (0.001*N1336/1.84)))</f>
        <v>10.6677699816943</v>
      </c>
      <c r="P1336" s="4" t="n">
        <f aca="false">H1336*(1/     (1-   (0.001*N1336/4)))</f>
        <v>23.5337018316086</v>
      </c>
      <c r="Q1336" s="27" t="n">
        <f aca="false">-5.28+5.5*I1336</f>
        <v>20.75865</v>
      </c>
      <c r="R1336" s="28" t="n">
        <f aca="false">E1336-E1216</f>
        <v>9</v>
      </c>
      <c r="S1336" s="29" t="n">
        <f aca="false">I1336-I1216</f>
        <v>0.0490000000000004</v>
      </c>
      <c r="T1336" s="29" t="n">
        <f aca="false">(S1336/I1216)*100</f>
        <v>1.04582417347876</v>
      </c>
      <c r="U1336" s="29" t="n">
        <f aca="false">(S1336/R1336)/I1216*1000</f>
        <v>1.16202685942085</v>
      </c>
      <c r="V1336" s="30" t="n">
        <f aca="false">O1336-O1216</f>
        <v>0.132661082268101</v>
      </c>
      <c r="W1336" s="30" t="n">
        <f aca="false">(V1336/O1216)*100</f>
        <v>1.25922839084583</v>
      </c>
      <c r="X1336" s="30" t="n">
        <f aca="false">1000*(V1336/R1336)/O1216</f>
        <v>1.39914265649537</v>
      </c>
      <c r="Y1336" s="31" t="n">
        <f aca="false">1000*(V1336/R1336)/Q1216</f>
        <v>0.719411017636709</v>
      </c>
      <c r="Z1336" s="32" t="n">
        <f aca="false">X1336-U1336</f>
        <v>0.237115797074523</v>
      </c>
    </row>
    <row r="1337" s="15" customFormat="true" ht="12.8" hidden="false" customHeight="false" outlineLevel="0" collapsed="false">
      <c r="A1337" s="21" t="n">
        <v>261</v>
      </c>
      <c r="B1337" s="22" t="s">
        <v>31</v>
      </c>
      <c r="C1337" s="22" t="s">
        <v>27</v>
      </c>
      <c r="D1337" s="22" t="s">
        <v>28</v>
      </c>
      <c r="E1337" s="23" t="n">
        <v>43154</v>
      </c>
      <c r="F1337" s="22" t="n">
        <v>30.4</v>
      </c>
      <c r="G1337" s="22" t="n">
        <v>37.4</v>
      </c>
      <c r="H1337" s="22" t="n">
        <v>17.5125</v>
      </c>
      <c r="I1337" s="24" t="n">
        <v>5.1382</v>
      </c>
      <c r="J1337" s="22"/>
      <c r="K1337" s="25" t="n">
        <f aca="false">1000*(1-(F1337+288.9414)/(508929.2*(F1337+68.12963))*(F1337-3.9863)^2)</f>
        <v>995.55686524113</v>
      </c>
      <c r="L1337" s="25" t="n">
        <f aca="false">0.824493 - 0.0040899*F1337 + 0.000076438*F1337^2 -0.00000082467*F1337^3 + 0.0000000053675*F1337^4</f>
        <v>0.752216550332928</v>
      </c>
      <c r="M1337" s="25" t="n">
        <f aca="false">-0.005724 + 0.00010227*F1337 - 0.0000016546*F1337^2</f>
        <v>-0.004144107136</v>
      </c>
      <c r="N1337" s="25" t="n">
        <f aca="false">K1337 + (L1337*G1337) + M1337*G1337^(3/2) + 0.00048314*G1337^2</f>
        <v>1023.41771382884</v>
      </c>
      <c r="O1337" s="26" t="n">
        <f aca="false">I1337*(1/     (1-   (0.001*N1337/1.84)))</f>
        <v>11.5778754451432</v>
      </c>
      <c r="P1337" s="4" t="n">
        <f aca="false">H1337*(1/     (1-   (0.001*N1337/4)))</f>
        <v>23.5337018316086</v>
      </c>
      <c r="Q1337" s="27" t="n">
        <f aca="false">-5.28+5.5*I1337</f>
        <v>22.9801</v>
      </c>
      <c r="R1337" s="28" t="n">
        <f aca="false">E1337-E1217</f>
        <v>9</v>
      </c>
      <c r="S1337" s="29" t="n">
        <f aca="false">I1337-I1217</f>
        <v>0.0570000000000004</v>
      </c>
      <c r="T1337" s="29" t="n">
        <f aca="false">(S1337/I1217)*100</f>
        <v>1.12178225615997</v>
      </c>
      <c r="U1337" s="29" t="n">
        <f aca="false">(S1337/R1337)/I1217*1000</f>
        <v>1.24642472906663</v>
      </c>
      <c r="V1337" s="30" t="n">
        <f aca="false">O1337-O1217</f>
        <v>0.152567494795472</v>
      </c>
      <c r="W1337" s="30" t="n">
        <f aca="false">(V1337/O1217)*100</f>
        <v>1.33534689356734</v>
      </c>
      <c r="X1337" s="30" t="n">
        <f aca="false">1000*(V1337/R1337)/O1217</f>
        <v>1.48371877063038</v>
      </c>
      <c r="Y1337" s="31" t="n">
        <f aca="false">1000*(V1337/R1337)/Q1217</f>
        <v>0.747882076101555</v>
      </c>
      <c r="Z1337" s="32" t="n">
        <f aca="false">X1337-U1337</f>
        <v>0.237294041563749</v>
      </c>
    </row>
    <row r="1338" s="15" customFormat="true" ht="12.8" hidden="false" customHeight="false" outlineLevel="0" collapsed="false">
      <c r="A1338" s="21" t="n">
        <v>267</v>
      </c>
      <c r="B1338" s="22" t="s">
        <v>31</v>
      </c>
      <c r="C1338" s="22" t="s">
        <v>27</v>
      </c>
      <c r="D1338" s="22" t="s">
        <v>28</v>
      </c>
      <c r="E1338" s="22" t="s">
        <v>38</v>
      </c>
      <c r="F1338" s="22" t="s">
        <v>38</v>
      </c>
      <c r="G1338" s="22" t="s">
        <v>38</v>
      </c>
      <c r="H1338" s="22" t="s">
        <v>38</v>
      </c>
      <c r="I1338" s="24" t="s">
        <v>38</v>
      </c>
      <c r="J1338" s="22" t="s">
        <v>38</v>
      </c>
      <c r="K1338" s="82" t="s">
        <v>38</v>
      </c>
      <c r="L1338" s="82" t="s">
        <v>38</v>
      </c>
      <c r="M1338" s="82" t="s">
        <v>38</v>
      </c>
      <c r="N1338" s="82" t="s">
        <v>38</v>
      </c>
      <c r="O1338" s="30" t="s">
        <v>38</v>
      </c>
      <c r="P1338" s="4" t="inlineStr">
        <f aca="false">H1338*(1/     (1-   (0.001*N1338/4)))</f>
        <is>
          <t/>
        </is>
      </c>
      <c r="Q1338" s="27" t="s">
        <v>38</v>
      </c>
      <c r="R1338" s="83" t="s">
        <v>38</v>
      </c>
      <c r="S1338" s="84" t="s">
        <v>38</v>
      </c>
      <c r="T1338" s="84" t="s">
        <v>38</v>
      </c>
      <c r="U1338" s="84" t="s">
        <v>38</v>
      </c>
      <c r="V1338" s="27" t="s">
        <v>38</v>
      </c>
      <c r="W1338" s="27" t="s">
        <v>38</v>
      </c>
      <c r="X1338" s="27" t="s">
        <v>38</v>
      </c>
      <c r="Y1338" s="27" t="s">
        <v>38</v>
      </c>
      <c r="Z1338" s="85" t="s">
        <v>38</v>
      </c>
    </row>
    <row r="1339" s="15" customFormat="true" ht="12.8" hidden="false" customHeight="false" outlineLevel="0" collapsed="false">
      <c r="A1339" s="21" t="n">
        <v>273</v>
      </c>
      <c r="B1339" s="22" t="s">
        <v>31</v>
      </c>
      <c r="C1339" s="22" t="s">
        <v>27</v>
      </c>
      <c r="D1339" s="22" t="s">
        <v>28</v>
      </c>
      <c r="E1339" s="23" t="n">
        <v>43154</v>
      </c>
      <c r="F1339" s="22" t="n">
        <v>30.4</v>
      </c>
      <c r="G1339" s="22" t="n">
        <v>37.4</v>
      </c>
      <c r="H1339" s="22" t="n">
        <v>17.5125</v>
      </c>
      <c r="I1339" s="24" t="n">
        <v>6.1591</v>
      </c>
      <c r="J1339" s="22"/>
      <c r="K1339" s="25" t="n">
        <f aca="false">1000*(1-(F1339+288.9414)/(508929.2*(F1339+68.12963))*(F1339-3.9863)^2)</f>
        <v>995.55686524113</v>
      </c>
      <c r="L1339" s="25" t="n">
        <f aca="false">0.824493 - 0.0040899*F1339 + 0.000076438*F1339^2 -0.00000082467*F1339^3 + 0.0000000053675*F1339^4</f>
        <v>0.752216550332928</v>
      </c>
      <c r="M1339" s="25" t="n">
        <f aca="false">-0.005724 + 0.00010227*F1339 - 0.0000016546*F1339^2</f>
        <v>-0.004144107136</v>
      </c>
      <c r="N1339" s="25" t="n">
        <f aca="false">K1339 + (L1339*G1339) + M1339*G1339^(3/2) + 0.00048314*G1339^2</f>
        <v>1023.41771382884</v>
      </c>
      <c r="O1339" s="26" t="n">
        <f aca="false">I1339*(1/     (1-   (0.001*N1339/1.84)))</f>
        <v>13.8782633323307</v>
      </c>
      <c r="P1339" s="4" t="n">
        <f aca="false">H1339*(1/     (1-   (0.001*N1339/4)))</f>
        <v>23.5337018316086</v>
      </c>
      <c r="Q1339" s="27" t="n">
        <f aca="false">-5.28+5.5*I1339</f>
        <v>28.59505</v>
      </c>
      <c r="R1339" s="28" t="n">
        <f aca="false">E1339-E1219</f>
        <v>9</v>
      </c>
      <c r="S1339" s="29" t="n">
        <f aca="false">I1339-I1219</f>
        <v>0.0621999999999998</v>
      </c>
      <c r="T1339" s="29" t="n">
        <f aca="false">(S1339/I1219)*100</f>
        <v>1.02019058865981</v>
      </c>
      <c r="U1339" s="29" t="n">
        <f aca="false">(S1339/R1339)/I1219*1000</f>
        <v>1.1335450985109</v>
      </c>
      <c r="V1339" s="30" t="n">
        <f aca="false">O1339-O1219</f>
        <v>0.169108006329916</v>
      </c>
      <c r="W1339" s="30" t="n">
        <f aca="false">(V1339/O1219)*100</f>
        <v>1.23354066905337</v>
      </c>
      <c r="X1339" s="30" t="n">
        <f aca="false">1000*(V1339/R1339)/O1219</f>
        <v>1.37060074339263</v>
      </c>
      <c r="Y1339" s="31" t="n">
        <f aca="false">1000*(V1339/R1339)/Q1219</f>
        <v>0.665055453717284</v>
      </c>
      <c r="Z1339" s="32" t="n">
        <f aca="false">X1339-U1339</f>
        <v>0.237055644881734</v>
      </c>
    </row>
    <row r="1340" s="15" customFormat="true" ht="12.8" hidden="false" customHeight="false" outlineLevel="0" collapsed="false">
      <c r="A1340" s="21" t="n">
        <v>105</v>
      </c>
      <c r="B1340" s="22" t="s">
        <v>32</v>
      </c>
      <c r="C1340" s="22" t="s">
        <v>27</v>
      </c>
      <c r="D1340" s="22" t="s">
        <v>28</v>
      </c>
      <c r="E1340" s="23" t="n">
        <v>43154</v>
      </c>
      <c r="F1340" s="22" t="n">
        <v>30.4</v>
      </c>
      <c r="G1340" s="22" t="n">
        <v>37.4</v>
      </c>
      <c r="H1340" s="22" t="n">
        <v>17.5125</v>
      </c>
      <c r="I1340" s="24" t="n">
        <v>4.6507</v>
      </c>
      <c r="J1340" s="22"/>
      <c r="K1340" s="25" t="n">
        <f aca="false">1000*(1-(F1340+288.9414)/(508929.2*(F1340+68.12963))*(F1340-3.9863)^2)</f>
        <v>995.55686524113</v>
      </c>
      <c r="L1340" s="25" t="n">
        <f aca="false">0.824493 - 0.0040899*F1340 + 0.000076438*F1340^2 -0.00000082467*F1340^3 + 0.0000000053675*F1340^4</f>
        <v>0.752216550332928</v>
      </c>
      <c r="M1340" s="25" t="n">
        <f aca="false">-0.005724 + 0.00010227*F1340 - 0.0000016546*F1340^2</f>
        <v>-0.004144107136</v>
      </c>
      <c r="N1340" s="25" t="n">
        <f aca="false">K1340 + (L1340*G1340) + M1340*G1340^(3/2) + 0.00048314*G1340^2</f>
        <v>1023.41771382884</v>
      </c>
      <c r="O1340" s="26" t="n">
        <f aca="false">I1340*(1/     (1-   (0.001*N1340/1.84)))</f>
        <v>10.4793945998069</v>
      </c>
      <c r="P1340" s="4" t="n">
        <f aca="false">H1340*(1/     (1-   (0.001*N1340/4)))</f>
        <v>23.5337018316086</v>
      </c>
      <c r="Q1340" s="27" t="n">
        <f aca="false">-5.28+5.5*I1340</f>
        <v>20.29885</v>
      </c>
      <c r="R1340" s="28" t="n">
        <f aca="false">E1340-E1220</f>
        <v>9</v>
      </c>
      <c r="S1340" s="29" t="n">
        <f aca="false">I1340-I1220</f>
        <v>0.0600999999999994</v>
      </c>
      <c r="T1340" s="29" t="n">
        <f aca="false">(S1340/I1220)*100</f>
        <v>1.3091970548512</v>
      </c>
      <c r="U1340" s="29" t="n">
        <f aca="false">(S1340/R1340)/I1220*1000</f>
        <v>1.45466339427912</v>
      </c>
      <c r="V1340" s="30" t="n">
        <f aca="false">O1340-O1220</f>
        <v>0.157222932313665</v>
      </c>
      <c r="W1340" s="30" t="n">
        <f aca="false">(V1340/O1220)*100</f>
        <v>1.52315750384965</v>
      </c>
      <c r="X1340" s="30" t="n">
        <f aca="false">1000*(V1340/R1340)/O1220</f>
        <v>1.69239722649961</v>
      </c>
      <c r="Y1340" s="31" t="n">
        <f aca="false">1000*(V1340/R1340)/Q1220</f>
        <v>0.874847368154443</v>
      </c>
      <c r="Z1340" s="32" t="n">
        <f aca="false">X1340-U1340</f>
        <v>0.237733832220497</v>
      </c>
    </row>
    <row r="1341" s="15" customFormat="true" ht="12.8" hidden="false" customHeight="false" outlineLevel="0" collapsed="false">
      <c r="A1341" s="21" t="n">
        <v>204</v>
      </c>
      <c r="B1341" s="22" t="s">
        <v>32</v>
      </c>
      <c r="C1341" s="22" t="s">
        <v>27</v>
      </c>
      <c r="D1341" s="22" t="s">
        <v>28</v>
      </c>
      <c r="E1341" s="23" t="n">
        <v>43154</v>
      </c>
      <c r="F1341" s="22" t="n">
        <v>30.4</v>
      </c>
      <c r="G1341" s="22" t="n">
        <v>37.4</v>
      </c>
      <c r="H1341" s="22" t="n">
        <v>17.5125</v>
      </c>
      <c r="I1341" s="24" t="n">
        <v>5.3936</v>
      </c>
      <c r="J1341" s="22"/>
      <c r="K1341" s="25" t="n">
        <f aca="false">1000*(1-(F1341+288.9414)/(508929.2*(F1341+68.12963))*(F1341-3.9863)^2)</f>
        <v>995.55686524113</v>
      </c>
      <c r="L1341" s="25" t="n">
        <f aca="false">0.824493 - 0.0040899*F1341 + 0.000076438*F1341^2 -0.00000082467*F1341^3 + 0.0000000053675*F1341^4</f>
        <v>0.752216550332928</v>
      </c>
      <c r="M1341" s="25" t="n">
        <f aca="false">-0.005724 + 0.00010227*F1341 - 0.0000016546*F1341^2</f>
        <v>-0.004144107136</v>
      </c>
      <c r="N1341" s="25" t="n">
        <f aca="false">K1341 + (L1341*G1341) + M1341*G1341^(3/2) + 0.00048314*G1341^2</f>
        <v>1023.41771382884</v>
      </c>
      <c r="O1341" s="26" t="n">
        <f aca="false">I1341*(1/     (1-   (0.001*N1341/1.84)))</f>
        <v>12.1533667433974</v>
      </c>
      <c r="P1341" s="4" t="n">
        <f aca="false">H1341*(1/     (1-   (0.001*N1341/4)))</f>
        <v>23.5337018316086</v>
      </c>
      <c r="Q1341" s="27" t="n">
        <f aca="false">-5.28+5.5*I1341</f>
        <v>24.3848</v>
      </c>
      <c r="R1341" s="28" t="n">
        <f aca="false">E1341-E1221</f>
        <v>9</v>
      </c>
      <c r="S1341" s="29" t="n">
        <f aca="false">I1341-I1221</f>
        <v>0.0925000000000003</v>
      </c>
      <c r="T1341" s="29" t="n">
        <f aca="false">(S1341/I1221)*100</f>
        <v>1.74492086548075</v>
      </c>
      <c r="U1341" s="29" t="n">
        <f aca="false">(S1341/R1341)/I1221*1000</f>
        <v>1.93880096164528</v>
      </c>
      <c r="V1341" s="30" t="n">
        <f aca="false">O1341-O1221</f>
        <v>0.233603700102805</v>
      </c>
      <c r="W1341" s="30" t="n">
        <f aca="false">(V1341/O1221)*100</f>
        <v>1.95980154348972</v>
      </c>
      <c r="X1341" s="30" t="n">
        <f aca="false">1000*(V1341/R1341)/O1221</f>
        <v>2.17755727054413</v>
      </c>
      <c r="Y1341" s="31" t="n">
        <f aca="false">1000*(V1341/R1341)/Q1221</f>
        <v>1.08711309777327</v>
      </c>
      <c r="Z1341" s="32" t="n">
        <f aca="false">X1341-U1341</f>
        <v>0.238756308898848</v>
      </c>
    </row>
    <row r="1342" s="15" customFormat="true" ht="12.8" hidden="false" customHeight="false" outlineLevel="0" collapsed="false">
      <c r="A1342" s="21" t="n">
        <v>143</v>
      </c>
      <c r="B1342" s="22" t="s">
        <v>33</v>
      </c>
      <c r="C1342" s="22" t="s">
        <v>27</v>
      </c>
      <c r="D1342" s="22" t="s">
        <v>28</v>
      </c>
      <c r="E1342" s="23" t="n">
        <v>43154</v>
      </c>
      <c r="F1342" s="22" t="n">
        <v>30.4</v>
      </c>
      <c r="G1342" s="22" t="n">
        <v>37.4</v>
      </c>
      <c r="H1342" s="22" t="n">
        <v>17.5125</v>
      </c>
      <c r="I1342" s="24" t="n">
        <v>5.6397</v>
      </c>
      <c r="J1342" s="22"/>
      <c r="K1342" s="25" t="n">
        <f aca="false">1000*(1-(F1342+288.9414)/(508929.2*(F1342+68.12963))*(F1342-3.9863)^2)</f>
        <v>995.55686524113</v>
      </c>
      <c r="L1342" s="25" t="n">
        <f aca="false">0.824493 - 0.0040899*F1342 + 0.000076438*F1342^2 -0.00000082467*F1342^3 + 0.0000000053675*F1342^4</f>
        <v>0.752216550332928</v>
      </c>
      <c r="M1342" s="25" t="n">
        <f aca="false">-0.005724 + 0.00010227*F1342 - 0.0000016546*F1342^2</f>
        <v>-0.004144107136</v>
      </c>
      <c r="N1342" s="25" t="n">
        <f aca="false">K1342 + (L1342*G1342) + M1342*G1342^(3/2) + 0.00048314*G1342^2</f>
        <v>1023.41771382884</v>
      </c>
      <c r="O1342" s="26" t="n">
        <f aca="false">I1342*(1/     (1-   (0.001*N1342/1.84)))</f>
        <v>12.7079024070636</v>
      </c>
      <c r="P1342" s="4" t="n">
        <f aca="false">H1342*(1/     (1-   (0.001*N1342/4)))</f>
        <v>23.5337018316086</v>
      </c>
      <c r="Q1342" s="27" t="n">
        <f aca="false">-5.28+5.5*I1342</f>
        <v>25.73835</v>
      </c>
      <c r="R1342" s="28" t="n">
        <f aca="false">E1342-E1222</f>
        <v>9</v>
      </c>
      <c r="S1342" s="29" t="n">
        <f aca="false">I1342-I1222</f>
        <v>0.112500000000001</v>
      </c>
      <c r="T1342" s="29" t="n">
        <f aca="false">(S1342/I1222)*100</f>
        <v>2.03538862353453</v>
      </c>
      <c r="U1342" s="29" t="n">
        <f aca="false">(S1342/R1342)/I1222*1000</f>
        <v>2.26154291503837</v>
      </c>
      <c r="V1342" s="30" t="n">
        <f aca="false">O1342-O1222</f>
        <v>0.279743290484438</v>
      </c>
      <c r="W1342" s="30" t="n">
        <f aca="false">(V1342/O1222)*100</f>
        <v>2.25088275633082</v>
      </c>
      <c r="X1342" s="30" t="n">
        <f aca="false">1000*(V1342/R1342)/O1222</f>
        <v>2.50098084036758</v>
      </c>
      <c r="Y1342" s="31" t="n">
        <f aca="false">1000*(V1342/R1342)/Q1222</f>
        <v>1.23738386883566</v>
      </c>
      <c r="Z1342" s="32" t="n">
        <f aca="false">X1342-U1342</f>
        <v>0.239437925329212</v>
      </c>
    </row>
    <row r="1343" s="15" customFormat="true" ht="12.8" hidden="false" customHeight="false" outlineLevel="0" collapsed="false">
      <c r="A1343" s="21" t="n">
        <v>177</v>
      </c>
      <c r="B1343" s="22" t="s">
        <v>26</v>
      </c>
      <c r="C1343" s="22" t="s">
        <v>34</v>
      </c>
      <c r="D1343" s="22" t="s">
        <v>28</v>
      </c>
      <c r="E1343" s="23" t="n">
        <v>43154</v>
      </c>
      <c r="F1343" s="22" t="n">
        <v>28.8</v>
      </c>
      <c r="G1343" s="22" t="n">
        <v>37.1</v>
      </c>
      <c r="H1343" s="22" t="n">
        <v>17.5132</v>
      </c>
      <c r="I1343" s="24" t="n">
        <v>6.1595</v>
      </c>
      <c r="J1343" s="22"/>
      <c r="K1343" s="25" t="n">
        <f aca="false">1000*(1-(F1343+288.9414)/(508929.2*(F1343+68.12963))*(F1343-3.9863)^2)</f>
        <v>996.034089264211</v>
      </c>
      <c r="L1343" s="25" t="n">
        <f aca="false">0.824493 - 0.0040899*F1343 + 0.000076438*F1343^2 -0.00000082467*F1343^3 + 0.0000000053675*F1343^4</f>
        <v>0.754097686123008</v>
      </c>
      <c r="M1343" s="25" t="n">
        <f aca="false">-0.005724 + 0.00010227*F1343 - 0.0000016546*F1343^2</f>
        <v>-0.004151015424</v>
      </c>
      <c r="N1343" s="25" t="n">
        <f aca="false">K1343 + (L1343*G1343) + M1343*G1343^(3/2) + 0.00048314*G1343^2</f>
        <v>1023.73808542258</v>
      </c>
      <c r="O1343" s="26" t="n">
        <f aca="false">I1343*(1/     (1-   (0.001*N1343/1.84)))</f>
        <v>13.8846120315038</v>
      </c>
      <c r="P1343" s="4" t="n">
        <f aca="false">H1343*(1/     (1-   (0.001*N1343/4)))</f>
        <v>23.5371758301541</v>
      </c>
      <c r="Q1343" s="27" t="n">
        <f aca="false">-5.28+5.5*I1343</f>
        <v>28.59725</v>
      </c>
      <c r="R1343" s="28" t="n">
        <f aca="false">E1343-E1223</f>
        <v>9</v>
      </c>
      <c r="S1343" s="29" t="n">
        <f aca="false">I1343-I1223</f>
        <v>-0.0232999999999999</v>
      </c>
      <c r="T1343" s="29" t="n">
        <f aca="false">(S1343/I1223)*100</f>
        <v>-0.37685191175519</v>
      </c>
      <c r="U1343" s="29" t="n">
        <f aca="false">(S1343/R1343)/I1223*1000</f>
        <v>-0.418724346394655</v>
      </c>
      <c r="V1343" s="30" t="n">
        <f aca="false">O1343-O1223</f>
        <v>-0.0227824337607512</v>
      </c>
      <c r="W1343" s="30" t="n">
        <f aca="false">(V1343/O1223)*100</f>
        <v>-0.163815255385566</v>
      </c>
      <c r="X1343" s="30" t="n">
        <f aca="false">1000*(V1343/R1343)/O1223</f>
        <v>-0.182016950428407</v>
      </c>
      <c r="Y1343" s="31" t="n">
        <f aca="false">1000*(V1343/R1343)/Q1223</f>
        <v>-0.0881234562085246</v>
      </c>
      <c r="Z1343" s="32" t="n">
        <f aca="false">X1343-U1343</f>
        <v>0.236707395966249</v>
      </c>
    </row>
    <row r="1344" s="15" customFormat="true" ht="12.8" hidden="false" customHeight="false" outlineLevel="0" collapsed="false">
      <c r="A1344" s="21" t="n">
        <v>183</v>
      </c>
      <c r="B1344" s="22" t="s">
        <v>26</v>
      </c>
      <c r="C1344" s="22" t="s">
        <v>34</v>
      </c>
      <c r="D1344" s="22" t="s">
        <v>28</v>
      </c>
      <c r="E1344" s="22" t="s">
        <v>38</v>
      </c>
      <c r="F1344" s="22" t="s">
        <v>38</v>
      </c>
      <c r="G1344" s="22" t="s">
        <v>38</v>
      </c>
      <c r="H1344" s="22" t="s">
        <v>38</v>
      </c>
      <c r="I1344" s="24" t="s">
        <v>38</v>
      </c>
      <c r="J1344" s="22" t="s">
        <v>38</v>
      </c>
      <c r="K1344" s="82" t="s">
        <v>38</v>
      </c>
      <c r="L1344" s="82" t="s">
        <v>38</v>
      </c>
      <c r="M1344" s="82" t="s">
        <v>38</v>
      </c>
      <c r="N1344" s="82" t="s">
        <v>38</v>
      </c>
      <c r="O1344" s="30" t="s">
        <v>38</v>
      </c>
      <c r="P1344" s="4" t="inlineStr">
        <f aca="false">H1344*(1/     (1-   (0.001*N1344/4)))</f>
        <is>
          <t/>
        </is>
      </c>
      <c r="Q1344" s="27" t="s">
        <v>38</v>
      </c>
      <c r="R1344" s="83" t="s">
        <v>38</v>
      </c>
      <c r="S1344" s="84" t="s">
        <v>38</v>
      </c>
      <c r="T1344" s="84" t="s">
        <v>38</v>
      </c>
      <c r="U1344" s="84" t="s">
        <v>38</v>
      </c>
      <c r="V1344" s="27" t="s">
        <v>38</v>
      </c>
      <c r="W1344" s="27" t="s">
        <v>38</v>
      </c>
      <c r="X1344" s="27" t="s">
        <v>38</v>
      </c>
      <c r="Y1344" s="27" t="s">
        <v>38</v>
      </c>
      <c r="Z1344" s="85" t="s">
        <v>38</v>
      </c>
    </row>
    <row r="1345" s="15" customFormat="true" ht="12.8" hidden="false" customHeight="false" outlineLevel="0" collapsed="false">
      <c r="A1345" s="21" t="n">
        <v>190</v>
      </c>
      <c r="B1345" s="22" t="s">
        <v>26</v>
      </c>
      <c r="C1345" s="22" t="s">
        <v>34</v>
      </c>
      <c r="D1345" s="22" t="s">
        <v>28</v>
      </c>
      <c r="E1345" s="23" t="n">
        <v>43154</v>
      </c>
      <c r="F1345" s="22" t="n">
        <v>28.8</v>
      </c>
      <c r="G1345" s="22" t="n">
        <v>37.1</v>
      </c>
      <c r="H1345" s="22" t="n">
        <v>17.5132</v>
      </c>
      <c r="I1345" s="24" t="n">
        <v>4.7983</v>
      </c>
      <c r="J1345" s="22"/>
      <c r="K1345" s="25" t="n">
        <f aca="false">1000*(1-(F1345+288.9414)/(508929.2*(F1345+68.12963))*(F1345-3.9863)^2)</f>
        <v>996.034089264211</v>
      </c>
      <c r="L1345" s="25" t="n">
        <f aca="false">0.824493 - 0.0040899*F1345 + 0.000076438*F1345^2 -0.00000082467*F1345^3 + 0.0000000053675*F1345^4</f>
        <v>0.754097686123008</v>
      </c>
      <c r="M1345" s="25" t="n">
        <f aca="false">-0.005724 + 0.00010227*F1345 - 0.0000016546*F1345^2</f>
        <v>-0.004151015424</v>
      </c>
      <c r="N1345" s="25" t="n">
        <f aca="false">K1345 + (L1345*G1345) + M1345*G1345^(3/2) + 0.00048314*G1345^2</f>
        <v>1023.73808542258</v>
      </c>
      <c r="O1345" s="26" t="n">
        <f aca="false">I1345*(1/     (1-   (0.001*N1345/1.84)))</f>
        <v>10.8162243543737</v>
      </c>
      <c r="P1345" s="4" t="n">
        <f aca="false">H1345*(1/     (1-   (0.001*N1345/4)))</f>
        <v>23.5371758301541</v>
      </c>
      <c r="Q1345" s="27" t="n">
        <f aca="false">-5.28+5.5*I1345</f>
        <v>21.11065</v>
      </c>
      <c r="R1345" s="28" t="n">
        <f aca="false">E1345-E1225</f>
        <v>9</v>
      </c>
      <c r="S1345" s="29" t="n">
        <f aca="false">I1345-I1225</f>
        <v>-0.0283999999999995</v>
      </c>
      <c r="T1345" s="29" t="n">
        <f aca="false">(S1345/I1225)*100</f>
        <v>-0.588393726562652</v>
      </c>
      <c r="U1345" s="29" t="n">
        <f aca="false">(S1345/R1345)/I1225*1000</f>
        <v>-0.653770807291836</v>
      </c>
      <c r="V1345" s="30" t="n">
        <f aca="false">O1345-O1225</f>
        <v>-0.0408017285486846</v>
      </c>
      <c r="W1345" s="30" t="n">
        <f aca="false">(V1345/O1225)*100</f>
        <v>-0.375809436553385</v>
      </c>
      <c r="X1345" s="30" t="n">
        <f aca="false">1000*(V1345/R1345)/O1225</f>
        <v>-0.417566040614872</v>
      </c>
      <c r="Y1345" s="31" t="n">
        <f aca="false">1000*(V1345/R1345)/Q1225</f>
        <v>-0.213173337579298</v>
      </c>
      <c r="Z1345" s="32" t="n">
        <f aca="false">X1345-U1345</f>
        <v>0.236204766676963</v>
      </c>
    </row>
    <row r="1346" s="15" customFormat="true" ht="12.8" hidden="false" customHeight="false" outlineLevel="0" collapsed="false">
      <c r="A1346" s="21" t="n">
        <v>282</v>
      </c>
      <c r="B1346" s="22" t="s">
        <v>26</v>
      </c>
      <c r="C1346" s="22" t="s">
        <v>34</v>
      </c>
      <c r="D1346" s="22" t="s">
        <v>28</v>
      </c>
      <c r="E1346" s="23" t="n">
        <v>43154</v>
      </c>
      <c r="F1346" s="22" t="n">
        <v>28.8</v>
      </c>
      <c r="G1346" s="22" t="n">
        <v>37.1</v>
      </c>
      <c r="H1346" s="22" t="n">
        <v>17.5132</v>
      </c>
      <c r="I1346" s="24" t="n">
        <v>2.2122</v>
      </c>
      <c r="J1346" s="22"/>
      <c r="K1346" s="25" t="n">
        <f aca="false">1000*(1-(F1346+288.9414)/(508929.2*(F1346+68.12963))*(F1346-3.9863)^2)</f>
        <v>996.034089264211</v>
      </c>
      <c r="L1346" s="25" t="n">
        <f aca="false">0.824493 - 0.0040899*F1346 + 0.000076438*F1346^2 -0.00000082467*F1346^3 + 0.0000000053675*F1346^4</f>
        <v>0.754097686123008</v>
      </c>
      <c r="M1346" s="25" t="n">
        <f aca="false">-0.005724 + 0.00010227*F1346 - 0.0000016546*F1346^2</f>
        <v>-0.004151015424</v>
      </c>
      <c r="N1346" s="25" t="n">
        <f aca="false">K1346 + (L1346*G1346) + M1346*G1346^(3/2) + 0.00048314*G1346^2</f>
        <v>1023.73808542258</v>
      </c>
      <c r="O1346" s="26" t="n">
        <f aca="false">I1346*(1/     (1-   (0.001*N1346/1.84)))</f>
        <v>4.98669351994361</v>
      </c>
      <c r="P1346" s="4" t="n">
        <f aca="false">H1346*(1/     (1-   (0.001*N1346/4)))</f>
        <v>23.5371758301541</v>
      </c>
      <c r="Q1346" s="27" t="n">
        <f aca="false">-5.28+5.5*I1346</f>
        <v>6.8871</v>
      </c>
      <c r="R1346" s="28" t="n">
        <f aca="false">E1346-E1226</f>
        <v>9</v>
      </c>
      <c r="S1346" s="29" t="n">
        <f aca="false">I1346-I1226</f>
        <v>-0.024</v>
      </c>
      <c r="T1346" s="29" t="n">
        <f aca="false">(S1346/I1226)*100</f>
        <v>-1.07324926214113</v>
      </c>
      <c r="U1346" s="29" t="n">
        <f aca="false">(S1346/R1346)/I1226*1000</f>
        <v>-1.19249918015681</v>
      </c>
      <c r="V1346" s="30" t="n">
        <f aca="false">O1346-O1226</f>
        <v>-0.0433439231605739</v>
      </c>
      <c r="W1346" s="30" t="n">
        <f aca="false">(V1346/O1226)*100</f>
        <v>-0.861701799456687</v>
      </c>
      <c r="X1346" s="30" t="n">
        <f aca="false">1000*(V1346/R1346)/O1226</f>
        <v>-0.957446443840763</v>
      </c>
      <c r="Y1346" s="31" t="n">
        <f aca="false">1000*(V1346/R1346)/Q1226</f>
        <v>-0.686126634794488</v>
      </c>
      <c r="Z1346" s="32" t="n">
        <f aca="false">X1346-U1346</f>
        <v>0.235052736316052</v>
      </c>
    </row>
    <row r="1347" s="15" customFormat="true" ht="12.8" hidden="false" customHeight="false" outlineLevel="0" collapsed="false">
      <c r="A1347" s="21" t="n">
        <v>288</v>
      </c>
      <c r="B1347" s="22" t="s">
        <v>26</v>
      </c>
      <c r="C1347" s="22" t="s">
        <v>34</v>
      </c>
      <c r="D1347" s="22" t="s">
        <v>28</v>
      </c>
      <c r="E1347" s="23" t="n">
        <v>43154</v>
      </c>
      <c r="F1347" s="22" t="n">
        <v>28.8</v>
      </c>
      <c r="G1347" s="22" t="n">
        <v>37.1</v>
      </c>
      <c r="H1347" s="22" t="n">
        <v>17.5132</v>
      </c>
      <c r="I1347" s="24" t="n">
        <v>7.5435</v>
      </c>
      <c r="J1347" s="22"/>
      <c r="K1347" s="25" t="n">
        <f aca="false">1000*(1-(F1347+288.9414)/(508929.2*(F1347+68.12963))*(F1347-3.9863)^2)</f>
        <v>996.034089264211</v>
      </c>
      <c r="L1347" s="25" t="n">
        <f aca="false">0.824493 - 0.0040899*F1347 + 0.000076438*F1347^2 -0.00000082467*F1347^3 + 0.0000000053675*F1347^4</f>
        <v>0.754097686123008</v>
      </c>
      <c r="M1347" s="25" t="n">
        <f aca="false">-0.005724 + 0.00010227*F1347 - 0.0000016546*F1347^2</f>
        <v>-0.004151015424</v>
      </c>
      <c r="N1347" s="25" t="n">
        <f aca="false">K1347 + (L1347*G1347) + M1347*G1347^(3/2) + 0.00048314*G1347^2</f>
        <v>1023.73808542258</v>
      </c>
      <c r="O1347" s="26" t="n">
        <f aca="false">I1347*(1/     (1-   (0.001*N1347/1.84)))</f>
        <v>17.004394976808</v>
      </c>
      <c r="P1347" s="4" t="n">
        <f aca="false">H1347*(1/     (1-   (0.001*N1347/4)))</f>
        <v>23.5371758301541</v>
      </c>
      <c r="Q1347" s="27" t="n">
        <f aca="false">-5.28+5.5*I1347</f>
        <v>36.20925</v>
      </c>
      <c r="R1347" s="28" t="n">
        <f aca="false">E1347-E1227</f>
        <v>9</v>
      </c>
      <c r="S1347" s="29" t="n">
        <f aca="false">I1347-I1227</f>
        <v>-0.0328999999999997</v>
      </c>
      <c r="T1347" s="29" t="n">
        <f aca="false">(S1347/I1227)*100</f>
        <v>-0.434243176178656</v>
      </c>
      <c r="U1347" s="29" t="n">
        <f aca="false">(S1347/R1347)/I1227*1000</f>
        <v>-0.482492417976285</v>
      </c>
      <c r="V1347" s="30" t="n">
        <f aca="false">O1347-O1227</f>
        <v>-0.0377191828980052</v>
      </c>
      <c r="W1347" s="30" t="n">
        <f aca="false">(V1347/O1227)*100</f>
        <v>-0.221329246738574</v>
      </c>
      <c r="X1347" s="30" t="n">
        <f aca="false">1000*(V1347/R1347)/O1227</f>
        <v>-0.245921385265083</v>
      </c>
      <c r="Y1347" s="31" t="n">
        <f aca="false">1000*(V1347/R1347)/Q1227</f>
        <v>-0.115168927953146</v>
      </c>
      <c r="Z1347" s="32" t="n">
        <f aca="false">X1347-U1347</f>
        <v>0.236571032711202</v>
      </c>
    </row>
    <row r="1348" s="15" customFormat="true" ht="12.8" hidden="false" customHeight="false" outlineLevel="0" collapsed="false">
      <c r="A1348" s="21" t="n">
        <v>117</v>
      </c>
      <c r="B1348" s="22" t="s">
        <v>29</v>
      </c>
      <c r="C1348" s="22" t="s">
        <v>34</v>
      </c>
      <c r="D1348" s="22" t="s">
        <v>28</v>
      </c>
      <c r="E1348" s="23" t="n">
        <v>43154</v>
      </c>
      <c r="F1348" s="22" t="n">
        <v>28.8</v>
      </c>
      <c r="G1348" s="22" t="n">
        <v>37.1</v>
      </c>
      <c r="H1348" s="22" t="n">
        <v>17.5132</v>
      </c>
      <c r="I1348" s="24" t="n">
        <v>3.471</v>
      </c>
      <c r="J1348" s="22"/>
      <c r="K1348" s="25" t="n">
        <f aca="false">1000*(1-(F1348+288.9414)/(508929.2*(F1348+68.12963))*(F1348-3.9863)^2)</f>
        <v>996.034089264211</v>
      </c>
      <c r="L1348" s="25" t="n">
        <f aca="false">0.824493 - 0.0040899*F1348 + 0.000076438*F1348^2 -0.00000082467*F1348^3 + 0.0000000053675*F1348^4</f>
        <v>0.754097686123008</v>
      </c>
      <c r="M1348" s="25" t="n">
        <f aca="false">-0.005724 + 0.00010227*F1348 - 0.0000016546*F1348^2</f>
        <v>-0.004151015424</v>
      </c>
      <c r="N1348" s="25" t="n">
        <f aca="false">K1348 + (L1348*G1348) + M1348*G1348^(3/2) + 0.00048314*G1348^2</f>
        <v>1023.73808542258</v>
      </c>
      <c r="O1348" s="26" t="n">
        <f aca="false">I1348*(1/     (1-   (0.001*N1348/1.84)))</f>
        <v>7.82425332597608</v>
      </c>
      <c r="P1348" s="4" t="n">
        <f aca="false">H1348*(1/     (1-   (0.001*N1348/4)))</f>
        <v>23.5371758301541</v>
      </c>
      <c r="Q1348" s="27" t="n">
        <f aca="false">-5.28+5.5*I1348</f>
        <v>13.8105</v>
      </c>
      <c r="R1348" s="28" t="n">
        <f aca="false">E1348-E1228</f>
        <v>9</v>
      </c>
      <c r="S1348" s="29" t="n">
        <f aca="false">I1348-I1228</f>
        <v>-0.0168999999999997</v>
      </c>
      <c r="T1348" s="29" t="n">
        <f aca="false">(S1348/I1228)*100</f>
        <v>-0.484532240029809</v>
      </c>
      <c r="U1348" s="29" t="n">
        <f aca="false">(S1348/R1348)/I1228*1000</f>
        <v>-0.538369155588676</v>
      </c>
      <c r="V1348" s="30" t="n">
        <f aca="false">O1348-O1228</f>
        <v>-0.021318446585898</v>
      </c>
      <c r="W1348" s="30" t="n">
        <f aca="false">(V1348/O1228)*100</f>
        <v>-0.271725849994186</v>
      </c>
      <c r="X1348" s="30" t="n">
        <f aca="false">1000*(V1348/R1348)/O1228</f>
        <v>-0.301917611104652</v>
      </c>
      <c r="Y1348" s="31" t="n">
        <f aca="false">1000*(V1348/R1348)/Q1228</f>
        <v>-0.170368957871751</v>
      </c>
      <c r="Z1348" s="32" t="n">
        <f aca="false">X1348-U1348</f>
        <v>0.236451544484025</v>
      </c>
    </row>
    <row r="1349" s="15" customFormat="true" ht="12.8" hidden="false" customHeight="false" outlineLevel="0" collapsed="false">
      <c r="A1349" s="21" t="n">
        <v>123</v>
      </c>
      <c r="B1349" s="22" t="s">
        <v>29</v>
      </c>
      <c r="C1349" s="22" t="s">
        <v>34</v>
      </c>
      <c r="D1349" s="22" t="s">
        <v>28</v>
      </c>
      <c r="E1349" s="23" t="n">
        <v>43154</v>
      </c>
      <c r="F1349" s="22" t="n">
        <v>28.8</v>
      </c>
      <c r="G1349" s="22" t="n">
        <v>37.1</v>
      </c>
      <c r="H1349" s="22" t="n">
        <v>17.5132</v>
      </c>
      <c r="I1349" s="24" t="n">
        <v>6.2704</v>
      </c>
      <c r="J1349" s="22"/>
      <c r="K1349" s="25" t="n">
        <f aca="false">1000*(1-(F1349+288.9414)/(508929.2*(F1349+68.12963))*(F1349-3.9863)^2)</f>
        <v>996.034089264211</v>
      </c>
      <c r="L1349" s="25" t="n">
        <f aca="false">0.824493 - 0.0040899*F1349 + 0.000076438*F1349^2 -0.00000082467*F1349^3 + 0.0000000053675*F1349^4</f>
        <v>0.754097686123008</v>
      </c>
      <c r="M1349" s="25" t="n">
        <f aca="false">-0.005724 + 0.00010227*F1349 - 0.0000016546*F1349^2</f>
        <v>-0.004151015424</v>
      </c>
      <c r="N1349" s="25" t="n">
        <f aca="false">K1349 + (L1349*G1349) + M1349*G1349^(3/2) + 0.00048314*G1349^2</f>
        <v>1023.73808542258</v>
      </c>
      <c r="O1349" s="26" t="n">
        <f aca="false">I1349*(1/     (1-   (0.001*N1349/1.84)))</f>
        <v>14.1346004192453</v>
      </c>
      <c r="P1349" s="4" t="n">
        <f aca="false">H1349*(1/     (1-   (0.001*N1349/4)))</f>
        <v>23.5371758301541</v>
      </c>
      <c r="Q1349" s="27" t="n">
        <f aca="false">-5.28+5.5*I1349</f>
        <v>29.2072</v>
      </c>
      <c r="R1349" s="28" t="n">
        <f aca="false">E1349-E1229</f>
        <v>9</v>
      </c>
      <c r="S1349" s="29" t="n">
        <f aca="false">I1349-I1229</f>
        <v>-0.0199999999999996</v>
      </c>
      <c r="T1349" s="29" t="n">
        <f aca="false">(S1349/I1229)*100</f>
        <v>-0.317944804781883</v>
      </c>
      <c r="U1349" s="29" t="n">
        <f aca="false">(S1349/R1349)/I1229*1000</f>
        <v>-0.353272005313203</v>
      </c>
      <c r="V1349" s="30" t="n">
        <f aca="false">O1349-O1229</f>
        <v>-0.014826077536112</v>
      </c>
      <c r="W1349" s="30" t="n">
        <f aca="false">(V1349/O1229)*100</f>
        <v>-0.10478217996669</v>
      </c>
      <c r="X1349" s="30" t="n">
        <f aca="false">1000*(V1349/R1349)/O1229</f>
        <v>-0.116424644407433</v>
      </c>
      <c r="Y1349" s="31" t="n">
        <f aca="false">1000*(V1349/R1349)/Q1229</f>
        <v>-0.0561902892655809</v>
      </c>
      <c r="Z1349" s="32" t="n">
        <f aca="false">X1349-U1349</f>
        <v>0.23684736090577</v>
      </c>
    </row>
    <row r="1350" s="15" customFormat="true" ht="12.8" hidden="false" customHeight="false" outlineLevel="0" collapsed="false">
      <c r="A1350" s="21" t="n">
        <v>130</v>
      </c>
      <c r="B1350" s="22" t="s">
        <v>29</v>
      </c>
      <c r="C1350" s="22" t="s">
        <v>34</v>
      </c>
      <c r="D1350" s="22" t="s">
        <v>28</v>
      </c>
      <c r="E1350" s="23" t="n">
        <v>43154</v>
      </c>
      <c r="F1350" s="22" t="n">
        <v>28.8</v>
      </c>
      <c r="G1350" s="22" t="n">
        <v>37.1</v>
      </c>
      <c r="H1350" s="22" t="n">
        <v>17.5132</v>
      </c>
      <c r="I1350" s="24" t="n">
        <v>5.2126</v>
      </c>
      <c r="J1350" s="22"/>
      <c r="K1350" s="25" t="n">
        <f aca="false">1000*(1-(F1350+288.9414)/(508929.2*(F1350+68.12963))*(F1350-3.9863)^2)</f>
        <v>996.034089264211</v>
      </c>
      <c r="L1350" s="25" t="n">
        <f aca="false">0.824493 - 0.0040899*F1350 + 0.000076438*F1350^2 -0.00000082467*F1350^3 + 0.0000000053675*F1350^4</f>
        <v>0.754097686123008</v>
      </c>
      <c r="M1350" s="25" t="n">
        <f aca="false">-0.005724 + 0.00010227*F1350 - 0.0000016546*F1350^2</f>
        <v>-0.004151015424</v>
      </c>
      <c r="N1350" s="25" t="n">
        <f aca="false">K1350 + (L1350*G1350) + M1350*G1350^(3/2) + 0.00048314*G1350^2</f>
        <v>1023.73808542258</v>
      </c>
      <c r="O1350" s="26" t="n">
        <f aca="false">I1350*(1/     (1-   (0.001*N1350/1.84)))</f>
        <v>11.7501304773791</v>
      </c>
      <c r="P1350" s="4" t="n">
        <f aca="false">H1350*(1/     (1-   (0.001*N1350/4)))</f>
        <v>23.5371758301541</v>
      </c>
      <c r="Q1350" s="27" t="n">
        <f aca="false">-5.28+5.5*I1350</f>
        <v>23.3893</v>
      </c>
      <c r="R1350" s="28" t="n">
        <f aca="false">E1350-E1230</f>
        <v>9</v>
      </c>
      <c r="S1350" s="29" t="n">
        <f aca="false">I1350-I1230</f>
        <v>-0.0213000000000001</v>
      </c>
      <c r="T1350" s="29" t="n">
        <f aca="false">(S1350/I1230)*100</f>
        <v>-0.406962303444852</v>
      </c>
      <c r="U1350" s="29" t="n">
        <f aca="false">(S1350/R1350)/I1230*1000</f>
        <v>-0.452180337160946</v>
      </c>
      <c r="V1350" s="30" t="n">
        <f aca="false">O1350-O1230</f>
        <v>-0.0228383865252777</v>
      </c>
      <c r="W1350" s="30" t="n">
        <f aca="false">(V1350/O1230)*100</f>
        <v>-0.193990035897399</v>
      </c>
      <c r="X1350" s="30" t="n">
        <f aca="false">1000*(V1350/R1350)/O1230</f>
        <v>-0.215544484330443</v>
      </c>
      <c r="Y1350" s="31" t="n">
        <f aca="false">1000*(V1350/R1350)/Q1230</f>
        <v>-0.107953285281641</v>
      </c>
      <c r="Z1350" s="32" t="n">
        <f aca="false">X1350-U1350</f>
        <v>0.236635852830503</v>
      </c>
    </row>
    <row r="1351" s="15" customFormat="true" ht="12.8" hidden="false" customHeight="false" outlineLevel="0" collapsed="false">
      <c r="A1351" s="21" t="n">
        <v>221</v>
      </c>
      <c r="B1351" s="22" t="s">
        <v>29</v>
      </c>
      <c r="C1351" s="22" t="s">
        <v>34</v>
      </c>
      <c r="D1351" s="22" t="s">
        <v>28</v>
      </c>
      <c r="E1351" s="23" t="n">
        <v>43154</v>
      </c>
      <c r="F1351" s="22" t="n">
        <v>28.8</v>
      </c>
      <c r="G1351" s="22" t="n">
        <v>37.1</v>
      </c>
      <c r="H1351" s="22" t="n">
        <v>17.5132</v>
      </c>
      <c r="I1351" s="24" t="n">
        <v>5.3854</v>
      </c>
      <c r="J1351" s="22"/>
      <c r="K1351" s="25" t="n">
        <f aca="false">1000*(1-(F1351+288.9414)/(508929.2*(F1351+68.12963))*(F1351-3.9863)^2)</f>
        <v>996.034089264211</v>
      </c>
      <c r="L1351" s="25" t="n">
        <f aca="false">0.824493 - 0.0040899*F1351 + 0.000076438*F1351^2 -0.00000082467*F1351^3 + 0.0000000053675*F1351^4</f>
        <v>0.754097686123008</v>
      </c>
      <c r="M1351" s="25" t="n">
        <f aca="false">-0.005724 + 0.00010227*F1351 - 0.0000016546*F1351^2</f>
        <v>-0.004151015424</v>
      </c>
      <c r="N1351" s="25" t="n">
        <f aca="false">K1351 + (L1351*G1351) + M1351*G1351^(3/2) + 0.00048314*G1351^2</f>
        <v>1023.73808542258</v>
      </c>
      <c r="O1351" s="26" t="n">
        <f aca="false">I1351*(1/     (1-   (0.001*N1351/1.84)))</f>
        <v>12.1396525098564</v>
      </c>
      <c r="P1351" s="4" t="n">
        <f aca="false">H1351*(1/     (1-   (0.001*N1351/4)))</f>
        <v>23.5371758301541</v>
      </c>
      <c r="Q1351" s="27" t="n">
        <f aca="false">-5.28+5.5*I1351</f>
        <v>24.3397</v>
      </c>
      <c r="R1351" s="28" t="n">
        <f aca="false">E1351-E1231</f>
        <v>9</v>
      </c>
      <c r="S1351" s="29" t="n">
        <f aca="false">I1351-I1231</f>
        <v>-0.00349999999999984</v>
      </c>
      <c r="T1351" s="29" t="n">
        <f aca="false">(S1351/I1231)*100</f>
        <v>-0.0649483196941832</v>
      </c>
      <c r="U1351" s="29" t="n">
        <f aca="false">(S1351/R1351)/I1231*1000</f>
        <v>-0.0721647996602035</v>
      </c>
      <c r="V1351" s="30" t="n">
        <f aca="false">O1351-O1231</f>
        <v>0.0180315559416595</v>
      </c>
      <c r="W1351" s="30" t="n">
        <f aca="false">(V1351/O1231)*100</f>
        <v>0.148755319195459</v>
      </c>
      <c r="X1351" s="30" t="n">
        <f aca="false">1000*(V1351/R1351)/O1231</f>
        <v>0.165283687994954</v>
      </c>
      <c r="Y1351" s="31" t="n">
        <f aca="false">1000*(V1351/R1351)/Q1231</f>
        <v>0.0822492847901878</v>
      </c>
      <c r="Z1351" s="32" t="n">
        <f aca="false">X1351-U1351</f>
        <v>0.237448487655158</v>
      </c>
    </row>
    <row r="1352" s="15" customFormat="true" ht="12.8" hidden="false" customHeight="false" outlineLevel="0" collapsed="false">
      <c r="A1352" s="21" t="n">
        <v>227</v>
      </c>
      <c r="B1352" s="22" t="s">
        <v>29</v>
      </c>
      <c r="C1352" s="22" t="s">
        <v>34</v>
      </c>
      <c r="D1352" s="22" t="s">
        <v>28</v>
      </c>
      <c r="E1352" s="22" t="s">
        <v>38</v>
      </c>
      <c r="F1352" s="22" t="s">
        <v>38</v>
      </c>
      <c r="G1352" s="22" t="s">
        <v>38</v>
      </c>
      <c r="H1352" s="22" t="s">
        <v>38</v>
      </c>
      <c r="I1352" s="24" t="s">
        <v>38</v>
      </c>
      <c r="J1352" s="22" t="s">
        <v>38</v>
      </c>
      <c r="K1352" s="82" t="s">
        <v>38</v>
      </c>
      <c r="L1352" s="82" t="s">
        <v>38</v>
      </c>
      <c r="M1352" s="82" t="s">
        <v>38</v>
      </c>
      <c r="N1352" s="82" t="s">
        <v>38</v>
      </c>
      <c r="O1352" s="30" t="s">
        <v>38</v>
      </c>
      <c r="P1352" s="4" t="inlineStr">
        <f aca="false">H1352*(1/     (1-   (0.001*N1352/4)))</f>
        <is>
          <t/>
        </is>
      </c>
      <c r="Q1352" s="27" t="s">
        <v>38</v>
      </c>
      <c r="R1352" s="83" t="s">
        <v>38</v>
      </c>
      <c r="S1352" s="84" t="s">
        <v>38</v>
      </c>
      <c r="T1352" s="84" t="s">
        <v>38</v>
      </c>
      <c r="U1352" s="84" t="s">
        <v>38</v>
      </c>
      <c r="V1352" s="27" t="s">
        <v>38</v>
      </c>
      <c r="W1352" s="27" t="s">
        <v>38</v>
      </c>
      <c r="X1352" s="27" t="s">
        <v>38</v>
      </c>
      <c r="Y1352" s="27" t="s">
        <v>38</v>
      </c>
      <c r="Z1352" s="85" t="s">
        <v>38</v>
      </c>
    </row>
    <row r="1353" s="15" customFormat="true" ht="12.8" hidden="false" customHeight="false" outlineLevel="0" collapsed="false">
      <c r="A1353" s="21" t="n">
        <v>150</v>
      </c>
      <c r="B1353" s="22" t="s">
        <v>30</v>
      </c>
      <c r="C1353" s="22" t="s">
        <v>34</v>
      </c>
      <c r="D1353" s="22" t="s">
        <v>28</v>
      </c>
      <c r="E1353" s="23" t="n">
        <v>43154</v>
      </c>
      <c r="F1353" s="22" t="n">
        <v>28.8</v>
      </c>
      <c r="G1353" s="22" t="n">
        <v>37.1</v>
      </c>
      <c r="H1353" s="22" t="n">
        <v>17.5132</v>
      </c>
      <c r="I1353" s="24" t="n">
        <v>1.9375</v>
      </c>
      <c r="J1353" s="22" t="s">
        <v>56</v>
      </c>
      <c r="K1353" s="25" t="n">
        <f aca="false">1000*(1-(F1353+288.9414)/(508929.2*(F1353+68.12963))*(F1353-3.9863)^2)</f>
        <v>996.034089264211</v>
      </c>
      <c r="L1353" s="25" t="n">
        <f aca="false">0.824493 - 0.0040899*F1353 + 0.000076438*F1353^2 -0.00000082467*F1353^3 + 0.0000000053675*F1353^4</f>
        <v>0.754097686123008</v>
      </c>
      <c r="M1353" s="25" t="n">
        <f aca="false">-0.005724 + 0.00010227*F1353 - 0.0000016546*F1353^2</f>
        <v>-0.004151015424</v>
      </c>
      <c r="N1353" s="25" t="n">
        <f aca="false">K1353 + (L1353*G1353) + M1353*G1353^(3/2) + 0.00048314*G1353^2</f>
        <v>1023.73808542258</v>
      </c>
      <c r="O1353" s="26" t="n">
        <f aca="false">I1353*(1/     (1-   (0.001*N1353/1.84)))</f>
        <v>4.36747070558302</v>
      </c>
      <c r="P1353" s="4" t="n">
        <f aca="false">H1353*(1/     (1-   (0.001*N1353/4)))</f>
        <v>23.5371758301541</v>
      </c>
      <c r="Q1353" s="27" t="n">
        <f aca="false">-5.28+5.5*I1353</f>
        <v>5.37625</v>
      </c>
      <c r="R1353" s="28" t="n">
        <f aca="false">E1353-E1233</f>
        <v>9</v>
      </c>
      <c r="S1353" s="29" t="n">
        <f aca="false">I1353-I1233</f>
        <v>-0.0295000000000001</v>
      </c>
      <c r="T1353" s="29" t="n">
        <f aca="false">(S1353/I1233)*100</f>
        <v>-1.49974580579563</v>
      </c>
      <c r="U1353" s="29" t="n">
        <f aca="false">(S1353/R1353)/I1233*1000</f>
        <v>-1.66638422866181</v>
      </c>
      <c r="V1353" s="30" t="n">
        <f aca="false">O1353-O1233</f>
        <v>-0.0570367850644811</v>
      </c>
      <c r="W1353" s="30" t="n">
        <f aca="false">(V1353/O1233)*100</f>
        <v>-1.2891103740935</v>
      </c>
      <c r="X1353" s="30" t="n">
        <f aca="false">1000*(V1353/R1353)/O1233</f>
        <v>-1.43234486010389</v>
      </c>
      <c r="Y1353" s="31" t="n">
        <f aca="false">1000*(V1353/R1353)/Q1233</f>
        <v>-1.14424854432069</v>
      </c>
      <c r="Z1353" s="32" t="n">
        <f aca="false">X1353-U1353</f>
        <v>0.23403936855792</v>
      </c>
    </row>
    <row r="1354" s="15" customFormat="true" ht="12.8" hidden="false" customHeight="false" outlineLevel="0" collapsed="false">
      <c r="A1354" s="21" t="n">
        <v>158</v>
      </c>
      <c r="B1354" s="22" t="s">
        <v>30</v>
      </c>
      <c r="C1354" s="22" t="s">
        <v>34</v>
      </c>
      <c r="D1354" s="22" t="s">
        <v>28</v>
      </c>
      <c r="E1354" s="22" t="s">
        <v>38</v>
      </c>
      <c r="F1354" s="22" t="s">
        <v>38</v>
      </c>
      <c r="G1354" s="22" t="s">
        <v>38</v>
      </c>
      <c r="H1354" s="22" t="s">
        <v>38</v>
      </c>
      <c r="I1354" s="24" t="s">
        <v>38</v>
      </c>
      <c r="J1354" s="22" t="s">
        <v>38</v>
      </c>
      <c r="K1354" s="82" t="s">
        <v>38</v>
      </c>
      <c r="L1354" s="82" t="s">
        <v>38</v>
      </c>
      <c r="M1354" s="82" t="s">
        <v>38</v>
      </c>
      <c r="N1354" s="82" t="s">
        <v>38</v>
      </c>
      <c r="O1354" s="30" t="s">
        <v>38</v>
      </c>
      <c r="P1354" s="4" t="inlineStr">
        <f aca="false">H1354*(1/     (1-   (0.001*N1354/4)))</f>
        <is>
          <t/>
        </is>
      </c>
      <c r="Q1354" s="27" t="s">
        <v>38</v>
      </c>
      <c r="R1354" s="83" t="s">
        <v>38</v>
      </c>
      <c r="S1354" s="84" t="s">
        <v>38</v>
      </c>
      <c r="T1354" s="84" t="s">
        <v>38</v>
      </c>
      <c r="U1354" s="84" t="s">
        <v>38</v>
      </c>
      <c r="V1354" s="27" t="s">
        <v>38</v>
      </c>
      <c r="W1354" s="27" t="s">
        <v>38</v>
      </c>
      <c r="X1354" s="27" t="s">
        <v>38</v>
      </c>
      <c r="Y1354" s="27" t="s">
        <v>38</v>
      </c>
      <c r="Z1354" s="85" t="s">
        <v>38</v>
      </c>
    </row>
    <row r="1355" s="15" customFormat="true" ht="12.8" hidden="false" customHeight="false" outlineLevel="0" collapsed="false">
      <c r="A1355" s="21" t="n">
        <v>249</v>
      </c>
      <c r="B1355" s="22" t="s">
        <v>30</v>
      </c>
      <c r="C1355" s="22" t="s">
        <v>34</v>
      </c>
      <c r="D1355" s="22" t="s">
        <v>28</v>
      </c>
      <c r="E1355" s="23" t="n">
        <v>43154</v>
      </c>
      <c r="F1355" s="22" t="n">
        <v>28.8</v>
      </c>
      <c r="G1355" s="22" t="n">
        <v>37.1</v>
      </c>
      <c r="H1355" s="22" t="n">
        <v>17.5132</v>
      </c>
      <c r="I1355" s="24" t="s">
        <v>41</v>
      </c>
      <c r="J1355" s="22"/>
      <c r="K1355" s="25" t="n">
        <f aca="false">1000*(1-(F1355+288.9414)/(508929.2*(F1355+68.12963))*(F1355-3.9863)^2)</f>
        <v>996.034089264211</v>
      </c>
      <c r="L1355" s="25" t="n">
        <f aca="false">0.824493 - 0.0040899*F1355 + 0.000076438*F1355^2 -0.00000082467*F1355^3 + 0.0000000053675*F1355^4</f>
        <v>0.754097686123008</v>
      </c>
      <c r="M1355" s="25" t="n">
        <f aca="false">-0.005724 + 0.00010227*F1355 - 0.0000016546*F1355^2</f>
        <v>-0.004151015424</v>
      </c>
      <c r="N1355" s="25" t="n">
        <f aca="false">K1355 + (L1355*G1355) + M1355*G1355^(3/2) + 0.00048314*G1355^2</f>
        <v>1023.73808542258</v>
      </c>
      <c r="O1355" s="30" t="s">
        <v>38</v>
      </c>
      <c r="P1355" s="4" t="n">
        <f aca="false">H1355*(1/     (1-   (0.001*N1355/4)))</f>
        <v>23.5371758301541</v>
      </c>
      <c r="Q1355" s="27" t="s">
        <v>38</v>
      </c>
      <c r="R1355" s="83" t="s">
        <v>38</v>
      </c>
      <c r="S1355" s="84" t="s">
        <v>38</v>
      </c>
      <c r="T1355" s="84" t="s">
        <v>38</v>
      </c>
      <c r="U1355" s="84" t="s">
        <v>38</v>
      </c>
      <c r="V1355" s="27" t="s">
        <v>38</v>
      </c>
      <c r="W1355" s="27" t="s">
        <v>38</v>
      </c>
      <c r="X1355" s="27" t="s">
        <v>38</v>
      </c>
      <c r="Y1355" s="27" t="s">
        <v>38</v>
      </c>
      <c r="Z1355" s="85" t="s">
        <v>38</v>
      </c>
    </row>
    <row r="1356" s="15" customFormat="true" ht="12.8" hidden="false" customHeight="false" outlineLevel="0" collapsed="false">
      <c r="A1356" s="21" t="n">
        <v>164</v>
      </c>
      <c r="B1356" s="22" t="s">
        <v>31</v>
      </c>
      <c r="C1356" s="22" t="s">
        <v>34</v>
      </c>
      <c r="D1356" s="22" t="s">
        <v>28</v>
      </c>
      <c r="E1356" s="23" t="n">
        <v>43154</v>
      </c>
      <c r="F1356" s="22"/>
      <c r="G1356" s="22"/>
      <c r="H1356" s="22"/>
      <c r="I1356" s="24"/>
      <c r="J1356" s="22"/>
      <c r="K1356" s="25" t="n">
        <f aca="false">1000*(1-(F1356+288.9414)/(508929.2*(F1356+68.12963))*(F1356-3.9863)^2)</f>
        <v>999.867579161905</v>
      </c>
      <c r="L1356" s="25" t="n">
        <f aca="false">0.824493 - 0.0040899*F1356 + 0.000076438*F1356^2 -0.00000082467*F1356^3 + 0.0000000053675*F1356^4</f>
        <v>0.824493</v>
      </c>
      <c r="M1356" s="25" t="n">
        <f aca="false">-0.005724 + 0.00010227*F1356 - 0.0000016546*F1356^2</f>
        <v>-0.005724</v>
      </c>
      <c r="N1356" s="25" t="n">
        <f aca="false">K1356 + (L1356*G1356) + M1356*G1356^(3/2) + 0.00048314*G1356^2</f>
        <v>999.867579161905</v>
      </c>
      <c r="O1356" s="30" t="s">
        <v>38</v>
      </c>
      <c r="P1356" s="4" t="n">
        <f aca="false">H1356*(1/     (1-   (0.001*N1356/4)))</f>
        <v>0</v>
      </c>
      <c r="Q1356" s="27" t="s">
        <v>38</v>
      </c>
      <c r="R1356" s="83" t="s">
        <v>38</v>
      </c>
      <c r="S1356" s="84" t="s">
        <v>38</v>
      </c>
      <c r="T1356" s="84" t="s">
        <v>38</v>
      </c>
      <c r="U1356" s="84" t="s">
        <v>38</v>
      </c>
      <c r="V1356" s="27" t="s">
        <v>38</v>
      </c>
      <c r="W1356" s="27" t="s">
        <v>38</v>
      </c>
      <c r="X1356" s="27" t="s">
        <v>38</v>
      </c>
      <c r="Y1356" s="27" t="s">
        <v>38</v>
      </c>
      <c r="Z1356" s="85" t="s">
        <v>38</v>
      </c>
    </row>
    <row r="1357" s="15" customFormat="true" ht="12.8" hidden="false" customHeight="false" outlineLevel="0" collapsed="false">
      <c r="A1357" s="21" t="n">
        <v>170</v>
      </c>
      <c r="B1357" s="22" t="s">
        <v>31</v>
      </c>
      <c r="C1357" s="22" t="s">
        <v>34</v>
      </c>
      <c r="D1357" s="22" t="s">
        <v>28</v>
      </c>
      <c r="E1357" s="23" t="n">
        <v>43154</v>
      </c>
      <c r="F1357" s="22"/>
      <c r="G1357" s="22"/>
      <c r="H1357" s="22"/>
      <c r="I1357" s="24"/>
      <c r="J1357" s="22"/>
      <c r="K1357" s="25" t="n">
        <f aca="false">1000*(1-(F1357+288.9414)/(508929.2*(F1357+68.12963))*(F1357-3.9863)^2)</f>
        <v>999.867579161905</v>
      </c>
      <c r="L1357" s="25" t="n">
        <f aca="false">0.824493 - 0.0040899*F1357 + 0.000076438*F1357^2 -0.00000082467*F1357^3 + 0.0000000053675*F1357^4</f>
        <v>0.824493</v>
      </c>
      <c r="M1357" s="25" t="n">
        <f aca="false">-0.005724 + 0.00010227*F1357 - 0.0000016546*F1357^2</f>
        <v>-0.005724</v>
      </c>
      <c r="N1357" s="25" t="n">
        <f aca="false">K1357 + (L1357*G1357) + M1357*G1357^(3/2) + 0.00048314*G1357^2</f>
        <v>999.867579161905</v>
      </c>
      <c r="O1357" s="30" t="s">
        <v>38</v>
      </c>
      <c r="P1357" s="4" t="n">
        <f aca="false">H1357*(1/     (1-   (0.001*N1357/4)))</f>
        <v>0</v>
      </c>
      <c r="Q1357" s="27" t="s">
        <v>38</v>
      </c>
      <c r="R1357" s="83" t="s">
        <v>38</v>
      </c>
      <c r="S1357" s="84" t="s">
        <v>38</v>
      </c>
      <c r="T1357" s="84" t="s">
        <v>38</v>
      </c>
      <c r="U1357" s="84" t="s">
        <v>38</v>
      </c>
      <c r="V1357" s="27" t="s">
        <v>38</v>
      </c>
      <c r="W1357" s="27" t="s">
        <v>38</v>
      </c>
      <c r="X1357" s="27" t="s">
        <v>38</v>
      </c>
      <c r="Y1357" s="27" t="s">
        <v>38</v>
      </c>
      <c r="Z1357" s="85" t="s">
        <v>38</v>
      </c>
    </row>
    <row r="1358" s="15" customFormat="true" ht="12.8" hidden="false" customHeight="false" outlineLevel="0" collapsed="false">
      <c r="A1358" s="21" t="n">
        <v>262</v>
      </c>
      <c r="B1358" s="22" t="s">
        <v>31</v>
      </c>
      <c r="C1358" s="22" t="s">
        <v>34</v>
      </c>
      <c r="D1358" s="22" t="s">
        <v>28</v>
      </c>
      <c r="E1358" s="23" t="n">
        <v>43154</v>
      </c>
      <c r="F1358" s="22"/>
      <c r="G1358" s="22"/>
      <c r="H1358" s="22"/>
      <c r="I1358" s="24"/>
      <c r="J1358" s="22"/>
      <c r="K1358" s="25" t="n">
        <f aca="false">1000*(1-(F1358+288.9414)/(508929.2*(F1358+68.12963))*(F1358-3.9863)^2)</f>
        <v>999.867579161905</v>
      </c>
      <c r="L1358" s="25" t="n">
        <f aca="false">0.824493 - 0.0040899*F1358 + 0.000076438*F1358^2 -0.00000082467*F1358^3 + 0.0000000053675*F1358^4</f>
        <v>0.824493</v>
      </c>
      <c r="M1358" s="25" t="n">
        <f aca="false">-0.005724 + 0.00010227*F1358 - 0.0000016546*F1358^2</f>
        <v>-0.005724</v>
      </c>
      <c r="N1358" s="25" t="n">
        <f aca="false">K1358 + (L1358*G1358) + M1358*G1358^(3/2) + 0.00048314*G1358^2</f>
        <v>999.867579161905</v>
      </c>
      <c r="O1358" s="30" t="s">
        <v>38</v>
      </c>
      <c r="P1358" s="4" t="n">
        <f aca="false">H1358*(1/     (1-   (0.001*N1358/4)))</f>
        <v>0</v>
      </c>
      <c r="Q1358" s="27" t="s">
        <v>38</v>
      </c>
      <c r="R1358" s="83" t="s">
        <v>38</v>
      </c>
      <c r="S1358" s="84" t="s">
        <v>38</v>
      </c>
      <c r="T1358" s="84" t="s">
        <v>38</v>
      </c>
      <c r="U1358" s="84" t="s">
        <v>38</v>
      </c>
      <c r="V1358" s="27" t="s">
        <v>38</v>
      </c>
      <c r="W1358" s="27" t="s">
        <v>38</v>
      </c>
      <c r="X1358" s="27" t="s">
        <v>38</v>
      </c>
      <c r="Y1358" s="27" t="s">
        <v>38</v>
      </c>
      <c r="Z1358" s="85" t="s">
        <v>38</v>
      </c>
    </row>
    <row r="1359" s="15" customFormat="true" ht="12.8" hidden="false" customHeight="false" outlineLevel="0" collapsed="false">
      <c r="A1359" s="21" t="n">
        <v>268</v>
      </c>
      <c r="B1359" s="22" t="s">
        <v>31</v>
      </c>
      <c r="C1359" s="22" t="s">
        <v>34</v>
      </c>
      <c r="D1359" s="22" t="s">
        <v>28</v>
      </c>
      <c r="E1359" s="22" t="s">
        <v>38</v>
      </c>
      <c r="F1359" s="22" t="s">
        <v>38</v>
      </c>
      <c r="G1359" s="22" t="s">
        <v>38</v>
      </c>
      <c r="H1359" s="22" t="s">
        <v>38</v>
      </c>
      <c r="I1359" s="24" t="s">
        <v>38</v>
      </c>
      <c r="J1359" s="22" t="s">
        <v>38</v>
      </c>
      <c r="K1359" s="82" t="s">
        <v>38</v>
      </c>
      <c r="L1359" s="82" t="s">
        <v>38</v>
      </c>
      <c r="M1359" s="82" t="s">
        <v>38</v>
      </c>
      <c r="N1359" s="82" t="s">
        <v>38</v>
      </c>
      <c r="O1359" s="30" t="s">
        <v>38</v>
      </c>
      <c r="P1359" s="4" t="inlineStr">
        <f aca="false">H1359*(1/     (1-   (0.001*N1359/4)))</f>
        <is>
          <t/>
        </is>
      </c>
      <c r="Q1359" s="27" t="s">
        <v>38</v>
      </c>
      <c r="R1359" s="83" t="s">
        <v>38</v>
      </c>
      <c r="S1359" s="84" t="s">
        <v>38</v>
      </c>
      <c r="T1359" s="84" t="s">
        <v>38</v>
      </c>
      <c r="U1359" s="84" t="s">
        <v>38</v>
      </c>
      <c r="V1359" s="27" t="s">
        <v>38</v>
      </c>
      <c r="W1359" s="27" t="s">
        <v>38</v>
      </c>
      <c r="X1359" s="27" t="s">
        <v>38</v>
      </c>
      <c r="Y1359" s="27" t="s">
        <v>38</v>
      </c>
      <c r="Z1359" s="85" t="s">
        <v>38</v>
      </c>
    </row>
    <row r="1360" s="15" customFormat="true" ht="12.8" hidden="false" customHeight="false" outlineLevel="0" collapsed="false">
      <c r="A1360" s="21" t="n">
        <v>274</v>
      </c>
      <c r="B1360" s="22" t="s">
        <v>31</v>
      </c>
      <c r="C1360" s="22" t="s">
        <v>34</v>
      </c>
      <c r="D1360" s="22" t="s">
        <v>28</v>
      </c>
      <c r="E1360" s="23" t="n">
        <v>43154</v>
      </c>
      <c r="F1360" s="22"/>
      <c r="G1360" s="22"/>
      <c r="H1360" s="22"/>
      <c r="I1360" s="24"/>
      <c r="J1360" s="22"/>
      <c r="K1360" s="25" t="n">
        <f aca="false">1000*(1-(F1360+288.9414)/(508929.2*(F1360+68.12963))*(F1360-3.9863)^2)</f>
        <v>999.867579161905</v>
      </c>
      <c r="L1360" s="25" t="n">
        <f aca="false">0.824493 - 0.0040899*F1360 + 0.000076438*F1360^2 -0.00000082467*F1360^3 + 0.0000000053675*F1360^4</f>
        <v>0.824493</v>
      </c>
      <c r="M1360" s="25" t="n">
        <f aca="false">-0.005724 + 0.00010227*F1360 - 0.0000016546*F1360^2</f>
        <v>-0.005724</v>
      </c>
      <c r="N1360" s="25" t="n">
        <f aca="false">K1360 + (L1360*G1360) + M1360*G1360^(3/2) + 0.00048314*G1360^2</f>
        <v>999.867579161905</v>
      </c>
      <c r="O1360" s="30" t="s">
        <v>38</v>
      </c>
      <c r="P1360" s="4" t="n">
        <f aca="false">H1360*(1/     (1-   (0.001*N1360/4)))</f>
        <v>0</v>
      </c>
      <c r="Q1360" s="27" t="s">
        <v>38</v>
      </c>
      <c r="R1360" s="83" t="s">
        <v>38</v>
      </c>
      <c r="S1360" s="84" t="s">
        <v>38</v>
      </c>
      <c r="T1360" s="84" t="s">
        <v>38</v>
      </c>
      <c r="U1360" s="84" t="s">
        <v>38</v>
      </c>
      <c r="V1360" s="27" t="s">
        <v>38</v>
      </c>
      <c r="W1360" s="27" t="s">
        <v>38</v>
      </c>
      <c r="X1360" s="27" t="s">
        <v>38</v>
      </c>
      <c r="Y1360" s="27" t="s">
        <v>38</v>
      </c>
      <c r="Z1360" s="85" t="s">
        <v>38</v>
      </c>
    </row>
    <row r="1361" s="15" customFormat="true" ht="12.8" hidden="false" customHeight="false" outlineLevel="0" collapsed="false">
      <c r="A1361" s="21" t="n">
        <v>106</v>
      </c>
      <c r="B1361" s="22" t="s">
        <v>32</v>
      </c>
      <c r="C1361" s="22" t="s">
        <v>34</v>
      </c>
      <c r="D1361" s="22" t="s">
        <v>28</v>
      </c>
      <c r="E1361" s="23" t="n">
        <v>43154</v>
      </c>
      <c r="F1361" s="22"/>
      <c r="G1361" s="22"/>
      <c r="H1361" s="22"/>
      <c r="I1361" s="24"/>
      <c r="J1361" s="22"/>
      <c r="K1361" s="25" t="n">
        <f aca="false">1000*(1-(F1361+288.9414)/(508929.2*(F1361+68.12963))*(F1361-3.9863)^2)</f>
        <v>999.867579161905</v>
      </c>
      <c r="L1361" s="25" t="n">
        <f aca="false">0.824493 - 0.0040899*F1361 + 0.000076438*F1361^2 -0.00000082467*F1361^3 + 0.0000000053675*F1361^4</f>
        <v>0.824493</v>
      </c>
      <c r="M1361" s="25" t="n">
        <f aca="false">-0.005724 + 0.00010227*F1361 - 0.0000016546*F1361^2</f>
        <v>-0.005724</v>
      </c>
      <c r="N1361" s="25" t="n">
        <f aca="false">K1361 + (L1361*G1361) + M1361*G1361^(3/2) + 0.00048314*G1361^2</f>
        <v>999.867579161905</v>
      </c>
      <c r="O1361" s="30" t="s">
        <v>38</v>
      </c>
      <c r="P1361" s="4" t="n">
        <f aca="false">H1361*(1/     (1-   (0.001*N1361/4)))</f>
        <v>0</v>
      </c>
      <c r="Q1361" s="27" t="s">
        <v>38</v>
      </c>
      <c r="R1361" s="83" t="s">
        <v>38</v>
      </c>
      <c r="S1361" s="84" t="s">
        <v>38</v>
      </c>
      <c r="T1361" s="84" t="s">
        <v>38</v>
      </c>
      <c r="U1361" s="84" t="s">
        <v>38</v>
      </c>
      <c r="V1361" s="27" t="s">
        <v>38</v>
      </c>
      <c r="W1361" s="27" t="s">
        <v>38</v>
      </c>
      <c r="X1361" s="27" t="s">
        <v>38</v>
      </c>
      <c r="Y1361" s="27" t="s">
        <v>38</v>
      </c>
      <c r="Z1361" s="85" t="s">
        <v>38</v>
      </c>
    </row>
    <row r="1362" s="15" customFormat="true" ht="12.8" hidden="false" customHeight="false" outlineLevel="0" collapsed="false">
      <c r="A1362" s="21" t="n">
        <v>206</v>
      </c>
      <c r="B1362" s="22" t="s">
        <v>32</v>
      </c>
      <c r="C1362" s="22" t="s">
        <v>34</v>
      </c>
      <c r="D1362" s="22" t="s">
        <v>28</v>
      </c>
      <c r="E1362" s="22" t="s">
        <v>38</v>
      </c>
      <c r="F1362" s="22" t="s">
        <v>38</v>
      </c>
      <c r="G1362" s="22" t="s">
        <v>38</v>
      </c>
      <c r="H1362" s="22" t="s">
        <v>38</v>
      </c>
      <c r="I1362" s="24" t="s">
        <v>38</v>
      </c>
      <c r="J1362" s="22" t="s">
        <v>41</v>
      </c>
      <c r="K1362" s="82" t="s">
        <v>38</v>
      </c>
      <c r="L1362" s="82" t="s">
        <v>38</v>
      </c>
      <c r="M1362" s="82" t="s">
        <v>38</v>
      </c>
      <c r="N1362" s="82" t="s">
        <v>38</v>
      </c>
      <c r="O1362" s="30" t="s">
        <v>38</v>
      </c>
      <c r="P1362" s="4" t="inlineStr">
        <f aca="false">H1362*(1/     (1-   (0.001*N1362/4)))</f>
        <is>
          <t/>
        </is>
      </c>
      <c r="Q1362" s="27" t="s">
        <v>38</v>
      </c>
      <c r="R1362" s="83" t="s">
        <v>38</v>
      </c>
      <c r="S1362" s="84" t="s">
        <v>38</v>
      </c>
      <c r="T1362" s="84" t="s">
        <v>38</v>
      </c>
      <c r="U1362" s="84" t="s">
        <v>38</v>
      </c>
      <c r="V1362" s="27" t="s">
        <v>38</v>
      </c>
      <c r="W1362" s="27" t="s">
        <v>38</v>
      </c>
      <c r="X1362" s="27" t="s">
        <v>38</v>
      </c>
      <c r="Y1362" s="27" t="s">
        <v>38</v>
      </c>
      <c r="Z1362" s="85" t="s">
        <v>38</v>
      </c>
    </row>
    <row r="1363" s="15" customFormat="true" ht="12.8" hidden="false" customHeight="false" outlineLevel="0" collapsed="false">
      <c r="A1363" s="21" t="n">
        <v>144</v>
      </c>
      <c r="B1363" s="22" t="s">
        <v>33</v>
      </c>
      <c r="C1363" s="22" t="s">
        <v>34</v>
      </c>
      <c r="D1363" s="22" t="s">
        <v>28</v>
      </c>
      <c r="E1363" s="23" t="n">
        <v>43154</v>
      </c>
      <c r="F1363" s="22"/>
      <c r="G1363" s="22"/>
      <c r="H1363" s="22"/>
      <c r="I1363" s="24"/>
      <c r="J1363" s="22"/>
      <c r="K1363" s="25" t="n">
        <f aca="false">1000*(1-(F1363+288.9414)/(508929.2*(F1363+68.12963))*(F1363-3.9863)^2)</f>
        <v>999.867579161905</v>
      </c>
      <c r="L1363" s="25" t="n">
        <f aca="false">0.824493 - 0.0040899*F1363 + 0.000076438*F1363^2 -0.00000082467*F1363^3 + 0.0000000053675*F1363^4</f>
        <v>0.824493</v>
      </c>
      <c r="M1363" s="25" t="n">
        <f aca="false">-0.005724 + 0.00010227*F1363 - 0.0000016546*F1363^2</f>
        <v>-0.005724</v>
      </c>
      <c r="N1363" s="25" t="n">
        <f aca="false">K1363 + (L1363*G1363) + M1363*G1363^(3/2) + 0.00048314*G1363^2</f>
        <v>999.867579161905</v>
      </c>
      <c r="O1363" s="30" t="s">
        <v>38</v>
      </c>
      <c r="P1363" s="4" t="n">
        <f aca="false">H1363*(1/     (1-   (0.001*N1363/4)))</f>
        <v>0</v>
      </c>
      <c r="Q1363" s="27" t="s">
        <v>38</v>
      </c>
      <c r="R1363" s="83" t="s">
        <v>38</v>
      </c>
      <c r="S1363" s="84" t="s">
        <v>38</v>
      </c>
      <c r="T1363" s="84" t="s">
        <v>38</v>
      </c>
      <c r="U1363" s="84" t="s">
        <v>38</v>
      </c>
      <c r="V1363" s="27" t="s">
        <v>38</v>
      </c>
      <c r="W1363" s="27" t="s">
        <v>38</v>
      </c>
      <c r="X1363" s="27" t="s">
        <v>38</v>
      </c>
      <c r="Y1363" s="27" t="s">
        <v>38</v>
      </c>
      <c r="Z1363" s="85" t="s">
        <v>38</v>
      </c>
    </row>
    <row r="1364" s="15" customFormat="true" ht="12.8" hidden="false" customHeight="false" outlineLevel="0" collapsed="false">
      <c r="A1364" s="21" t="n">
        <v>178</v>
      </c>
      <c r="B1364" s="22" t="s">
        <v>26</v>
      </c>
      <c r="C1364" s="22" t="s">
        <v>36</v>
      </c>
      <c r="D1364" s="22" t="s">
        <v>28</v>
      </c>
      <c r="E1364" s="23" t="n">
        <v>43154</v>
      </c>
      <c r="F1364" s="22" t="n">
        <v>28.4</v>
      </c>
      <c r="G1364" s="22" t="n">
        <v>37.5</v>
      </c>
      <c r="H1364" s="22" t="n">
        <v>17.5121</v>
      </c>
      <c r="I1364" s="24" t="n">
        <v>6.5366</v>
      </c>
      <c r="J1364" s="22"/>
      <c r="K1364" s="25" t="n">
        <f aca="false">1000*(1-(F1364+288.9414)/(508929.2*(F1364+68.12963))*(F1364-3.9863)^2)</f>
        <v>996.149865249592</v>
      </c>
      <c r="L1364" s="25" t="n">
        <f aca="false">0.824493 - 0.0040899*F1364 + 0.000076438*F1364^2 -0.00000082467*F1364^3 + 0.0000000053675*F1364^4</f>
        <v>0.754593299823168</v>
      </c>
      <c r="M1364" s="25" t="n">
        <f aca="false">-0.005724 + 0.00010227*F1364 - 0.0000016546*F1364^2</f>
        <v>-0.004154066176</v>
      </c>
      <c r="N1364" s="25" t="n">
        <f aca="false">K1364 + (L1364*G1364) + M1364*G1364^(3/2) + 0.00048314*G1364^2</f>
        <v>1024.17259125962</v>
      </c>
      <c r="O1364" s="26" t="n">
        <f aca="false">I1364*(1/     (1-   (0.001*N1364/1.84)))</f>
        <v>14.7425103289555</v>
      </c>
      <c r="P1364" s="4" t="n">
        <f aca="false">H1364*(1/     (1-   (0.001*N1364/4)))</f>
        <v>23.539133954563</v>
      </c>
      <c r="Q1364" s="27" t="n">
        <f aca="false">-5.28+5.5*I1364</f>
        <v>30.6713</v>
      </c>
      <c r="R1364" s="28" t="n">
        <f aca="false">E1364-E1244</f>
        <v>9</v>
      </c>
      <c r="S1364" s="29" t="n">
        <f aca="false">I1364-I1244</f>
        <v>-0.0198999999999998</v>
      </c>
      <c r="T1364" s="29" t="n">
        <f aca="false">(S1364/I1244)*100</f>
        <v>-0.303515595210856</v>
      </c>
      <c r="U1364" s="29" t="n">
        <f aca="false">(S1364/R1364)/I1244*1000</f>
        <v>-0.337239550234285</v>
      </c>
      <c r="V1364" s="30" t="n">
        <f aca="false">O1364-O1244</f>
        <v>-0.0113016739943159</v>
      </c>
      <c r="W1364" s="30" t="n">
        <f aca="false">(V1364/O1244)*100</f>
        <v>-0.0766017215893516</v>
      </c>
      <c r="X1364" s="30" t="n">
        <f aca="false">1000*(V1364/R1364)/O1244</f>
        <v>-0.0851130239881684</v>
      </c>
      <c r="Y1364" s="31" t="n">
        <f aca="false">1000*(V1364/R1364)/Q1244</f>
        <v>-0.0407963274099556</v>
      </c>
      <c r="Z1364" s="32" t="n">
        <f aca="false">X1364-U1364</f>
        <v>0.252126526246117</v>
      </c>
    </row>
    <row r="1365" s="15" customFormat="true" ht="12.8" hidden="false" customHeight="false" outlineLevel="0" collapsed="false">
      <c r="A1365" s="21" t="n">
        <v>184</v>
      </c>
      <c r="B1365" s="22" t="s">
        <v>26</v>
      </c>
      <c r="C1365" s="22" t="s">
        <v>36</v>
      </c>
      <c r="D1365" s="22" t="s">
        <v>28</v>
      </c>
      <c r="E1365" s="23" t="n">
        <v>43154</v>
      </c>
      <c r="F1365" s="22" t="n">
        <v>28.4</v>
      </c>
      <c r="G1365" s="22" t="n">
        <v>37.5</v>
      </c>
      <c r="H1365" s="22" t="n">
        <v>17.5121</v>
      </c>
      <c r="I1365" s="24" t="n">
        <v>3.1714</v>
      </c>
      <c r="J1365" s="22"/>
      <c r="K1365" s="25" t="n">
        <f aca="false">1000*(1-(F1365+288.9414)/(508929.2*(F1365+68.12963))*(F1365-3.9863)^2)</f>
        <v>996.149865249592</v>
      </c>
      <c r="L1365" s="25" t="n">
        <f aca="false">0.824493 - 0.0040899*F1365 + 0.000076438*F1365^2 -0.00000082467*F1365^3 + 0.0000000053675*F1365^4</f>
        <v>0.754593299823168</v>
      </c>
      <c r="M1365" s="25" t="n">
        <f aca="false">-0.005724 + 0.00010227*F1365 - 0.0000016546*F1365^2</f>
        <v>-0.004154066176</v>
      </c>
      <c r="N1365" s="25" t="n">
        <f aca="false">K1365 + (L1365*G1365) + M1365*G1365^(3/2) + 0.00048314*G1365^2</f>
        <v>1024.17259125962</v>
      </c>
      <c r="O1365" s="26" t="n">
        <f aca="false">I1365*(1/     (1-   (0.001*N1365/1.84)))</f>
        <v>7.15270894000694</v>
      </c>
      <c r="P1365" s="4" t="n">
        <f aca="false">H1365*(1/     (1-   (0.001*N1365/4)))</f>
        <v>23.539133954563</v>
      </c>
      <c r="Q1365" s="27" t="n">
        <f aca="false">-5.28+5.5*I1365</f>
        <v>12.1627</v>
      </c>
      <c r="R1365" s="28" t="n">
        <f aca="false">E1365-E1245</f>
        <v>9</v>
      </c>
      <c r="S1365" s="29" t="n">
        <f aca="false">I1365-I1245</f>
        <v>-0.0209999999999999</v>
      </c>
      <c r="T1365" s="29" t="n">
        <f aca="false">(S1365/I1245)*100</f>
        <v>-0.657812304222526</v>
      </c>
      <c r="U1365" s="29" t="n">
        <f aca="false">(S1365/R1365)/I1245*1000</f>
        <v>-0.730902560247251</v>
      </c>
      <c r="V1365" s="30" t="n">
        <f aca="false">O1365-O1245</f>
        <v>-0.0310124720599987</v>
      </c>
      <c r="W1365" s="30" t="n">
        <f aca="false">(V1365/O1245)*100</f>
        <v>-0.431704826524942</v>
      </c>
      <c r="X1365" s="30" t="n">
        <f aca="false">1000*(V1365/R1365)/O1245</f>
        <v>-0.479672029472158</v>
      </c>
      <c r="Y1365" s="31" t="n">
        <f aca="false">1000*(V1365/R1365)/Q1245</f>
        <v>-0.280646204564899</v>
      </c>
      <c r="Z1365" s="32" t="n">
        <f aca="false">X1365-U1365</f>
        <v>0.251230530775093</v>
      </c>
    </row>
    <row r="1366" s="15" customFormat="true" ht="12.8" hidden="false" customHeight="false" outlineLevel="0" collapsed="false">
      <c r="A1366" s="21" t="n">
        <v>276</v>
      </c>
      <c r="B1366" s="22" t="s">
        <v>26</v>
      </c>
      <c r="C1366" s="22" t="s">
        <v>36</v>
      </c>
      <c r="D1366" s="22" t="s">
        <v>28</v>
      </c>
      <c r="E1366" s="23" t="n">
        <v>43154</v>
      </c>
      <c r="F1366" s="22" t="n">
        <v>28.4</v>
      </c>
      <c r="G1366" s="22" t="n">
        <v>37.5</v>
      </c>
      <c r="H1366" s="22" t="n">
        <v>17.5121</v>
      </c>
      <c r="I1366" s="24" t="n">
        <v>5.1114</v>
      </c>
      <c r="J1366" s="22"/>
      <c r="K1366" s="25" t="n">
        <f aca="false">1000*(1-(F1366+288.9414)/(508929.2*(F1366+68.12963))*(F1366-3.9863)^2)</f>
        <v>996.149865249592</v>
      </c>
      <c r="L1366" s="25" t="n">
        <f aca="false">0.824493 - 0.0040899*F1366 + 0.000076438*F1366^2 -0.00000082467*F1366^3 + 0.0000000053675*F1366^4</f>
        <v>0.754593299823168</v>
      </c>
      <c r="M1366" s="25" t="n">
        <f aca="false">-0.005724 + 0.00010227*F1366 - 0.0000016546*F1366^2</f>
        <v>-0.004154066176</v>
      </c>
      <c r="N1366" s="25" t="n">
        <f aca="false">K1366 + (L1366*G1366) + M1366*G1366^(3/2) + 0.00048314*G1366^2</f>
        <v>1024.17259125962</v>
      </c>
      <c r="O1366" s="26" t="n">
        <f aca="false">I1366*(1/     (1-   (0.001*N1366/1.84)))</f>
        <v>11.5281441874098</v>
      </c>
      <c r="P1366" s="4" t="n">
        <f aca="false">H1366*(1/     (1-   (0.001*N1366/4)))</f>
        <v>23.539133954563</v>
      </c>
      <c r="Q1366" s="27" t="n">
        <f aca="false">-5.28+5.5*I1366</f>
        <v>22.8327</v>
      </c>
      <c r="R1366" s="28" t="n">
        <f aca="false">E1366-E1246</f>
        <v>9</v>
      </c>
      <c r="S1366" s="29" t="n">
        <f aca="false">I1366-I1246</f>
        <v>-0.016</v>
      </c>
      <c r="T1366" s="29" t="n">
        <f aca="false">(S1366/I1246)*100</f>
        <v>-0.312048991691696</v>
      </c>
      <c r="U1366" s="29" t="n">
        <f aca="false">(S1366/R1366)/I1246*1000</f>
        <v>-0.346721101879662</v>
      </c>
      <c r="V1366" s="30" t="n">
        <f aca="false">O1366-O1246</f>
        <v>-0.00982510473153297</v>
      </c>
      <c r="W1366" s="30" t="n">
        <f aca="false">(V1366/O1246)*100</f>
        <v>-0.0851545404807498</v>
      </c>
      <c r="X1366" s="30" t="n">
        <f aca="false">1000*(V1366/R1366)/O1246</f>
        <v>-0.094616156089722</v>
      </c>
      <c r="Y1366" s="31" t="n">
        <f aca="false">1000*(V1366/R1366)/Q1246</f>
        <v>-0.0476284888115836</v>
      </c>
      <c r="Z1366" s="32" t="n">
        <f aca="false">X1366-U1366</f>
        <v>0.25210494578994</v>
      </c>
    </row>
    <row r="1367" s="15" customFormat="true" ht="12.8" hidden="false" customHeight="false" outlineLevel="0" collapsed="false">
      <c r="A1367" s="21" t="n">
        <v>283</v>
      </c>
      <c r="B1367" s="22" t="s">
        <v>26</v>
      </c>
      <c r="C1367" s="22" t="s">
        <v>36</v>
      </c>
      <c r="D1367" s="22" t="s">
        <v>28</v>
      </c>
      <c r="E1367" s="22" t="s">
        <v>38</v>
      </c>
      <c r="F1367" s="22" t="s">
        <v>38</v>
      </c>
      <c r="G1367" s="22" t="s">
        <v>38</v>
      </c>
      <c r="H1367" s="22" t="s">
        <v>38</v>
      </c>
      <c r="I1367" s="24" t="s">
        <v>38</v>
      </c>
      <c r="J1367" s="22" t="s">
        <v>38</v>
      </c>
      <c r="K1367" s="82" t="s">
        <v>38</v>
      </c>
      <c r="L1367" s="82" t="s">
        <v>38</v>
      </c>
      <c r="M1367" s="82" t="s">
        <v>38</v>
      </c>
      <c r="N1367" s="82" t="s">
        <v>38</v>
      </c>
      <c r="O1367" s="30" t="s">
        <v>38</v>
      </c>
      <c r="P1367" s="4" t="inlineStr">
        <f aca="false">H1367*(1/     (1-   (0.001*N1367/4)))</f>
        <is>
          <t/>
        </is>
      </c>
      <c r="Q1367" s="27" t="s">
        <v>38</v>
      </c>
      <c r="R1367" s="83" t="s">
        <v>38</v>
      </c>
      <c r="S1367" s="84" t="s">
        <v>38</v>
      </c>
      <c r="T1367" s="84" t="s">
        <v>38</v>
      </c>
      <c r="U1367" s="84" t="s">
        <v>38</v>
      </c>
      <c r="V1367" s="27" t="s">
        <v>38</v>
      </c>
      <c r="W1367" s="27" t="s">
        <v>38</v>
      </c>
      <c r="X1367" s="27" t="s">
        <v>38</v>
      </c>
      <c r="Y1367" s="27" t="s">
        <v>38</v>
      </c>
      <c r="Z1367" s="85" t="s">
        <v>38</v>
      </c>
    </row>
    <row r="1368" s="15" customFormat="true" ht="12.8" hidden="false" customHeight="false" outlineLevel="0" collapsed="false">
      <c r="A1368" s="21" t="n">
        <v>289</v>
      </c>
      <c r="B1368" s="22" t="s">
        <v>26</v>
      </c>
      <c r="C1368" s="22" t="s">
        <v>36</v>
      </c>
      <c r="D1368" s="22" t="s">
        <v>28</v>
      </c>
      <c r="E1368" s="23" t="n">
        <v>43154</v>
      </c>
      <c r="F1368" s="22" t="n">
        <v>28.4</v>
      </c>
      <c r="G1368" s="22" t="n">
        <v>37.5</v>
      </c>
      <c r="H1368" s="22" t="n">
        <v>17.5121</v>
      </c>
      <c r="I1368" s="24" t="n">
        <v>5.5585</v>
      </c>
      <c r="J1368" s="22"/>
      <c r="K1368" s="25" t="n">
        <f aca="false">1000*(1-(F1368+288.9414)/(508929.2*(F1368+68.12963))*(F1368-3.9863)^2)</f>
        <v>996.149865249592</v>
      </c>
      <c r="L1368" s="25" t="n">
        <f aca="false">0.824493 - 0.0040899*F1368 + 0.000076438*F1368^2 -0.00000082467*F1368^3 + 0.0000000053675*F1368^4</f>
        <v>0.754593299823168</v>
      </c>
      <c r="M1368" s="25" t="n">
        <f aca="false">-0.005724 + 0.00010227*F1368 - 0.0000016546*F1368^2</f>
        <v>-0.004154066176</v>
      </c>
      <c r="N1368" s="25" t="n">
        <f aca="false">K1368 + (L1368*G1368) + M1368*G1368^(3/2) + 0.00048314*G1368^2</f>
        <v>1024.17259125962</v>
      </c>
      <c r="O1368" s="26" t="n">
        <f aca="false">I1368*(1/     (1-   (0.001*N1368/1.84)))</f>
        <v>12.5365241354066</v>
      </c>
      <c r="P1368" s="4" t="n">
        <f aca="false">H1368*(1/     (1-   (0.001*N1368/4)))</f>
        <v>23.539133954563</v>
      </c>
      <c r="Q1368" s="27" t="n">
        <f aca="false">-5.28+5.5*I1368</f>
        <v>25.29175</v>
      </c>
      <c r="R1368" s="28" t="n">
        <f aca="false">E1368-E1248</f>
        <v>9</v>
      </c>
      <c r="S1368" s="29" t="n">
        <f aca="false">I1368-I1248</f>
        <v>-0.0220999999999991</v>
      </c>
      <c r="T1368" s="29" t="n">
        <f aca="false">(S1368/I1248)*100</f>
        <v>-0.396014765437392</v>
      </c>
      <c r="U1368" s="29" t="n">
        <f aca="false">(S1368/R1368)/I1248*1000</f>
        <v>-0.440016406041547</v>
      </c>
      <c r="V1368" s="30" t="n">
        <f aca="false">O1368-O1248</f>
        <v>-0.0212617661660932</v>
      </c>
      <c r="W1368" s="30" t="n">
        <f aca="false">(V1368/O1248)*100</f>
        <v>-0.169311424264929</v>
      </c>
      <c r="X1368" s="30" t="n">
        <f aca="false">1000*(V1368/R1368)/O1248</f>
        <v>-0.18812380473881</v>
      </c>
      <c r="Y1368" s="31" t="n">
        <f aca="false">1000*(V1368/R1368)/Q1248</f>
        <v>-0.0929599250352865</v>
      </c>
      <c r="Z1368" s="32" t="n">
        <f aca="false">X1368-U1368</f>
        <v>0.251892601302737</v>
      </c>
    </row>
    <row r="1369" s="15" customFormat="true" ht="12.8" hidden="false" customHeight="false" outlineLevel="0" collapsed="false">
      <c r="A1369" s="21" t="n">
        <v>118</v>
      </c>
      <c r="B1369" s="22" t="s">
        <v>29</v>
      </c>
      <c r="C1369" s="22" t="s">
        <v>36</v>
      </c>
      <c r="D1369" s="22" t="s">
        <v>28</v>
      </c>
      <c r="E1369" s="23" t="n">
        <v>43154</v>
      </c>
      <c r="F1369" s="22" t="n">
        <v>28.4</v>
      </c>
      <c r="G1369" s="22" t="n">
        <v>37.5</v>
      </c>
      <c r="H1369" s="22" t="n">
        <v>17.5121</v>
      </c>
      <c r="I1369" s="24" t="n">
        <v>5.8785</v>
      </c>
      <c r="J1369" s="22"/>
      <c r="K1369" s="25" t="n">
        <f aca="false">1000*(1-(F1369+288.9414)/(508929.2*(F1369+68.12963))*(F1369-3.9863)^2)</f>
        <v>996.149865249592</v>
      </c>
      <c r="L1369" s="25" t="n">
        <f aca="false">0.824493 - 0.0040899*F1369 + 0.000076438*F1369^2 -0.00000082467*F1369^3 + 0.0000000053675*F1369^4</f>
        <v>0.754593299823168</v>
      </c>
      <c r="M1369" s="25" t="n">
        <f aca="false">-0.005724 + 0.00010227*F1369 - 0.0000016546*F1369^2</f>
        <v>-0.004154066176</v>
      </c>
      <c r="N1369" s="25" t="n">
        <f aca="false">K1369 + (L1369*G1369) + M1369*G1369^(3/2) + 0.00048314*G1369^2</f>
        <v>1024.17259125962</v>
      </c>
      <c r="O1369" s="26" t="n">
        <f aca="false">I1369*(1/     (1-   (0.001*N1369/1.84)))</f>
        <v>13.2582454133287</v>
      </c>
      <c r="P1369" s="4" t="n">
        <f aca="false">H1369*(1/     (1-   (0.001*N1369/4)))</f>
        <v>23.539133954563</v>
      </c>
      <c r="Q1369" s="27" t="n">
        <f aca="false">-5.28+5.5*I1369</f>
        <v>27.05175</v>
      </c>
      <c r="R1369" s="28" t="n">
        <f aca="false">E1369-E1249</f>
        <v>9</v>
      </c>
      <c r="S1369" s="29" t="n">
        <f aca="false">I1369-I1249</f>
        <v>-0.0200000000000005</v>
      </c>
      <c r="T1369" s="29" t="n">
        <f aca="false">(S1369/I1249)*100</f>
        <v>-0.33906925489532</v>
      </c>
      <c r="U1369" s="29" t="n">
        <f aca="false">(S1369/R1369)/I1249*1000</f>
        <v>-0.376743616550356</v>
      </c>
      <c r="V1369" s="30" t="n">
        <f aca="false">O1369-O1249</f>
        <v>-0.0148972846654996</v>
      </c>
      <c r="W1369" s="30" t="n">
        <f aca="false">(V1369/O1249)*100</f>
        <v>-0.112236303070491</v>
      </c>
      <c r="X1369" s="30" t="n">
        <f aca="false">1000*(V1369/R1369)/O1249</f>
        <v>-0.124707003411657</v>
      </c>
      <c r="Y1369" s="31" t="n">
        <f aca="false">1000*(V1369/R1369)/Q1249</f>
        <v>-0.0609406187643349</v>
      </c>
      <c r="Z1369" s="32" t="n">
        <f aca="false">X1369-U1369</f>
        <v>0.252036613138699</v>
      </c>
    </row>
    <row r="1370" s="15" customFormat="true" ht="12.8" hidden="false" customHeight="false" outlineLevel="0" collapsed="false">
      <c r="A1370" s="21" t="n">
        <v>124</v>
      </c>
      <c r="B1370" s="22" t="s">
        <v>29</v>
      </c>
      <c r="C1370" s="22" t="s">
        <v>36</v>
      </c>
      <c r="D1370" s="22" t="s">
        <v>28</v>
      </c>
      <c r="E1370" s="23" t="n">
        <v>43154</v>
      </c>
      <c r="F1370" s="22" t="n">
        <v>28.4</v>
      </c>
      <c r="G1370" s="22" t="n">
        <v>37.5</v>
      </c>
      <c r="H1370" s="22" t="n">
        <v>17.5121</v>
      </c>
      <c r="I1370" s="24" t="n">
        <v>4.5529</v>
      </c>
      <c r="J1370" s="22"/>
      <c r="K1370" s="25" t="n">
        <f aca="false">1000*(1-(F1370+288.9414)/(508929.2*(F1370+68.12963))*(F1370-3.9863)^2)</f>
        <v>996.149865249592</v>
      </c>
      <c r="L1370" s="25" t="n">
        <f aca="false">0.824493 - 0.0040899*F1370 + 0.000076438*F1370^2 -0.00000082467*F1370^3 + 0.0000000053675*F1370^4</f>
        <v>0.754593299823168</v>
      </c>
      <c r="M1370" s="25" t="n">
        <f aca="false">-0.005724 + 0.00010227*F1370 - 0.0000016546*F1370^2</f>
        <v>-0.004154066176</v>
      </c>
      <c r="N1370" s="25" t="n">
        <f aca="false">K1370 + (L1370*G1370) + M1370*G1370^(3/2) + 0.00048314*G1370^2</f>
        <v>1024.17259125962</v>
      </c>
      <c r="O1370" s="26" t="n">
        <f aca="false">I1370*(1/     (1-   (0.001*N1370/1.84)))</f>
        <v>10.2685150195364</v>
      </c>
      <c r="P1370" s="4" t="n">
        <f aca="false">H1370*(1/     (1-   (0.001*N1370/4)))</f>
        <v>23.539133954563</v>
      </c>
      <c r="Q1370" s="27" t="n">
        <f aca="false">-5.28+5.5*I1370</f>
        <v>19.76095</v>
      </c>
      <c r="R1370" s="28" t="n">
        <f aca="false">E1370-E1250</f>
        <v>9</v>
      </c>
      <c r="S1370" s="29" t="n">
        <f aca="false">I1370-I1250</f>
        <v>-0.0114999999999998</v>
      </c>
      <c r="T1370" s="29" t="n">
        <f aca="false">(S1370/I1250)*100</f>
        <v>-0.251949872929626</v>
      </c>
      <c r="U1370" s="29" t="n">
        <f aca="false">(S1370/R1370)/I1250*1000</f>
        <v>-0.27994430325514</v>
      </c>
      <c r="V1370" s="30" t="n">
        <f aca="false">O1370-O1250</f>
        <v>-0.00255941137403504</v>
      </c>
      <c r="W1370" s="30" t="n">
        <f aca="false">(V1370/O1250)*100</f>
        <v>-0.0249186333060988</v>
      </c>
      <c r="X1370" s="30" t="n">
        <f aca="false">1000*(V1370/R1370)/O1250</f>
        <v>-0.0276873703401098</v>
      </c>
      <c r="Y1370" s="31" t="n">
        <f aca="false">1000*(V1370/R1370)/Q1250</f>
        <v>-0.014345045023731</v>
      </c>
      <c r="Z1370" s="32" t="n">
        <f aca="false">X1370-U1370</f>
        <v>0.25225693291503</v>
      </c>
    </row>
    <row r="1371" s="15" customFormat="true" ht="12.8" hidden="false" customHeight="false" outlineLevel="0" collapsed="false">
      <c r="A1371" s="21" t="n">
        <v>216</v>
      </c>
      <c r="B1371" s="22" t="s">
        <v>29</v>
      </c>
      <c r="C1371" s="22" t="s">
        <v>36</v>
      </c>
      <c r="D1371" s="22" t="s">
        <v>28</v>
      </c>
      <c r="E1371" s="22" t="s">
        <v>38</v>
      </c>
      <c r="F1371" s="22" t="s">
        <v>38</v>
      </c>
      <c r="G1371" s="22" t="s">
        <v>38</v>
      </c>
      <c r="H1371" s="22" t="s">
        <v>38</v>
      </c>
      <c r="I1371" s="24" t="s">
        <v>38</v>
      </c>
      <c r="J1371" s="22" t="s">
        <v>38</v>
      </c>
      <c r="K1371" s="82" t="s">
        <v>38</v>
      </c>
      <c r="L1371" s="82" t="s">
        <v>38</v>
      </c>
      <c r="M1371" s="82" t="s">
        <v>38</v>
      </c>
      <c r="N1371" s="82" t="s">
        <v>38</v>
      </c>
      <c r="O1371" s="30" t="s">
        <v>38</v>
      </c>
      <c r="P1371" s="4" t="inlineStr">
        <f aca="false">H1371*(1/     (1-   (0.001*N1371/4)))</f>
        <is>
          <t/>
        </is>
      </c>
      <c r="Q1371" s="27" t="s">
        <v>38</v>
      </c>
      <c r="R1371" s="83" t="s">
        <v>38</v>
      </c>
      <c r="S1371" s="84" t="s">
        <v>38</v>
      </c>
      <c r="T1371" s="84" t="s">
        <v>38</v>
      </c>
      <c r="U1371" s="84" t="s">
        <v>38</v>
      </c>
      <c r="V1371" s="27" t="s">
        <v>38</v>
      </c>
      <c r="W1371" s="27" t="s">
        <v>38</v>
      </c>
      <c r="X1371" s="27" t="s">
        <v>38</v>
      </c>
      <c r="Y1371" s="27" t="s">
        <v>38</v>
      </c>
      <c r="Z1371" s="85" t="s">
        <v>38</v>
      </c>
    </row>
    <row r="1372" s="15" customFormat="true" ht="12.8" hidden="false" customHeight="false" outlineLevel="0" collapsed="false">
      <c r="A1372" s="21" t="n">
        <v>222</v>
      </c>
      <c r="B1372" s="22" t="s">
        <v>29</v>
      </c>
      <c r="C1372" s="22" t="s">
        <v>36</v>
      </c>
      <c r="D1372" s="22" t="s">
        <v>28</v>
      </c>
      <c r="E1372" s="23" t="n">
        <v>43154</v>
      </c>
      <c r="F1372" s="22" t="n">
        <v>28.4</v>
      </c>
      <c r="G1372" s="22" t="n">
        <v>37.5</v>
      </c>
      <c r="H1372" s="22" t="n">
        <v>17.5121</v>
      </c>
      <c r="I1372" s="24" t="n">
        <v>2.4126</v>
      </c>
      <c r="J1372" s="22"/>
      <c r="K1372" s="25" t="n">
        <f aca="false">1000*(1-(F1372+288.9414)/(508929.2*(F1372+68.12963))*(F1372-3.9863)^2)</f>
        <v>996.149865249592</v>
      </c>
      <c r="L1372" s="25" t="n">
        <f aca="false">0.824493 - 0.0040899*F1372 + 0.000076438*F1372^2 -0.00000082467*F1372^3 + 0.0000000053675*F1372^4</f>
        <v>0.754593299823168</v>
      </c>
      <c r="M1372" s="25" t="n">
        <f aca="false">-0.005724 + 0.00010227*F1372 - 0.0000016546*F1372^2</f>
        <v>-0.004154066176</v>
      </c>
      <c r="N1372" s="25" t="n">
        <f aca="false">K1372 + (L1372*G1372) + M1372*G1372^(3/2) + 0.00048314*G1372^2</f>
        <v>1024.17259125962</v>
      </c>
      <c r="O1372" s="26" t="n">
        <f aca="false">I1372*(1/     (1-   (0.001*N1372/1.84)))</f>
        <v>5.4413273597341</v>
      </c>
      <c r="P1372" s="4" t="n">
        <f aca="false">H1372*(1/     (1-   (0.001*N1372/4)))</f>
        <v>23.539133954563</v>
      </c>
      <c r="Q1372" s="27" t="n">
        <f aca="false">-5.28+5.5*I1372</f>
        <v>7.9893</v>
      </c>
      <c r="R1372" s="28" t="n">
        <f aca="false">E1372-E1252</f>
        <v>9</v>
      </c>
      <c r="S1372" s="29" t="n">
        <f aca="false">I1372-I1252</f>
        <v>-0.0207000000000002</v>
      </c>
      <c r="T1372" s="29" t="n">
        <f aca="false">(S1372/I1252)*100</f>
        <v>-0.850696584884731</v>
      </c>
      <c r="U1372" s="29" t="n">
        <f aca="false">(S1372/R1372)/I1252*1000</f>
        <v>-0.945218427649701</v>
      </c>
      <c r="V1372" s="30" t="n">
        <f aca="false">O1372-O1252</f>
        <v>-0.0342237341082958</v>
      </c>
      <c r="W1372" s="30" t="n">
        <f aca="false">(V1372/O1252)*100</f>
        <v>-0.62502812085495</v>
      </c>
      <c r="X1372" s="30" t="n">
        <f aca="false">1000*(V1372/R1372)/O1252</f>
        <v>-0.694475689838834</v>
      </c>
      <c r="Y1372" s="31" t="n">
        <f aca="false">1000*(V1372/R1372)/Q1252</f>
        <v>-0.469278875887029</v>
      </c>
      <c r="Z1372" s="32" t="n">
        <f aca="false">X1372-U1372</f>
        <v>0.250742737810868</v>
      </c>
    </row>
    <row r="1373" s="15" customFormat="true" ht="12.8" hidden="false" customHeight="false" outlineLevel="0" collapsed="false">
      <c r="A1373" s="21" t="n">
        <v>228</v>
      </c>
      <c r="B1373" s="22" t="s">
        <v>29</v>
      </c>
      <c r="C1373" s="22" t="s">
        <v>36</v>
      </c>
      <c r="D1373" s="22" t="s">
        <v>28</v>
      </c>
      <c r="E1373" s="23" t="n">
        <v>43154</v>
      </c>
      <c r="F1373" s="22" t="n">
        <v>28.4</v>
      </c>
      <c r="G1373" s="22" t="n">
        <v>37.5</v>
      </c>
      <c r="H1373" s="22" t="n">
        <v>17.5121</v>
      </c>
      <c r="I1373" s="24" t="n">
        <v>3.6007</v>
      </c>
      <c r="J1373" s="22"/>
      <c r="K1373" s="25" t="n">
        <f aca="false">1000*(1-(F1373+288.9414)/(508929.2*(F1373+68.12963))*(F1373-3.9863)^2)</f>
        <v>996.149865249592</v>
      </c>
      <c r="L1373" s="25" t="n">
        <f aca="false">0.824493 - 0.0040899*F1373 + 0.000076438*F1373^2 -0.00000082467*F1373^3 + 0.0000000053675*F1373^4</f>
        <v>0.754593299823168</v>
      </c>
      <c r="M1373" s="25" t="n">
        <f aca="false">-0.005724 + 0.00010227*F1373 - 0.0000016546*F1373^2</f>
        <v>-0.004154066176</v>
      </c>
      <c r="N1373" s="25" t="n">
        <f aca="false">K1373 + (L1373*G1373) + M1373*G1373^(3/2) + 0.00048314*G1373^2</f>
        <v>1024.17259125962</v>
      </c>
      <c r="O1373" s="26" t="n">
        <f aca="false">I1373*(1/     (1-   (0.001*N1373/1.84)))</f>
        <v>8.12094314191934</v>
      </c>
      <c r="P1373" s="4" t="n">
        <f aca="false">H1373*(1/     (1-   (0.001*N1373/4)))</f>
        <v>23.539133954563</v>
      </c>
      <c r="Q1373" s="27" t="n">
        <f aca="false">-5.28+5.5*I1373</f>
        <v>14.52385</v>
      </c>
      <c r="R1373" s="28" t="n">
        <f aca="false">E1373-E1253</f>
        <v>9</v>
      </c>
      <c r="S1373" s="29" t="n">
        <f aca="false">I1373-I1253</f>
        <v>-0.00920000000000032</v>
      </c>
      <c r="T1373" s="29" t="n">
        <f aca="false">(S1373/I1253)*100</f>
        <v>-0.254854705116494</v>
      </c>
      <c r="U1373" s="29" t="n">
        <f aca="false">(S1373/R1373)/I1253*1000</f>
        <v>-0.283171894573882</v>
      </c>
      <c r="V1373" s="30" t="n">
        <f aca="false">O1373-O1253</f>
        <v>-0.00226069388458505</v>
      </c>
      <c r="W1373" s="30" t="n">
        <f aca="false">(V1373/O1253)*100</f>
        <v>-0.0278300770272536</v>
      </c>
      <c r="X1373" s="30" t="n">
        <f aca="false">1000*(V1373/R1373)/O1253</f>
        <v>-0.0309223078080596</v>
      </c>
      <c r="Y1373" s="31" t="n">
        <f aca="false">1000*(V1373/R1373)/Q1253</f>
        <v>-0.0172348328340582</v>
      </c>
      <c r="Z1373" s="32" t="n">
        <f aca="false">X1373-U1373</f>
        <v>0.252249586765823</v>
      </c>
    </row>
    <row r="1374" s="15" customFormat="true" ht="15" hidden="false" customHeight="false" outlineLevel="0" collapsed="false">
      <c r="A1374" s="21" t="n">
        <v>151</v>
      </c>
      <c r="B1374" s="22" t="s">
        <v>30</v>
      </c>
      <c r="C1374" s="22" t="s">
        <v>36</v>
      </c>
      <c r="D1374" s="22" t="s">
        <v>28</v>
      </c>
      <c r="E1374" s="23" t="n">
        <v>43154</v>
      </c>
      <c r="F1374" s="22" t="n">
        <v>28.4</v>
      </c>
      <c r="G1374" s="22" t="n">
        <v>37.5</v>
      </c>
      <c r="H1374" s="22" t="n">
        <v>17.5121</v>
      </c>
      <c r="I1374" s="0" t="s">
        <v>38</v>
      </c>
      <c r="J1374" s="22" t="s">
        <v>41</v>
      </c>
      <c r="K1374" s="25" t="n">
        <f aca="false">1000*(1-(F1374+288.9414)/(508929.2*(F1374+68.12963))*(F1374-3.9863)^2)</f>
        <v>996.149865249592</v>
      </c>
      <c r="L1374" s="25" t="n">
        <f aca="false">0.824493 - 0.0040899*F1374 + 0.000076438*F1374^2 -0.00000082467*F1374^3 + 0.0000000053675*F1374^4</f>
        <v>0.754593299823168</v>
      </c>
      <c r="M1374" s="25" t="n">
        <f aca="false">-0.005724 + 0.00010227*F1374 - 0.0000016546*F1374^2</f>
        <v>-0.004154066176</v>
      </c>
      <c r="N1374" s="25" t="n">
        <f aca="false">K1374 + (L1374*G1374) + M1374*G1374^(3/2) + 0.00048314*G1374^2</f>
        <v>1024.17259125962</v>
      </c>
      <c r="O1374" s="26" t="inlineStr">
        <f aca="false">J1374*(1/     (1-   (0.001*N1374/1.84)))</f>
        <is>
          <t/>
        </is>
      </c>
      <c r="P1374" s="4" t="n">
        <f aca="false">H1374*(1/     (1-   (0.001*N1374/4)))</f>
        <v>23.539133954563</v>
      </c>
      <c r="Q1374" s="27" t="inlineStr">
        <f aca="false">-5.28+5.5*J1374</f>
        <is>
          <t/>
        </is>
      </c>
      <c r="R1374" s="28" t="n">
        <f aca="false">E1374-E1254</f>
        <v>9</v>
      </c>
      <c r="S1374" s="84" t="s">
        <v>38</v>
      </c>
      <c r="T1374" s="84" t="s">
        <v>38</v>
      </c>
      <c r="U1374" s="84" t="s">
        <v>38</v>
      </c>
      <c r="V1374" s="27" t="s">
        <v>38</v>
      </c>
      <c r="W1374" s="27" t="s">
        <v>38</v>
      </c>
      <c r="X1374" s="27" t="s">
        <v>38</v>
      </c>
      <c r="Y1374" s="27" t="s">
        <v>38</v>
      </c>
      <c r="Z1374" s="85" t="s">
        <v>38</v>
      </c>
    </row>
    <row r="1375" s="15" customFormat="true" ht="12.8" hidden="false" customHeight="false" outlineLevel="0" collapsed="false">
      <c r="A1375" s="21" t="n">
        <v>159</v>
      </c>
      <c r="B1375" s="22" t="s">
        <v>30</v>
      </c>
      <c r="C1375" s="22" t="s">
        <v>36</v>
      </c>
      <c r="D1375" s="22" t="s">
        <v>28</v>
      </c>
      <c r="E1375" s="22" t="s">
        <v>38</v>
      </c>
      <c r="F1375" s="22" t="s">
        <v>38</v>
      </c>
      <c r="G1375" s="22" t="s">
        <v>38</v>
      </c>
      <c r="H1375" s="22" t="s">
        <v>38</v>
      </c>
      <c r="I1375" s="24" t="s">
        <v>38</v>
      </c>
      <c r="J1375" s="22" t="s">
        <v>38</v>
      </c>
      <c r="K1375" s="82" t="s">
        <v>38</v>
      </c>
      <c r="L1375" s="82" t="s">
        <v>38</v>
      </c>
      <c r="M1375" s="82" t="s">
        <v>38</v>
      </c>
      <c r="N1375" s="82" t="s">
        <v>38</v>
      </c>
      <c r="O1375" s="30" t="s">
        <v>38</v>
      </c>
      <c r="P1375" s="4" t="inlineStr">
        <f aca="false">H1375*(1/     (1-   (0.001*N1375/4)))</f>
        <is>
          <t/>
        </is>
      </c>
      <c r="Q1375" s="27" t="s">
        <v>38</v>
      </c>
      <c r="R1375" s="83" t="s">
        <v>38</v>
      </c>
      <c r="S1375" s="84" t="s">
        <v>38</v>
      </c>
      <c r="T1375" s="84" t="s">
        <v>38</v>
      </c>
      <c r="U1375" s="84" t="s">
        <v>38</v>
      </c>
      <c r="V1375" s="27" t="s">
        <v>38</v>
      </c>
      <c r="W1375" s="27" t="s">
        <v>38</v>
      </c>
      <c r="X1375" s="27" t="s">
        <v>38</v>
      </c>
      <c r="Y1375" s="27" t="s">
        <v>38</v>
      </c>
      <c r="Z1375" s="85" t="s">
        <v>38</v>
      </c>
    </row>
    <row r="1376" s="15" customFormat="true" ht="12.8" hidden="false" customHeight="false" outlineLevel="0" collapsed="false">
      <c r="A1376" s="21" t="n">
        <v>250</v>
      </c>
      <c r="B1376" s="22" t="s">
        <v>30</v>
      </c>
      <c r="C1376" s="22" t="s">
        <v>36</v>
      </c>
      <c r="D1376" s="22" t="s">
        <v>28</v>
      </c>
      <c r="E1376" s="23" t="n">
        <v>43154</v>
      </c>
      <c r="F1376" s="22" t="n">
        <v>28.4</v>
      </c>
      <c r="G1376" s="22" t="n">
        <v>37.5</v>
      </c>
      <c r="H1376" s="22" t="n">
        <v>17.5121</v>
      </c>
      <c r="I1376" s="24" t="n">
        <v>5.0705</v>
      </c>
      <c r="J1376" s="22"/>
      <c r="K1376" s="25" t="n">
        <f aca="false">1000*(1-(F1376+288.9414)/(508929.2*(F1376+68.12963))*(F1376-3.9863)^2)</f>
        <v>996.149865249592</v>
      </c>
      <c r="L1376" s="25" t="n">
        <f aca="false">0.824493 - 0.0040899*F1376 + 0.000076438*F1376^2 -0.00000082467*F1376^3 + 0.0000000053675*F1376^4</f>
        <v>0.754593299823168</v>
      </c>
      <c r="M1376" s="25" t="n">
        <f aca="false">-0.005724 + 0.00010227*F1376 - 0.0000016546*F1376^2</f>
        <v>-0.004154066176</v>
      </c>
      <c r="N1376" s="25" t="n">
        <f aca="false">K1376 + (L1376*G1376) + M1376*G1376^(3/2) + 0.00048314*G1376^2</f>
        <v>1024.17259125962</v>
      </c>
      <c r="O1376" s="26" t="n">
        <f aca="false">I1376*(1/     (1-   (0.001*N1376/1.84)))</f>
        <v>11.4358991865754</v>
      </c>
      <c r="P1376" s="4" t="n">
        <f aca="false">H1376*(1/     (1-   (0.001*N1376/4)))</f>
        <v>23.539133954563</v>
      </c>
      <c r="Q1376" s="27" t="n">
        <f aca="false">-5.28+5.5*I1376</f>
        <v>22.60775</v>
      </c>
      <c r="R1376" s="28" t="n">
        <f aca="false">E1376-E1256</f>
        <v>9</v>
      </c>
      <c r="S1376" s="29" t="n">
        <f aca="false">I1376-I1256</f>
        <v>-0.0214999999999996</v>
      </c>
      <c r="T1376" s="29" t="n">
        <f aca="false">(S1376/I1256)*100</f>
        <v>-0.422230950510598</v>
      </c>
      <c r="U1376" s="29" t="n">
        <f aca="false">(S1376/R1376)/I1256*1000</f>
        <v>-0.469145500567331</v>
      </c>
      <c r="V1376" s="30" t="n">
        <f aca="false">O1376-O1256</f>
        <v>-0.0224109970622663</v>
      </c>
      <c r="W1376" s="30" t="n">
        <f aca="false">(V1376/O1256)*100</f>
        <v>-0.195587278604737</v>
      </c>
      <c r="X1376" s="30" t="n">
        <f aca="false">1000*(V1376/R1376)/O1256</f>
        <v>-0.217319198449708</v>
      </c>
      <c r="Y1376" s="31" t="n">
        <f aca="false">1000*(V1376/R1376)/Q1256</f>
        <v>-0.109571010503224</v>
      </c>
      <c r="Z1376" s="32" t="n">
        <f aca="false">X1376-U1376</f>
        <v>0.251826302117623</v>
      </c>
    </row>
    <row r="1377" s="15" customFormat="true" ht="15" hidden="false" customHeight="false" outlineLevel="0" collapsed="false">
      <c r="A1377" s="21" t="n">
        <v>165</v>
      </c>
      <c r="B1377" s="22" t="s">
        <v>31</v>
      </c>
      <c r="C1377" s="22" t="s">
        <v>36</v>
      </c>
      <c r="D1377" s="22" t="s">
        <v>28</v>
      </c>
      <c r="E1377" s="23" t="n">
        <v>43154</v>
      </c>
      <c r="F1377" s="22" t="n">
        <v>28.4</v>
      </c>
      <c r="G1377" s="22" t="n">
        <v>37.5</v>
      </c>
      <c r="H1377" s="22" t="n">
        <v>17.5121</v>
      </c>
      <c r="I1377" s="0" t="s">
        <v>38</v>
      </c>
      <c r="J1377" s="22" t="s">
        <v>41</v>
      </c>
      <c r="K1377" s="25" t="n">
        <f aca="false">1000*(1-(F1377+288.9414)/(508929.2*(F1377+68.12963))*(F1377-3.9863)^2)</f>
        <v>996.149865249592</v>
      </c>
      <c r="L1377" s="25" t="n">
        <f aca="false">0.824493 - 0.0040899*F1377 + 0.000076438*F1377^2 -0.00000082467*F1377^3 + 0.0000000053675*F1377^4</f>
        <v>0.754593299823168</v>
      </c>
      <c r="M1377" s="25" t="n">
        <f aca="false">-0.005724 + 0.00010227*F1377 - 0.0000016546*F1377^2</f>
        <v>-0.004154066176</v>
      </c>
      <c r="N1377" s="25" t="n">
        <f aca="false">K1377 + (L1377*G1377) + M1377*G1377^(3/2) + 0.00048314*G1377^2</f>
        <v>1024.17259125962</v>
      </c>
      <c r="O1377" s="26" t="inlineStr">
        <f aca="false">I1377*(1/     (1-   (0.001*N1377/1.84)))</f>
        <is>
          <t/>
        </is>
      </c>
      <c r="P1377" s="4" t="n">
        <f aca="false">H1377*(1/     (1-   (0.001*N1377/4)))</f>
        <v>23.539133954563</v>
      </c>
      <c r="Q1377" s="27" t="inlineStr">
        <f aca="false">-5.28+5.5*I1377</f>
        <is>
          <t/>
        </is>
      </c>
      <c r="R1377" s="28" t="n">
        <f aca="false">E1377-E1257</f>
        <v>9</v>
      </c>
      <c r="S1377" s="84" t="s">
        <v>38</v>
      </c>
      <c r="T1377" s="84" t="s">
        <v>38</v>
      </c>
      <c r="U1377" s="84" t="s">
        <v>38</v>
      </c>
      <c r="V1377" s="27" t="s">
        <v>38</v>
      </c>
      <c r="W1377" s="27" t="s">
        <v>38</v>
      </c>
      <c r="X1377" s="27" t="s">
        <v>38</v>
      </c>
      <c r="Y1377" s="27" t="s">
        <v>38</v>
      </c>
      <c r="Z1377" s="85" t="s">
        <v>38</v>
      </c>
    </row>
    <row r="1378" s="15" customFormat="true" ht="15" hidden="false" customHeight="false" outlineLevel="0" collapsed="false">
      <c r="A1378" s="21" t="n">
        <v>171</v>
      </c>
      <c r="B1378" s="22" t="s">
        <v>31</v>
      </c>
      <c r="C1378" s="22" t="s">
        <v>36</v>
      </c>
      <c r="D1378" s="22" t="s">
        <v>28</v>
      </c>
      <c r="E1378" s="23" t="n">
        <v>43154</v>
      </c>
      <c r="F1378" s="22" t="n">
        <v>28.4</v>
      </c>
      <c r="G1378" s="22" t="n">
        <v>37.5</v>
      </c>
      <c r="H1378" s="22" t="n">
        <v>17.5121</v>
      </c>
      <c r="I1378" s="0" t="s">
        <v>38</v>
      </c>
      <c r="J1378" s="22" t="s">
        <v>41</v>
      </c>
      <c r="K1378" s="25" t="n">
        <f aca="false">1000*(1-(F1378+288.9414)/(508929.2*(F1378+68.12963))*(F1378-3.9863)^2)</f>
        <v>996.149865249592</v>
      </c>
      <c r="L1378" s="25" t="n">
        <f aca="false">0.824493 - 0.0040899*F1378 + 0.000076438*F1378^2 -0.00000082467*F1378^3 + 0.0000000053675*F1378^4</f>
        <v>0.754593299823168</v>
      </c>
      <c r="M1378" s="25" t="n">
        <f aca="false">-0.005724 + 0.00010227*F1378 - 0.0000016546*F1378^2</f>
        <v>-0.004154066176</v>
      </c>
      <c r="N1378" s="25" t="n">
        <f aca="false">K1378 + (L1378*G1378) + M1378*G1378^(3/2) + 0.00048314*G1378^2</f>
        <v>1024.17259125962</v>
      </c>
      <c r="O1378" s="26" t="inlineStr">
        <f aca="false">I1378*(1/     (1-   (0.001*N1378/1.84)))</f>
        <is>
          <t/>
        </is>
      </c>
      <c r="P1378" s="4" t="n">
        <f aca="false">H1378*(1/     (1-   (0.001*N1378/4)))</f>
        <v>23.539133954563</v>
      </c>
      <c r="Q1378" s="27" t="inlineStr">
        <f aca="false">-5.28+5.5*I1378</f>
        <is>
          <t/>
        </is>
      </c>
      <c r="R1378" s="28" t="n">
        <f aca="false">E1378-E1258</f>
        <v>9</v>
      </c>
      <c r="S1378" s="84" t="s">
        <v>38</v>
      </c>
      <c r="T1378" s="84" t="s">
        <v>38</v>
      </c>
      <c r="U1378" s="84" t="s">
        <v>38</v>
      </c>
      <c r="V1378" s="27" t="s">
        <v>38</v>
      </c>
      <c r="W1378" s="27" t="s">
        <v>38</v>
      </c>
      <c r="X1378" s="27" t="s">
        <v>38</v>
      </c>
      <c r="Y1378" s="27" t="s">
        <v>38</v>
      </c>
      <c r="Z1378" s="85" t="s">
        <v>38</v>
      </c>
    </row>
    <row r="1379" s="15" customFormat="true" ht="15" hidden="false" customHeight="false" outlineLevel="0" collapsed="false">
      <c r="A1379" s="21" t="n">
        <v>263</v>
      </c>
      <c r="B1379" s="22" t="s">
        <v>31</v>
      </c>
      <c r="C1379" s="22" t="s">
        <v>36</v>
      </c>
      <c r="D1379" s="22" t="s">
        <v>28</v>
      </c>
      <c r="E1379" s="23" t="n">
        <v>43154</v>
      </c>
      <c r="F1379" s="22" t="n">
        <v>28.4</v>
      </c>
      <c r="G1379" s="22" t="n">
        <v>37.5</v>
      </c>
      <c r="H1379" s="22" t="n">
        <v>17.5121</v>
      </c>
      <c r="I1379" s="0" t="s">
        <v>38</v>
      </c>
      <c r="J1379" s="22" t="s">
        <v>41</v>
      </c>
      <c r="K1379" s="25" t="n">
        <f aca="false">1000*(1-(F1379+288.9414)/(508929.2*(F1379+68.12963))*(F1379-3.9863)^2)</f>
        <v>996.149865249592</v>
      </c>
      <c r="L1379" s="25" t="n">
        <f aca="false">0.824493 - 0.0040899*F1379 + 0.000076438*F1379^2 -0.00000082467*F1379^3 + 0.0000000053675*F1379^4</f>
        <v>0.754593299823168</v>
      </c>
      <c r="M1379" s="25" t="n">
        <f aca="false">-0.005724 + 0.00010227*F1379 - 0.0000016546*F1379^2</f>
        <v>-0.004154066176</v>
      </c>
      <c r="N1379" s="25" t="n">
        <f aca="false">K1379 + (L1379*G1379) + M1379*G1379^(3/2) + 0.00048314*G1379^2</f>
        <v>1024.17259125962</v>
      </c>
      <c r="O1379" s="26" t="inlineStr">
        <f aca="false">I1379*(1/     (1-   (0.001*N1379/1.84)))</f>
        <is>
          <t/>
        </is>
      </c>
      <c r="P1379" s="4" t="n">
        <f aca="false">H1379*(1/     (1-   (0.001*N1379/4)))</f>
        <v>23.539133954563</v>
      </c>
      <c r="Q1379" s="27" t="inlineStr">
        <f aca="false">-5.28+5.5*I1379</f>
        <is>
          <t/>
        </is>
      </c>
      <c r="R1379" s="28" t="n">
        <f aca="false">E1379-E1259</f>
        <v>9</v>
      </c>
      <c r="S1379" s="84" t="s">
        <v>38</v>
      </c>
      <c r="T1379" s="84" t="s">
        <v>38</v>
      </c>
      <c r="U1379" s="84" t="s">
        <v>38</v>
      </c>
      <c r="V1379" s="27" t="s">
        <v>38</v>
      </c>
      <c r="W1379" s="27" t="s">
        <v>38</v>
      </c>
      <c r="X1379" s="27" t="s">
        <v>38</v>
      </c>
      <c r="Y1379" s="27" t="s">
        <v>38</v>
      </c>
      <c r="Z1379" s="85" t="s">
        <v>38</v>
      </c>
    </row>
    <row r="1380" s="15" customFormat="true" ht="12.8" hidden="false" customHeight="false" outlineLevel="0" collapsed="false">
      <c r="A1380" s="21" t="n">
        <v>269</v>
      </c>
      <c r="B1380" s="22" t="s">
        <v>31</v>
      </c>
      <c r="C1380" s="22" t="s">
        <v>36</v>
      </c>
      <c r="D1380" s="22" t="s">
        <v>28</v>
      </c>
      <c r="E1380" s="22" t="s">
        <v>38</v>
      </c>
      <c r="F1380" s="22" t="s">
        <v>38</v>
      </c>
      <c r="G1380" s="22" t="s">
        <v>38</v>
      </c>
      <c r="H1380" s="22" t="s">
        <v>38</v>
      </c>
      <c r="I1380" s="24" t="s">
        <v>38</v>
      </c>
      <c r="J1380" s="22" t="s">
        <v>38</v>
      </c>
      <c r="K1380" s="82" t="s">
        <v>38</v>
      </c>
      <c r="L1380" s="82" t="s">
        <v>38</v>
      </c>
      <c r="M1380" s="82" t="s">
        <v>38</v>
      </c>
      <c r="N1380" s="82" t="s">
        <v>38</v>
      </c>
      <c r="O1380" s="30" t="s">
        <v>38</v>
      </c>
      <c r="P1380" s="4" t="inlineStr">
        <f aca="false">H1380*(1/     (1-   (0.001*N1380/4)))</f>
        <is>
          <t/>
        </is>
      </c>
      <c r="Q1380" s="27" t="s">
        <v>38</v>
      </c>
      <c r="R1380" s="83" t="s">
        <v>38</v>
      </c>
      <c r="S1380" s="84" t="s">
        <v>38</v>
      </c>
      <c r="T1380" s="84" t="s">
        <v>38</v>
      </c>
      <c r="U1380" s="84" t="s">
        <v>38</v>
      </c>
      <c r="V1380" s="27" t="s">
        <v>38</v>
      </c>
      <c r="W1380" s="27" t="s">
        <v>38</v>
      </c>
      <c r="X1380" s="27" t="s">
        <v>38</v>
      </c>
      <c r="Y1380" s="27" t="s">
        <v>38</v>
      </c>
      <c r="Z1380" s="85" t="s">
        <v>38</v>
      </c>
    </row>
    <row r="1381" s="15" customFormat="true" ht="15" hidden="false" customHeight="false" outlineLevel="0" collapsed="false">
      <c r="A1381" s="21" t="n">
        <v>101</v>
      </c>
      <c r="B1381" s="22" t="s">
        <v>32</v>
      </c>
      <c r="C1381" s="22" t="s">
        <v>36</v>
      </c>
      <c r="D1381" s="22" t="s">
        <v>28</v>
      </c>
      <c r="E1381" s="23" t="n">
        <v>43154</v>
      </c>
      <c r="F1381" s="22" t="n">
        <v>28.4</v>
      </c>
      <c r="G1381" s="22" t="n">
        <v>37.5</v>
      </c>
      <c r="H1381" s="22" t="n">
        <v>17.5121</v>
      </c>
      <c r="I1381" s="0" t="s">
        <v>38</v>
      </c>
      <c r="J1381" s="22" t="s">
        <v>41</v>
      </c>
      <c r="K1381" s="25" t="n">
        <f aca="false">1000*(1-(F1381+288.9414)/(508929.2*(F1381+68.12963))*(F1381-3.9863)^2)</f>
        <v>996.149865249592</v>
      </c>
      <c r="L1381" s="25" t="n">
        <f aca="false">0.824493 - 0.0040899*F1381 + 0.000076438*F1381^2 -0.00000082467*F1381^3 + 0.0000000053675*F1381^4</f>
        <v>0.754593299823168</v>
      </c>
      <c r="M1381" s="25" t="n">
        <f aca="false">-0.005724 + 0.00010227*F1381 - 0.0000016546*F1381^2</f>
        <v>-0.004154066176</v>
      </c>
      <c r="N1381" s="25" t="n">
        <f aca="false">K1381 + (L1381*G1381) + M1381*G1381^(3/2) + 0.00048314*G1381^2</f>
        <v>1024.17259125962</v>
      </c>
      <c r="O1381" s="26" t="inlineStr">
        <f aca="false">I1381*(1/     (1-   (0.001*N1381/1.84)))</f>
        <is>
          <t/>
        </is>
      </c>
      <c r="P1381" s="4" t="n">
        <f aca="false">H1381*(1/     (1-   (0.001*N1381/4)))</f>
        <v>23.539133954563</v>
      </c>
      <c r="Q1381" s="27" t="inlineStr">
        <f aca="false">-5.28+5.5*I1381</f>
        <is>
          <t/>
        </is>
      </c>
      <c r="R1381" s="28" t="n">
        <f aca="false">E1381-E1261</f>
        <v>9</v>
      </c>
      <c r="S1381" s="84" t="s">
        <v>38</v>
      </c>
      <c r="T1381" s="84" t="s">
        <v>38</v>
      </c>
      <c r="U1381" s="84" t="s">
        <v>38</v>
      </c>
      <c r="V1381" s="27" t="s">
        <v>38</v>
      </c>
      <c r="W1381" s="27" t="s">
        <v>38</v>
      </c>
      <c r="X1381" s="27" t="s">
        <v>38</v>
      </c>
      <c r="Y1381" s="27" t="s">
        <v>38</v>
      </c>
      <c r="Z1381" s="85" t="s">
        <v>38</v>
      </c>
    </row>
    <row r="1382" s="15" customFormat="true" ht="15" hidden="false" customHeight="false" outlineLevel="0" collapsed="false">
      <c r="A1382" s="21" t="n">
        <v>107</v>
      </c>
      <c r="B1382" s="22" t="s">
        <v>32</v>
      </c>
      <c r="C1382" s="22" t="s">
        <v>36</v>
      </c>
      <c r="D1382" s="22" t="s">
        <v>28</v>
      </c>
      <c r="E1382" s="23" t="n">
        <v>43154</v>
      </c>
      <c r="F1382" s="22" t="n">
        <v>28.4</v>
      </c>
      <c r="G1382" s="22" t="n">
        <v>37.5</v>
      </c>
      <c r="H1382" s="22" t="n">
        <v>17.5121</v>
      </c>
      <c r="I1382" s="0" t="s">
        <v>38</v>
      </c>
      <c r="J1382" s="22" t="s">
        <v>41</v>
      </c>
      <c r="K1382" s="25" t="n">
        <f aca="false">1000*(1-(F1382+288.9414)/(508929.2*(F1382+68.12963))*(F1382-3.9863)^2)</f>
        <v>996.149865249592</v>
      </c>
      <c r="L1382" s="25" t="n">
        <f aca="false">0.824493 - 0.0040899*F1382 + 0.000076438*F1382^2 -0.00000082467*F1382^3 + 0.0000000053675*F1382^4</f>
        <v>0.754593299823168</v>
      </c>
      <c r="M1382" s="25" t="n">
        <f aca="false">-0.005724 + 0.00010227*F1382 - 0.0000016546*F1382^2</f>
        <v>-0.004154066176</v>
      </c>
      <c r="N1382" s="25" t="n">
        <f aca="false">K1382 + (L1382*G1382) + M1382*G1382^(3/2) + 0.00048314*G1382^2</f>
        <v>1024.17259125962</v>
      </c>
      <c r="O1382" s="26" t="inlineStr">
        <f aca="false">I1382*(1/     (1-   (0.001*N1382/1.84)))</f>
        <is>
          <t/>
        </is>
      </c>
      <c r="P1382" s="4" t="n">
        <f aca="false">H1382*(1/     (1-   (0.001*N1382/4)))</f>
        <v>23.539133954563</v>
      </c>
      <c r="Q1382" s="27" t="inlineStr">
        <f aca="false">-5.28+5.5*I1382</f>
        <is>
          <t/>
        </is>
      </c>
      <c r="R1382" s="28" t="n">
        <f aca="false">E1382-E1262</f>
        <v>9</v>
      </c>
      <c r="S1382" s="84" t="s">
        <v>38</v>
      </c>
      <c r="T1382" s="84" t="s">
        <v>38</v>
      </c>
      <c r="U1382" s="84" t="s">
        <v>38</v>
      </c>
      <c r="V1382" s="27" t="s">
        <v>38</v>
      </c>
      <c r="W1382" s="27" t="s">
        <v>38</v>
      </c>
      <c r="X1382" s="27" t="s">
        <v>38</v>
      </c>
      <c r="Y1382" s="27" t="s">
        <v>38</v>
      </c>
      <c r="Z1382" s="85" t="s">
        <v>38</v>
      </c>
    </row>
    <row r="1383" s="15" customFormat="true" ht="12.8" hidden="false" customHeight="false" outlineLevel="0" collapsed="false">
      <c r="A1383" s="21" t="n">
        <v>300</v>
      </c>
      <c r="B1383" s="22" t="s">
        <v>32</v>
      </c>
      <c r="C1383" s="22" t="s">
        <v>36</v>
      </c>
      <c r="D1383" s="22" t="s">
        <v>28</v>
      </c>
      <c r="E1383" s="22" t="s">
        <v>38</v>
      </c>
      <c r="F1383" s="22" t="s">
        <v>38</v>
      </c>
      <c r="G1383" s="22" t="s">
        <v>38</v>
      </c>
      <c r="H1383" s="22" t="s">
        <v>38</v>
      </c>
      <c r="I1383" s="24" t="s">
        <v>38</v>
      </c>
      <c r="J1383" s="22" t="s">
        <v>41</v>
      </c>
      <c r="K1383" s="82" t="s">
        <v>38</v>
      </c>
      <c r="L1383" s="82" t="s">
        <v>38</v>
      </c>
      <c r="M1383" s="82" t="s">
        <v>38</v>
      </c>
      <c r="N1383" s="82" t="s">
        <v>38</v>
      </c>
      <c r="O1383" s="30" t="s">
        <v>38</v>
      </c>
      <c r="P1383" s="4" t="inlineStr">
        <f aca="false">H1383*(1/     (1-   (0.001*N1383/4)))</f>
        <is>
          <t/>
        </is>
      </c>
      <c r="Q1383" s="27" t="s">
        <v>38</v>
      </c>
      <c r="R1383" s="83" t="s">
        <v>38</v>
      </c>
      <c r="S1383" s="84" t="s">
        <v>38</v>
      </c>
      <c r="T1383" s="84" t="s">
        <v>38</v>
      </c>
      <c r="U1383" s="84" t="s">
        <v>38</v>
      </c>
      <c r="V1383" s="27" t="s">
        <v>38</v>
      </c>
      <c r="W1383" s="27" t="s">
        <v>38</v>
      </c>
      <c r="X1383" s="27" t="s">
        <v>38</v>
      </c>
      <c r="Y1383" s="27" t="s">
        <v>38</v>
      </c>
      <c r="Z1383" s="85" t="s">
        <v>38</v>
      </c>
    </row>
    <row r="1384" s="15" customFormat="true" ht="15" hidden="false" customHeight="false" outlineLevel="0" collapsed="false">
      <c r="A1384" s="21" t="n">
        <v>145</v>
      </c>
      <c r="B1384" s="22" t="s">
        <v>33</v>
      </c>
      <c r="C1384" s="22" t="s">
        <v>36</v>
      </c>
      <c r="D1384" s="22" t="s">
        <v>28</v>
      </c>
      <c r="E1384" s="23" t="n">
        <v>43154</v>
      </c>
      <c r="F1384" s="22" t="n">
        <v>28.4</v>
      </c>
      <c r="G1384" s="22" t="n">
        <v>37.5</v>
      </c>
      <c r="H1384" s="22" t="n">
        <v>17.5121</v>
      </c>
      <c r="I1384" s="0" t="s">
        <v>38</v>
      </c>
      <c r="J1384" s="22" t="s">
        <v>41</v>
      </c>
      <c r="K1384" s="25" t="n">
        <f aca="false">1000*(1-(F1384+288.9414)/(508929.2*(F1384+68.12963))*(F1384-3.9863)^2)</f>
        <v>996.149865249592</v>
      </c>
      <c r="L1384" s="25" t="n">
        <f aca="false">0.824493 - 0.0040899*F1384 + 0.000076438*F1384^2 -0.00000082467*F1384^3 + 0.0000000053675*F1384^4</f>
        <v>0.754593299823168</v>
      </c>
      <c r="M1384" s="25" t="n">
        <f aca="false">-0.005724 + 0.00010227*F1384 - 0.0000016546*F1384^2</f>
        <v>-0.004154066176</v>
      </c>
      <c r="N1384" s="25" t="n">
        <f aca="false">K1384 + (L1384*G1384) + M1384*G1384^(3/2) + 0.00048314*G1384^2</f>
        <v>1024.17259125962</v>
      </c>
      <c r="O1384" s="26" t="inlineStr">
        <f aca="false">I1384*(1/     (1-   (0.001*N1384/1.84)))</f>
        <is>
          <t/>
        </is>
      </c>
      <c r="P1384" s="4" t="n">
        <f aca="false">H1384*(1/     (1-   (0.001*N1384/4)))</f>
        <v>23.539133954563</v>
      </c>
      <c r="Q1384" s="27" t="inlineStr">
        <f aca="false">-5.28+5.5*I1384</f>
        <is>
          <t/>
        </is>
      </c>
      <c r="R1384" s="28" t="n">
        <f aca="false">E1384-E1264</f>
        <v>9</v>
      </c>
      <c r="S1384" s="84" t="s">
        <v>38</v>
      </c>
      <c r="T1384" s="84" t="s">
        <v>38</v>
      </c>
      <c r="U1384" s="84" t="s">
        <v>38</v>
      </c>
      <c r="V1384" s="27" t="s">
        <v>38</v>
      </c>
      <c r="W1384" s="27" t="s">
        <v>38</v>
      </c>
      <c r="X1384" s="27" t="s">
        <v>38</v>
      </c>
      <c r="Y1384" s="27" t="s">
        <v>38</v>
      </c>
      <c r="Z1384" s="85" t="s">
        <v>38</v>
      </c>
    </row>
    <row r="1385" s="15" customFormat="true" ht="12.8" hidden="false" customHeight="false" outlineLevel="0" collapsed="false">
      <c r="A1385" s="21" t="n">
        <v>179</v>
      </c>
      <c r="B1385" s="22" t="s">
        <v>26</v>
      </c>
      <c r="C1385" s="22" t="s">
        <v>27</v>
      </c>
      <c r="D1385" s="22" t="s">
        <v>37</v>
      </c>
      <c r="E1385" s="23" t="n">
        <v>43154</v>
      </c>
      <c r="F1385" s="22" t="n">
        <v>29.8</v>
      </c>
      <c r="G1385" s="22" t="n">
        <v>37</v>
      </c>
      <c r="H1385" s="22" t="n">
        <v>17.5124</v>
      </c>
      <c r="I1385" s="24" t="n">
        <v>6.4731</v>
      </c>
      <c r="J1385" s="22"/>
      <c r="K1385" s="25" t="n">
        <f aca="false">1000*(1-(F1385+288.9414)/(508929.2*(F1385+68.12963))*(F1385-3.9863)^2)</f>
        <v>995.738450770439</v>
      </c>
      <c r="L1385" s="25" t="n">
        <f aca="false">0.824493 - 0.0040899*F1385 + 0.000076438*F1385^2 -0.00000082467*F1385^3 + 0.0000000053675*F1385^4</f>
        <v>0.752903142341148</v>
      </c>
      <c r="M1385" s="25" t="n">
        <f aca="false">-0.005724 + 0.00010227*F1385 - 0.0000016546*F1385^2</f>
        <v>-0.004145704984</v>
      </c>
      <c r="N1385" s="25" t="n">
        <f aca="false">K1385 + (L1385*G1385) + M1385*G1385^(3/2) + 0.00048314*G1385^2</f>
        <v>1023.32424415634</v>
      </c>
      <c r="O1385" s="26" t="n">
        <f aca="false">I1385*(1/     (1-   (0.001*N1385/1.84)))</f>
        <v>14.5841282966653</v>
      </c>
      <c r="P1385" s="4" t="n">
        <f aca="false">H1385*(1/     (1-   (0.001*N1385/4)))</f>
        <v>23.5328284790449</v>
      </c>
      <c r="Q1385" s="27" t="n">
        <f aca="false">-5.28+5.5*I1385</f>
        <v>30.32205</v>
      </c>
      <c r="R1385" s="28" t="n">
        <f aca="false">E1385-E1265</f>
        <v>9</v>
      </c>
      <c r="S1385" s="29" t="n">
        <f aca="false">I1385-I1265</f>
        <v>0.0961999999999996</v>
      </c>
      <c r="T1385" s="29" t="n">
        <f aca="false">(S1385/I1265)*100</f>
        <v>1.50856999482507</v>
      </c>
      <c r="U1385" s="29" t="n">
        <f aca="false">(S1385/R1385)/I1265*1000</f>
        <v>1.67618888313896</v>
      </c>
      <c r="V1385" s="30" t="n">
        <f aca="false">O1385-O1265</f>
        <v>0.240131439974878</v>
      </c>
      <c r="W1385" s="30" t="n">
        <f aca="false">(V1385/O1265)*100</f>
        <v>1.67409016032288</v>
      </c>
      <c r="X1385" s="30" t="n">
        <f aca="false">1000*(V1385/R1385)/O1265</f>
        <v>1.86010017813654</v>
      </c>
      <c r="Y1385" s="31" t="n">
        <f aca="false">1000*(V1385/R1385)/Q1265</f>
        <v>0.895556536305393</v>
      </c>
      <c r="Z1385" s="32" t="n">
        <f aca="false">X1385-U1385</f>
        <v>0.183911294997574</v>
      </c>
    </row>
    <row r="1386" s="15" customFormat="true" ht="12.8" hidden="false" customHeight="false" outlineLevel="0" collapsed="false">
      <c r="A1386" s="21" t="n">
        <v>186</v>
      </c>
      <c r="B1386" s="22" t="s">
        <v>26</v>
      </c>
      <c r="C1386" s="22" t="s">
        <v>27</v>
      </c>
      <c r="D1386" s="22" t="s">
        <v>37</v>
      </c>
      <c r="E1386" s="23" t="n">
        <v>43154</v>
      </c>
      <c r="F1386" s="22" t="n">
        <v>29.8</v>
      </c>
      <c r="G1386" s="22" t="n">
        <v>37</v>
      </c>
      <c r="H1386" s="22" t="n">
        <v>17.5124</v>
      </c>
      <c r="I1386" s="24" t="n">
        <v>4.5373</v>
      </c>
      <c r="J1386" s="22"/>
      <c r="K1386" s="25" t="n">
        <f aca="false">1000*(1-(F1386+288.9414)/(508929.2*(F1386+68.12963))*(F1386-3.9863)^2)</f>
        <v>995.738450770439</v>
      </c>
      <c r="L1386" s="25" t="n">
        <f aca="false">0.824493 - 0.0040899*F1386 + 0.000076438*F1386^2 -0.00000082467*F1386^3 + 0.0000000053675*F1386^4</f>
        <v>0.752903142341148</v>
      </c>
      <c r="M1386" s="25" t="n">
        <f aca="false">-0.005724 + 0.00010227*F1386 - 0.0000016546*F1386^2</f>
        <v>-0.004145704984</v>
      </c>
      <c r="N1386" s="25" t="n">
        <f aca="false">K1386 + (L1386*G1386) + M1386*G1386^(3/2) + 0.00048314*G1386^2</f>
        <v>1023.32424415634</v>
      </c>
      <c r="O1386" s="26" t="n">
        <f aca="false">I1386*(1/     (1-   (0.001*N1386/1.84)))</f>
        <v>10.2227009192596</v>
      </c>
      <c r="P1386" s="4" t="n">
        <f aca="false">H1386*(1/     (1-   (0.001*N1386/4)))</f>
        <v>23.5328284790449</v>
      </c>
      <c r="Q1386" s="27" t="n">
        <f aca="false">-5.28+5.5*I1386</f>
        <v>19.67515</v>
      </c>
      <c r="R1386" s="28" t="n">
        <f aca="false">E1386-E1266</f>
        <v>9</v>
      </c>
      <c r="S1386" s="29" t="n">
        <f aca="false">I1386-I1266</f>
        <v>0.0617999999999999</v>
      </c>
      <c r="T1386" s="29" t="n">
        <f aca="false">(S1386/I1266)*100</f>
        <v>1.38085130153055</v>
      </c>
      <c r="U1386" s="29" t="n">
        <f aca="false">(S1386/R1386)/I1266*1000</f>
        <v>1.53427922392284</v>
      </c>
      <c r="V1386" s="30" t="n">
        <f aca="false">O1386-O1266</f>
        <v>0.155652991251031</v>
      </c>
      <c r="W1386" s="30" t="n">
        <f aca="false">(V1386/O1266)*100</f>
        <v>1.5461632085606</v>
      </c>
      <c r="X1386" s="30" t="n">
        <f aca="false">1000*(V1386/R1386)/O1266</f>
        <v>1.71795912062289</v>
      </c>
      <c r="Y1386" s="31" t="n">
        <f aca="false">1000*(V1386/R1386)/Q1266</f>
        <v>0.894468745202165</v>
      </c>
      <c r="Z1386" s="32" t="n">
        <f aca="false">X1386-U1386</f>
        <v>0.183679896700059</v>
      </c>
    </row>
    <row r="1387" s="15" customFormat="true" ht="12.8" hidden="false" customHeight="false" outlineLevel="0" collapsed="false">
      <c r="A1387" s="21" t="n">
        <v>277</v>
      </c>
      <c r="B1387" s="22" t="s">
        <v>26</v>
      </c>
      <c r="C1387" s="22" t="s">
        <v>27</v>
      </c>
      <c r="D1387" s="22" t="s">
        <v>37</v>
      </c>
      <c r="E1387" s="23" t="n">
        <v>43154</v>
      </c>
      <c r="F1387" s="22" t="n">
        <v>29.8</v>
      </c>
      <c r="G1387" s="22" t="n">
        <v>37</v>
      </c>
      <c r="H1387" s="22" t="n">
        <v>17.5124</v>
      </c>
      <c r="I1387" s="24" t="n">
        <v>5.6911</v>
      </c>
      <c r="J1387" s="22"/>
      <c r="K1387" s="25" t="n">
        <f aca="false">1000*(1-(F1387+288.9414)/(508929.2*(F1387+68.12963))*(F1387-3.9863)^2)</f>
        <v>995.738450770439</v>
      </c>
      <c r="L1387" s="25" t="n">
        <f aca="false">0.824493 - 0.0040899*F1387 + 0.000076438*F1387^2 -0.00000082467*F1387^3 + 0.0000000053675*F1387^4</f>
        <v>0.752903142341148</v>
      </c>
      <c r="M1387" s="25" t="n">
        <f aca="false">-0.005724 + 0.00010227*F1387 - 0.0000016546*F1387^2</f>
        <v>-0.004145704984</v>
      </c>
      <c r="N1387" s="25" t="n">
        <f aca="false">K1387 + (L1387*G1387) + M1387*G1387^(3/2) + 0.00048314*G1387^2</f>
        <v>1023.32424415634</v>
      </c>
      <c r="O1387" s="26" t="n">
        <f aca="false">I1387*(1/     (1-   (0.001*N1387/1.84)))</f>
        <v>12.822254028078</v>
      </c>
      <c r="P1387" s="4" t="n">
        <f aca="false">H1387*(1/     (1-   (0.001*N1387/4)))</f>
        <v>23.5328284790449</v>
      </c>
      <c r="Q1387" s="27" t="n">
        <f aca="false">-5.28+5.5*I1387</f>
        <v>26.02105</v>
      </c>
      <c r="R1387" s="28" t="n">
        <f aca="false">E1387-E1267</f>
        <v>9</v>
      </c>
      <c r="S1387" s="29" t="n">
        <f aca="false">I1387-I1267</f>
        <v>0.0764999999999993</v>
      </c>
      <c r="T1387" s="29" t="n">
        <f aca="false">(S1387/I1267)*100</f>
        <v>1.36251914651087</v>
      </c>
      <c r="U1387" s="29" t="n">
        <f aca="false">(S1387/R1387)/I1267*1000</f>
        <v>1.51391016278986</v>
      </c>
      <c r="V1387" s="30" t="n">
        <f aca="false">O1387-O1267</f>
        <v>0.192950643741746</v>
      </c>
      <c r="W1387" s="30" t="n">
        <f aca="false">(V1387/O1267)*100</f>
        <v>1.52780116107636</v>
      </c>
      <c r="X1387" s="30" t="n">
        <f aca="false">1000*(V1387/R1387)/O1267</f>
        <v>1.6975568456404</v>
      </c>
      <c r="Y1387" s="31" t="n">
        <f aca="false">1000*(V1387/R1387)/Q1267</f>
        <v>0.837449577377982</v>
      </c>
      <c r="Z1387" s="32" t="n">
        <f aca="false">X1387-U1387</f>
        <v>0.183646682850546</v>
      </c>
    </row>
    <row r="1388" s="15" customFormat="true" ht="12.8" hidden="false" customHeight="false" outlineLevel="0" collapsed="false">
      <c r="A1388" s="21" t="n">
        <v>284</v>
      </c>
      <c r="B1388" s="22" t="s">
        <v>26</v>
      </c>
      <c r="C1388" s="22" t="s">
        <v>27</v>
      </c>
      <c r="D1388" s="22" t="s">
        <v>37</v>
      </c>
      <c r="E1388" s="23" t="n">
        <v>43154</v>
      </c>
      <c r="F1388" s="22" t="n">
        <v>29.8</v>
      </c>
      <c r="G1388" s="22" t="n">
        <v>37</v>
      </c>
      <c r="H1388" s="22" t="n">
        <v>17.5124</v>
      </c>
      <c r="I1388" s="24" t="n">
        <v>6.0273</v>
      </c>
      <c r="J1388" s="22"/>
      <c r="K1388" s="25" t="n">
        <f aca="false">1000*(1-(F1388+288.9414)/(508929.2*(F1388+68.12963))*(F1388-3.9863)^2)</f>
        <v>995.738450770439</v>
      </c>
      <c r="L1388" s="25" t="n">
        <f aca="false">0.824493 - 0.0040899*F1388 + 0.000076438*F1388^2 -0.00000082467*F1388^3 + 0.0000000053675*F1388^4</f>
        <v>0.752903142341148</v>
      </c>
      <c r="M1388" s="25" t="n">
        <f aca="false">-0.005724 + 0.00010227*F1388 - 0.0000016546*F1388^2</f>
        <v>-0.004145704984</v>
      </c>
      <c r="N1388" s="25" t="n">
        <f aca="false">K1388 + (L1388*G1388) + M1388*G1388^(3/2) + 0.00048314*G1388^2</f>
        <v>1023.32424415634</v>
      </c>
      <c r="O1388" s="26" t="n">
        <f aca="false">I1388*(1/     (1-   (0.001*N1388/1.84)))</f>
        <v>13.5797247814016</v>
      </c>
      <c r="P1388" s="4" t="n">
        <f aca="false">H1388*(1/     (1-   (0.001*N1388/4)))</f>
        <v>23.5328284790449</v>
      </c>
      <c r="Q1388" s="27" t="n">
        <f aca="false">-5.28+5.5*I1388</f>
        <v>27.87015</v>
      </c>
      <c r="R1388" s="28" t="n">
        <f aca="false">E1388-E1268</f>
        <v>9</v>
      </c>
      <c r="S1388" s="29" t="n">
        <f aca="false">I1388-I1268</f>
        <v>0.0888</v>
      </c>
      <c r="T1388" s="29" t="n">
        <f aca="false">(S1388/I1268)*100</f>
        <v>1.49532710280374</v>
      </c>
      <c r="U1388" s="29" t="n">
        <f aca="false">(S1388/R1388)/I1268*1000</f>
        <v>1.66147455867082</v>
      </c>
      <c r="V1388" s="30" t="n">
        <f aca="false">O1388-O1268</f>
        <v>0.221850997359823</v>
      </c>
      <c r="W1388" s="30" t="n">
        <f aca="false">(V1388/O1268)*100</f>
        <v>1.66082567440382</v>
      </c>
      <c r="X1388" s="30" t="n">
        <f aca="false">1000*(V1388/R1388)/O1268</f>
        <v>1.84536186044869</v>
      </c>
      <c r="Y1388" s="31" t="n">
        <f aca="false">1000*(V1388/R1388)/Q1268</f>
        <v>0.90023869247795</v>
      </c>
      <c r="Z1388" s="32" t="n">
        <f aca="false">X1388-U1388</f>
        <v>0.18388730177787</v>
      </c>
    </row>
    <row r="1389" s="15" customFormat="true" ht="12.8" hidden="false" customHeight="false" outlineLevel="0" collapsed="false">
      <c r="A1389" s="21" t="n">
        <v>290</v>
      </c>
      <c r="B1389" s="22" t="s">
        <v>26</v>
      </c>
      <c r="C1389" s="22" t="s">
        <v>27</v>
      </c>
      <c r="D1389" s="22" t="s">
        <v>37</v>
      </c>
      <c r="E1389" s="22" t="s">
        <v>38</v>
      </c>
      <c r="F1389" s="22" t="s">
        <v>38</v>
      </c>
      <c r="G1389" s="22" t="s">
        <v>38</v>
      </c>
      <c r="H1389" s="22" t="s">
        <v>38</v>
      </c>
      <c r="I1389" s="24" t="s">
        <v>38</v>
      </c>
      <c r="J1389" s="22" t="s">
        <v>38</v>
      </c>
      <c r="K1389" s="82" t="s">
        <v>38</v>
      </c>
      <c r="L1389" s="82" t="s">
        <v>38</v>
      </c>
      <c r="M1389" s="82" t="s">
        <v>38</v>
      </c>
      <c r="N1389" s="82" t="s">
        <v>38</v>
      </c>
      <c r="O1389" s="30" t="s">
        <v>38</v>
      </c>
      <c r="P1389" s="4" t="inlineStr">
        <f aca="false">H1389*(1/     (1-   (0.001*N1389/4)))</f>
        <is>
          <t/>
        </is>
      </c>
      <c r="Q1389" s="27" t="s">
        <v>38</v>
      </c>
      <c r="R1389" s="83" t="s">
        <v>38</v>
      </c>
      <c r="S1389" s="84" t="s">
        <v>38</v>
      </c>
      <c r="T1389" s="84" t="s">
        <v>38</v>
      </c>
      <c r="U1389" s="84" t="s">
        <v>38</v>
      </c>
      <c r="V1389" s="27" t="s">
        <v>38</v>
      </c>
      <c r="W1389" s="27" t="s">
        <v>38</v>
      </c>
      <c r="X1389" s="27" t="s">
        <v>38</v>
      </c>
      <c r="Y1389" s="27" t="s">
        <v>38</v>
      </c>
      <c r="Z1389" s="85" t="s">
        <v>38</v>
      </c>
    </row>
    <row r="1390" s="15" customFormat="true" ht="12.8" hidden="false" customHeight="false" outlineLevel="0" collapsed="false">
      <c r="A1390" s="21" t="n">
        <v>119</v>
      </c>
      <c r="B1390" s="22" t="s">
        <v>29</v>
      </c>
      <c r="C1390" s="22" t="s">
        <v>27</v>
      </c>
      <c r="D1390" s="22" t="s">
        <v>37</v>
      </c>
      <c r="E1390" s="23" t="n">
        <v>43154</v>
      </c>
      <c r="F1390" s="22" t="n">
        <v>29.8</v>
      </c>
      <c r="G1390" s="22" t="n">
        <v>37</v>
      </c>
      <c r="H1390" s="22" t="n">
        <v>17.5124</v>
      </c>
      <c r="I1390" s="24" t="n">
        <v>5.1626</v>
      </c>
      <c r="J1390" s="22"/>
      <c r="K1390" s="25" t="n">
        <f aca="false">1000*(1-(F1390+288.9414)/(508929.2*(F1390+68.12963))*(F1390-3.9863)^2)</f>
        <v>995.738450770439</v>
      </c>
      <c r="L1390" s="25" t="n">
        <f aca="false">0.824493 - 0.0040899*F1390 + 0.000076438*F1390^2 -0.00000082467*F1390^3 + 0.0000000053675*F1390^4</f>
        <v>0.752903142341148</v>
      </c>
      <c r="M1390" s="25" t="n">
        <f aca="false">-0.005724 + 0.00010227*F1390 - 0.0000016546*F1390^2</f>
        <v>-0.004145704984</v>
      </c>
      <c r="N1390" s="25" t="n">
        <f aca="false">K1390 + (L1390*G1390) + M1390*G1390^(3/2) + 0.00048314*G1390^2</f>
        <v>1023.32424415634</v>
      </c>
      <c r="O1390" s="26" t="n">
        <f aca="false">I1390*(1/     (1-   (0.001*N1390/1.84)))</f>
        <v>11.6315244232847</v>
      </c>
      <c r="P1390" s="4" t="n">
        <f aca="false">H1390*(1/     (1-   (0.001*N1390/4)))</f>
        <v>23.5328284790449</v>
      </c>
      <c r="Q1390" s="27" t="n">
        <f aca="false">-5.28+5.5*I1390</f>
        <v>23.1143</v>
      </c>
      <c r="R1390" s="28" t="n">
        <f aca="false">E1390-E1270</f>
        <v>9</v>
      </c>
      <c r="S1390" s="29" t="n">
        <f aca="false">I1390-I1270</f>
        <v>0.0495000000000001</v>
      </c>
      <c r="T1390" s="29" t="n">
        <f aca="false">(S1390/I1270)*100</f>
        <v>0.968101543095189</v>
      </c>
      <c r="U1390" s="29" t="n">
        <f aca="false">(S1390/R1390)/I1270*1000</f>
        <v>1.07566838121688</v>
      </c>
      <c r="V1390" s="30" t="n">
        <f aca="false">O1390-O1270</f>
        <v>0.13027925275612</v>
      </c>
      <c r="W1390" s="30" t="n">
        <f aca="false">(V1390/O1270)*100</f>
        <v>1.13274041918482</v>
      </c>
      <c r="X1390" s="30" t="n">
        <f aca="false">1000*(V1390/R1390)/O1270</f>
        <v>1.25860046576092</v>
      </c>
      <c r="Y1390" s="31" t="n">
        <f aca="false">1000*(V1390/R1390)/Q1270</f>
        <v>0.633720376606205</v>
      </c>
      <c r="Z1390" s="32" t="n">
        <f aca="false">X1390-U1390</f>
        <v>0.182932084544039</v>
      </c>
    </row>
    <row r="1391" s="15" customFormat="true" ht="12.8" hidden="false" customHeight="false" outlineLevel="0" collapsed="false">
      <c r="A1391" s="21" t="n">
        <v>125</v>
      </c>
      <c r="B1391" s="22" t="s">
        <v>29</v>
      </c>
      <c r="C1391" s="22" t="s">
        <v>27</v>
      </c>
      <c r="D1391" s="22" t="s">
        <v>37</v>
      </c>
      <c r="E1391" s="23" t="n">
        <v>43154</v>
      </c>
      <c r="F1391" s="22" t="n">
        <v>29.8</v>
      </c>
      <c r="G1391" s="22" t="n">
        <v>37</v>
      </c>
      <c r="H1391" s="22" t="n">
        <v>17.5124</v>
      </c>
      <c r="I1391" s="24" t="n">
        <v>4.3566</v>
      </c>
      <c r="J1391" s="22"/>
      <c r="K1391" s="25" t="n">
        <f aca="false">1000*(1-(F1391+288.9414)/(508929.2*(F1391+68.12963))*(F1391-3.9863)^2)</f>
        <v>995.738450770439</v>
      </c>
      <c r="L1391" s="25" t="n">
        <f aca="false">0.824493 - 0.0040899*F1391 + 0.000076438*F1391^2 -0.00000082467*F1391^3 + 0.0000000053675*F1391^4</f>
        <v>0.752903142341148</v>
      </c>
      <c r="M1391" s="25" t="n">
        <f aca="false">-0.005724 + 0.00010227*F1391 - 0.0000016546*F1391^2</f>
        <v>-0.004145704984</v>
      </c>
      <c r="N1391" s="25" t="n">
        <f aca="false">K1391 + (L1391*G1391) + M1391*G1391^(3/2) + 0.00048314*G1391^2</f>
        <v>1023.32424415634</v>
      </c>
      <c r="O1391" s="26" t="n">
        <f aca="false">I1391*(1/     (1-   (0.001*N1391/1.84)))</f>
        <v>9.81557728711931</v>
      </c>
      <c r="P1391" s="4" t="n">
        <f aca="false">H1391*(1/     (1-   (0.001*N1391/4)))</f>
        <v>23.5328284790449</v>
      </c>
      <c r="Q1391" s="27" t="n">
        <f aca="false">-5.28+5.5*I1391</f>
        <v>18.6813</v>
      </c>
      <c r="R1391" s="28" t="n">
        <f aca="false">E1391-E1271</f>
        <v>9</v>
      </c>
      <c r="S1391" s="29" t="n">
        <f aca="false">I1391-I1271</f>
        <v>0.0612000000000004</v>
      </c>
      <c r="T1391" s="29" t="n">
        <f aca="false">(S1391/I1271)*100</f>
        <v>1.42477999720632</v>
      </c>
      <c r="U1391" s="29" t="n">
        <f aca="false">(S1391/R1391)/I1271*1000</f>
        <v>1.5830888857848</v>
      </c>
      <c r="V1391" s="30" t="n">
        <f aca="false">O1391-O1271</f>
        <v>0.153640594019528</v>
      </c>
      <c r="W1391" s="30" t="n">
        <f aca="false">(V1391/O1271)*100</f>
        <v>1.59016353449358</v>
      </c>
      <c r="X1391" s="30" t="n">
        <f aca="false">1000*(V1391/R1391)/O1271</f>
        <v>1.76684837165954</v>
      </c>
      <c r="Y1391" s="31" t="n">
        <f aca="false">1000*(V1391/R1391)/Q1271</f>
        <v>0.930578156812643</v>
      </c>
      <c r="Z1391" s="32" t="n">
        <f aca="false">X1391-U1391</f>
        <v>0.183759485874736</v>
      </c>
    </row>
    <row r="1392" s="15" customFormat="true" ht="12.8" hidden="false" customHeight="false" outlineLevel="0" collapsed="false">
      <c r="A1392" s="21" t="n">
        <v>217</v>
      </c>
      <c r="B1392" s="22" t="s">
        <v>29</v>
      </c>
      <c r="C1392" s="22" t="s">
        <v>27</v>
      </c>
      <c r="D1392" s="22" t="s">
        <v>37</v>
      </c>
      <c r="E1392" s="23" t="n">
        <v>43154</v>
      </c>
      <c r="F1392" s="22" t="n">
        <v>29.8</v>
      </c>
      <c r="G1392" s="22" t="n">
        <v>37</v>
      </c>
      <c r="H1392" s="22" t="n">
        <v>17.5124</v>
      </c>
      <c r="I1392" s="24" t="n">
        <v>3.7988</v>
      </c>
      <c r="J1392" s="22"/>
      <c r="K1392" s="25" t="n">
        <f aca="false">1000*(1-(F1392+288.9414)/(508929.2*(F1392+68.12963))*(F1392-3.9863)^2)</f>
        <v>995.738450770439</v>
      </c>
      <c r="L1392" s="25" t="n">
        <f aca="false">0.824493 - 0.0040899*F1392 + 0.000076438*F1392^2 -0.00000082467*F1392^3 + 0.0000000053675*F1392^4</f>
        <v>0.752903142341148</v>
      </c>
      <c r="M1392" s="25" t="n">
        <f aca="false">-0.005724 + 0.00010227*F1392 - 0.0000016546*F1392^2</f>
        <v>-0.004145704984</v>
      </c>
      <c r="N1392" s="25" t="n">
        <f aca="false">K1392 + (L1392*G1392) + M1392*G1392^(3/2) + 0.00048314*G1392^2</f>
        <v>1023.32424415634</v>
      </c>
      <c r="O1392" s="26" t="n">
        <f aca="false">I1392*(1/     (1-   (0.001*N1392/1.84)))</f>
        <v>8.5588337231577</v>
      </c>
      <c r="P1392" s="4" t="n">
        <f aca="false">H1392*(1/     (1-   (0.001*N1392/4)))</f>
        <v>23.5328284790449</v>
      </c>
      <c r="Q1392" s="27" t="n">
        <f aca="false">-5.28+5.5*I1392</f>
        <v>15.6134</v>
      </c>
      <c r="R1392" s="28" t="n">
        <f aca="false">E1392-E1272</f>
        <v>9</v>
      </c>
      <c r="S1392" s="29" t="n">
        <f aca="false">I1392-I1272</f>
        <v>0.0211000000000001</v>
      </c>
      <c r="T1392" s="29" t="n">
        <f aca="false">(S1392/I1272)*100</f>
        <v>0.558540911136409</v>
      </c>
      <c r="U1392" s="29" t="n">
        <f aca="false">(S1392/R1392)/I1272*1000</f>
        <v>0.620601012373788</v>
      </c>
      <c r="V1392" s="30" t="n">
        <f aca="false">O1392-O1272</f>
        <v>0.0613950106924932</v>
      </c>
      <c r="W1392" s="30" t="n">
        <f aca="false">(V1392/O1272)*100</f>
        <v>0.722511956484377</v>
      </c>
      <c r="X1392" s="30" t="n">
        <f aca="false">1000*(V1392/R1392)/O1272</f>
        <v>0.802791062760419</v>
      </c>
      <c r="Y1392" s="31" t="n">
        <f aca="false">1000*(V1392/R1392)/Q1272</f>
        <v>0.440182860600133</v>
      </c>
      <c r="Z1392" s="32" t="n">
        <f aca="false">X1392-U1392</f>
        <v>0.182190050386631</v>
      </c>
    </row>
    <row r="1393" s="15" customFormat="true" ht="12.8" hidden="false" customHeight="false" outlineLevel="0" collapsed="false">
      <c r="A1393" s="21" t="n">
        <v>223</v>
      </c>
      <c r="B1393" s="22" t="s">
        <v>29</v>
      </c>
      <c r="C1393" s="22" t="s">
        <v>27</v>
      </c>
      <c r="D1393" s="22" t="s">
        <v>37</v>
      </c>
      <c r="E1393" s="22" t="s">
        <v>38</v>
      </c>
      <c r="F1393" s="22" t="s">
        <v>38</v>
      </c>
      <c r="G1393" s="22" t="s">
        <v>38</v>
      </c>
      <c r="H1393" s="22" t="s">
        <v>38</v>
      </c>
      <c r="I1393" s="24" t="s">
        <v>38</v>
      </c>
      <c r="J1393" s="22" t="s">
        <v>38</v>
      </c>
      <c r="K1393" s="82" t="s">
        <v>38</v>
      </c>
      <c r="L1393" s="82" t="s">
        <v>38</v>
      </c>
      <c r="M1393" s="82" t="s">
        <v>38</v>
      </c>
      <c r="N1393" s="82" t="s">
        <v>38</v>
      </c>
      <c r="O1393" s="30" t="s">
        <v>38</v>
      </c>
      <c r="P1393" s="4" t="inlineStr">
        <f aca="false">H1393*(1/     (1-   (0.001*N1393/4)))</f>
        <is>
          <t/>
        </is>
      </c>
      <c r="Q1393" s="27" t="s">
        <v>38</v>
      </c>
      <c r="R1393" s="83" t="s">
        <v>38</v>
      </c>
      <c r="S1393" s="84" t="s">
        <v>38</v>
      </c>
      <c r="T1393" s="84" t="s">
        <v>38</v>
      </c>
      <c r="U1393" s="84" t="s">
        <v>38</v>
      </c>
      <c r="V1393" s="27" t="s">
        <v>38</v>
      </c>
      <c r="W1393" s="27" t="s">
        <v>38</v>
      </c>
      <c r="X1393" s="27" t="s">
        <v>38</v>
      </c>
      <c r="Y1393" s="27" t="s">
        <v>38</v>
      </c>
      <c r="Z1393" s="85" t="s">
        <v>38</v>
      </c>
    </row>
    <row r="1394" s="15" customFormat="true" ht="12.8" hidden="false" customHeight="false" outlineLevel="0" collapsed="false">
      <c r="A1394" s="21" t="n">
        <v>152</v>
      </c>
      <c r="B1394" s="22" t="s">
        <v>30</v>
      </c>
      <c r="C1394" s="22" t="s">
        <v>27</v>
      </c>
      <c r="D1394" s="22" t="s">
        <v>37</v>
      </c>
      <c r="E1394" s="23" t="n">
        <v>43154</v>
      </c>
      <c r="F1394" s="22" t="n">
        <v>29.8</v>
      </c>
      <c r="G1394" s="22" t="n">
        <v>37</v>
      </c>
      <c r="H1394" s="22" t="n">
        <v>17.5124</v>
      </c>
      <c r="I1394" s="24" t="n">
        <v>7.1033</v>
      </c>
      <c r="J1394" s="22"/>
      <c r="K1394" s="25" t="n">
        <f aca="false">1000*(1-(F1394+288.9414)/(508929.2*(F1394+68.12963))*(F1394-3.9863)^2)</f>
        <v>995.738450770439</v>
      </c>
      <c r="L1394" s="25" t="n">
        <f aca="false">0.824493 - 0.0040899*F1394 + 0.000076438*F1394^2 -0.00000082467*F1394^3 + 0.0000000053675*F1394^4</f>
        <v>0.752903142341148</v>
      </c>
      <c r="M1394" s="25" t="n">
        <f aca="false">-0.005724 + 0.00010227*F1394 - 0.0000016546*F1394^2</f>
        <v>-0.004145704984</v>
      </c>
      <c r="N1394" s="25" t="n">
        <f aca="false">K1394 + (L1394*G1394) + M1394*G1394^(3/2) + 0.00048314*G1394^2</f>
        <v>1023.32424415634</v>
      </c>
      <c r="O1394" s="26" t="n">
        <f aca="false">I1394*(1/     (1-   (0.001*N1394/1.84)))</f>
        <v>16.0039916778209</v>
      </c>
      <c r="P1394" s="4" t="n">
        <f aca="false">H1394*(1/     (1-   (0.001*N1394/4)))</f>
        <v>23.5328284790449</v>
      </c>
      <c r="Q1394" s="27" t="n">
        <f aca="false">-5.28+5.5*I1394</f>
        <v>33.78815</v>
      </c>
      <c r="R1394" s="28" t="n">
        <f aca="false">E1394-E1274</f>
        <v>9</v>
      </c>
      <c r="S1394" s="29" t="n">
        <f aca="false">I1394-I1274</f>
        <v>0.122</v>
      </c>
      <c r="T1394" s="29" t="n">
        <f aca="false">(S1394/I1274)*100</f>
        <v>1.74752553249395</v>
      </c>
      <c r="U1394" s="29" t="n">
        <f aca="false">(S1394/R1394)/I1274*1000</f>
        <v>1.94169503610439</v>
      </c>
      <c r="V1394" s="30" t="n">
        <f aca="false">O1394-O1274</f>
        <v>0.300476606922393</v>
      </c>
      <c r="W1394" s="30" t="n">
        <f aca="false">(V1394/O1274)*100</f>
        <v>1.91343533957713</v>
      </c>
      <c r="X1394" s="30" t="n">
        <f aca="false">1000*(V1394/R1394)/O1274</f>
        <v>2.12603926619681</v>
      </c>
      <c r="Y1394" s="31" t="n">
        <f aca="false">1000*(V1394/R1394)/Q1274</f>
        <v>1.00812689673005</v>
      </c>
      <c r="Z1394" s="32" t="n">
        <f aca="false">X1394-U1394</f>
        <v>0.184344230092427</v>
      </c>
    </row>
    <row r="1395" s="15" customFormat="true" ht="12.8" hidden="false" customHeight="false" outlineLevel="0" collapsed="false">
      <c r="A1395" s="21" t="n">
        <v>160</v>
      </c>
      <c r="B1395" s="22" t="s">
        <v>30</v>
      </c>
      <c r="C1395" s="22" t="s">
        <v>27</v>
      </c>
      <c r="D1395" s="22" t="s">
        <v>37</v>
      </c>
      <c r="E1395" s="23" t="n">
        <v>43154</v>
      </c>
      <c r="F1395" s="22" t="n">
        <v>29.8</v>
      </c>
      <c r="G1395" s="22" t="n">
        <v>37</v>
      </c>
      <c r="H1395" s="22" t="n">
        <v>17.5124</v>
      </c>
      <c r="I1395" s="24" t="n">
        <v>5.8041</v>
      </c>
      <c r="J1395" s="22"/>
      <c r="K1395" s="25" t="n">
        <f aca="false">1000*(1-(F1395+288.9414)/(508929.2*(F1395+68.12963))*(F1395-3.9863)^2)</f>
        <v>995.738450770439</v>
      </c>
      <c r="L1395" s="25" t="n">
        <f aca="false">0.824493 - 0.0040899*F1395 + 0.000076438*F1395^2 -0.00000082467*F1395^3 + 0.0000000053675*F1395^4</f>
        <v>0.752903142341148</v>
      </c>
      <c r="M1395" s="25" t="n">
        <f aca="false">-0.005724 + 0.00010227*F1395 - 0.0000016546*F1395^2</f>
        <v>-0.004145704984</v>
      </c>
      <c r="N1395" s="25" t="n">
        <f aca="false">K1395 + (L1395*G1395) + M1395*G1395^(3/2) + 0.00048314*G1395^2</f>
        <v>1023.32424415634</v>
      </c>
      <c r="O1395" s="26" t="n">
        <f aca="false">I1395*(1/     (1-   (0.001*N1395/1.84)))</f>
        <v>13.076847112925</v>
      </c>
      <c r="P1395" s="4" t="n">
        <f aca="false">H1395*(1/     (1-   (0.001*N1395/4)))</f>
        <v>23.5328284790449</v>
      </c>
      <c r="Q1395" s="27" t="n">
        <f aca="false">-5.28+5.5*I1395</f>
        <v>26.64255</v>
      </c>
      <c r="R1395" s="28" t="n">
        <f aca="false">E1395-E1275</f>
        <v>9</v>
      </c>
      <c r="S1395" s="29" t="n">
        <f aca="false">I1395-I1275</f>
        <v>0.1076</v>
      </c>
      <c r="T1395" s="29" t="n">
        <f aca="false">(S1395/I1275)*100</f>
        <v>1.88887913631177</v>
      </c>
      <c r="U1395" s="29" t="n">
        <f aca="false">(S1395/R1395)/I1275*1000</f>
        <v>2.09875459590196</v>
      </c>
      <c r="V1395" s="30" t="n">
        <f aca="false">O1395-O1275</f>
        <v>0.263320462963931</v>
      </c>
      <c r="W1395" s="30" t="n">
        <f aca="false">(V1395/O1275)*100</f>
        <v>2.05501943498693</v>
      </c>
      <c r="X1395" s="30" t="n">
        <f aca="false">1000*(V1395/R1395)/O1275</f>
        <v>2.28335492776326</v>
      </c>
      <c r="Y1395" s="31" t="n">
        <f aca="false">1000*(V1395/R1395)/Q1275</f>
        <v>1.12310890159456</v>
      </c>
      <c r="Z1395" s="32" t="n">
        <f aca="false">X1395-U1395</f>
        <v>0.184600331861297</v>
      </c>
    </row>
    <row r="1396" s="15" customFormat="true" ht="12.8" hidden="false" customHeight="false" outlineLevel="0" collapsed="false">
      <c r="A1396" s="21" t="n">
        <v>166</v>
      </c>
      <c r="B1396" s="22" t="s">
        <v>31</v>
      </c>
      <c r="C1396" s="22" t="s">
        <v>27</v>
      </c>
      <c r="D1396" s="22" t="s">
        <v>37</v>
      </c>
      <c r="E1396" s="23" t="n">
        <v>43154</v>
      </c>
      <c r="F1396" s="22" t="n">
        <v>29.8</v>
      </c>
      <c r="G1396" s="22" t="n">
        <v>37</v>
      </c>
      <c r="H1396" s="22" t="n">
        <v>17.5124</v>
      </c>
      <c r="I1396" s="24" t="n">
        <v>5.4281</v>
      </c>
      <c r="J1396" s="22"/>
      <c r="K1396" s="25" t="n">
        <f aca="false">1000*(1-(F1396+288.9414)/(508929.2*(F1396+68.12963))*(F1396-3.9863)^2)</f>
        <v>995.738450770439</v>
      </c>
      <c r="L1396" s="25" t="n">
        <f aca="false">0.824493 - 0.0040899*F1396 + 0.000076438*F1396^2 -0.00000082467*F1396^3 + 0.0000000053675*F1396^4</f>
        <v>0.752903142341148</v>
      </c>
      <c r="M1396" s="25" t="n">
        <f aca="false">-0.005724 + 0.00010227*F1396 - 0.0000016546*F1396^2</f>
        <v>-0.004145704984</v>
      </c>
      <c r="N1396" s="25" t="n">
        <f aca="false">K1396 + (L1396*G1396) + M1396*G1396^(3/2) + 0.00048314*G1396^2</f>
        <v>1023.32424415634</v>
      </c>
      <c r="O1396" s="26" t="n">
        <f aca="false">I1396*(1/     (1-   (0.001*N1396/1.84)))</f>
        <v>12.2297055208677</v>
      </c>
      <c r="P1396" s="4" t="n">
        <f aca="false">H1396*(1/     (1-   (0.001*N1396/4)))</f>
        <v>23.5328284790449</v>
      </c>
      <c r="Q1396" s="27" t="n">
        <f aca="false">-5.28+5.5*I1396</f>
        <v>24.57455</v>
      </c>
      <c r="R1396" s="28" t="n">
        <f aca="false">E1396-E1276</f>
        <v>9</v>
      </c>
      <c r="S1396" s="29" t="n">
        <f aca="false">I1396-I1276</f>
        <v>0.0312999999999999</v>
      </c>
      <c r="T1396" s="29" t="n">
        <f aca="false">(S1396/I1276)*100</f>
        <v>0.579973317521492</v>
      </c>
      <c r="U1396" s="29" t="n">
        <f aca="false">(S1396/R1396)/I1276*1000</f>
        <v>0.644414797246102</v>
      </c>
      <c r="V1396" s="30" t="n">
        <f aca="false">O1396-O1276</f>
        <v>0.09031455720406</v>
      </c>
      <c r="W1396" s="30" t="n">
        <f aca="false">(V1396/O1276)*100</f>
        <v>0.743979310612821</v>
      </c>
      <c r="X1396" s="30" t="n">
        <f aca="false">1000*(V1396/R1396)/O1276</f>
        <v>0.82664367845869</v>
      </c>
      <c r="Y1396" s="31" t="n">
        <f aca="false">1000*(V1396/R1396)/Q1276</f>
        <v>0.411228026769954</v>
      </c>
      <c r="Z1396" s="32" t="n">
        <f aca="false">X1396-U1396</f>
        <v>0.182228881212588</v>
      </c>
    </row>
    <row r="1397" s="15" customFormat="true" ht="12.8" hidden="false" customHeight="false" outlineLevel="0" collapsed="false">
      <c r="A1397" s="21" t="n">
        <v>173</v>
      </c>
      <c r="B1397" s="22" t="s">
        <v>31</v>
      </c>
      <c r="C1397" s="22" t="s">
        <v>27</v>
      </c>
      <c r="D1397" s="22" t="s">
        <v>37</v>
      </c>
      <c r="E1397" s="23" t="n">
        <v>43154</v>
      </c>
      <c r="F1397" s="22" t="n">
        <v>29.8</v>
      </c>
      <c r="G1397" s="22" t="n">
        <v>37</v>
      </c>
      <c r="H1397" s="22" t="n">
        <v>17.5124</v>
      </c>
      <c r="I1397" s="24" t="n">
        <v>5.6657</v>
      </c>
      <c r="J1397" s="22"/>
      <c r="K1397" s="25" t="n">
        <f aca="false">1000*(1-(F1397+288.9414)/(508929.2*(F1397+68.12963))*(F1397-3.9863)^2)</f>
        <v>995.738450770439</v>
      </c>
      <c r="L1397" s="25" t="n">
        <f aca="false">0.824493 - 0.0040899*F1397 + 0.000076438*F1397^2 -0.00000082467*F1397^3 + 0.0000000053675*F1397^4</f>
        <v>0.752903142341148</v>
      </c>
      <c r="M1397" s="25" t="n">
        <f aca="false">-0.005724 + 0.00010227*F1397 - 0.0000016546*F1397^2</f>
        <v>-0.004145704984</v>
      </c>
      <c r="N1397" s="25" t="n">
        <f aca="false">K1397 + (L1397*G1397) + M1397*G1397^(3/2) + 0.00048314*G1397^2</f>
        <v>1023.32424415634</v>
      </c>
      <c r="O1397" s="26" t="n">
        <f aca="false">I1397*(1/     (1-   (0.001*N1397/1.84)))</f>
        <v>12.7650269098912</v>
      </c>
      <c r="P1397" s="4" t="n">
        <f aca="false">H1397*(1/     (1-   (0.001*N1397/4)))</f>
        <v>23.5328284790449</v>
      </c>
      <c r="Q1397" s="27" t="n">
        <f aca="false">-5.28+5.5*I1397</f>
        <v>25.88135</v>
      </c>
      <c r="R1397" s="28" t="n">
        <f aca="false">E1397-E1277</f>
        <v>9</v>
      </c>
      <c r="S1397" s="29" t="n">
        <f aca="false">I1397-I1277</f>
        <v>0.0291000000000006</v>
      </c>
      <c r="T1397" s="29" t="n">
        <f aca="false">(S1397/I1277)*100</f>
        <v>0.516268672604062</v>
      </c>
      <c r="U1397" s="29" t="n">
        <f aca="false">(S1397/R1397)/I1277*1000</f>
        <v>0.573631858448958</v>
      </c>
      <c r="V1397" s="30" t="n">
        <f aca="false">O1397-O1277</f>
        <v>0.0862374224566533</v>
      </c>
      <c r="W1397" s="30" t="n">
        <f aca="false">(V1397/O1277)*100</f>
        <v>0.680170788718593</v>
      </c>
      <c r="X1397" s="30" t="n">
        <f aca="false">1000*(V1397/R1397)/O1277</f>
        <v>0.755745320798436</v>
      </c>
      <c r="Y1397" s="31" t="n">
        <f aca="false">1000*(V1397/R1397)/Q1277</f>
        <v>0.372529220082851</v>
      </c>
      <c r="Z1397" s="32" t="n">
        <f aca="false">X1397-U1397</f>
        <v>0.182113462349478</v>
      </c>
    </row>
    <row r="1398" s="15" customFormat="true" ht="12.8" hidden="false" customHeight="false" outlineLevel="0" collapsed="false">
      <c r="A1398" s="21" t="n">
        <v>264</v>
      </c>
      <c r="B1398" s="22" t="s">
        <v>31</v>
      </c>
      <c r="C1398" s="22" t="s">
        <v>27</v>
      </c>
      <c r="D1398" s="22" t="s">
        <v>37</v>
      </c>
      <c r="E1398" s="23" t="n">
        <v>43154</v>
      </c>
      <c r="F1398" s="22" t="n">
        <v>29.8</v>
      </c>
      <c r="G1398" s="22" t="n">
        <v>37</v>
      </c>
      <c r="H1398" s="22" t="n">
        <v>17.5124</v>
      </c>
      <c r="I1398" s="24" t="n">
        <v>5.355</v>
      </c>
      <c r="J1398" s="22"/>
      <c r="K1398" s="25" t="n">
        <f aca="false">1000*(1-(F1398+288.9414)/(508929.2*(F1398+68.12963))*(F1398-3.9863)^2)</f>
        <v>995.738450770439</v>
      </c>
      <c r="L1398" s="25" t="n">
        <f aca="false">0.824493 - 0.0040899*F1398 + 0.000076438*F1398^2 -0.00000082467*F1398^3 + 0.0000000053675*F1398^4</f>
        <v>0.752903142341148</v>
      </c>
      <c r="M1398" s="25" t="n">
        <f aca="false">-0.005724 + 0.00010227*F1398 - 0.0000016546*F1398^2</f>
        <v>-0.004145704984</v>
      </c>
      <c r="N1398" s="25" t="n">
        <f aca="false">K1398 + (L1398*G1398) + M1398*G1398^(3/2) + 0.00048314*G1398^2</f>
        <v>1023.32424415634</v>
      </c>
      <c r="O1398" s="26" t="n">
        <f aca="false">I1398*(1/     (1-   (0.001*N1398/1.84)))</f>
        <v>12.0650085783694</v>
      </c>
      <c r="P1398" s="4" t="n">
        <f aca="false">H1398*(1/     (1-   (0.001*N1398/4)))</f>
        <v>23.5328284790449</v>
      </c>
      <c r="Q1398" s="27" t="n">
        <f aca="false">-5.28+5.5*I1398</f>
        <v>24.1725</v>
      </c>
      <c r="R1398" s="28" t="n">
        <f aca="false">E1398-E1278</f>
        <v>9</v>
      </c>
      <c r="S1398" s="29" t="n">
        <f aca="false">I1398-I1278</f>
        <v>0.0460000000000003</v>
      </c>
      <c r="T1398" s="29" t="n">
        <f aca="false">(S1398/I1278)*100</f>
        <v>0.86645319269166</v>
      </c>
      <c r="U1398" s="29" t="n">
        <f aca="false">(S1398/R1398)/I1278*1000</f>
        <v>0.962725769657401</v>
      </c>
      <c r="V1398" s="30" t="n">
        <f aca="false">O1398-O1278</f>
        <v>0.12311215343413</v>
      </c>
      <c r="W1398" s="30" t="n">
        <f aca="false">(V1398/O1278)*100</f>
        <v>1.03092632068946</v>
      </c>
      <c r="X1398" s="30" t="n">
        <f aca="false">1000*(V1398/R1398)/O1278</f>
        <v>1.14547368965495</v>
      </c>
      <c r="Y1398" s="31" t="n">
        <f aca="false">1000*(V1398/R1398)/Q1278</f>
        <v>0.571881860379514</v>
      </c>
      <c r="Z1398" s="32" t="n">
        <f aca="false">X1398-U1398</f>
        <v>0.182747919997549</v>
      </c>
    </row>
    <row r="1399" s="15" customFormat="true" ht="12.8" hidden="false" customHeight="false" outlineLevel="0" collapsed="false">
      <c r="A1399" s="21" t="n">
        <v>270</v>
      </c>
      <c r="B1399" s="22" t="s">
        <v>31</v>
      </c>
      <c r="C1399" s="22" t="s">
        <v>27</v>
      </c>
      <c r="D1399" s="22" t="s">
        <v>37</v>
      </c>
      <c r="E1399" s="22" t="s">
        <v>38</v>
      </c>
      <c r="F1399" s="22" t="s">
        <v>38</v>
      </c>
      <c r="G1399" s="22" t="s">
        <v>38</v>
      </c>
      <c r="H1399" s="22" t="s">
        <v>38</v>
      </c>
      <c r="I1399" s="24" t="s">
        <v>38</v>
      </c>
      <c r="J1399" s="22" t="s">
        <v>38</v>
      </c>
      <c r="K1399" s="82" t="s">
        <v>38</v>
      </c>
      <c r="L1399" s="82" t="s">
        <v>38</v>
      </c>
      <c r="M1399" s="82" t="s">
        <v>38</v>
      </c>
      <c r="N1399" s="82" t="s">
        <v>38</v>
      </c>
      <c r="O1399" s="30" t="s">
        <v>38</v>
      </c>
      <c r="P1399" s="4" t="inlineStr">
        <f aca="false">H1399*(1/     (1-   (0.001*N1399/4)))</f>
        <is>
          <t/>
        </is>
      </c>
      <c r="Q1399" s="27" t="s">
        <v>38</v>
      </c>
      <c r="R1399" s="83" t="s">
        <v>38</v>
      </c>
      <c r="S1399" s="84" t="s">
        <v>38</v>
      </c>
      <c r="T1399" s="84" t="s">
        <v>38</v>
      </c>
      <c r="U1399" s="84" t="s">
        <v>38</v>
      </c>
      <c r="V1399" s="27" t="s">
        <v>38</v>
      </c>
      <c r="W1399" s="27" t="s">
        <v>38</v>
      </c>
      <c r="X1399" s="27" t="s">
        <v>38</v>
      </c>
      <c r="Y1399" s="27" t="s">
        <v>38</v>
      </c>
      <c r="Z1399" s="85" t="s">
        <v>38</v>
      </c>
    </row>
    <row r="1400" s="15" customFormat="true" ht="12.8" hidden="false" customHeight="false" outlineLevel="0" collapsed="false">
      <c r="A1400" s="21" t="n">
        <v>102</v>
      </c>
      <c r="B1400" s="22" t="s">
        <v>32</v>
      </c>
      <c r="C1400" s="22" t="s">
        <v>27</v>
      </c>
      <c r="D1400" s="22" t="s">
        <v>37</v>
      </c>
      <c r="E1400" s="23" t="n">
        <v>43154</v>
      </c>
      <c r="F1400" s="22" t="n">
        <v>29.8</v>
      </c>
      <c r="G1400" s="22" t="n">
        <v>37</v>
      </c>
      <c r="H1400" s="22" t="n">
        <v>17.5124</v>
      </c>
      <c r="I1400" s="24" t="n">
        <v>4.518</v>
      </c>
      <c r="J1400" s="22"/>
      <c r="K1400" s="25" t="n">
        <f aca="false">1000*(1-(F1400+288.9414)/(508929.2*(F1400+68.12963))*(F1400-3.9863)^2)</f>
        <v>995.738450770439</v>
      </c>
      <c r="L1400" s="25" t="n">
        <f aca="false">0.824493 - 0.0040899*F1400 + 0.000076438*F1400^2 -0.00000082467*F1400^3 + 0.0000000053675*F1400^4</f>
        <v>0.752903142341148</v>
      </c>
      <c r="M1400" s="25" t="n">
        <f aca="false">-0.005724 + 0.00010227*F1400 - 0.0000016546*F1400^2</f>
        <v>-0.004145704984</v>
      </c>
      <c r="N1400" s="25" t="n">
        <f aca="false">K1400 + (L1400*G1400) + M1400*G1400^(3/2) + 0.00048314*G1400^2</f>
        <v>1023.32424415634</v>
      </c>
      <c r="O1400" s="26" t="n">
        <f aca="false">I1400*(1/     (1-   (0.001*N1400/1.84)))</f>
        <v>10.1792173215822</v>
      </c>
      <c r="P1400" s="4" t="n">
        <f aca="false">H1400*(1/     (1-   (0.001*N1400/4)))</f>
        <v>23.5328284790449</v>
      </c>
      <c r="Q1400" s="27" t="n">
        <f aca="false">-5.28+5.5*I1400</f>
        <v>19.569</v>
      </c>
      <c r="R1400" s="28" t="n">
        <f aca="false">E1400-E1280</f>
        <v>9</v>
      </c>
      <c r="S1400" s="29" t="n">
        <f aca="false">I1400-I1280</f>
        <v>0.0389999999999997</v>
      </c>
      <c r="T1400" s="29" t="n">
        <f aca="false">(S1400/I1280)*100</f>
        <v>0.870730073677153</v>
      </c>
      <c r="U1400" s="29" t="n">
        <f aca="false">(S1400/R1400)/I1280*1000</f>
        <v>0.967477859641282</v>
      </c>
      <c r="V1400" s="30" t="n">
        <f aca="false">O1400-O1280</f>
        <v>0.104296604444356</v>
      </c>
      <c r="W1400" s="30" t="n">
        <f aca="false">(V1400/O1280)*100</f>
        <v>1.03521017556935</v>
      </c>
      <c r="X1400" s="30" t="n">
        <f aca="false">1000*(V1400/R1400)/O1280</f>
        <v>1.15023352841039</v>
      </c>
      <c r="Y1400" s="31" t="n">
        <f aca="false">1000*(V1400/R1400)/Q1280</f>
        <v>0.598750244383911</v>
      </c>
      <c r="Z1400" s="32" t="n">
        <f aca="false">X1400-U1400</f>
        <v>0.182755668769108</v>
      </c>
    </row>
    <row r="1401" s="15" customFormat="true" ht="12.8" hidden="false" customHeight="false" outlineLevel="0" collapsed="false">
      <c r="A1401" s="21" t="n">
        <v>108</v>
      </c>
      <c r="B1401" s="22" t="s">
        <v>32</v>
      </c>
      <c r="C1401" s="22" t="s">
        <v>27</v>
      </c>
      <c r="D1401" s="22" t="s">
        <v>37</v>
      </c>
      <c r="E1401" s="23" t="n">
        <v>43154</v>
      </c>
      <c r="F1401" s="22" t="n">
        <v>29.8</v>
      </c>
      <c r="G1401" s="22" t="n">
        <v>37</v>
      </c>
      <c r="H1401" s="22" t="n">
        <v>17.5124</v>
      </c>
      <c r="I1401" s="24" t="n">
        <v>4.9522</v>
      </c>
      <c r="J1401" s="22"/>
      <c r="K1401" s="25" t="n">
        <f aca="false">1000*(1-(F1401+288.9414)/(508929.2*(F1401+68.12963))*(F1401-3.9863)^2)</f>
        <v>995.738450770439</v>
      </c>
      <c r="L1401" s="25" t="n">
        <f aca="false">0.824493 - 0.0040899*F1401 + 0.000076438*F1401^2 -0.00000082467*F1401^3 + 0.0000000053675*F1401^4</f>
        <v>0.752903142341148</v>
      </c>
      <c r="M1401" s="25" t="n">
        <f aca="false">-0.005724 + 0.00010227*F1401 - 0.0000016546*F1401^2</f>
        <v>-0.004145704984</v>
      </c>
      <c r="N1401" s="25" t="n">
        <f aca="false">K1401 + (L1401*G1401) + M1401*G1401^(3/2) + 0.00048314*G1401^2</f>
        <v>1023.32424415634</v>
      </c>
      <c r="O1401" s="26" t="n">
        <f aca="false">I1401*(1/     (1-   (0.001*N1401/1.84)))</f>
        <v>11.1574856175165</v>
      </c>
      <c r="P1401" s="4" t="n">
        <f aca="false">H1401*(1/     (1-   (0.001*N1401/4)))</f>
        <v>23.5328284790449</v>
      </c>
      <c r="Q1401" s="27" t="n">
        <f aca="false">-5.28+5.5*I1401</f>
        <v>21.9571</v>
      </c>
      <c r="R1401" s="28" t="n">
        <f aca="false">E1401-E1281</f>
        <v>9</v>
      </c>
      <c r="S1401" s="29" t="n">
        <f aca="false">I1401-I1281</f>
        <v>0.0533000000000001</v>
      </c>
      <c r="T1401" s="29" t="n">
        <f aca="false">(S1401/I1281)*100</f>
        <v>1.08799934679214</v>
      </c>
      <c r="U1401" s="29" t="n">
        <f aca="false">(S1401/R1401)/I1281*1000</f>
        <v>1.20888816310238</v>
      </c>
      <c r="V1401" s="30" t="n">
        <f aca="false">O1401-O1281</f>
        <v>0.138055141698962</v>
      </c>
      <c r="W1401" s="30" t="n">
        <f aca="false">(V1401/O1281)*100</f>
        <v>1.2528337285845</v>
      </c>
      <c r="X1401" s="30" t="n">
        <f aca="false">1000*(V1401/R1401)/O1281</f>
        <v>1.392037476205</v>
      </c>
      <c r="Y1401" s="31" t="n">
        <f aca="false">1000*(V1401/R1401)/Q1281</f>
        <v>0.7080638659512</v>
      </c>
      <c r="Z1401" s="32" t="n">
        <f aca="false">X1401-U1401</f>
        <v>0.183149313102626</v>
      </c>
    </row>
    <row r="1402" s="15" customFormat="true" ht="12.8" hidden="false" customHeight="false" outlineLevel="0" collapsed="false">
      <c r="A1402" s="21" t="n">
        <v>231</v>
      </c>
      <c r="B1402" s="22" t="s">
        <v>33</v>
      </c>
      <c r="C1402" s="22" t="s">
        <v>27</v>
      </c>
      <c r="D1402" s="22" t="s">
        <v>37</v>
      </c>
      <c r="E1402" s="23" t="n">
        <v>43154</v>
      </c>
      <c r="F1402" s="22" t="n">
        <v>29.8</v>
      </c>
      <c r="G1402" s="22" t="n">
        <v>37</v>
      </c>
      <c r="H1402" s="22" t="n">
        <v>17.5124</v>
      </c>
      <c r="I1402" s="24" t="n">
        <v>3.2353</v>
      </c>
      <c r="J1402" s="22"/>
      <c r="K1402" s="25" t="n">
        <f aca="false">1000*(1-(F1402+288.9414)/(508929.2*(F1402+68.12963))*(F1402-3.9863)^2)</f>
        <v>995.738450770439</v>
      </c>
      <c r="L1402" s="25" t="n">
        <f aca="false">0.824493 - 0.0040899*F1402 + 0.000076438*F1402^2 -0.00000082467*F1402^3 + 0.0000000053675*F1402^4</f>
        <v>0.752903142341148</v>
      </c>
      <c r="M1402" s="25" t="n">
        <f aca="false">-0.005724 + 0.00010227*F1402 - 0.0000016546*F1402^2</f>
        <v>-0.004145704984</v>
      </c>
      <c r="N1402" s="25" t="n">
        <f aca="false">K1402 + (L1402*G1402) + M1402*G1402^(3/2) + 0.00048314*G1402^2</f>
        <v>1023.32424415634</v>
      </c>
      <c r="O1402" s="26" t="n">
        <f aca="false">I1402*(1/     (1-   (0.001*N1402/1.84)))</f>
        <v>7.28924785314629</v>
      </c>
      <c r="P1402" s="4" t="n">
        <f aca="false">H1402*(1/     (1-   (0.001*N1402/4)))</f>
        <v>23.5328284790449</v>
      </c>
      <c r="Q1402" s="27" t="n">
        <f aca="false">-5.28+5.5*I1402</f>
        <v>12.51415</v>
      </c>
      <c r="R1402" s="28" t="n">
        <f aca="false">E1402-E1282</f>
        <v>9</v>
      </c>
      <c r="S1402" s="29" t="n">
        <f aca="false">I1402-I1282</f>
        <v>0.0382000000000002</v>
      </c>
      <c r="T1402" s="29" t="n">
        <f aca="false">(S1402/I1282)*100</f>
        <v>1.19483281724063</v>
      </c>
      <c r="U1402" s="29" t="n">
        <f aca="false">(S1402/R1402)/I1282*1000</f>
        <v>1.32759201915626</v>
      </c>
      <c r="V1402" s="30" t="n">
        <f aca="false">O1402-O1282</f>
        <v>0.0977923888101788</v>
      </c>
      <c r="W1402" s="30" t="n">
        <f aca="false">(V1402/O1282)*100</f>
        <v>1.35984140199646</v>
      </c>
      <c r="X1402" s="30" t="n">
        <f aca="false">1000*(V1402/R1402)/O1282</f>
        <v>1.51093489110717</v>
      </c>
      <c r="Y1402" s="31" t="n">
        <f aca="false">1000*(V1402/R1402)/Q1282</f>
        <v>0.883109299694715</v>
      </c>
      <c r="Z1402" s="32" t="n">
        <f aca="false">X1402-U1402</f>
        <v>0.183342871950916</v>
      </c>
    </row>
    <row r="1403" s="15" customFormat="true" ht="12.8" hidden="false" customHeight="false" outlineLevel="0" collapsed="false">
      <c r="A1403" s="21" t="n">
        <v>180</v>
      </c>
      <c r="B1403" s="22" t="s">
        <v>26</v>
      </c>
      <c r="C1403" s="22" t="s">
        <v>34</v>
      </c>
      <c r="D1403" s="22" t="s">
        <v>37</v>
      </c>
      <c r="E1403" s="22" t="s">
        <v>38</v>
      </c>
      <c r="F1403" s="22" t="s">
        <v>38</v>
      </c>
      <c r="G1403" s="22" t="s">
        <v>38</v>
      </c>
      <c r="H1403" s="22" t="s">
        <v>38</v>
      </c>
      <c r="I1403" s="24" t="s">
        <v>38</v>
      </c>
      <c r="J1403" s="22" t="s">
        <v>38</v>
      </c>
      <c r="K1403" s="82" t="s">
        <v>38</v>
      </c>
      <c r="L1403" s="82" t="s">
        <v>38</v>
      </c>
      <c r="M1403" s="82" t="s">
        <v>38</v>
      </c>
      <c r="N1403" s="82" t="s">
        <v>38</v>
      </c>
      <c r="O1403" s="30" t="s">
        <v>38</v>
      </c>
      <c r="P1403" s="4" t="inlineStr">
        <f aca="false">H1403*(1/     (1-   (0.001*N1403/4)))</f>
        <is>
          <t/>
        </is>
      </c>
      <c r="Q1403" s="27" t="s">
        <v>38</v>
      </c>
      <c r="R1403" s="83" t="s">
        <v>38</v>
      </c>
      <c r="S1403" s="84" t="s">
        <v>38</v>
      </c>
      <c r="T1403" s="84" t="s">
        <v>38</v>
      </c>
      <c r="U1403" s="84" t="s">
        <v>38</v>
      </c>
      <c r="V1403" s="27" t="s">
        <v>38</v>
      </c>
      <c r="W1403" s="27" t="s">
        <v>38</v>
      </c>
      <c r="X1403" s="27" t="s">
        <v>38</v>
      </c>
      <c r="Y1403" s="27" t="s">
        <v>38</v>
      </c>
      <c r="Z1403" s="85" t="s">
        <v>38</v>
      </c>
    </row>
    <row r="1404" s="15" customFormat="true" ht="12.8" hidden="false" customHeight="false" outlineLevel="0" collapsed="false">
      <c r="A1404" s="21" t="n">
        <v>187</v>
      </c>
      <c r="B1404" s="22" t="s">
        <v>26</v>
      </c>
      <c r="C1404" s="22" t="s">
        <v>34</v>
      </c>
      <c r="D1404" s="22" t="s">
        <v>37</v>
      </c>
      <c r="E1404" s="23" t="n">
        <v>43154</v>
      </c>
      <c r="F1404" s="22" t="n">
        <v>28</v>
      </c>
      <c r="G1404" s="22" t="n">
        <v>37.3</v>
      </c>
      <c r="H1404" s="22" t="n">
        <v>17.5097</v>
      </c>
      <c r="I1404" s="24" t="n">
        <v>0.9667</v>
      </c>
      <c r="J1404" s="22"/>
      <c r="K1404" s="25" t="n">
        <f aca="false">1000*(1-(F1404+288.9414)/(508929.2*(F1404+68.12963))*(F1404-3.9863)^2)</f>
        <v>996.264209672298</v>
      </c>
      <c r="L1404" s="25" t="n">
        <f aca="false">0.824493 - 0.0040899*F1404 + 0.000076438*F1404^2 -0.00000082467*F1404^3 + 0.0000000053675*F1404^4</f>
        <v>0.75509920224</v>
      </c>
      <c r="M1404" s="25" t="n">
        <f aca="false">-0.005724 + 0.00010227*F1404 - 0.0000016546*F1404^2</f>
        <v>-0.0041576464</v>
      </c>
      <c r="N1404" s="25" t="n">
        <f aca="false">K1404 + (L1404*G1404) + M1404*G1404^(3/2) + 0.00048314*G1404^2</f>
        <v>1024.15446513765</v>
      </c>
      <c r="O1404" s="26" t="n">
        <f aca="false">I1404*(1/     (1-   (0.001*N1404/1.84)))</f>
        <v>2.18022643256865</v>
      </c>
      <c r="P1404" s="4" t="n">
        <f aca="false">H1404*(1/     (1-   (0.001*N1404/4)))</f>
        <v>23.5357646018545</v>
      </c>
      <c r="Q1404" s="27" t="n">
        <f aca="false">-5.28+5.5*I1404</f>
        <v>0.0368499999999994</v>
      </c>
      <c r="R1404" s="28" t="n">
        <f aca="false">E1404-E1284</f>
        <v>9</v>
      </c>
      <c r="S1404" s="29" t="n">
        <f aca="false">I1404-I1284</f>
        <v>0.00490000000000002</v>
      </c>
      <c r="T1404" s="29" t="n">
        <f aca="false">(S1404/I1284)*100</f>
        <v>0.509461426491996</v>
      </c>
      <c r="U1404" s="29" t="n">
        <f aca="false">(S1404/R1404)/I1284*1000</f>
        <v>0.566068251657773</v>
      </c>
      <c r="V1404" s="30" t="n">
        <f aca="false">O1404-O1284</f>
        <v>0.0159289591549237</v>
      </c>
      <c r="W1404" s="30" t="n">
        <f aca="false">(V1404/O1284)*100</f>
        <v>0.735987513296823</v>
      </c>
      <c r="X1404" s="30" t="n">
        <f aca="false">1000*(V1404/R1404)/O1284</f>
        <v>0.817763903663137</v>
      </c>
      <c r="Y1404" s="31" t="n">
        <f aca="false">1000*(V1404/R1404)/Q1284</f>
        <v>178.776197024956</v>
      </c>
      <c r="Z1404" s="32" t="n">
        <f aca="false">X1404-U1404</f>
        <v>0.251695652005364</v>
      </c>
    </row>
    <row r="1405" s="15" customFormat="true" ht="12.8" hidden="false" customHeight="false" outlineLevel="0" collapsed="false">
      <c r="A1405" s="21" t="n">
        <v>278</v>
      </c>
      <c r="B1405" s="22" t="s">
        <v>26</v>
      </c>
      <c r="C1405" s="22" t="s">
        <v>34</v>
      </c>
      <c r="D1405" s="22" t="s">
        <v>37</v>
      </c>
      <c r="E1405" s="23" t="n">
        <v>43154</v>
      </c>
      <c r="F1405" s="22" t="n">
        <v>28</v>
      </c>
      <c r="G1405" s="22" t="n">
        <v>37.3</v>
      </c>
      <c r="H1405" s="22" t="n">
        <v>17.5097</v>
      </c>
      <c r="I1405" s="24" t="n">
        <v>4.2984</v>
      </c>
      <c r="J1405" s="22"/>
      <c r="K1405" s="25" t="n">
        <f aca="false">1000*(1-(F1405+288.9414)/(508929.2*(F1405+68.12963))*(F1405-3.9863)^2)</f>
        <v>996.264209672298</v>
      </c>
      <c r="L1405" s="25" t="n">
        <f aca="false">0.824493 - 0.0040899*F1405 + 0.000076438*F1405^2 -0.00000082467*F1405^3 + 0.0000000053675*F1405^4</f>
        <v>0.75509920224</v>
      </c>
      <c r="M1405" s="25" t="n">
        <f aca="false">-0.005724 + 0.00010227*F1405 - 0.0000016546*F1405^2</f>
        <v>-0.0041576464</v>
      </c>
      <c r="N1405" s="25" t="n">
        <f aca="false">K1405 + (L1405*G1405) + M1405*G1405^(3/2) + 0.00048314*G1405^2</f>
        <v>1024.15446513765</v>
      </c>
      <c r="O1405" s="26" t="n">
        <f aca="false">I1405*(1/     (1-   (0.001*N1405/1.84)))</f>
        <v>9.6943056767902</v>
      </c>
      <c r="P1405" s="4" t="n">
        <f aca="false">H1405*(1/     (1-   (0.001*N1405/4)))</f>
        <v>23.5357646018545</v>
      </c>
      <c r="Q1405" s="27" t="n">
        <f aca="false">-5.28+5.5*I1405</f>
        <v>18.3612</v>
      </c>
      <c r="R1405" s="28" t="n">
        <f aca="false">E1405-E1285</f>
        <v>9</v>
      </c>
      <c r="S1405" s="29" t="n">
        <f aca="false">I1405-I1285</f>
        <v>-0.0227000000000004</v>
      </c>
      <c r="T1405" s="29" t="n">
        <f aca="false">(S1405/I1285)*100</f>
        <v>-0.525329198583703</v>
      </c>
      <c r="U1405" s="29" t="n">
        <f aca="false">(S1405/R1405)/I1285*1000</f>
        <v>-0.583699109537448</v>
      </c>
      <c r="V1405" s="30" t="n">
        <f aca="false">O1405-O1285</f>
        <v>-0.0292811524550221</v>
      </c>
      <c r="W1405" s="30" t="n">
        <f aca="false">(V1405/O1285)*100</f>
        <v>-0.301135300884591</v>
      </c>
      <c r="X1405" s="30" t="n">
        <f aca="false">1000*(V1405/R1405)/O1285</f>
        <v>-0.334594778760657</v>
      </c>
      <c r="Y1405" s="31" t="n">
        <f aca="false">1000*(V1405/R1405)/Q1285</f>
        <v>-0.175995487618574</v>
      </c>
      <c r="Z1405" s="32" t="n">
        <f aca="false">X1405-U1405</f>
        <v>0.249104330776791</v>
      </c>
    </row>
    <row r="1406" s="15" customFormat="true" ht="12.8" hidden="false" customHeight="false" outlineLevel="0" collapsed="false">
      <c r="A1406" s="21" t="n">
        <v>285</v>
      </c>
      <c r="B1406" s="22" t="s">
        <v>26</v>
      </c>
      <c r="C1406" s="22" t="s">
        <v>34</v>
      </c>
      <c r="D1406" s="22" t="s">
        <v>37</v>
      </c>
      <c r="E1406" s="23" t="n">
        <v>43154</v>
      </c>
      <c r="F1406" s="22" t="n">
        <v>28</v>
      </c>
      <c r="G1406" s="22" t="n">
        <v>37.3</v>
      </c>
      <c r="H1406" s="22" t="n">
        <v>17.5097</v>
      </c>
      <c r="I1406" s="24" t="n">
        <v>2.5903</v>
      </c>
      <c r="J1406" s="22"/>
      <c r="K1406" s="25" t="n">
        <f aca="false">1000*(1-(F1406+288.9414)/(508929.2*(F1406+68.12963))*(F1406-3.9863)^2)</f>
        <v>996.264209672298</v>
      </c>
      <c r="L1406" s="25" t="n">
        <f aca="false">0.824493 - 0.0040899*F1406 + 0.000076438*F1406^2 -0.00000082467*F1406^3 + 0.0000000053675*F1406^4</f>
        <v>0.75509920224</v>
      </c>
      <c r="M1406" s="25" t="n">
        <f aca="false">-0.005724 + 0.00010227*F1406 - 0.0000016546*F1406^2</f>
        <v>-0.0041576464</v>
      </c>
      <c r="N1406" s="25" t="n">
        <f aca="false">K1406 + (L1406*G1406) + M1406*G1406^(3/2) + 0.00048314*G1406^2</f>
        <v>1024.15446513765</v>
      </c>
      <c r="O1406" s="26" t="n">
        <f aca="false">I1406*(1/     (1-   (0.001*N1406/1.84)))</f>
        <v>5.84197840931269</v>
      </c>
      <c r="P1406" s="4" t="n">
        <f aca="false">H1406*(1/     (1-   (0.001*N1406/4)))</f>
        <v>23.5357646018545</v>
      </c>
      <c r="Q1406" s="27" t="n">
        <f aca="false">-5.28+5.5*I1406</f>
        <v>8.96665</v>
      </c>
      <c r="R1406" s="28" t="n">
        <f aca="false">E1406-E1286</f>
        <v>9</v>
      </c>
      <c r="S1406" s="29" t="n">
        <f aca="false">I1406-I1286</f>
        <v>-0.0299999999999998</v>
      </c>
      <c r="T1406" s="29" t="n">
        <f aca="false">(S1406/I1286)*100</f>
        <v>-1.14490707170934</v>
      </c>
      <c r="U1406" s="29" t="n">
        <f aca="false">(S1406/R1406)/I1286*1000</f>
        <v>-1.27211896856593</v>
      </c>
      <c r="V1406" s="30" t="n">
        <f aca="false">O1406-O1286</f>
        <v>-0.0543708000717871</v>
      </c>
      <c r="W1406" s="30" t="n">
        <f aca="false">(V1406/O1286)*100</f>
        <v>-0.922109565445207</v>
      </c>
      <c r="X1406" s="30" t="n">
        <f aca="false">1000*(V1406/R1406)/O1286</f>
        <v>-1.02456618382801</v>
      </c>
      <c r="Y1406" s="31" t="n">
        <f aca="false">1000*(V1406/R1406)/Q1286</f>
        <v>-0.661567187526498</v>
      </c>
      <c r="Z1406" s="32" t="n">
        <f aca="false">X1406-U1406</f>
        <v>0.247552784737924</v>
      </c>
    </row>
    <row r="1407" s="15" customFormat="true" ht="15" hidden="false" customHeight="false" outlineLevel="0" collapsed="false">
      <c r="A1407" s="21" t="n">
        <v>120</v>
      </c>
      <c r="B1407" s="22" t="s">
        <v>29</v>
      </c>
      <c r="C1407" s="22" t="s">
        <v>34</v>
      </c>
      <c r="D1407" s="22" t="s">
        <v>37</v>
      </c>
      <c r="E1407" s="23" t="n">
        <v>43154</v>
      </c>
      <c r="F1407" s="22" t="n">
        <v>28</v>
      </c>
      <c r="G1407" s="22" t="n">
        <v>37.3</v>
      </c>
      <c r="H1407" s="22" t="n">
        <v>17.5097</v>
      </c>
      <c r="I1407" s="0" t="s">
        <v>38</v>
      </c>
      <c r="J1407" s="22" t="s">
        <v>41</v>
      </c>
      <c r="K1407" s="25" t="n">
        <f aca="false">1000*(1-(F1407+288.9414)/(508929.2*(F1407+68.12963))*(F1407-3.9863)^2)</f>
        <v>996.264209672298</v>
      </c>
      <c r="L1407" s="25" t="n">
        <f aca="false">0.824493 - 0.0040899*F1407 + 0.000076438*F1407^2 -0.00000082467*F1407^3 + 0.0000000053675*F1407^4</f>
        <v>0.75509920224</v>
      </c>
      <c r="M1407" s="25" t="n">
        <f aca="false">-0.005724 + 0.00010227*F1407 - 0.0000016546*F1407^2</f>
        <v>-0.0041576464</v>
      </c>
      <c r="N1407" s="25" t="n">
        <f aca="false">K1407 + (L1407*G1407) + M1407*G1407^(3/2) + 0.00048314*G1407^2</f>
        <v>1024.15446513765</v>
      </c>
      <c r="O1407" s="26" t="inlineStr">
        <f aca="false">I1407*(1/     (1-   (0.001*N1407/1.84)))</f>
        <is>
          <t/>
        </is>
      </c>
      <c r="P1407" s="4" t="n">
        <f aca="false">H1407*(1/     (1-   (0.001*N1407/4)))</f>
        <v>23.5357646018545</v>
      </c>
      <c r="Q1407" s="27" t="inlineStr">
        <f aca="false">-5.28+5.5*I1407</f>
        <is>
          <t/>
        </is>
      </c>
      <c r="R1407" s="28" t="n">
        <f aca="false">E1407-E1287</f>
        <v>9</v>
      </c>
      <c r="S1407" s="84" t="s">
        <v>38</v>
      </c>
      <c r="T1407" s="84" t="s">
        <v>38</v>
      </c>
      <c r="U1407" s="84" t="s">
        <v>38</v>
      </c>
      <c r="V1407" s="27" t="s">
        <v>38</v>
      </c>
      <c r="W1407" s="27" t="s">
        <v>38</v>
      </c>
      <c r="X1407" s="27" t="s">
        <v>38</v>
      </c>
      <c r="Y1407" s="27" t="s">
        <v>38</v>
      </c>
      <c r="Z1407" s="85" t="s">
        <v>38</v>
      </c>
    </row>
    <row r="1408" s="15" customFormat="true" ht="12.8" hidden="false" customHeight="false" outlineLevel="0" collapsed="false">
      <c r="A1408" s="21" t="n">
        <v>126</v>
      </c>
      <c r="B1408" s="22" t="s">
        <v>29</v>
      </c>
      <c r="C1408" s="22" t="s">
        <v>34</v>
      </c>
      <c r="D1408" s="22" t="s">
        <v>37</v>
      </c>
      <c r="E1408" s="23" t="n">
        <v>43154</v>
      </c>
      <c r="F1408" s="22" t="n">
        <v>28</v>
      </c>
      <c r="G1408" s="22" t="n">
        <v>37.3</v>
      </c>
      <c r="H1408" s="22" t="n">
        <v>17.5097</v>
      </c>
      <c r="I1408" s="24" t="n">
        <v>2.1223</v>
      </c>
      <c r="J1408" s="22"/>
      <c r="K1408" s="25" t="n">
        <f aca="false">1000*(1-(F1408+288.9414)/(508929.2*(F1408+68.12963))*(F1408-3.9863)^2)</f>
        <v>996.264209672298</v>
      </c>
      <c r="L1408" s="25" t="n">
        <f aca="false">0.824493 - 0.0040899*F1408 + 0.000076438*F1408^2 -0.00000082467*F1408^3 + 0.0000000053675*F1408^4</f>
        <v>0.75509920224</v>
      </c>
      <c r="M1408" s="25" t="n">
        <f aca="false">-0.005724 + 0.00010227*F1408 - 0.0000016546*F1408^2</f>
        <v>-0.0041576464</v>
      </c>
      <c r="N1408" s="25" t="n">
        <f aca="false">K1408 + (L1408*G1408) + M1408*G1408^(3/2) + 0.00048314*G1408^2</f>
        <v>1024.15446513765</v>
      </c>
      <c r="O1408" s="26" t="n">
        <f aca="false">I1408*(1/     (1-   (0.001*N1408/1.84)))</f>
        <v>4.78648449140421</v>
      </c>
      <c r="P1408" s="4" t="n">
        <f aca="false">H1408*(1/     (1-   (0.001*N1408/4)))</f>
        <v>23.5357646018545</v>
      </c>
      <c r="Q1408" s="27" t="n">
        <f aca="false">-5.28+5.5*I1408</f>
        <v>6.39265</v>
      </c>
      <c r="R1408" s="28" t="n">
        <f aca="false">E1408-E1288</f>
        <v>9</v>
      </c>
      <c r="S1408" s="29" t="n">
        <f aca="false">I1408-I1288</f>
        <v>-0.0152000000000001</v>
      </c>
      <c r="T1408" s="29" t="n">
        <f aca="false">(S1408/I1288)*100</f>
        <v>-0.711111111111116</v>
      </c>
      <c r="U1408" s="29" t="n">
        <f aca="false">(S1408/R1408)/I1288*1000</f>
        <v>-0.790123456790129</v>
      </c>
      <c r="V1408" s="30" t="n">
        <f aca="false">O1408-O1288</f>
        <v>-0.0234404923989135</v>
      </c>
      <c r="W1408" s="30" t="n">
        <f aca="false">(V1408/O1288)*100</f>
        <v>-0.487335924735766</v>
      </c>
      <c r="X1408" s="30" t="n">
        <f aca="false">1000*(V1408/R1408)/O1288</f>
        <v>-0.541484360817517</v>
      </c>
      <c r="Y1408" s="31" t="n">
        <f aca="false">1000*(V1408/R1408)/Q1288</f>
        <v>-0.402161614427306</v>
      </c>
      <c r="Z1408" s="32" t="n">
        <f aca="false">X1408-U1408</f>
        <v>0.248639095972611</v>
      </c>
    </row>
    <row r="1409" s="15" customFormat="true" ht="12.8" hidden="false" customHeight="false" outlineLevel="0" collapsed="false">
      <c r="A1409" s="21" t="n">
        <v>218</v>
      </c>
      <c r="B1409" s="22" t="s">
        <v>29</v>
      </c>
      <c r="C1409" s="22" t="s">
        <v>34</v>
      </c>
      <c r="D1409" s="22" t="s">
        <v>37</v>
      </c>
      <c r="E1409" s="22" t="s">
        <v>38</v>
      </c>
      <c r="F1409" s="22" t="s">
        <v>38</v>
      </c>
      <c r="G1409" s="22" t="s">
        <v>38</v>
      </c>
      <c r="H1409" s="22" t="s">
        <v>38</v>
      </c>
      <c r="I1409" s="24" t="s">
        <v>38</v>
      </c>
      <c r="J1409" s="22" t="s">
        <v>38</v>
      </c>
      <c r="K1409" s="82" t="s">
        <v>38</v>
      </c>
      <c r="L1409" s="82" t="s">
        <v>38</v>
      </c>
      <c r="M1409" s="82" t="s">
        <v>38</v>
      </c>
      <c r="N1409" s="82" t="s">
        <v>38</v>
      </c>
      <c r="O1409" s="30" t="s">
        <v>38</v>
      </c>
      <c r="P1409" s="4" t="inlineStr">
        <f aca="false">H1409*(1/     (1-   (0.001*N1409/4)))</f>
        <is>
          <t/>
        </is>
      </c>
      <c r="Q1409" s="27" t="s">
        <v>38</v>
      </c>
      <c r="R1409" s="83" t="s">
        <v>38</v>
      </c>
      <c r="S1409" s="84" t="s">
        <v>38</v>
      </c>
      <c r="T1409" s="84" t="s">
        <v>38</v>
      </c>
      <c r="U1409" s="84" t="s">
        <v>38</v>
      </c>
      <c r="V1409" s="27" t="s">
        <v>38</v>
      </c>
      <c r="W1409" s="27" t="s">
        <v>38</v>
      </c>
      <c r="X1409" s="27" t="s">
        <v>38</v>
      </c>
      <c r="Y1409" s="27" t="s">
        <v>38</v>
      </c>
      <c r="Z1409" s="85" t="s">
        <v>38</v>
      </c>
    </row>
    <row r="1410" s="15" customFormat="true" ht="12.8" hidden="false" customHeight="false" outlineLevel="0" collapsed="false">
      <c r="A1410" s="21" t="n">
        <v>224</v>
      </c>
      <c r="B1410" s="22" t="s">
        <v>29</v>
      </c>
      <c r="C1410" s="22" t="s">
        <v>34</v>
      </c>
      <c r="D1410" s="22" t="s">
        <v>37</v>
      </c>
      <c r="E1410" s="23" t="n">
        <v>43154</v>
      </c>
      <c r="F1410" s="22" t="n">
        <v>28</v>
      </c>
      <c r="G1410" s="22" t="n">
        <v>37.3</v>
      </c>
      <c r="H1410" s="22" t="n">
        <v>17.5097</v>
      </c>
      <c r="I1410" s="24" t="n">
        <v>4.4684</v>
      </c>
      <c r="J1410" s="22"/>
      <c r="K1410" s="25" t="n">
        <f aca="false">1000*(1-(F1410+288.9414)/(508929.2*(F1410+68.12963))*(F1410-3.9863)^2)</f>
        <v>996.264209672298</v>
      </c>
      <c r="L1410" s="25" t="n">
        <f aca="false">0.824493 - 0.0040899*F1410 + 0.000076438*F1410^2 -0.00000082467*F1410^3 + 0.0000000053675*F1410^4</f>
        <v>0.75509920224</v>
      </c>
      <c r="M1410" s="25" t="n">
        <f aca="false">-0.005724 + 0.00010227*F1410 - 0.0000016546*F1410^2</f>
        <v>-0.0041576464</v>
      </c>
      <c r="N1410" s="25" t="n">
        <f aca="false">K1410 + (L1410*G1410) + M1410*G1410^(3/2) + 0.00048314*G1410^2</f>
        <v>1024.15446513765</v>
      </c>
      <c r="O1410" s="26" t="n">
        <f aca="false">I1410*(1/     (1-   (0.001*N1410/1.84)))</f>
        <v>10.0777115871416</v>
      </c>
      <c r="P1410" s="4" t="n">
        <f aca="false">H1410*(1/     (1-   (0.001*N1410/4)))</f>
        <v>23.5357646018545</v>
      </c>
      <c r="Q1410" s="27" t="n">
        <f aca="false">-5.28+5.5*I1410</f>
        <v>19.2962</v>
      </c>
      <c r="R1410" s="28" t="n">
        <f aca="false">E1410-E1290</f>
        <v>9</v>
      </c>
      <c r="S1410" s="29" t="n">
        <f aca="false">I1410-I1290</f>
        <v>-0.0259</v>
      </c>
      <c r="T1410" s="29" t="n">
        <f aca="false">(S1410/I1290)*100</f>
        <v>-0.57628551721069</v>
      </c>
      <c r="U1410" s="29" t="n">
        <f aca="false">(S1410/R1410)/I1290*1000</f>
        <v>-0.640317241345211</v>
      </c>
      <c r="V1410" s="30" t="n">
        <f aca="false">O1410-O1290</f>
        <v>-0.0356198068731004</v>
      </c>
      <c r="W1410" s="30" t="n">
        <f aca="false">(V1410/O1290)*100</f>
        <v>-0.3522064637789</v>
      </c>
      <c r="X1410" s="30" t="n">
        <f aca="false">1000*(V1410/R1410)/O1290</f>
        <v>-0.391340515309889</v>
      </c>
      <c r="Y1410" s="31" t="n">
        <f aca="false">1000*(V1410/R1410)/Q1290</f>
        <v>-0.203602427083845</v>
      </c>
      <c r="Z1410" s="32" t="n">
        <f aca="false">X1410-U1410</f>
        <v>0.248976726035322</v>
      </c>
    </row>
    <row r="1411" s="15" customFormat="true" ht="12.8" hidden="false" customHeight="false" outlineLevel="0" collapsed="false">
      <c r="A1411" s="21" t="n">
        <v>230</v>
      </c>
      <c r="B1411" s="22" t="s">
        <v>29</v>
      </c>
      <c r="C1411" s="22" t="s">
        <v>34</v>
      </c>
      <c r="D1411" s="22" t="s">
        <v>37</v>
      </c>
      <c r="E1411" s="23" t="n">
        <v>43154</v>
      </c>
      <c r="F1411" s="22" t="n">
        <v>28</v>
      </c>
      <c r="G1411" s="22" t="n">
        <v>37.3</v>
      </c>
      <c r="H1411" s="22" t="n">
        <v>17.5097</v>
      </c>
      <c r="I1411" s="24" t="n">
        <v>2.634</v>
      </c>
      <c r="J1411" s="22"/>
      <c r="K1411" s="25" t="n">
        <f aca="false">1000*(1-(F1411+288.9414)/(508929.2*(F1411+68.12963))*(F1411-3.9863)^2)</f>
        <v>996.264209672298</v>
      </c>
      <c r="L1411" s="25" t="n">
        <f aca="false">0.824493 - 0.0040899*F1411 + 0.000076438*F1411^2 -0.00000082467*F1411^3 + 0.0000000053675*F1411^4</f>
        <v>0.75509920224</v>
      </c>
      <c r="M1411" s="25" t="n">
        <f aca="false">-0.005724 + 0.00010227*F1411 - 0.0000016546*F1411^2</f>
        <v>-0.0041576464</v>
      </c>
      <c r="N1411" s="25" t="n">
        <f aca="false">K1411 + (L1411*G1411) + M1411*G1411^(3/2) + 0.00048314*G1411^2</f>
        <v>1024.15446513765</v>
      </c>
      <c r="O1411" s="26" t="n">
        <f aca="false">I1411*(1/     (1-   (0.001*N1411/1.84)))</f>
        <v>5.94053628156183</v>
      </c>
      <c r="P1411" s="4" t="n">
        <f aca="false">H1411*(1/     (1-   (0.001*N1411/4)))</f>
        <v>23.5357646018545</v>
      </c>
      <c r="Q1411" s="27" t="n">
        <f aca="false">-5.28+5.5*I1411</f>
        <v>9.207</v>
      </c>
      <c r="R1411" s="28" t="n">
        <f aca="false">E1411-E1291</f>
        <v>9</v>
      </c>
      <c r="S1411" s="29" t="n">
        <f aca="false">I1411-I1291</f>
        <v>-0.0159000000000002</v>
      </c>
      <c r="T1411" s="29" t="n">
        <f aca="false">(S1411/I1291)*100</f>
        <v>-0.600022642363872</v>
      </c>
      <c r="U1411" s="29" t="n">
        <f aca="false">(S1411/R1411)/I1291*1000</f>
        <v>-0.666691824848747</v>
      </c>
      <c r="V1411" s="30" t="n">
        <f aca="false">O1411-O1291</f>
        <v>-0.0224205439726175</v>
      </c>
      <c r="W1411" s="30" t="n">
        <f aca="false">(V1411/O1291)*100</f>
        <v>-0.375997087159993</v>
      </c>
      <c r="X1411" s="30" t="n">
        <f aca="false">1000*(V1411/R1411)/O1291</f>
        <v>-0.417774541288881</v>
      </c>
      <c r="Y1411" s="31" t="n">
        <f aca="false">1000*(V1411/R1411)/Q1291</f>
        <v>-0.268027860982958</v>
      </c>
      <c r="Z1411" s="32" t="n">
        <f aca="false">X1411-U1411</f>
        <v>0.248917283559866</v>
      </c>
    </row>
    <row r="1412" s="15" customFormat="true" ht="15" hidden="false" customHeight="false" outlineLevel="0" collapsed="false">
      <c r="A1412" s="21" t="n">
        <v>154</v>
      </c>
      <c r="B1412" s="22" t="s">
        <v>30</v>
      </c>
      <c r="C1412" s="22" t="s">
        <v>34</v>
      </c>
      <c r="D1412" s="22" t="s">
        <v>37</v>
      </c>
      <c r="E1412" s="23" t="n">
        <v>43154</v>
      </c>
      <c r="F1412" s="22" t="n">
        <v>28</v>
      </c>
      <c r="G1412" s="22" t="n">
        <v>37.3</v>
      </c>
      <c r="H1412" s="22" t="n">
        <v>17.5097</v>
      </c>
      <c r="I1412" s="0" t="s">
        <v>38</v>
      </c>
      <c r="J1412" s="22" t="s">
        <v>41</v>
      </c>
      <c r="K1412" s="25" t="n">
        <f aca="false">1000*(1-(F1412+288.9414)/(508929.2*(F1412+68.12963))*(F1412-3.9863)^2)</f>
        <v>996.264209672298</v>
      </c>
      <c r="L1412" s="25" t="n">
        <f aca="false">0.824493 - 0.0040899*F1412 + 0.000076438*F1412^2 -0.00000082467*F1412^3 + 0.0000000053675*F1412^4</f>
        <v>0.75509920224</v>
      </c>
      <c r="M1412" s="25" t="n">
        <f aca="false">-0.005724 + 0.00010227*F1412 - 0.0000016546*F1412^2</f>
        <v>-0.0041576464</v>
      </c>
      <c r="N1412" s="25" t="n">
        <f aca="false">K1412 + (L1412*G1412) + M1412*G1412^(3/2) + 0.00048314*G1412^2</f>
        <v>1024.15446513765</v>
      </c>
      <c r="O1412" s="26" t="s">
        <v>38</v>
      </c>
      <c r="P1412" s="4" t="n">
        <f aca="false">H1412*(1/     (1-   (0.001*N1412/4)))</f>
        <v>23.5357646018545</v>
      </c>
      <c r="Q1412" s="33" t="s">
        <v>38</v>
      </c>
      <c r="R1412" s="28" t="n">
        <f aca="false">E1412-E1292</f>
        <v>9</v>
      </c>
      <c r="S1412" s="84" t="s">
        <v>38</v>
      </c>
      <c r="T1412" s="84" t="s">
        <v>38</v>
      </c>
      <c r="U1412" s="84" t="s">
        <v>38</v>
      </c>
      <c r="V1412" s="27" t="s">
        <v>38</v>
      </c>
      <c r="W1412" s="27" t="s">
        <v>38</v>
      </c>
      <c r="X1412" s="27" t="s">
        <v>38</v>
      </c>
      <c r="Y1412" s="27" t="s">
        <v>38</v>
      </c>
      <c r="Z1412" s="85" t="s">
        <v>38</v>
      </c>
    </row>
    <row r="1413" s="15" customFormat="true" ht="12.8" hidden="false" customHeight="false" outlineLevel="0" collapsed="false">
      <c r="A1413" s="21" t="n">
        <v>246</v>
      </c>
      <c r="B1413" s="22" t="s">
        <v>30</v>
      </c>
      <c r="C1413" s="22" t="s">
        <v>34</v>
      </c>
      <c r="D1413" s="22" t="s">
        <v>37</v>
      </c>
      <c r="E1413" s="22" t="s">
        <v>38</v>
      </c>
      <c r="F1413" s="22" t="s">
        <v>38</v>
      </c>
      <c r="G1413" s="22" t="s">
        <v>38</v>
      </c>
      <c r="H1413" s="22" t="s">
        <v>38</v>
      </c>
      <c r="I1413" s="24" t="s">
        <v>38</v>
      </c>
      <c r="J1413" s="22" t="s">
        <v>38</v>
      </c>
      <c r="K1413" s="82" t="s">
        <v>38</v>
      </c>
      <c r="L1413" s="82" t="s">
        <v>38</v>
      </c>
      <c r="M1413" s="82" t="s">
        <v>38</v>
      </c>
      <c r="N1413" s="82" t="s">
        <v>38</v>
      </c>
      <c r="O1413" s="30" t="s">
        <v>38</v>
      </c>
      <c r="P1413" s="4" t="inlineStr">
        <f aca="false">H1413*(1/     (1-   (0.001*N1413/4)))</f>
        <is>
          <t/>
        </is>
      </c>
      <c r="Q1413" s="27" t="s">
        <v>38</v>
      </c>
      <c r="R1413" s="83" t="s">
        <v>38</v>
      </c>
      <c r="S1413" s="84" t="s">
        <v>38</v>
      </c>
      <c r="T1413" s="84" t="s">
        <v>38</v>
      </c>
      <c r="U1413" s="84" t="s">
        <v>38</v>
      </c>
      <c r="V1413" s="27" t="s">
        <v>38</v>
      </c>
      <c r="W1413" s="27" t="s">
        <v>38</v>
      </c>
      <c r="X1413" s="27" t="s">
        <v>38</v>
      </c>
      <c r="Y1413" s="27" t="s">
        <v>38</v>
      </c>
      <c r="Z1413" s="85" t="s">
        <v>38</v>
      </c>
    </row>
    <row r="1414" s="15" customFormat="true" ht="15" hidden="false" customHeight="false" outlineLevel="0" collapsed="false">
      <c r="A1414" s="21" t="n">
        <v>299</v>
      </c>
      <c r="B1414" s="22" t="s">
        <v>30</v>
      </c>
      <c r="C1414" s="22" t="s">
        <v>34</v>
      </c>
      <c r="D1414" s="22" t="s">
        <v>37</v>
      </c>
      <c r="E1414" s="23" t="n">
        <v>43154</v>
      </c>
      <c r="F1414" s="22" t="n">
        <v>28</v>
      </c>
      <c r="G1414" s="22" t="n">
        <v>37.3</v>
      </c>
      <c r="H1414" s="22" t="n">
        <v>17.5097</v>
      </c>
      <c r="I1414" s="0" t="s">
        <v>38</v>
      </c>
      <c r="J1414" s="22" t="s">
        <v>41</v>
      </c>
      <c r="K1414" s="25" t="n">
        <f aca="false">1000*(1-(F1414+288.9414)/(508929.2*(F1414+68.12963))*(F1414-3.9863)^2)</f>
        <v>996.264209672298</v>
      </c>
      <c r="L1414" s="25" t="n">
        <f aca="false">0.824493 - 0.0040899*F1414 + 0.000076438*F1414^2 -0.00000082467*F1414^3 + 0.0000000053675*F1414^4</f>
        <v>0.75509920224</v>
      </c>
      <c r="M1414" s="25" t="n">
        <f aca="false">-0.005724 + 0.00010227*F1414 - 0.0000016546*F1414^2</f>
        <v>-0.0041576464</v>
      </c>
      <c r="N1414" s="25" t="n">
        <f aca="false">K1414 + (L1414*G1414) + M1414*G1414^(3/2) + 0.00048314*G1414^2</f>
        <v>1024.15446513765</v>
      </c>
      <c r="O1414" s="26" t="s">
        <v>38</v>
      </c>
      <c r="P1414" s="4" t="n">
        <f aca="false">H1414*(1/     (1-   (0.001*N1414/4)))</f>
        <v>23.5357646018545</v>
      </c>
      <c r="Q1414" s="33" t="s">
        <v>38</v>
      </c>
      <c r="R1414" s="28" t="n">
        <f aca="false">E1414-E1294</f>
        <v>9</v>
      </c>
      <c r="S1414" s="84" t="s">
        <v>38</v>
      </c>
      <c r="T1414" s="84" t="s">
        <v>38</v>
      </c>
      <c r="U1414" s="84" t="s">
        <v>38</v>
      </c>
      <c r="V1414" s="27" t="s">
        <v>38</v>
      </c>
      <c r="W1414" s="27" t="s">
        <v>38</v>
      </c>
      <c r="X1414" s="27" t="s">
        <v>38</v>
      </c>
      <c r="Y1414" s="27" t="s">
        <v>38</v>
      </c>
      <c r="Z1414" s="85" t="s">
        <v>38</v>
      </c>
    </row>
    <row r="1415" s="15" customFormat="true" ht="12.8" hidden="false" customHeight="false" outlineLevel="0" collapsed="false">
      <c r="A1415" s="21" t="n">
        <v>167</v>
      </c>
      <c r="B1415" s="22" t="s">
        <v>31</v>
      </c>
      <c r="C1415" s="22" t="s">
        <v>34</v>
      </c>
      <c r="D1415" s="22" t="s">
        <v>37</v>
      </c>
      <c r="E1415" s="22" t="s">
        <v>38</v>
      </c>
      <c r="F1415" s="22" t="s">
        <v>38</v>
      </c>
      <c r="G1415" s="22" t="s">
        <v>38</v>
      </c>
      <c r="H1415" s="22" t="s">
        <v>38</v>
      </c>
      <c r="I1415" s="24" t="s">
        <v>38</v>
      </c>
      <c r="J1415" s="22"/>
      <c r="K1415" s="82" t="s">
        <v>38</v>
      </c>
      <c r="L1415" s="82" t="s">
        <v>38</v>
      </c>
      <c r="M1415" s="82" t="s">
        <v>38</v>
      </c>
      <c r="N1415" s="82" t="s">
        <v>38</v>
      </c>
      <c r="O1415" s="30" t="s">
        <v>38</v>
      </c>
      <c r="P1415" s="4" t="inlineStr">
        <f aca="false">H1415*(1/     (1-   (0.001*N1415/4)))</f>
        <is>
          <t/>
        </is>
      </c>
      <c r="Q1415" s="27" t="s">
        <v>38</v>
      </c>
      <c r="R1415" s="83" t="s">
        <v>38</v>
      </c>
      <c r="S1415" s="84" t="s">
        <v>38</v>
      </c>
      <c r="T1415" s="84" t="s">
        <v>38</v>
      </c>
      <c r="U1415" s="84" t="s">
        <v>38</v>
      </c>
      <c r="V1415" s="27" t="s">
        <v>38</v>
      </c>
      <c r="W1415" s="27" t="s">
        <v>38</v>
      </c>
      <c r="X1415" s="27" t="s">
        <v>38</v>
      </c>
      <c r="Y1415" s="27" t="s">
        <v>38</v>
      </c>
      <c r="Z1415" s="85" t="s">
        <v>38</v>
      </c>
    </row>
    <row r="1416" s="15" customFormat="true" ht="15" hidden="false" customHeight="false" outlineLevel="0" collapsed="false">
      <c r="A1416" s="21" t="n">
        <v>174</v>
      </c>
      <c r="B1416" s="22" t="s">
        <v>31</v>
      </c>
      <c r="C1416" s="22" t="s">
        <v>34</v>
      </c>
      <c r="D1416" s="22" t="s">
        <v>37</v>
      </c>
      <c r="E1416" s="23" t="n">
        <v>43154</v>
      </c>
      <c r="F1416" s="22" t="n">
        <v>28</v>
      </c>
      <c r="G1416" s="22" t="n">
        <v>37.3</v>
      </c>
      <c r="H1416" s="22" t="n">
        <v>17.5097</v>
      </c>
      <c r="I1416" s="0" t="s">
        <v>38</v>
      </c>
      <c r="J1416" s="22" t="s">
        <v>41</v>
      </c>
      <c r="K1416" s="25" t="n">
        <f aca="false">1000*(1-(F1416+288.9414)/(508929.2*(F1416+68.12963))*(F1416-3.9863)^2)</f>
        <v>996.264209672298</v>
      </c>
      <c r="L1416" s="25" t="n">
        <f aca="false">0.824493 - 0.0040899*F1416 + 0.000076438*F1416^2 -0.00000082467*F1416^3 + 0.0000000053675*F1416^4</f>
        <v>0.75509920224</v>
      </c>
      <c r="M1416" s="25" t="n">
        <f aca="false">-0.005724 + 0.00010227*F1416 - 0.0000016546*F1416^2</f>
        <v>-0.0041576464</v>
      </c>
      <c r="N1416" s="25" t="n">
        <f aca="false">K1416 + (L1416*G1416) + M1416*G1416^(3/2) + 0.00048314*G1416^2</f>
        <v>1024.15446513765</v>
      </c>
      <c r="O1416" s="26" t="s">
        <v>38</v>
      </c>
      <c r="P1416" s="4" t="n">
        <f aca="false">H1416*(1/     (1-   (0.001*N1416/4)))</f>
        <v>23.5357646018545</v>
      </c>
      <c r="Q1416" s="33" t="s">
        <v>38</v>
      </c>
      <c r="R1416" s="28" t="n">
        <f aca="false">E1416-E1296</f>
        <v>9</v>
      </c>
      <c r="S1416" s="84" t="s">
        <v>38</v>
      </c>
      <c r="T1416" s="84" t="s">
        <v>38</v>
      </c>
      <c r="U1416" s="84" t="s">
        <v>38</v>
      </c>
      <c r="V1416" s="27" t="s">
        <v>38</v>
      </c>
      <c r="W1416" s="27" t="s">
        <v>38</v>
      </c>
      <c r="X1416" s="27" t="s">
        <v>38</v>
      </c>
      <c r="Y1416" s="27" t="s">
        <v>38</v>
      </c>
      <c r="Z1416" s="85" t="s">
        <v>38</v>
      </c>
    </row>
    <row r="1417" s="15" customFormat="true" ht="12.8" hidden="false" customHeight="false" outlineLevel="0" collapsed="false">
      <c r="A1417" s="21" t="n">
        <v>265</v>
      </c>
      <c r="B1417" s="22" t="s">
        <v>31</v>
      </c>
      <c r="C1417" s="22" t="s">
        <v>34</v>
      </c>
      <c r="D1417" s="22" t="s">
        <v>37</v>
      </c>
      <c r="E1417" s="22" t="s">
        <v>38</v>
      </c>
      <c r="F1417" s="22" t="s">
        <v>38</v>
      </c>
      <c r="G1417" s="22" t="s">
        <v>38</v>
      </c>
      <c r="H1417" s="22" t="s">
        <v>38</v>
      </c>
      <c r="I1417" s="24" t="s">
        <v>38</v>
      </c>
      <c r="J1417" s="22" t="s">
        <v>38</v>
      </c>
      <c r="K1417" s="82" t="s">
        <v>38</v>
      </c>
      <c r="L1417" s="82" t="s">
        <v>38</v>
      </c>
      <c r="M1417" s="82" t="s">
        <v>38</v>
      </c>
      <c r="N1417" s="82" t="s">
        <v>38</v>
      </c>
      <c r="O1417" s="30" t="s">
        <v>38</v>
      </c>
      <c r="P1417" s="4" t="inlineStr">
        <f aca="false">H1417*(1/     (1-   (0.001*N1417/4)))</f>
        <is>
          <t/>
        </is>
      </c>
      <c r="Q1417" s="27" t="s">
        <v>38</v>
      </c>
      <c r="R1417" s="83" t="s">
        <v>38</v>
      </c>
      <c r="S1417" s="84" t="s">
        <v>38</v>
      </c>
      <c r="T1417" s="84" t="s">
        <v>38</v>
      </c>
      <c r="U1417" s="84" t="s">
        <v>38</v>
      </c>
      <c r="V1417" s="27" t="s">
        <v>38</v>
      </c>
      <c r="W1417" s="27" t="s">
        <v>38</v>
      </c>
      <c r="X1417" s="27" t="s">
        <v>38</v>
      </c>
      <c r="Y1417" s="27" t="s">
        <v>38</v>
      </c>
      <c r="Z1417" s="85" t="s">
        <v>38</v>
      </c>
    </row>
    <row r="1418" s="15" customFormat="true" ht="12.8" hidden="false" customHeight="false" outlineLevel="0" collapsed="false">
      <c r="A1418" s="21" t="n">
        <v>271</v>
      </c>
      <c r="B1418" s="22" t="s">
        <v>31</v>
      </c>
      <c r="C1418" s="22" t="s">
        <v>34</v>
      </c>
      <c r="D1418" s="22" t="s">
        <v>37</v>
      </c>
      <c r="E1418" s="23" t="n">
        <v>43154</v>
      </c>
      <c r="F1418" s="22" t="n">
        <v>28</v>
      </c>
      <c r="G1418" s="22" t="n">
        <v>37.3</v>
      </c>
      <c r="H1418" s="22" t="n">
        <v>17.5097</v>
      </c>
      <c r="I1418" s="24"/>
      <c r="J1418" s="22"/>
      <c r="K1418" s="82" t="s">
        <v>38</v>
      </c>
      <c r="L1418" s="82" t="s">
        <v>38</v>
      </c>
      <c r="M1418" s="82" t="s">
        <v>38</v>
      </c>
      <c r="N1418" s="82" t="s">
        <v>38</v>
      </c>
      <c r="O1418" s="30" t="s">
        <v>38</v>
      </c>
      <c r="P1418" s="4" t="inlineStr">
        <f aca="false">H1418*(1/     (1-   (0.001*N1418/4)))</f>
        <is>
          <t/>
        </is>
      </c>
      <c r="Q1418" s="27" t="s">
        <v>38</v>
      </c>
      <c r="R1418" s="83" t="s">
        <v>38</v>
      </c>
      <c r="S1418" s="84" t="s">
        <v>38</v>
      </c>
      <c r="T1418" s="84" t="s">
        <v>38</v>
      </c>
      <c r="U1418" s="84" t="s">
        <v>38</v>
      </c>
      <c r="V1418" s="27" t="s">
        <v>38</v>
      </c>
      <c r="W1418" s="27" t="s">
        <v>38</v>
      </c>
      <c r="X1418" s="27" t="s">
        <v>38</v>
      </c>
      <c r="Y1418" s="27" t="s">
        <v>38</v>
      </c>
      <c r="Z1418" s="85" t="s">
        <v>38</v>
      </c>
    </row>
    <row r="1419" s="15" customFormat="true" ht="12.8" hidden="false" customHeight="false" outlineLevel="0" collapsed="false">
      <c r="A1419" s="21" t="n">
        <v>103</v>
      </c>
      <c r="B1419" s="22" t="s">
        <v>32</v>
      </c>
      <c r="C1419" s="22" t="s">
        <v>34</v>
      </c>
      <c r="D1419" s="22" t="s">
        <v>37</v>
      </c>
      <c r="E1419" s="22" t="s">
        <v>38</v>
      </c>
      <c r="F1419" s="22" t="s">
        <v>38</v>
      </c>
      <c r="G1419" s="22" t="s">
        <v>38</v>
      </c>
      <c r="H1419" s="22" t="s">
        <v>38</v>
      </c>
      <c r="I1419" s="24" t="s">
        <v>38</v>
      </c>
      <c r="J1419" s="22" t="s">
        <v>41</v>
      </c>
      <c r="K1419" s="82" t="s">
        <v>38</v>
      </c>
      <c r="L1419" s="82" t="s">
        <v>38</v>
      </c>
      <c r="M1419" s="82" t="s">
        <v>38</v>
      </c>
      <c r="N1419" s="82" t="s">
        <v>38</v>
      </c>
      <c r="O1419" s="30" t="s">
        <v>38</v>
      </c>
      <c r="P1419" s="4" t="inlineStr">
        <f aca="false">H1419*(1/     (1-   (0.001*N1419/4)))</f>
        <is>
          <t/>
        </is>
      </c>
      <c r="Q1419" s="27" t="s">
        <v>38</v>
      </c>
      <c r="R1419" s="83" t="s">
        <v>38</v>
      </c>
      <c r="S1419" s="84" t="s">
        <v>38</v>
      </c>
      <c r="T1419" s="84" t="s">
        <v>38</v>
      </c>
      <c r="U1419" s="84" t="s">
        <v>38</v>
      </c>
      <c r="V1419" s="27" t="s">
        <v>38</v>
      </c>
      <c r="W1419" s="27" t="s">
        <v>38</v>
      </c>
      <c r="X1419" s="27" t="s">
        <v>38</v>
      </c>
      <c r="Y1419" s="27" t="s">
        <v>38</v>
      </c>
      <c r="Z1419" s="85" t="s">
        <v>38</v>
      </c>
    </row>
    <row r="1420" s="15" customFormat="true" ht="12.8" hidden="false" customHeight="false" outlineLevel="0" collapsed="false">
      <c r="A1420" s="21" t="n">
        <v>109</v>
      </c>
      <c r="B1420" s="22" t="s">
        <v>32</v>
      </c>
      <c r="C1420" s="22" t="s">
        <v>34</v>
      </c>
      <c r="D1420" s="22" t="s">
        <v>37</v>
      </c>
      <c r="E1420" s="22" t="s">
        <v>38</v>
      </c>
      <c r="F1420" s="22" t="s">
        <v>38</v>
      </c>
      <c r="G1420" s="22" t="s">
        <v>38</v>
      </c>
      <c r="H1420" s="22" t="s">
        <v>38</v>
      </c>
      <c r="I1420" s="24" t="s">
        <v>38</v>
      </c>
      <c r="J1420" s="22" t="s">
        <v>41</v>
      </c>
      <c r="K1420" s="82" t="s">
        <v>38</v>
      </c>
      <c r="L1420" s="82" t="s">
        <v>38</v>
      </c>
      <c r="M1420" s="82" t="s">
        <v>38</v>
      </c>
      <c r="N1420" s="82" t="s">
        <v>38</v>
      </c>
      <c r="O1420" s="30" t="s">
        <v>38</v>
      </c>
      <c r="P1420" s="4" t="inlineStr">
        <f aca="false">H1420*(1/     (1-   (0.001*N1420/4)))</f>
        <is>
          <t/>
        </is>
      </c>
      <c r="Q1420" s="27" t="s">
        <v>38</v>
      </c>
      <c r="R1420" s="83" t="s">
        <v>38</v>
      </c>
      <c r="S1420" s="84" t="s">
        <v>38</v>
      </c>
      <c r="T1420" s="84" t="s">
        <v>38</v>
      </c>
      <c r="U1420" s="84" t="s">
        <v>38</v>
      </c>
      <c r="V1420" s="27" t="s">
        <v>38</v>
      </c>
      <c r="W1420" s="27" t="s">
        <v>38</v>
      </c>
      <c r="X1420" s="27" t="s">
        <v>38</v>
      </c>
      <c r="Y1420" s="27" t="s">
        <v>38</v>
      </c>
      <c r="Z1420" s="85" t="s">
        <v>38</v>
      </c>
    </row>
    <row r="1421" s="15" customFormat="true" ht="15" hidden="false" customHeight="false" outlineLevel="0" collapsed="false">
      <c r="A1421" s="21" t="n">
        <v>232</v>
      </c>
      <c r="B1421" s="22" t="s">
        <v>33</v>
      </c>
      <c r="C1421" s="22" t="s">
        <v>34</v>
      </c>
      <c r="D1421" s="22" t="s">
        <v>37</v>
      </c>
      <c r="E1421" s="23" t="n">
        <v>43154</v>
      </c>
      <c r="F1421" s="22" t="n">
        <v>28</v>
      </c>
      <c r="G1421" s="22" t="n">
        <v>37.3</v>
      </c>
      <c r="H1421" s="22" t="n">
        <v>17.5097</v>
      </c>
      <c r="I1421" s="0" t="s">
        <v>38</v>
      </c>
      <c r="J1421" s="22" t="s">
        <v>41</v>
      </c>
      <c r="K1421" s="25" t="n">
        <f aca="false">1000*(1-(F1421+288.9414)/(508929.2*(F1421+68.12963))*(F1421-3.9863)^2)</f>
        <v>996.264209672298</v>
      </c>
      <c r="L1421" s="25" t="n">
        <f aca="false">0.824493 - 0.0040899*F1421 + 0.000076438*F1421^2 -0.00000082467*F1421^3 + 0.0000000053675*F1421^4</f>
        <v>0.75509920224</v>
      </c>
      <c r="M1421" s="25" t="n">
        <f aca="false">-0.005724 + 0.00010227*F1421 - 0.0000016546*F1421^2</f>
        <v>-0.0041576464</v>
      </c>
      <c r="N1421" s="25" t="n">
        <f aca="false">K1421 + (L1421*G1421) + M1421*G1421^(3/2) + 0.00048314*G1421^2</f>
        <v>1024.15446513765</v>
      </c>
      <c r="O1421" s="26" t="s">
        <v>38</v>
      </c>
      <c r="P1421" s="4" t="n">
        <f aca="false">H1421*(1/     (1-   (0.001*N1421/4)))</f>
        <v>23.5357646018545</v>
      </c>
      <c r="Q1421" s="33" t="s">
        <v>38</v>
      </c>
      <c r="R1421" s="28" t="n">
        <f aca="false">E1421-E1301</f>
        <v>9</v>
      </c>
      <c r="S1421" s="84" t="s">
        <v>38</v>
      </c>
      <c r="T1421" s="84" t="s">
        <v>38</v>
      </c>
      <c r="U1421" s="84" t="s">
        <v>38</v>
      </c>
      <c r="V1421" s="27" t="s">
        <v>38</v>
      </c>
      <c r="W1421" s="27" t="s">
        <v>38</v>
      </c>
      <c r="X1421" s="27" t="s">
        <v>38</v>
      </c>
      <c r="Y1421" s="27" t="s">
        <v>38</v>
      </c>
      <c r="Z1421" s="85" t="s">
        <v>38</v>
      </c>
    </row>
    <row r="1422" s="15" customFormat="true" ht="12.8" hidden="false" customHeight="false" outlineLevel="0" collapsed="false">
      <c r="A1422" s="21" t="n">
        <v>234</v>
      </c>
      <c r="B1422" s="22" t="s">
        <v>33</v>
      </c>
      <c r="C1422" s="22" t="s">
        <v>34</v>
      </c>
      <c r="D1422" s="22" t="s">
        <v>37</v>
      </c>
      <c r="E1422" s="22" t="s">
        <v>38</v>
      </c>
      <c r="F1422" s="22" t="s">
        <v>38</v>
      </c>
      <c r="G1422" s="22" t="s">
        <v>38</v>
      </c>
      <c r="H1422" s="22" t="s">
        <v>38</v>
      </c>
      <c r="I1422" s="24" t="s">
        <v>38</v>
      </c>
      <c r="J1422" s="22" t="s">
        <v>38</v>
      </c>
      <c r="K1422" s="82" t="s">
        <v>38</v>
      </c>
      <c r="L1422" s="82" t="s">
        <v>38</v>
      </c>
      <c r="M1422" s="82" t="s">
        <v>38</v>
      </c>
      <c r="N1422" s="82" t="s">
        <v>38</v>
      </c>
      <c r="O1422" s="30" t="s">
        <v>38</v>
      </c>
      <c r="P1422" s="4" t="inlineStr">
        <f aca="false">H1422*(1/     (1-   (0.001*N1422/4)))</f>
        <is>
          <t/>
        </is>
      </c>
      <c r="Q1422" s="27" t="s">
        <v>38</v>
      </c>
      <c r="R1422" s="83" t="s">
        <v>38</v>
      </c>
      <c r="S1422" s="84" t="s">
        <v>38</v>
      </c>
      <c r="T1422" s="84" t="s">
        <v>38</v>
      </c>
      <c r="U1422" s="84" t="s">
        <v>38</v>
      </c>
      <c r="V1422" s="27" t="s">
        <v>38</v>
      </c>
      <c r="W1422" s="27" t="s">
        <v>38</v>
      </c>
      <c r="X1422" s="27" t="s">
        <v>38</v>
      </c>
      <c r="Y1422" s="27" t="s">
        <v>38</v>
      </c>
      <c r="Z1422" s="85" t="s">
        <v>38</v>
      </c>
    </row>
    <row r="1423" s="15" customFormat="true" ht="12.8" hidden="false" customHeight="false" outlineLevel="0" collapsed="false">
      <c r="A1423" s="21" t="n">
        <v>181</v>
      </c>
      <c r="B1423" s="22" t="s">
        <v>26</v>
      </c>
      <c r="C1423" s="22" t="s">
        <v>36</v>
      </c>
      <c r="D1423" s="22" t="s">
        <v>37</v>
      </c>
      <c r="E1423" s="22" t="s">
        <v>38</v>
      </c>
      <c r="F1423" s="22" t="s">
        <v>38</v>
      </c>
      <c r="G1423" s="22" t="s">
        <v>38</v>
      </c>
      <c r="H1423" s="22" t="s">
        <v>38</v>
      </c>
      <c r="I1423" s="24" t="s">
        <v>38</v>
      </c>
      <c r="J1423" s="22" t="s">
        <v>38</v>
      </c>
      <c r="K1423" s="82" t="s">
        <v>38</v>
      </c>
      <c r="L1423" s="82" t="s">
        <v>38</v>
      </c>
      <c r="M1423" s="82" t="s">
        <v>38</v>
      </c>
      <c r="N1423" s="82" t="s">
        <v>38</v>
      </c>
      <c r="O1423" s="30" t="s">
        <v>38</v>
      </c>
      <c r="P1423" s="4" t="inlineStr">
        <f aca="false">H1423*(1/     (1-   (0.001*N1423/4)))</f>
        <is>
          <t/>
        </is>
      </c>
      <c r="Q1423" s="27" t="s">
        <v>38</v>
      </c>
      <c r="R1423" s="83" t="s">
        <v>38</v>
      </c>
      <c r="S1423" s="84" t="s">
        <v>38</v>
      </c>
      <c r="T1423" s="84" t="s">
        <v>38</v>
      </c>
      <c r="U1423" s="84" t="s">
        <v>38</v>
      </c>
      <c r="V1423" s="27" t="s">
        <v>38</v>
      </c>
      <c r="W1423" s="27" t="s">
        <v>38</v>
      </c>
      <c r="X1423" s="27" t="s">
        <v>38</v>
      </c>
      <c r="Y1423" s="27" t="s">
        <v>38</v>
      </c>
      <c r="Z1423" s="85" t="s">
        <v>38</v>
      </c>
    </row>
    <row r="1424" s="15" customFormat="true" ht="12.8" hidden="false" customHeight="false" outlineLevel="0" collapsed="false">
      <c r="A1424" s="21" t="n">
        <v>188</v>
      </c>
      <c r="B1424" s="22" t="s">
        <v>26</v>
      </c>
      <c r="C1424" s="22" t="s">
        <v>36</v>
      </c>
      <c r="D1424" s="22" t="s">
        <v>37</v>
      </c>
      <c r="E1424" s="23" t="n">
        <v>43154</v>
      </c>
      <c r="F1424" s="22" t="n">
        <v>27.8</v>
      </c>
      <c r="G1424" s="22" t="n">
        <v>37.1</v>
      </c>
      <c r="H1424" s="22" t="n">
        <v>17.5093</v>
      </c>
      <c r="I1424" s="24" t="n">
        <v>11.3643</v>
      </c>
      <c r="J1424" s="22"/>
      <c r="K1424" s="25" t="n">
        <f aca="false">1000*(1-(F1424+288.9414)/(508929.2*(F1424+68.12963))*(F1424-3.9863)^2)</f>
        <v>996.320841909443</v>
      </c>
      <c r="L1424" s="25" t="n">
        <f aca="false">0.824493 - 0.0040899*F1424 + 0.000076438*F1424^2 -0.00000082467*F1424^3 + 0.0000000053675*F1424^4</f>
        <v>0.755356037894268</v>
      </c>
      <c r="M1424" s="25" t="n">
        <f aca="false">-0.005724 + 0.00010227*F1424 - 0.0000016546*F1424^2</f>
        <v>-0.004159635064</v>
      </c>
      <c r="N1424" s="25" t="n">
        <f aca="false">K1424 + (L1424*G1424) + M1424*G1424^(3/2) + 0.00048314*G1424^2</f>
        <v>1024.06957509327</v>
      </c>
      <c r="O1424" s="26" t="n">
        <f aca="false">I1424*(1/     (1-   (0.001*N1424/1.84)))</f>
        <v>25.6275674514653</v>
      </c>
      <c r="P1424" s="4" t="n">
        <f aca="false">H1424*(1/     (1-   (0.001*N1424/4)))</f>
        <v>23.5345555843077</v>
      </c>
      <c r="Q1424" s="27" t="n">
        <f aca="false">-5.28+5.5*I1424</f>
        <v>57.22365</v>
      </c>
      <c r="R1424" s="28" t="n">
        <f aca="false">E1424-E1304</f>
        <v>9</v>
      </c>
      <c r="S1424" s="29" t="n">
        <f aca="false">I1424-I1304</f>
        <v>-0.0322999999999993</v>
      </c>
      <c r="T1424" s="29" t="n">
        <f aca="false">(S1424/I1304)*100</f>
        <v>-0.283417861467449</v>
      </c>
      <c r="U1424" s="29" t="n">
        <f aca="false">(S1424/R1424)/I1304*1000</f>
        <v>-0.314908734963833</v>
      </c>
      <c r="V1424" s="30" t="n">
        <f aca="false">O1424-O1304</f>
        <v>-0.0332861183172604</v>
      </c>
      <c r="W1424" s="30" t="n">
        <f aca="false">(V1424/O1304)*100</f>
        <v>-0.1297155537977</v>
      </c>
      <c r="X1424" s="30" t="n">
        <f aca="false">1000*(V1424/R1424)/O1304</f>
        <v>-0.144128393108556</v>
      </c>
      <c r="Y1424" s="31" t="n">
        <f aca="false">1000*(V1424/R1424)/Q1304</f>
        <v>-0.0644315998210268</v>
      </c>
      <c r="Z1424" s="32" t="n">
        <f aca="false">X1424-U1424</f>
        <v>0.170780341855277</v>
      </c>
    </row>
    <row r="1425" s="15" customFormat="true" ht="12.8" hidden="false" customHeight="false" outlineLevel="0" collapsed="false">
      <c r="A1425" s="21" t="n">
        <v>280</v>
      </c>
      <c r="B1425" s="22" t="s">
        <v>26</v>
      </c>
      <c r="C1425" s="22" t="s">
        <v>36</v>
      </c>
      <c r="D1425" s="22" t="s">
        <v>37</v>
      </c>
      <c r="E1425" s="23" t="n">
        <v>43154</v>
      </c>
      <c r="F1425" s="22" t="n">
        <v>27.8</v>
      </c>
      <c r="G1425" s="22" t="n">
        <v>37.1</v>
      </c>
      <c r="H1425" s="22" t="n">
        <v>17.5093</v>
      </c>
      <c r="I1425" s="24" t="n">
        <v>4.2558</v>
      </c>
      <c r="J1425" s="22"/>
      <c r="K1425" s="25" t="n">
        <f aca="false">1000*(1-(F1425+288.9414)/(508929.2*(F1425+68.12963))*(F1425-3.9863)^2)</f>
        <v>996.320841909443</v>
      </c>
      <c r="L1425" s="25" t="n">
        <f aca="false">0.824493 - 0.0040899*F1425 + 0.000076438*F1425^2 -0.00000082467*F1425^3 + 0.0000000053675*F1425^4</f>
        <v>0.755356037894268</v>
      </c>
      <c r="M1425" s="25" t="n">
        <f aca="false">-0.005724 + 0.00010227*F1425 - 0.0000016546*F1425^2</f>
        <v>-0.004159635064</v>
      </c>
      <c r="N1425" s="25" t="n">
        <f aca="false">K1425 + (L1425*G1425) + M1425*G1425^(3/2) + 0.00048314*G1425^2</f>
        <v>1024.06957509327</v>
      </c>
      <c r="O1425" s="26" t="n">
        <f aca="false">I1425*(1/     (1-   (0.001*N1425/1.84)))</f>
        <v>9.59723005903981</v>
      </c>
      <c r="P1425" s="4" t="n">
        <f aca="false">H1425*(1/     (1-   (0.001*N1425/4)))</f>
        <v>23.5345555843077</v>
      </c>
      <c r="Q1425" s="27" t="n">
        <f aca="false">-5.28+5.5*I1425</f>
        <v>18.1269</v>
      </c>
      <c r="R1425" s="28" t="n">
        <f aca="false">E1425-E1305</f>
        <v>9</v>
      </c>
      <c r="S1425" s="29" t="n">
        <f aca="false">I1425-I1305</f>
        <v>-0.0244</v>
      </c>
      <c r="T1425" s="29" t="n">
        <f aca="false">(S1425/I1305)*100</f>
        <v>-0.570066819307509</v>
      </c>
      <c r="U1425" s="29" t="n">
        <f aca="false">(S1425/R1425)/I1305*1000</f>
        <v>-0.633407577008343</v>
      </c>
      <c r="V1425" s="30" t="n">
        <f aca="false">O1425-O1305</f>
        <v>-0.0401692924670787</v>
      </c>
      <c r="W1425" s="30" t="n">
        <f aca="false">(V1425/O1305)*100</f>
        <v>-0.416806349949563</v>
      </c>
      <c r="X1425" s="30" t="n">
        <f aca="false">1000*(V1425/R1425)/O1305</f>
        <v>-0.463118166610625</v>
      </c>
      <c r="Y1425" s="31" t="n">
        <f aca="false">1000*(V1425/R1425)/Q1305</f>
        <v>-0.244413245563756</v>
      </c>
      <c r="Z1425" s="32" t="n">
        <f aca="false">X1425-U1425</f>
        <v>0.170289410397718</v>
      </c>
    </row>
    <row r="1426" s="15" customFormat="true" ht="12.8" hidden="false" customHeight="false" outlineLevel="0" collapsed="false">
      <c r="A1426" s="21" t="n">
        <v>286</v>
      </c>
      <c r="B1426" s="22" t="s">
        <v>26</v>
      </c>
      <c r="C1426" s="22" t="s">
        <v>36</v>
      </c>
      <c r="D1426" s="22" t="s">
        <v>37</v>
      </c>
      <c r="E1426" s="23" t="n">
        <v>43154</v>
      </c>
      <c r="F1426" s="22" t="n">
        <v>27.8</v>
      </c>
      <c r="G1426" s="22" t="n">
        <v>37.1</v>
      </c>
      <c r="H1426" s="22" t="n">
        <v>17.5093</v>
      </c>
      <c r="I1426" s="24" t="n">
        <v>3.5656</v>
      </c>
      <c r="J1426" s="22"/>
      <c r="K1426" s="25" t="n">
        <f aca="false">1000*(1-(F1426+288.9414)/(508929.2*(F1426+68.12963))*(F1426-3.9863)^2)</f>
        <v>996.320841909443</v>
      </c>
      <c r="L1426" s="25" t="n">
        <f aca="false">0.824493 - 0.0040899*F1426 + 0.000076438*F1426^2 -0.00000082467*F1426^3 + 0.0000000053675*F1426^4</f>
        <v>0.755356037894268</v>
      </c>
      <c r="M1426" s="25" t="n">
        <f aca="false">-0.005724 + 0.00010227*F1426 - 0.0000016546*F1426^2</f>
        <v>-0.004159635064</v>
      </c>
      <c r="N1426" s="25" t="n">
        <f aca="false">K1426 + (L1426*G1426) + M1426*G1426^(3/2) + 0.00048314*G1426^2</f>
        <v>1024.06957509327</v>
      </c>
      <c r="O1426" s="26" t="n">
        <f aca="false">I1426*(1/     (1-   (0.001*N1426/1.84)))</f>
        <v>8.04076401581662</v>
      </c>
      <c r="P1426" s="4" t="n">
        <f aca="false">H1426*(1/     (1-   (0.001*N1426/4)))</f>
        <v>23.5345555843077</v>
      </c>
      <c r="Q1426" s="27" t="n">
        <f aca="false">-5.28+5.5*I1426</f>
        <v>14.3308</v>
      </c>
      <c r="R1426" s="28" t="n">
        <f aca="false">E1426-E1306</f>
        <v>9</v>
      </c>
      <c r="S1426" s="29" t="n">
        <f aca="false">I1426-I1306</f>
        <v>-0.0247000000000002</v>
      </c>
      <c r="T1426" s="29" t="n">
        <f aca="false">(S1426/I1306)*100</f>
        <v>-0.687964794028359</v>
      </c>
      <c r="U1426" s="29" t="n">
        <f aca="false">(S1426/R1426)/I1306*1000</f>
        <v>-0.764405326698176</v>
      </c>
      <c r="V1426" s="30" t="n">
        <f aca="false">O1426-O1306</f>
        <v>-0.0432402110221268</v>
      </c>
      <c r="W1426" s="30" t="n">
        <f aca="false">(V1426/O1306)*100</f>
        <v>-0.534886051624889</v>
      </c>
      <c r="X1426" s="30" t="n">
        <f aca="false">1000*(V1426/R1426)/O1306</f>
        <v>-0.594317835138765</v>
      </c>
      <c r="Y1426" s="31" t="n">
        <f aca="false">1000*(V1426/R1426)/Q1306</f>
        <v>-0.332106458049889</v>
      </c>
      <c r="Z1426" s="32" t="n">
        <f aca="false">X1426-U1426</f>
        <v>0.170087491559412</v>
      </c>
    </row>
    <row r="1427" s="15" customFormat="true" ht="12.8" hidden="false" customHeight="false" outlineLevel="0" collapsed="false">
      <c r="A1427" s="21" t="n">
        <v>121</v>
      </c>
      <c r="B1427" s="22" t="s">
        <v>29</v>
      </c>
      <c r="C1427" s="22" t="s">
        <v>36</v>
      </c>
      <c r="D1427" s="22" t="s">
        <v>37</v>
      </c>
      <c r="E1427" s="22" t="s">
        <v>38</v>
      </c>
      <c r="F1427" s="22" t="s">
        <v>38</v>
      </c>
      <c r="G1427" s="22" t="s">
        <v>38</v>
      </c>
      <c r="H1427" s="22" t="s">
        <v>38</v>
      </c>
      <c r="I1427" s="24" t="s">
        <v>38</v>
      </c>
      <c r="J1427" s="22" t="s">
        <v>38</v>
      </c>
      <c r="K1427" s="82" t="s">
        <v>38</v>
      </c>
      <c r="L1427" s="82" t="s">
        <v>38</v>
      </c>
      <c r="M1427" s="82" t="s">
        <v>38</v>
      </c>
      <c r="N1427" s="82" t="s">
        <v>38</v>
      </c>
      <c r="O1427" s="30" t="s">
        <v>38</v>
      </c>
      <c r="P1427" s="4" t="inlineStr">
        <f aca="false">H1427*(1/     (1-   (0.001*N1427/4)))</f>
        <is>
          <t/>
        </is>
      </c>
      <c r="Q1427" s="27" t="s">
        <v>38</v>
      </c>
      <c r="R1427" s="83" t="s">
        <v>38</v>
      </c>
      <c r="S1427" s="84" t="s">
        <v>38</v>
      </c>
      <c r="T1427" s="84" t="s">
        <v>38</v>
      </c>
      <c r="U1427" s="84" t="s">
        <v>38</v>
      </c>
      <c r="V1427" s="27" t="s">
        <v>38</v>
      </c>
      <c r="W1427" s="27" t="s">
        <v>38</v>
      </c>
      <c r="X1427" s="27" t="s">
        <v>38</v>
      </c>
      <c r="Y1427" s="27" t="s">
        <v>38</v>
      </c>
      <c r="Z1427" s="85" t="s">
        <v>38</v>
      </c>
    </row>
    <row r="1428" s="15" customFormat="true" ht="12.8" hidden="false" customHeight="false" outlineLevel="0" collapsed="false">
      <c r="A1428" s="21" t="n">
        <v>128</v>
      </c>
      <c r="B1428" s="22" t="s">
        <v>29</v>
      </c>
      <c r="C1428" s="22" t="s">
        <v>36</v>
      </c>
      <c r="D1428" s="22" t="s">
        <v>37</v>
      </c>
      <c r="E1428" s="23" t="n">
        <v>43154</v>
      </c>
      <c r="F1428" s="22" t="n">
        <v>27.8</v>
      </c>
      <c r="G1428" s="22" t="n">
        <v>37.1</v>
      </c>
      <c r="H1428" s="22" t="n">
        <v>17.5093</v>
      </c>
      <c r="I1428" s="24" t="n">
        <v>3.9826</v>
      </c>
      <c r="J1428" s="22" t="s">
        <v>57</v>
      </c>
      <c r="K1428" s="25" t="n">
        <f aca="false">1000*(1-(F1428+288.9414)/(508929.2*(F1428+68.12963))*(F1428-3.9863)^2)</f>
        <v>996.320841909443</v>
      </c>
      <c r="L1428" s="25" t="n">
        <f aca="false">0.824493 - 0.0040899*F1428 + 0.000076438*F1428^2 -0.00000082467*F1428^3 + 0.0000000053675*F1428^4</f>
        <v>0.755356037894268</v>
      </c>
      <c r="M1428" s="25" t="n">
        <f aca="false">-0.005724 + 0.00010227*F1428 - 0.0000016546*F1428^2</f>
        <v>-0.004159635064</v>
      </c>
      <c r="N1428" s="25" t="n">
        <f aca="false">K1428 + (L1428*G1428) + M1428*G1428^(3/2) + 0.00048314*G1428^2</f>
        <v>1024.06957509327</v>
      </c>
      <c r="O1428" s="26" t="n">
        <f aca="false">I1428*(1/     (1-   (0.001*N1428/1.84)))</f>
        <v>8.98113831315662</v>
      </c>
      <c r="P1428" s="4" t="n">
        <f aca="false">H1428*(1/     (1-   (0.001*N1428/4)))</f>
        <v>23.5345555843077</v>
      </c>
      <c r="Q1428" s="27" t="n">
        <f aca="false">-5.28+5.5*I1428</f>
        <v>16.6243</v>
      </c>
      <c r="R1428" s="28" t="n">
        <f aca="false">E1428-E1308</f>
        <v>9</v>
      </c>
      <c r="S1428" s="29" t="n">
        <f aca="false">I1428-I1308</f>
        <v>-0.0329000000000002</v>
      </c>
      <c r="T1428" s="29" t="n">
        <f aca="false">(S1428/I1308)*100</f>
        <v>-0.819325115178686</v>
      </c>
      <c r="U1428" s="29" t="n">
        <f aca="false">(S1428/R1428)/I1308*1000</f>
        <v>-0.910361239087429</v>
      </c>
      <c r="V1428" s="30" t="n">
        <f aca="false">O1428-O1308</f>
        <v>-0.0602562702684324</v>
      </c>
      <c r="W1428" s="30" t="n">
        <f aca="false">(V1428/O1308)*100</f>
        <v>-0.666448850478177</v>
      </c>
      <c r="X1428" s="30" t="n">
        <f aca="false">1000*(V1428/R1428)/O1308</f>
        <v>-0.740498722753529</v>
      </c>
      <c r="Y1428" s="31" t="n">
        <f aca="false">1000*(V1428/R1428)/Q1308</f>
        <v>-0.398395807318364</v>
      </c>
      <c r="Z1428" s="32" t="n">
        <f aca="false">X1428-U1428</f>
        <v>0.1698625163339</v>
      </c>
    </row>
    <row r="1429" s="15" customFormat="true" ht="12.8" hidden="false" customHeight="false" outlineLevel="0" collapsed="false">
      <c r="A1429" s="21" t="n">
        <v>219</v>
      </c>
      <c r="B1429" s="22" t="s">
        <v>29</v>
      </c>
      <c r="C1429" s="22" t="s">
        <v>36</v>
      </c>
      <c r="D1429" s="22" t="s">
        <v>37</v>
      </c>
      <c r="E1429" s="22" t="s">
        <v>38</v>
      </c>
      <c r="F1429" s="22" t="s">
        <v>38</v>
      </c>
      <c r="G1429" s="22" t="s">
        <v>38</v>
      </c>
      <c r="H1429" s="22" t="s">
        <v>38</v>
      </c>
      <c r="I1429" s="24" t="s">
        <v>38</v>
      </c>
      <c r="J1429" s="22" t="s">
        <v>38</v>
      </c>
      <c r="K1429" s="82" t="s">
        <v>38</v>
      </c>
      <c r="L1429" s="82" t="s">
        <v>38</v>
      </c>
      <c r="M1429" s="82" t="s">
        <v>38</v>
      </c>
      <c r="N1429" s="82" t="s">
        <v>38</v>
      </c>
      <c r="O1429" s="30" t="s">
        <v>38</v>
      </c>
      <c r="P1429" s="4" t="inlineStr">
        <f aca="false">H1429*(1/     (1-   (0.001*N1429/4)))</f>
        <is>
          <t/>
        </is>
      </c>
      <c r="Q1429" s="27" t="s">
        <v>38</v>
      </c>
      <c r="R1429" s="83" t="s">
        <v>38</v>
      </c>
      <c r="S1429" s="84" t="s">
        <v>38</v>
      </c>
      <c r="T1429" s="84" t="s">
        <v>38</v>
      </c>
      <c r="U1429" s="84" t="s">
        <v>38</v>
      </c>
      <c r="V1429" s="27" t="s">
        <v>38</v>
      </c>
      <c r="W1429" s="27" t="s">
        <v>38</v>
      </c>
      <c r="X1429" s="27" t="s">
        <v>38</v>
      </c>
      <c r="Y1429" s="27" t="s">
        <v>38</v>
      </c>
      <c r="Z1429" s="85" t="s">
        <v>38</v>
      </c>
    </row>
    <row r="1430" s="15" customFormat="true" ht="12.8" hidden="false" customHeight="false" outlineLevel="0" collapsed="false">
      <c r="A1430" s="21" t="n">
        <v>225</v>
      </c>
      <c r="B1430" s="22" t="s">
        <v>29</v>
      </c>
      <c r="C1430" s="22" t="s">
        <v>36</v>
      </c>
      <c r="D1430" s="22" t="s">
        <v>37</v>
      </c>
      <c r="E1430" s="23" t="n">
        <v>43154</v>
      </c>
      <c r="F1430" s="22" t="n">
        <v>27.8</v>
      </c>
      <c r="G1430" s="22" t="n">
        <v>37.1</v>
      </c>
      <c r="H1430" s="22" t="n">
        <v>17.5093</v>
      </c>
      <c r="I1430" s="24" t="n">
        <v>2.9354</v>
      </c>
      <c r="J1430" s="22"/>
      <c r="K1430" s="25" t="n">
        <f aca="false">1000*(1-(F1430+288.9414)/(508929.2*(F1430+68.12963))*(F1430-3.9863)^2)</f>
        <v>996.320841909443</v>
      </c>
      <c r="L1430" s="25" t="n">
        <f aca="false">0.824493 - 0.0040899*F1430 + 0.000076438*F1430^2 -0.00000082467*F1430^3 + 0.0000000053675*F1430^4</f>
        <v>0.755356037894268</v>
      </c>
      <c r="M1430" s="25" t="n">
        <f aca="false">-0.005724 + 0.00010227*F1430 - 0.0000016546*F1430^2</f>
        <v>-0.004159635064</v>
      </c>
      <c r="N1430" s="25" t="n">
        <f aca="false">K1430 + (L1430*G1430) + M1430*G1430^(3/2) + 0.00048314*G1430^2</f>
        <v>1024.06957509327</v>
      </c>
      <c r="O1430" s="26" t="n">
        <f aca="false">I1430*(1/     (1-   (0.001*N1430/1.84)))</f>
        <v>6.61960362688695</v>
      </c>
      <c r="P1430" s="4" t="n">
        <f aca="false">H1430*(1/     (1-   (0.001*N1430/4)))</f>
        <v>23.5345555843077</v>
      </c>
      <c r="Q1430" s="27" t="n">
        <f aca="false">-5.28+5.5*I1430</f>
        <v>10.8647</v>
      </c>
      <c r="R1430" s="28" t="n">
        <f aca="false">E1430-E1310</f>
        <v>9</v>
      </c>
      <c r="S1430" s="29" t="n">
        <f aca="false">I1430-I1310</f>
        <v>-0.0263</v>
      </c>
      <c r="T1430" s="29" t="n">
        <f aca="false">(S1430/I1310)*100</f>
        <v>-0.888003511496775</v>
      </c>
      <c r="U1430" s="29" t="n">
        <f aca="false">(S1430/R1430)/I1310*1000</f>
        <v>-0.98667056832975</v>
      </c>
      <c r="V1430" s="30" t="n">
        <f aca="false">O1430-O1310</f>
        <v>-0.049030002232711</v>
      </c>
      <c r="W1430" s="30" t="n">
        <f aca="false">(V1430/O1310)*100</f>
        <v>-0.735233107103286</v>
      </c>
      <c r="X1430" s="30" t="n">
        <f aca="false">1000*(V1430/R1430)/O1310</f>
        <v>-0.816925674559206</v>
      </c>
      <c r="Y1430" s="31" t="n">
        <f aca="false">1000*(V1430/R1430)/Q1310</f>
        <v>-0.494831940655605</v>
      </c>
      <c r="Z1430" s="32" t="n">
        <f aca="false">X1430-U1430</f>
        <v>0.169744893770544</v>
      </c>
    </row>
    <row r="1431" s="15" customFormat="true" ht="12.8" hidden="false" customHeight="false" outlineLevel="0" collapsed="false">
      <c r="A1431" s="21" t="n">
        <v>229</v>
      </c>
      <c r="B1431" s="22" t="s">
        <v>29</v>
      </c>
      <c r="C1431" s="22" t="s">
        <v>36</v>
      </c>
      <c r="D1431" s="22" t="s">
        <v>37</v>
      </c>
      <c r="E1431" s="23" t="n">
        <v>43154</v>
      </c>
      <c r="F1431" s="22" t="n">
        <v>27.8</v>
      </c>
      <c r="G1431" s="22" t="n">
        <v>37.1</v>
      </c>
      <c r="H1431" s="22" t="n">
        <v>17.5093</v>
      </c>
      <c r="I1431" s="24" t="n">
        <v>2.6371</v>
      </c>
      <c r="J1431" s="22"/>
      <c r="K1431" s="25" t="n">
        <f aca="false">1000*(1-(F1431+288.9414)/(508929.2*(F1431+68.12963))*(F1431-3.9863)^2)</f>
        <v>996.320841909443</v>
      </c>
      <c r="L1431" s="25" t="n">
        <f aca="false">0.824493 - 0.0040899*F1431 + 0.000076438*F1431^2 -0.00000082467*F1431^3 + 0.0000000053675*F1431^4</f>
        <v>0.755356037894268</v>
      </c>
      <c r="M1431" s="25" t="n">
        <f aca="false">-0.005724 + 0.00010227*F1431 - 0.0000016546*F1431^2</f>
        <v>-0.004159635064</v>
      </c>
      <c r="N1431" s="25" t="n">
        <f aca="false">K1431 + (L1431*G1431) + M1431*G1431^(3/2) + 0.00048314*G1431^2</f>
        <v>1024.06957509327</v>
      </c>
      <c r="O1431" s="26" t="n">
        <f aca="false">I1431*(1/     (1-   (0.001*N1431/1.84)))</f>
        <v>5.9469090156243</v>
      </c>
      <c r="P1431" s="4" t="n">
        <f aca="false">H1431*(1/     (1-   (0.001*N1431/4)))</f>
        <v>23.5345555843077</v>
      </c>
      <c r="Q1431" s="27" t="n">
        <f aca="false">-5.28+5.5*I1431</f>
        <v>9.22405</v>
      </c>
      <c r="R1431" s="28" t="n">
        <f aca="false">E1431-E1311</f>
        <v>9</v>
      </c>
      <c r="S1431" s="29" t="n">
        <f aca="false">I1431-I1311</f>
        <v>-0.0341999999999998</v>
      </c>
      <c r="T1431" s="29" t="n">
        <f aca="false">(S1431/I1311)*100</f>
        <v>-1.28027552128177</v>
      </c>
      <c r="U1431" s="29" t="n">
        <f aca="false">(S1431/R1431)/I1311*1000</f>
        <v>-1.42252835697974</v>
      </c>
      <c r="V1431" s="30" t="n">
        <f aca="false">O1431-O1311</f>
        <v>-0.0678531187807199</v>
      </c>
      <c r="W1431" s="30" t="n">
        <f aca="false">(V1431/O1311)*100</f>
        <v>-1.12810976169105</v>
      </c>
      <c r="X1431" s="30" t="n">
        <f aca="false">1000*(V1431/R1431)/O1311</f>
        <v>-1.25345529076783</v>
      </c>
      <c r="Y1431" s="31" t="n">
        <f aca="false">1000*(V1431/R1431)/Q1311</f>
        <v>-0.801010971996832</v>
      </c>
      <c r="Z1431" s="32" t="n">
        <f aca="false">X1431-U1431</f>
        <v>0.169073066211907</v>
      </c>
    </row>
    <row r="1432" s="15" customFormat="true" ht="12.8" hidden="false" customHeight="false" outlineLevel="0" collapsed="false">
      <c r="A1432" s="21" t="n">
        <v>155</v>
      </c>
      <c r="B1432" s="22" t="s">
        <v>30</v>
      </c>
      <c r="C1432" s="22" t="s">
        <v>36</v>
      </c>
      <c r="D1432" s="22" t="s">
        <v>37</v>
      </c>
      <c r="E1432" s="23" t="n">
        <v>43154</v>
      </c>
      <c r="F1432" s="22" t="n">
        <v>27.8</v>
      </c>
      <c r="G1432" s="22" t="n">
        <v>37.1</v>
      </c>
      <c r="H1432" s="22" t="n">
        <v>17.5093</v>
      </c>
      <c r="I1432" s="24" t="n">
        <v>1.5915</v>
      </c>
      <c r="J1432" s="22"/>
      <c r="K1432" s="25" t="n">
        <f aca="false">1000*(1-(F1432+288.9414)/(508929.2*(F1432+68.12963))*(F1432-3.9863)^2)</f>
        <v>996.320841909443</v>
      </c>
      <c r="L1432" s="25" t="n">
        <f aca="false">0.824493 - 0.0040899*F1432 + 0.000076438*F1432^2 -0.00000082467*F1432^3 + 0.0000000053675*F1432^4</f>
        <v>0.755356037894268</v>
      </c>
      <c r="M1432" s="25" t="n">
        <f aca="false">-0.005724 + 0.00010227*F1432 - 0.0000016546*F1432^2</f>
        <v>-0.004159635064</v>
      </c>
      <c r="N1432" s="25" t="n">
        <f aca="false">K1432 + (L1432*G1432) + M1432*G1432^(3/2) + 0.00048314*G1432^2</f>
        <v>1024.06957509327</v>
      </c>
      <c r="O1432" s="26" t="n">
        <f aca="false">I1432*(1/     (1-   (0.001*N1432/1.84)))</f>
        <v>3.58898248013578</v>
      </c>
      <c r="P1432" s="4" t="n">
        <f aca="false">H1432*(1/     (1-   (0.001*N1432/4)))</f>
        <v>23.5345555843077</v>
      </c>
      <c r="Q1432" s="27" t="n">
        <f aca="false">-5.28+5.5*I1432</f>
        <v>3.47325</v>
      </c>
      <c r="R1432" s="28" t="n">
        <f aca="false">E1432-E1312</f>
        <v>9</v>
      </c>
      <c r="S1432" s="29" t="n">
        <f aca="false">I1432-I1312</f>
        <v>-0.024</v>
      </c>
      <c r="T1432" s="29" t="n">
        <f aca="false">(S1432/I1312)*100</f>
        <v>-1.48560817084494</v>
      </c>
      <c r="U1432" s="29" t="n">
        <f aca="false">(S1432/R1432)/I1312*1000</f>
        <v>-1.65067574538327</v>
      </c>
      <c r="V1432" s="30" t="n">
        <f aca="false">O1432-O1312</f>
        <v>-0.0485154527550602</v>
      </c>
      <c r="W1432" s="30" t="n">
        <f aca="false">(V1432/O1312)*100</f>
        <v>-1.33375890928695</v>
      </c>
      <c r="X1432" s="30" t="n">
        <f aca="false">1000*(V1432/R1432)/O1312</f>
        <v>-1.48195434365217</v>
      </c>
      <c r="Y1432" s="31" t="n">
        <f aca="false">1000*(V1432/R1432)/Q1312</f>
        <v>-1.49521000254444</v>
      </c>
      <c r="Z1432" s="32" t="n">
        <f aca="false">X1432-U1432</f>
        <v>0.168721401731102</v>
      </c>
    </row>
    <row r="1433" s="15" customFormat="true" ht="15" hidden="false" customHeight="false" outlineLevel="0" collapsed="false">
      <c r="A1433" s="21" t="n">
        <v>247</v>
      </c>
      <c r="B1433" s="22" t="s">
        <v>30</v>
      </c>
      <c r="C1433" s="22" t="s">
        <v>36</v>
      </c>
      <c r="D1433" s="22" t="s">
        <v>37</v>
      </c>
      <c r="E1433" s="23" t="n">
        <v>43154</v>
      </c>
      <c r="F1433" s="22" t="n">
        <v>27.8</v>
      </c>
      <c r="G1433" s="22" t="n">
        <v>37.1</v>
      </c>
      <c r="H1433" s="22" t="n">
        <v>17.5093</v>
      </c>
      <c r="I1433" s="0" t="s">
        <v>38</v>
      </c>
      <c r="J1433" s="22" t="s">
        <v>41</v>
      </c>
      <c r="K1433" s="25" t="n">
        <f aca="false">1000*(1-(F1433+288.9414)/(508929.2*(F1433+68.12963))*(F1433-3.9863)^2)</f>
        <v>996.320841909443</v>
      </c>
      <c r="L1433" s="25" t="n">
        <f aca="false">0.824493 - 0.0040899*F1433 + 0.000076438*F1433^2 -0.00000082467*F1433^3 + 0.0000000053675*F1433^4</f>
        <v>0.755356037894268</v>
      </c>
      <c r="M1433" s="25" t="n">
        <f aca="false">-0.005724 + 0.00010227*F1433 - 0.0000016546*F1433^2</f>
        <v>-0.004159635064</v>
      </c>
      <c r="N1433" s="25" t="n">
        <f aca="false">K1433 + (L1433*G1433) + M1433*G1433^(3/2) + 0.00048314*G1433^2</f>
        <v>1024.06957509327</v>
      </c>
      <c r="O1433" s="26" t="s">
        <v>38</v>
      </c>
      <c r="P1433" s="4" t="n">
        <f aca="false">H1433*(1/     (1-   (0.001*N1433/4)))</f>
        <v>23.5345555843077</v>
      </c>
      <c r="Q1433" s="33" t="s">
        <v>38</v>
      </c>
      <c r="R1433" s="28" t="n">
        <f aca="false">E1433-E1313</f>
        <v>9</v>
      </c>
      <c r="S1433" s="84" t="s">
        <v>38</v>
      </c>
      <c r="T1433" s="84" t="s">
        <v>38</v>
      </c>
      <c r="U1433" s="84" t="s">
        <v>38</v>
      </c>
      <c r="V1433" s="27" t="s">
        <v>38</v>
      </c>
      <c r="W1433" s="27" t="s">
        <v>38</v>
      </c>
      <c r="X1433" s="27" t="s">
        <v>38</v>
      </c>
      <c r="Y1433" s="27" t="s">
        <v>38</v>
      </c>
      <c r="Z1433" s="85" t="s">
        <v>38</v>
      </c>
    </row>
    <row r="1434" s="15" customFormat="true" ht="15" hidden="false" customHeight="false" outlineLevel="0" collapsed="false">
      <c r="A1434" s="21" t="n">
        <v>168</v>
      </c>
      <c r="B1434" s="22" t="s">
        <v>31</v>
      </c>
      <c r="C1434" s="22" t="s">
        <v>36</v>
      </c>
      <c r="D1434" s="22" t="s">
        <v>37</v>
      </c>
      <c r="E1434" s="23" t="n">
        <v>43154</v>
      </c>
      <c r="F1434" s="22" t="n">
        <v>27.8</v>
      </c>
      <c r="G1434" s="22" t="n">
        <v>37.1</v>
      </c>
      <c r="H1434" s="22" t="n">
        <v>17.5093</v>
      </c>
      <c r="I1434" s="0" t="s">
        <v>38</v>
      </c>
      <c r="J1434" s="22" t="s">
        <v>41</v>
      </c>
      <c r="K1434" s="25" t="n">
        <f aca="false">1000*(1-(F1434+288.9414)/(508929.2*(F1434+68.12963))*(F1434-3.9863)^2)</f>
        <v>996.320841909443</v>
      </c>
      <c r="L1434" s="25" t="n">
        <f aca="false">0.824493 - 0.0040899*F1434 + 0.000076438*F1434^2 -0.00000082467*F1434^3 + 0.0000000053675*F1434^4</f>
        <v>0.755356037894268</v>
      </c>
      <c r="M1434" s="25" t="n">
        <f aca="false">-0.005724 + 0.00010227*F1434 - 0.0000016546*F1434^2</f>
        <v>-0.004159635064</v>
      </c>
      <c r="N1434" s="25" t="n">
        <f aca="false">K1434 + (L1434*G1434) + M1434*G1434^(3/2) + 0.00048314*G1434^2</f>
        <v>1024.06957509327</v>
      </c>
      <c r="O1434" s="26" t="s">
        <v>38</v>
      </c>
      <c r="P1434" s="4" t="n">
        <f aca="false">H1434*(1/     (1-   (0.001*N1434/4)))</f>
        <v>23.5345555843077</v>
      </c>
      <c r="Q1434" s="33" t="s">
        <v>38</v>
      </c>
      <c r="R1434" s="28" t="n">
        <f aca="false">E1434-E1314</f>
        <v>9</v>
      </c>
      <c r="S1434" s="84" t="s">
        <v>38</v>
      </c>
      <c r="T1434" s="84" t="s">
        <v>38</v>
      </c>
      <c r="U1434" s="84" t="s">
        <v>38</v>
      </c>
      <c r="V1434" s="27" t="s">
        <v>38</v>
      </c>
      <c r="W1434" s="27" t="s">
        <v>38</v>
      </c>
      <c r="X1434" s="27" t="s">
        <v>38</v>
      </c>
      <c r="Y1434" s="27" t="s">
        <v>38</v>
      </c>
      <c r="Z1434" s="85" t="s">
        <v>38</v>
      </c>
    </row>
    <row r="1435" s="15" customFormat="true" ht="15" hidden="false" customHeight="false" outlineLevel="0" collapsed="false">
      <c r="A1435" s="21" t="n">
        <v>175</v>
      </c>
      <c r="B1435" s="22" t="s">
        <v>31</v>
      </c>
      <c r="C1435" s="22" t="s">
        <v>36</v>
      </c>
      <c r="D1435" s="22" t="s">
        <v>37</v>
      </c>
      <c r="E1435" s="23" t="n">
        <v>43154</v>
      </c>
      <c r="F1435" s="22" t="n">
        <v>27.8</v>
      </c>
      <c r="G1435" s="22" t="n">
        <v>37.1</v>
      </c>
      <c r="H1435" s="22" t="n">
        <v>17.5093</v>
      </c>
      <c r="I1435" s="0" t="s">
        <v>38</v>
      </c>
      <c r="J1435" s="22" t="s">
        <v>41</v>
      </c>
      <c r="K1435" s="25" t="n">
        <f aca="false">1000*(1-(F1435+288.9414)/(508929.2*(F1435+68.12963))*(F1435-3.9863)^2)</f>
        <v>996.320841909443</v>
      </c>
      <c r="L1435" s="25" t="n">
        <f aca="false">0.824493 - 0.0040899*F1435 + 0.000076438*F1435^2 -0.00000082467*F1435^3 + 0.0000000053675*F1435^4</f>
        <v>0.755356037894268</v>
      </c>
      <c r="M1435" s="25" t="n">
        <f aca="false">-0.005724 + 0.00010227*F1435 - 0.0000016546*F1435^2</f>
        <v>-0.004159635064</v>
      </c>
      <c r="N1435" s="25" t="n">
        <f aca="false">K1435 + (L1435*G1435) + M1435*G1435^(3/2) + 0.00048314*G1435^2</f>
        <v>1024.06957509327</v>
      </c>
      <c r="O1435" s="26" t="s">
        <v>38</v>
      </c>
      <c r="P1435" s="4" t="n">
        <f aca="false">H1435*(1/     (1-   (0.001*N1435/4)))</f>
        <v>23.5345555843077</v>
      </c>
      <c r="Q1435" s="33" t="s">
        <v>38</v>
      </c>
      <c r="R1435" s="28" t="n">
        <f aca="false">E1435-E1315</f>
        <v>9</v>
      </c>
      <c r="S1435" s="84" t="s">
        <v>38</v>
      </c>
      <c r="T1435" s="84" t="s">
        <v>38</v>
      </c>
      <c r="U1435" s="84" t="s">
        <v>38</v>
      </c>
      <c r="V1435" s="27" t="s">
        <v>38</v>
      </c>
      <c r="W1435" s="27" t="s">
        <v>38</v>
      </c>
      <c r="X1435" s="27" t="s">
        <v>38</v>
      </c>
      <c r="Y1435" s="27" t="s">
        <v>38</v>
      </c>
      <c r="Z1435" s="85" t="s">
        <v>38</v>
      </c>
    </row>
    <row r="1436" s="15" customFormat="true" ht="12.8" hidden="false" customHeight="false" outlineLevel="0" collapsed="false">
      <c r="A1436" s="21" t="n">
        <v>266</v>
      </c>
      <c r="B1436" s="22" t="s">
        <v>31</v>
      </c>
      <c r="C1436" s="22" t="s">
        <v>36</v>
      </c>
      <c r="D1436" s="22" t="s">
        <v>37</v>
      </c>
      <c r="E1436" s="22" t="s">
        <v>38</v>
      </c>
      <c r="F1436" s="22" t="s">
        <v>38</v>
      </c>
      <c r="G1436" s="22" t="s">
        <v>38</v>
      </c>
      <c r="H1436" s="22" t="s">
        <v>38</v>
      </c>
      <c r="I1436" s="24" t="s">
        <v>38</v>
      </c>
      <c r="J1436" s="22" t="s">
        <v>38</v>
      </c>
      <c r="K1436" s="82" t="s">
        <v>38</v>
      </c>
      <c r="L1436" s="82" t="s">
        <v>38</v>
      </c>
      <c r="M1436" s="82" t="s">
        <v>38</v>
      </c>
      <c r="N1436" s="82" t="s">
        <v>38</v>
      </c>
      <c r="O1436" s="26" t="s">
        <v>38</v>
      </c>
      <c r="P1436" s="4" t="inlineStr">
        <f aca="false">H1436*(1/     (1-   (0.001*N1436/4)))</f>
        <is>
          <t/>
        </is>
      </c>
      <c r="Q1436" s="33" t="s">
        <v>38</v>
      </c>
      <c r="R1436" s="83" t="s">
        <v>38</v>
      </c>
      <c r="S1436" s="84" t="s">
        <v>38</v>
      </c>
      <c r="T1436" s="84" t="s">
        <v>38</v>
      </c>
      <c r="U1436" s="84" t="s">
        <v>38</v>
      </c>
      <c r="V1436" s="27" t="s">
        <v>38</v>
      </c>
      <c r="W1436" s="27" t="s">
        <v>38</v>
      </c>
      <c r="X1436" s="27" t="s">
        <v>38</v>
      </c>
      <c r="Y1436" s="27" t="s">
        <v>38</v>
      </c>
      <c r="Z1436" s="85" t="s">
        <v>38</v>
      </c>
    </row>
    <row r="1437" s="15" customFormat="true" ht="15" hidden="false" customHeight="false" outlineLevel="0" collapsed="false">
      <c r="A1437" s="21" t="n">
        <v>272</v>
      </c>
      <c r="B1437" s="22" t="s">
        <v>31</v>
      </c>
      <c r="C1437" s="22" t="s">
        <v>36</v>
      </c>
      <c r="D1437" s="22" t="s">
        <v>37</v>
      </c>
      <c r="E1437" s="23" t="n">
        <v>43154</v>
      </c>
      <c r="F1437" s="22" t="n">
        <v>27.8</v>
      </c>
      <c r="G1437" s="22" t="n">
        <v>37.1</v>
      </c>
      <c r="H1437" s="22" t="n">
        <v>17.5093</v>
      </c>
      <c r="I1437" s="0" t="s">
        <v>38</v>
      </c>
      <c r="J1437" s="22" t="s">
        <v>41</v>
      </c>
      <c r="K1437" s="25" t="n">
        <f aca="false">1000*(1-(F1437+288.9414)/(508929.2*(F1437+68.12963))*(F1437-3.9863)^2)</f>
        <v>996.320841909443</v>
      </c>
      <c r="L1437" s="25" t="n">
        <f aca="false">0.824493 - 0.0040899*F1437 + 0.000076438*F1437^2 -0.00000082467*F1437^3 + 0.0000000053675*F1437^4</f>
        <v>0.755356037894268</v>
      </c>
      <c r="M1437" s="25" t="n">
        <f aca="false">-0.005724 + 0.00010227*F1437 - 0.0000016546*F1437^2</f>
        <v>-0.004159635064</v>
      </c>
      <c r="N1437" s="25" t="n">
        <f aca="false">K1437 + (L1437*G1437) + M1437*G1437^(3/2) + 0.00048314*G1437^2</f>
        <v>1024.06957509327</v>
      </c>
      <c r="O1437" s="26" t="s">
        <v>38</v>
      </c>
      <c r="P1437" s="4" t="n">
        <f aca="false">H1437*(1/     (1-   (0.001*N1437/4)))</f>
        <v>23.5345555843077</v>
      </c>
      <c r="Q1437" s="33" t="s">
        <v>38</v>
      </c>
      <c r="R1437" s="28" t="n">
        <f aca="false">E1437-E1317</f>
        <v>9</v>
      </c>
      <c r="S1437" s="84" t="s">
        <v>38</v>
      </c>
      <c r="T1437" s="84" t="s">
        <v>38</v>
      </c>
      <c r="U1437" s="84" t="s">
        <v>38</v>
      </c>
      <c r="V1437" s="27" t="s">
        <v>38</v>
      </c>
      <c r="W1437" s="27" t="s">
        <v>38</v>
      </c>
      <c r="X1437" s="27" t="s">
        <v>38</v>
      </c>
      <c r="Y1437" s="27" t="s">
        <v>38</v>
      </c>
      <c r="Z1437" s="85" t="s">
        <v>38</v>
      </c>
    </row>
    <row r="1438" s="15" customFormat="true" ht="15" hidden="false" customHeight="false" outlineLevel="0" collapsed="false">
      <c r="A1438" s="21" t="n">
        <v>104</v>
      </c>
      <c r="B1438" s="22" t="s">
        <v>32</v>
      </c>
      <c r="C1438" s="22" t="s">
        <v>36</v>
      </c>
      <c r="D1438" s="22" t="s">
        <v>37</v>
      </c>
      <c r="E1438" s="23" t="n">
        <v>43154</v>
      </c>
      <c r="F1438" s="22" t="n">
        <v>27.8</v>
      </c>
      <c r="G1438" s="22" t="n">
        <v>37.1</v>
      </c>
      <c r="H1438" s="22" t="n">
        <v>17.5093</v>
      </c>
      <c r="I1438" s="0" t="s">
        <v>38</v>
      </c>
      <c r="J1438" s="22" t="s">
        <v>41</v>
      </c>
      <c r="K1438" s="25" t="n">
        <f aca="false">1000*(1-(F1438+288.9414)/(508929.2*(F1438+68.12963))*(F1438-3.9863)^2)</f>
        <v>996.320841909443</v>
      </c>
      <c r="L1438" s="25" t="n">
        <f aca="false">0.824493 - 0.0040899*F1438 + 0.000076438*F1438^2 -0.00000082467*F1438^3 + 0.0000000053675*F1438^4</f>
        <v>0.755356037894268</v>
      </c>
      <c r="M1438" s="25" t="n">
        <f aca="false">-0.005724 + 0.00010227*F1438 - 0.0000016546*F1438^2</f>
        <v>-0.004159635064</v>
      </c>
      <c r="N1438" s="25" t="n">
        <f aca="false">K1438 + (L1438*G1438) + M1438*G1438^(3/2) + 0.00048314*G1438^2</f>
        <v>1024.06957509327</v>
      </c>
      <c r="O1438" s="26" t="s">
        <v>38</v>
      </c>
      <c r="P1438" s="4" t="n">
        <f aca="false">H1438*(1/     (1-   (0.001*N1438/4)))</f>
        <v>23.5345555843077</v>
      </c>
      <c r="Q1438" s="33" t="s">
        <v>38</v>
      </c>
      <c r="R1438" s="28" t="n">
        <f aca="false">E1438-E1318</f>
        <v>9</v>
      </c>
      <c r="S1438" s="84" t="s">
        <v>38</v>
      </c>
      <c r="T1438" s="84" t="s">
        <v>38</v>
      </c>
      <c r="U1438" s="84" t="s">
        <v>38</v>
      </c>
      <c r="V1438" s="27" t="s">
        <v>38</v>
      </c>
      <c r="W1438" s="27" t="s">
        <v>38</v>
      </c>
      <c r="X1438" s="27" t="s">
        <v>38</v>
      </c>
      <c r="Y1438" s="27" t="s">
        <v>38</v>
      </c>
      <c r="Z1438" s="85" t="s">
        <v>38</v>
      </c>
    </row>
    <row r="1439" s="15" customFormat="true" ht="12.8" hidden="false" customHeight="false" outlineLevel="0" collapsed="false">
      <c r="A1439" s="21" t="n">
        <v>110</v>
      </c>
      <c r="B1439" s="22" t="s">
        <v>32</v>
      </c>
      <c r="C1439" s="22" t="s">
        <v>36</v>
      </c>
      <c r="D1439" s="22" t="s">
        <v>37</v>
      </c>
      <c r="E1439" s="22" t="s">
        <v>38</v>
      </c>
      <c r="F1439" s="22" t="s">
        <v>38</v>
      </c>
      <c r="G1439" s="22" t="s">
        <v>38</v>
      </c>
      <c r="H1439" s="22" t="s">
        <v>38</v>
      </c>
      <c r="I1439" s="24" t="s">
        <v>38</v>
      </c>
      <c r="J1439" s="22" t="s">
        <v>38</v>
      </c>
      <c r="K1439" s="82" t="s">
        <v>38</v>
      </c>
      <c r="L1439" s="82" t="s">
        <v>38</v>
      </c>
      <c r="M1439" s="82" t="s">
        <v>38</v>
      </c>
      <c r="N1439" s="82" t="s">
        <v>38</v>
      </c>
      <c r="O1439" s="26" t="s">
        <v>38</v>
      </c>
      <c r="P1439" s="4" t="inlineStr">
        <f aca="false">H1439*(1/     (1-   (0.001*N1439/4)))</f>
        <is>
          <t/>
        </is>
      </c>
      <c r="Q1439" s="33" t="s">
        <v>38</v>
      </c>
      <c r="R1439" s="83" t="s">
        <v>38</v>
      </c>
      <c r="S1439" s="84" t="s">
        <v>38</v>
      </c>
      <c r="T1439" s="84" t="s">
        <v>38</v>
      </c>
      <c r="U1439" s="84" t="s">
        <v>38</v>
      </c>
      <c r="V1439" s="27" t="s">
        <v>38</v>
      </c>
      <c r="W1439" s="27" t="s">
        <v>38</v>
      </c>
      <c r="X1439" s="27" t="s">
        <v>38</v>
      </c>
      <c r="Y1439" s="27" t="s">
        <v>38</v>
      </c>
      <c r="Z1439" s="85" t="s">
        <v>38</v>
      </c>
    </row>
    <row r="1440" s="15" customFormat="true" ht="15" hidden="false" customHeight="false" outlineLevel="0" collapsed="false">
      <c r="A1440" s="21" t="n">
        <v>233</v>
      </c>
      <c r="B1440" s="22" t="s">
        <v>33</v>
      </c>
      <c r="C1440" s="22" t="s">
        <v>36</v>
      </c>
      <c r="D1440" s="22" t="s">
        <v>37</v>
      </c>
      <c r="E1440" s="23" t="n">
        <v>43154</v>
      </c>
      <c r="F1440" s="22" t="n">
        <v>27.8</v>
      </c>
      <c r="G1440" s="22" t="n">
        <v>37.1</v>
      </c>
      <c r="H1440" s="22" t="n">
        <v>17.5093</v>
      </c>
      <c r="I1440" s="0" t="s">
        <v>38</v>
      </c>
      <c r="J1440" s="22" t="s">
        <v>41</v>
      </c>
      <c r="K1440" s="25" t="n">
        <f aca="false">1000*(1-(F1440+288.9414)/(508929.2*(F1440+68.12963))*(F1440-3.9863)^2)</f>
        <v>996.320841909443</v>
      </c>
      <c r="L1440" s="25" t="n">
        <f aca="false">0.824493 - 0.0040899*F1440 + 0.000076438*F1440^2 -0.00000082467*F1440^3 + 0.0000000053675*F1440^4</f>
        <v>0.755356037894268</v>
      </c>
      <c r="M1440" s="25" t="n">
        <f aca="false">-0.005724 + 0.00010227*F1440 - 0.0000016546*F1440^2</f>
        <v>-0.004159635064</v>
      </c>
      <c r="N1440" s="25" t="n">
        <f aca="false">K1440 + (L1440*G1440) + M1440*G1440^(3/2) + 0.00048314*G1440^2</f>
        <v>1024.06957509327</v>
      </c>
      <c r="O1440" s="26" t="s">
        <v>38</v>
      </c>
      <c r="P1440" s="4" t="n">
        <f aca="false">H1440*(1/     (1-   (0.001*N1440/4)))</f>
        <v>23.5345555843077</v>
      </c>
      <c r="Q1440" s="33" t="s">
        <v>38</v>
      </c>
      <c r="R1440" s="28" t="n">
        <f aca="false">E1440-E1320</f>
        <v>9</v>
      </c>
      <c r="S1440" s="84" t="s">
        <v>38</v>
      </c>
      <c r="T1440" s="84" t="s">
        <v>38</v>
      </c>
      <c r="U1440" s="84" t="s">
        <v>38</v>
      </c>
      <c r="V1440" s="27" t="s">
        <v>38</v>
      </c>
      <c r="W1440" s="27" t="s">
        <v>38</v>
      </c>
      <c r="X1440" s="27" t="s">
        <v>38</v>
      </c>
      <c r="Y1440" s="27" t="s">
        <v>38</v>
      </c>
      <c r="Z1440" s="85" t="s">
        <v>38</v>
      </c>
    </row>
    <row r="1441" s="15" customFormat="true" ht="12.8" hidden="false" customHeight="false" outlineLevel="0" collapsed="false">
      <c r="A1441" s="37" t="n">
        <v>235</v>
      </c>
      <c r="B1441" s="38" t="s">
        <v>33</v>
      </c>
      <c r="C1441" s="38" t="s">
        <v>36</v>
      </c>
      <c r="D1441" s="38" t="s">
        <v>37</v>
      </c>
      <c r="E1441" s="39" t="n">
        <v>43154</v>
      </c>
      <c r="F1441" s="38" t="n">
        <v>27.8</v>
      </c>
      <c r="G1441" s="38" t="n">
        <v>37.1</v>
      </c>
      <c r="H1441" s="38" t="n">
        <v>17.5093</v>
      </c>
      <c r="I1441" s="40"/>
      <c r="J1441" s="38"/>
      <c r="K1441" s="109" t="s">
        <v>38</v>
      </c>
      <c r="L1441" s="109" t="s">
        <v>38</v>
      </c>
      <c r="M1441" s="109" t="s">
        <v>38</v>
      </c>
      <c r="N1441" s="109" t="s">
        <v>38</v>
      </c>
      <c r="O1441" s="42" t="s">
        <v>38</v>
      </c>
      <c r="P1441" s="4" t="inlineStr">
        <f aca="false">H1441*(1/     (1-   (0.001*N1441/4)))</f>
        <is>
          <t/>
        </is>
      </c>
      <c r="Q1441" s="113" t="s">
        <v>38</v>
      </c>
      <c r="R1441" s="110" t="s">
        <v>38</v>
      </c>
      <c r="S1441" s="111" t="s">
        <v>38</v>
      </c>
      <c r="T1441" s="111" t="s">
        <v>38</v>
      </c>
      <c r="U1441" s="111" t="s">
        <v>38</v>
      </c>
      <c r="V1441" s="43" t="s">
        <v>38</v>
      </c>
      <c r="W1441" s="43" t="s">
        <v>38</v>
      </c>
      <c r="X1441" s="43" t="s">
        <v>38</v>
      </c>
      <c r="Y1441" s="43" t="s">
        <v>38</v>
      </c>
      <c r="Z1441" s="112" t="s">
        <v>38</v>
      </c>
    </row>
    <row r="1442" s="15" customFormat="true" ht="12.8" hidden="false" customHeight="false" outlineLevel="0" collapsed="false">
      <c r="A1442" s="21" t="n">
        <v>176</v>
      </c>
      <c r="B1442" s="22" t="s">
        <v>26</v>
      </c>
      <c r="C1442" s="22" t="s">
        <v>27</v>
      </c>
      <c r="D1442" s="22" t="s">
        <v>28</v>
      </c>
      <c r="E1442" s="23" t="n">
        <v>43167</v>
      </c>
      <c r="F1442" s="22" t="n">
        <v>28.3</v>
      </c>
      <c r="G1442" s="22" t="n">
        <v>35.7</v>
      </c>
      <c r="H1442" s="22" t="n">
        <v>17.5101</v>
      </c>
      <c r="I1442" s="24" t="n">
        <v>2.19435982905983</v>
      </c>
      <c r="J1442" s="22"/>
      <c r="K1442" s="25" t="n">
        <f aca="false">1000*(1-(F1442+288.9414)/(508929.2*(F1442+68.12963))*(F1442-3.9863)^2)</f>
        <v>996.178585954511</v>
      </c>
      <c r="L1442" s="25" t="n">
        <f aca="false">0.824493 - 0.0040899*F1442 + 0.000076438*F1442^2 -0.00000082467*F1442^3 + 0.0000000053675*F1442^4</f>
        <v>0.754718807628307</v>
      </c>
      <c r="M1442" s="25" t="n">
        <f aca="false">-0.005724 + 0.00010227*F1442 - 0.0000016546*F1442^2</f>
        <v>-0.004154911594</v>
      </c>
      <c r="N1442" s="25" t="n">
        <f aca="false">K1442 + (L1442*G1442) + M1442*G1442^(3/2) + 0.00048314*G1442^2</f>
        <v>1022.8515384385</v>
      </c>
      <c r="O1442" s="26" t="n">
        <f aca="false">AA1442*(1/     (1-   (0.001*N1442/1.84)))</f>
        <v>4.8063236789248</v>
      </c>
      <c r="P1442" s="4" t="n">
        <f aca="false">H1442*(1/     (1-   (0.001*N1442/4)))</f>
        <v>23.5260017779779</v>
      </c>
      <c r="Q1442" s="27" t="n">
        <f aca="false">-5.28+5.5*AA1442</f>
        <v>6.45975</v>
      </c>
      <c r="R1442" s="28" t="n">
        <f aca="false">E1442-E1322</f>
        <v>13</v>
      </c>
      <c r="S1442" s="29" t="n">
        <f aca="false">I1442-I1322</f>
        <v>0.0653598290598301</v>
      </c>
      <c r="T1442" s="29" t="n">
        <f aca="false">(S1442/I1322)*100</f>
        <v>3.06997787974777</v>
      </c>
      <c r="U1442" s="29" t="n">
        <f aca="false">(S1442/R1442)/I1322*1000</f>
        <v>2.36152144595982</v>
      </c>
      <c r="V1442" s="30" t="n">
        <f aca="false">O1442-O1322</f>
        <v>0.00906066411222817</v>
      </c>
      <c r="W1442" s="30" t="n">
        <f aca="false">(V1442/O1322)*100</f>
        <v>0.188871531209597</v>
      </c>
      <c r="X1442" s="30" t="n">
        <f aca="false">1000*(V1442/R1442)/O1322</f>
        <v>0.145285793238151</v>
      </c>
      <c r="Y1442" s="31" t="n">
        <f aca="false">1000*(V1442/R1442)/Q1322</f>
        <v>0.108402544906927</v>
      </c>
      <c r="Z1442" s="32" t="n">
        <f aca="false">X1442-U1442</f>
        <v>-2.21623565272167</v>
      </c>
      <c r="AA1442" s="15" t="n">
        <v>2.1345</v>
      </c>
    </row>
    <row r="1443" s="15" customFormat="true" ht="12.8" hidden="false" customHeight="false" outlineLevel="0" collapsed="false">
      <c r="A1443" s="21" t="n">
        <v>182</v>
      </c>
      <c r="B1443" s="22" t="s">
        <v>26</v>
      </c>
      <c r="C1443" s="22" t="s">
        <v>27</v>
      </c>
      <c r="D1443" s="22" t="s">
        <v>28</v>
      </c>
      <c r="E1443" s="23" t="n">
        <v>43167</v>
      </c>
      <c r="F1443" s="22" t="n">
        <v>28.3</v>
      </c>
      <c r="G1443" s="22" t="n">
        <v>35.7</v>
      </c>
      <c r="H1443" s="22" t="n">
        <v>17.5101</v>
      </c>
      <c r="I1443" s="24" t="n">
        <v>5.16045982905983</v>
      </c>
      <c r="J1443" s="22"/>
      <c r="K1443" s="25" t="n">
        <f aca="false">1000*(1-(F1443+288.9414)/(508929.2*(F1443+68.12963))*(F1443-3.9863)^2)</f>
        <v>996.178585954511</v>
      </c>
      <c r="L1443" s="25" t="n">
        <f aca="false">0.824493 - 0.0040899*F1443 + 0.000076438*F1443^2 -0.00000082467*F1443^3 + 0.0000000053675*F1443^4</f>
        <v>0.754718807628307</v>
      </c>
      <c r="M1443" s="25" t="n">
        <f aca="false">-0.005724 + 0.00010227*F1443 - 0.0000016546*F1443^2</f>
        <v>-0.004154911594</v>
      </c>
      <c r="N1443" s="25" t="n">
        <f aca="false">K1443 + (L1443*G1443) + M1443*G1443^(3/2) + 0.00048314*G1443^2</f>
        <v>1022.8515384385</v>
      </c>
      <c r="O1443" s="26" t="n">
        <f aca="false">AA1443*(1/     (1-   (0.001*N1443/1.84)))</f>
        <v>11.4851883610793</v>
      </c>
      <c r="P1443" s="4" t="n">
        <f aca="false">H1443*(1/     (1-   (0.001*N1443/4)))</f>
        <v>23.5260017779779</v>
      </c>
      <c r="Q1443" s="27" t="n">
        <f aca="false">-5.28+5.5*AA1443</f>
        <v>22.7733</v>
      </c>
      <c r="R1443" s="28" t="n">
        <f aca="false">E1443-E1323</f>
        <v>13</v>
      </c>
      <c r="S1443" s="29" t="n">
        <f aca="false">I1443-I1323</f>
        <v>0.12215982905983</v>
      </c>
      <c r="T1443" s="29" t="n">
        <f aca="false">(S1443/I1323)*100</f>
        <v>2.42462396165037</v>
      </c>
      <c r="U1443" s="29" t="n">
        <f aca="false">(S1443/R1443)/I1323*1000</f>
        <v>1.86509535511567</v>
      </c>
      <c r="V1443" s="30" t="n">
        <f aca="false">O1443-O1323</f>
        <v>0.132416990703486</v>
      </c>
      <c r="W1443" s="30" t="n">
        <f aca="false">(V1443/O1323)*100</f>
        <v>1.16638472125862</v>
      </c>
      <c r="X1443" s="30" t="n">
        <f aca="false">1000*(V1443/R1443)/O1323</f>
        <v>0.897219016352783</v>
      </c>
      <c r="Y1443" s="31" t="n">
        <f aca="false">1000*(V1443/R1443)/Q1323</f>
        <v>0.454107320198329</v>
      </c>
      <c r="Z1443" s="32" t="n">
        <f aca="false">X1443-U1443</f>
        <v>-0.967876338762884</v>
      </c>
      <c r="AA1443" s="15" t="n">
        <v>5.1006</v>
      </c>
    </row>
    <row r="1444" s="15" customFormat="true" ht="12.8" hidden="false" customHeight="false" outlineLevel="0" collapsed="false">
      <c r="A1444" s="21" t="n">
        <v>189</v>
      </c>
      <c r="B1444" s="22" t="s">
        <v>26</v>
      </c>
      <c r="C1444" s="22" t="s">
        <v>27</v>
      </c>
      <c r="D1444" s="22" t="s">
        <v>28</v>
      </c>
      <c r="E1444" s="22" t="s">
        <v>38</v>
      </c>
      <c r="F1444" s="22" t="s">
        <v>38</v>
      </c>
      <c r="G1444" s="22" t="s">
        <v>38</v>
      </c>
      <c r="H1444" s="22" t="s">
        <v>38</v>
      </c>
      <c r="I1444" s="24"/>
      <c r="J1444" s="22"/>
      <c r="K1444" s="82" t="s">
        <v>38</v>
      </c>
      <c r="L1444" s="82" t="s">
        <v>38</v>
      </c>
      <c r="M1444" s="82" t="s">
        <v>38</v>
      </c>
      <c r="N1444" s="82" t="s">
        <v>38</v>
      </c>
      <c r="O1444" s="30" t="s">
        <v>38</v>
      </c>
      <c r="P1444" s="4" t="inlineStr">
        <f aca="false">H1444*(1/     (1-   (0.001*N1444/4)))</f>
        <is>
          <t/>
        </is>
      </c>
      <c r="Q1444" s="27" t="s">
        <v>38</v>
      </c>
      <c r="R1444" s="83" t="s">
        <v>38</v>
      </c>
      <c r="S1444" s="84" t="s">
        <v>38</v>
      </c>
      <c r="T1444" s="84" t="s">
        <v>38</v>
      </c>
      <c r="U1444" s="84" t="s">
        <v>38</v>
      </c>
      <c r="V1444" s="27" t="s">
        <v>38</v>
      </c>
      <c r="W1444" s="27" t="s">
        <v>38</v>
      </c>
      <c r="X1444" s="27" t="s">
        <v>38</v>
      </c>
      <c r="Y1444" s="27" t="s">
        <v>38</v>
      </c>
      <c r="Z1444" s="85" t="s">
        <v>38</v>
      </c>
      <c r="AA1444" s="15" t="s">
        <v>38</v>
      </c>
    </row>
    <row r="1445" s="15" customFormat="true" ht="12.8" hidden="false" customHeight="false" outlineLevel="0" collapsed="false">
      <c r="A1445" s="21" t="n">
        <v>281</v>
      </c>
      <c r="B1445" s="22" t="s">
        <v>26</v>
      </c>
      <c r="C1445" s="22" t="s">
        <v>27</v>
      </c>
      <c r="D1445" s="22" t="s">
        <v>28</v>
      </c>
      <c r="E1445" s="23" t="n">
        <v>43167</v>
      </c>
      <c r="F1445" s="22" t="n">
        <v>28.3</v>
      </c>
      <c r="G1445" s="22" t="n">
        <v>35.7</v>
      </c>
      <c r="H1445" s="22" t="n">
        <v>17.5101</v>
      </c>
      <c r="I1445" s="24" t="n">
        <v>4.52255982905983</v>
      </c>
      <c r="J1445" s="22"/>
      <c r="K1445" s="25" t="n">
        <f aca="false">1000*(1-(F1445+288.9414)/(508929.2*(F1445+68.12963))*(F1445-3.9863)^2)</f>
        <v>996.178585954511</v>
      </c>
      <c r="L1445" s="25" t="n">
        <f aca="false">0.824493 - 0.0040899*F1445 + 0.000076438*F1445^2 -0.00000082467*F1445^3 + 0.0000000053675*F1445^4</f>
        <v>0.754718807628307</v>
      </c>
      <c r="M1445" s="25" t="n">
        <f aca="false">-0.005724 + 0.00010227*F1445 - 0.0000016546*F1445^2</f>
        <v>-0.004154911594</v>
      </c>
      <c r="N1445" s="25" t="n">
        <f aca="false">K1445 + (L1445*G1445) + M1445*G1445^(3/2) + 0.00048314*G1445^2</f>
        <v>1022.8515384385</v>
      </c>
      <c r="O1445" s="26" t="n">
        <f aca="false">AA1445*(1/     (1-   (0.001*N1445/1.84)))</f>
        <v>10.0488080027818</v>
      </c>
      <c r="P1445" s="4" t="n">
        <f aca="false">H1445*(1/     (1-   (0.001*N1445/4)))</f>
        <v>23.5260017779779</v>
      </c>
      <c r="Q1445" s="27" t="n">
        <f aca="false">-5.28+5.5*AA1445</f>
        <v>19.26485</v>
      </c>
      <c r="R1445" s="28" t="n">
        <f aca="false">E1445-E1325</f>
        <v>13</v>
      </c>
      <c r="S1445" s="29" t="n">
        <f aca="false">I1445-I1325</f>
        <v>0.0863598290598295</v>
      </c>
      <c r="T1445" s="29" t="n">
        <f aca="false">(S1445/I1325)*100</f>
        <v>1.94670729588002</v>
      </c>
      <c r="U1445" s="29" t="n">
        <f aca="false">(S1445/R1445)/I1325*1000</f>
        <v>1.49746715067694</v>
      </c>
      <c r="V1445" s="30" t="n">
        <f aca="false">O1445-O1325</f>
        <v>0.0527449749229092</v>
      </c>
      <c r="W1445" s="30" t="n">
        <f aca="false">(V1445/O1325)*100</f>
        <v>0.527657486511538</v>
      </c>
      <c r="X1445" s="30" t="n">
        <f aca="false">1000*(V1445/R1445)/O1325</f>
        <v>0.405890374239644</v>
      </c>
      <c r="Y1445" s="31" t="n">
        <f aca="false">1000*(V1445/R1445)/Q1325</f>
        <v>0.212212173339786</v>
      </c>
      <c r="Z1445" s="32" t="n">
        <f aca="false">X1445-U1445</f>
        <v>-1.0915767764373</v>
      </c>
      <c r="AA1445" s="15" t="n">
        <v>4.4627</v>
      </c>
    </row>
    <row r="1446" s="15" customFormat="true" ht="12.8" hidden="false" customHeight="false" outlineLevel="0" collapsed="false">
      <c r="A1446" s="21" t="n">
        <v>287</v>
      </c>
      <c r="B1446" s="22" t="s">
        <v>26</v>
      </c>
      <c r="C1446" s="22" t="s">
        <v>27</v>
      </c>
      <c r="D1446" s="22" t="s">
        <v>28</v>
      </c>
      <c r="E1446" s="23" t="n">
        <v>43167</v>
      </c>
      <c r="F1446" s="22" t="n">
        <v>28.3</v>
      </c>
      <c r="G1446" s="22" t="n">
        <v>35.7</v>
      </c>
      <c r="H1446" s="22" t="n">
        <v>17.5101</v>
      </c>
      <c r="I1446" s="24" t="n">
        <v>3.07185982905983</v>
      </c>
      <c r="J1446" s="22"/>
      <c r="K1446" s="25" t="n">
        <f aca="false">1000*(1-(F1446+288.9414)/(508929.2*(F1446+68.12963))*(F1446-3.9863)^2)</f>
        <v>996.178585954511</v>
      </c>
      <c r="L1446" s="25" t="n">
        <f aca="false">0.824493 - 0.0040899*F1446 + 0.000076438*F1446^2 -0.00000082467*F1446^3 + 0.0000000053675*F1446^4</f>
        <v>0.754718807628307</v>
      </c>
      <c r="M1446" s="25" t="n">
        <f aca="false">-0.005724 + 0.00010227*F1446 - 0.0000016546*F1446^2</f>
        <v>-0.004154911594</v>
      </c>
      <c r="N1446" s="25" t="n">
        <f aca="false">K1446 + (L1446*G1446) + M1446*G1446^(3/2) + 0.00048314*G1446^2</f>
        <v>1022.8515384385</v>
      </c>
      <c r="O1446" s="26" t="n">
        <f aca="false">AA1446*(1/     (1-   (0.001*N1446/1.84)))</f>
        <v>6.78221921804708</v>
      </c>
      <c r="P1446" s="4" t="n">
        <f aca="false">H1446*(1/     (1-   (0.001*N1446/4)))</f>
        <v>23.5260017779779</v>
      </c>
      <c r="Q1446" s="27" t="n">
        <f aca="false">-5.28+5.5*AA1446</f>
        <v>11.286</v>
      </c>
      <c r="R1446" s="28" t="n">
        <f aca="false">E1446-E1326</f>
        <v>13</v>
      </c>
      <c r="S1446" s="29" t="n">
        <f aca="false">I1446-I1326</f>
        <v>0.07645982905983</v>
      </c>
      <c r="T1446" s="29" t="n">
        <f aca="false">(S1446/I1326)*100</f>
        <v>2.55257491686686</v>
      </c>
      <c r="U1446" s="29" t="n">
        <f aca="false">(S1446/R1446)/I1326*1000</f>
        <v>1.96351916682066</v>
      </c>
      <c r="V1446" s="30" t="n">
        <f aca="false">O1446-O1326</f>
        <v>0.0327022454920911</v>
      </c>
      <c r="W1446" s="30" t="n">
        <f aca="false">(V1446/O1326)*100</f>
        <v>0.484512382516639</v>
      </c>
      <c r="X1446" s="30" t="n">
        <f aca="false">1000*(V1446/R1446)/O1326</f>
        <v>0.372701832705107</v>
      </c>
      <c r="Y1446" s="31" t="n">
        <f aca="false">1000*(V1446/R1446)/Q1326</f>
        <v>0.224709670249803</v>
      </c>
      <c r="Z1446" s="32" t="n">
        <f aca="false">X1446-U1446</f>
        <v>-1.59081733411556</v>
      </c>
      <c r="AA1446" s="15" t="n">
        <v>3.012</v>
      </c>
    </row>
    <row r="1447" s="15" customFormat="true" ht="12.8" hidden="false" customHeight="false" outlineLevel="0" collapsed="false">
      <c r="A1447" s="21" t="n">
        <v>116</v>
      </c>
      <c r="B1447" s="22" t="s">
        <v>29</v>
      </c>
      <c r="C1447" s="22" t="s">
        <v>27</v>
      </c>
      <c r="D1447" s="22" t="s">
        <v>28</v>
      </c>
      <c r="E1447" s="23" t="n">
        <v>43167</v>
      </c>
      <c r="F1447" s="22" t="n">
        <v>28.3</v>
      </c>
      <c r="G1447" s="22" t="n">
        <v>35.7</v>
      </c>
      <c r="H1447" s="22" t="n">
        <v>17.5101</v>
      </c>
      <c r="I1447" s="24" t="n">
        <v>6.39005982905983</v>
      </c>
      <c r="J1447" s="22"/>
      <c r="K1447" s="25" t="n">
        <f aca="false">1000*(1-(F1447+288.9414)/(508929.2*(F1447+68.12963))*(F1447-3.9863)^2)</f>
        <v>996.178585954511</v>
      </c>
      <c r="L1447" s="25" t="n">
        <f aca="false">0.824493 - 0.0040899*F1447 + 0.000076438*F1447^2 -0.00000082467*F1447^3 + 0.0000000053675*F1447^4</f>
        <v>0.754718807628307</v>
      </c>
      <c r="M1447" s="25" t="n">
        <f aca="false">-0.005724 + 0.00010227*F1447 - 0.0000016546*F1447^2</f>
        <v>-0.004154911594</v>
      </c>
      <c r="N1447" s="25" t="n">
        <f aca="false">K1447 + (L1447*G1447) + M1447*G1447^(3/2) + 0.00048314*G1447^2</f>
        <v>1022.8515384385</v>
      </c>
      <c r="O1447" s="26" t="n">
        <f aca="false">AA1447*(1/     (1-   (0.001*N1447/1.84)))</f>
        <v>14.2539190219395</v>
      </c>
      <c r="P1447" s="4" t="n">
        <f aca="false">H1447*(1/     (1-   (0.001*N1447/4)))</f>
        <v>23.5260017779779</v>
      </c>
      <c r="Q1447" s="27" t="n">
        <f aca="false">-5.28+5.5*AA1447</f>
        <v>29.5361</v>
      </c>
      <c r="R1447" s="28" t="n">
        <f aca="false">E1447-E1327</f>
        <v>13</v>
      </c>
      <c r="S1447" s="29" t="n">
        <f aca="false">I1447-I1327</f>
        <v>0.107059829059829</v>
      </c>
      <c r="T1447" s="29" t="n">
        <f aca="false">(S1447/I1327)*100</f>
        <v>1.70396035428663</v>
      </c>
      <c r="U1447" s="29" t="n">
        <f aca="false">(S1447/R1447)/I1327*1000</f>
        <v>1.31073873406664</v>
      </c>
      <c r="V1447" s="30" t="n">
        <f aca="false">O1447-O1327</f>
        <v>0.0964725578401655</v>
      </c>
      <c r="W1447" s="30" t="n">
        <f aca="false">(V1447/O1327)*100</f>
        <v>0.68142625921138</v>
      </c>
      <c r="X1447" s="30" t="n">
        <f aca="false">1000*(V1447/R1447)/O1327</f>
        <v>0.524174045547215</v>
      </c>
      <c r="Y1447" s="31" t="n">
        <f aca="false">1000*(V1447/R1447)/Q1327</f>
        <v>0.253478591624854</v>
      </c>
      <c r="Z1447" s="32" t="n">
        <f aca="false">X1447-U1447</f>
        <v>-0.786564688519427</v>
      </c>
      <c r="AA1447" s="15" t="n">
        <v>6.3302</v>
      </c>
    </row>
    <row r="1448" s="15" customFormat="true" ht="12.8" hidden="false" customHeight="false" outlineLevel="0" collapsed="false">
      <c r="A1448" s="21" t="n">
        <v>122</v>
      </c>
      <c r="B1448" s="22" t="s">
        <v>29</v>
      </c>
      <c r="C1448" s="22" t="s">
        <v>27</v>
      </c>
      <c r="D1448" s="22" t="s">
        <v>28</v>
      </c>
      <c r="E1448" s="23" t="n">
        <v>43167</v>
      </c>
      <c r="F1448" s="22" t="n">
        <v>28.3</v>
      </c>
      <c r="G1448" s="22" t="n">
        <v>35.7</v>
      </c>
      <c r="H1448" s="22" t="n">
        <v>17.5101</v>
      </c>
      <c r="I1448" s="24" t="n">
        <v>7.64645982905983</v>
      </c>
      <c r="J1448" s="22"/>
      <c r="K1448" s="25" t="n">
        <f aca="false">1000*(1-(F1448+288.9414)/(508929.2*(F1448+68.12963))*(F1448-3.9863)^2)</f>
        <v>996.178585954511</v>
      </c>
      <c r="L1448" s="25" t="n">
        <f aca="false">0.824493 - 0.0040899*F1448 + 0.000076438*F1448^2 -0.00000082467*F1448^3 + 0.0000000053675*F1448^4</f>
        <v>0.754718807628307</v>
      </c>
      <c r="M1448" s="25" t="n">
        <f aca="false">-0.005724 + 0.00010227*F1448 - 0.0000016546*F1448^2</f>
        <v>-0.004154911594</v>
      </c>
      <c r="N1448" s="25" t="n">
        <f aca="false">K1448 + (L1448*G1448) + M1448*G1448^(3/2) + 0.00048314*G1448^2</f>
        <v>1022.8515384385</v>
      </c>
      <c r="O1448" s="26" t="n">
        <f aca="false">AA1448*(1/     (1-   (0.001*N1448/1.84)))</f>
        <v>17.0829961220571</v>
      </c>
      <c r="P1448" s="4" t="n">
        <f aca="false">H1448*(1/     (1-   (0.001*N1448/4)))</f>
        <v>23.5260017779779</v>
      </c>
      <c r="Q1448" s="27" t="n">
        <f aca="false">-5.28+5.5*AA1448</f>
        <v>36.4463</v>
      </c>
      <c r="R1448" s="28" t="n">
        <f aca="false">E1448-E1328</f>
        <v>13</v>
      </c>
      <c r="S1448" s="29" t="n">
        <f aca="false">I1448-I1328</f>
        <v>0.10475982905983</v>
      </c>
      <c r="T1448" s="29" t="n">
        <f aca="false">(S1448/I1328)*100</f>
        <v>1.38907446676254</v>
      </c>
      <c r="U1448" s="29" t="n">
        <f aca="false">(S1448/R1448)/I1328*1000</f>
        <v>1.06851882058657</v>
      </c>
      <c r="V1448" s="30" t="n">
        <f aca="false">O1448-O1328</f>
        <v>0.089328447650356</v>
      </c>
      <c r="W1448" s="30" t="n">
        <f aca="false">(V1448/O1328)*100</f>
        <v>0.525657258702833</v>
      </c>
      <c r="X1448" s="30" t="n">
        <f aca="false">1000*(V1448/R1448)/O1328</f>
        <v>0.404351737463718</v>
      </c>
      <c r="Y1448" s="31" t="n">
        <f aca="false">1000*(V1448/R1448)/Q1328</f>
        <v>0.189821614201011</v>
      </c>
      <c r="Z1448" s="32" t="n">
        <f aca="false">X1448-U1448</f>
        <v>-0.664167083122848</v>
      </c>
      <c r="AA1448" s="15" t="n">
        <v>7.5866</v>
      </c>
    </row>
    <row r="1449" s="15" customFormat="true" ht="12.8" hidden="false" customHeight="false" outlineLevel="0" collapsed="false">
      <c r="A1449" s="21" t="n">
        <v>129</v>
      </c>
      <c r="B1449" s="22" t="s">
        <v>29</v>
      </c>
      <c r="C1449" s="22" t="s">
        <v>27</v>
      </c>
      <c r="D1449" s="22" t="s">
        <v>28</v>
      </c>
      <c r="E1449" s="22" t="s">
        <v>38</v>
      </c>
      <c r="F1449" s="22" t="s">
        <v>38</v>
      </c>
      <c r="G1449" s="22" t="s">
        <v>38</v>
      </c>
      <c r="H1449" s="22" t="s">
        <v>38</v>
      </c>
      <c r="I1449" s="24"/>
      <c r="J1449" s="22"/>
      <c r="K1449" s="82" t="s">
        <v>38</v>
      </c>
      <c r="L1449" s="82" t="s">
        <v>38</v>
      </c>
      <c r="M1449" s="82" t="s">
        <v>38</v>
      </c>
      <c r="N1449" s="82" t="s">
        <v>38</v>
      </c>
      <c r="O1449" s="30" t="s">
        <v>38</v>
      </c>
      <c r="P1449" s="4" t="inlineStr">
        <f aca="false">H1449*(1/     (1-   (0.001*N1449/4)))</f>
        <is>
          <t/>
        </is>
      </c>
      <c r="Q1449" s="27" t="s">
        <v>38</v>
      </c>
      <c r="R1449" s="83" t="s">
        <v>38</v>
      </c>
      <c r="S1449" s="84" t="s">
        <v>38</v>
      </c>
      <c r="T1449" s="84" t="s">
        <v>38</v>
      </c>
      <c r="U1449" s="84" t="s">
        <v>38</v>
      </c>
      <c r="V1449" s="27" t="s">
        <v>38</v>
      </c>
      <c r="W1449" s="27" t="s">
        <v>38</v>
      </c>
      <c r="X1449" s="27" t="s">
        <v>38</v>
      </c>
      <c r="Y1449" s="27" t="s">
        <v>38</v>
      </c>
      <c r="Z1449" s="85" t="s">
        <v>38</v>
      </c>
      <c r="AA1449" s="15" t="s">
        <v>38</v>
      </c>
    </row>
    <row r="1450" s="15" customFormat="true" ht="12.8" hidden="false" customHeight="false" outlineLevel="0" collapsed="false">
      <c r="A1450" s="21" t="n">
        <v>220</v>
      </c>
      <c r="B1450" s="22" t="s">
        <v>29</v>
      </c>
      <c r="C1450" s="22" t="s">
        <v>27</v>
      </c>
      <c r="D1450" s="22" t="s">
        <v>28</v>
      </c>
      <c r="E1450" s="23" t="n">
        <v>43167</v>
      </c>
      <c r="F1450" s="22" t="n">
        <v>28.3</v>
      </c>
      <c r="G1450" s="22" t="n">
        <v>35.7</v>
      </c>
      <c r="H1450" s="22" t="n">
        <v>17.5101</v>
      </c>
      <c r="I1450" s="24" t="n">
        <v>5.01765982905983</v>
      </c>
      <c r="J1450" s="22"/>
      <c r="K1450" s="25" t="n">
        <f aca="false">1000*(1-(F1450+288.9414)/(508929.2*(F1450+68.12963))*(F1450-3.9863)^2)</f>
        <v>996.178585954511</v>
      </c>
      <c r="L1450" s="25" t="n">
        <f aca="false">0.824493 - 0.0040899*F1450 + 0.000076438*F1450^2 -0.00000082467*F1450^3 + 0.0000000053675*F1450^4</f>
        <v>0.754718807628307</v>
      </c>
      <c r="M1450" s="25" t="n">
        <f aca="false">-0.005724 + 0.00010227*F1450 - 0.0000016546*F1450^2</f>
        <v>-0.004154911594</v>
      </c>
      <c r="N1450" s="25" t="n">
        <f aca="false">K1450 + (L1450*G1450) + M1450*G1450^(3/2) + 0.00048314*G1450^2</f>
        <v>1022.8515384385</v>
      </c>
      <c r="O1450" s="26" t="n">
        <f aca="false">AA1450*(1/     (1-   (0.001*N1450/1.84)))</f>
        <v>11.1636409160803</v>
      </c>
      <c r="P1450" s="4" t="n">
        <f aca="false">H1450*(1/     (1-   (0.001*N1450/4)))</f>
        <v>23.5260017779779</v>
      </c>
      <c r="Q1450" s="27" t="n">
        <f aca="false">-5.28+5.5*AA1450</f>
        <v>21.9879</v>
      </c>
      <c r="R1450" s="28" t="n">
        <f aca="false">E1450-E1330</f>
        <v>13</v>
      </c>
      <c r="S1450" s="29" t="n">
        <f aca="false">I1450-I1330</f>
        <v>0.0866598290598297</v>
      </c>
      <c r="T1450" s="29" t="n">
        <f aca="false">(S1450/I1330)*100</f>
        <v>1.75744938267754</v>
      </c>
      <c r="U1450" s="29" t="n">
        <f aca="false">(S1450/R1450)/I1330*1000</f>
        <v>1.35188414052119</v>
      </c>
      <c r="V1450" s="30" t="n">
        <f aca="false">O1450-O1330</f>
        <v>0.0526479963805269</v>
      </c>
      <c r="W1450" s="30" t="n">
        <f aca="false">(V1450/O1330)*100</f>
        <v>0.473837007736564</v>
      </c>
      <c r="X1450" s="30" t="n">
        <f aca="false">1000*(V1450/R1450)/O1330</f>
        <v>0.364490005951203</v>
      </c>
      <c r="Y1450" s="31" t="n">
        <f aca="false">1000*(V1450/R1450)/Q1330</f>
        <v>0.185428258301099</v>
      </c>
      <c r="Z1450" s="32" t="n">
        <f aca="false">X1450-U1450</f>
        <v>-0.987394134569985</v>
      </c>
      <c r="AA1450" s="15" t="n">
        <v>4.9578</v>
      </c>
    </row>
    <row r="1451" s="15" customFormat="true" ht="12.8" hidden="false" customHeight="false" outlineLevel="0" collapsed="false">
      <c r="A1451" s="21" t="n">
        <v>226</v>
      </c>
      <c r="B1451" s="22" t="s">
        <v>29</v>
      </c>
      <c r="C1451" s="22" t="s">
        <v>27</v>
      </c>
      <c r="D1451" s="22" t="s">
        <v>28</v>
      </c>
      <c r="E1451" s="23" t="n">
        <v>43167</v>
      </c>
      <c r="F1451" s="22" t="n">
        <v>28.3</v>
      </c>
      <c r="G1451" s="22" t="n">
        <v>35.7</v>
      </c>
      <c r="H1451" s="22" t="n">
        <v>17.5101</v>
      </c>
      <c r="I1451" s="24" t="n">
        <v>4.75505982905983</v>
      </c>
      <c r="J1451" s="22"/>
      <c r="K1451" s="25" t="n">
        <f aca="false">1000*(1-(F1451+288.9414)/(508929.2*(F1451+68.12963))*(F1451-3.9863)^2)</f>
        <v>996.178585954511</v>
      </c>
      <c r="L1451" s="25" t="n">
        <f aca="false">0.824493 - 0.0040899*F1451 + 0.000076438*F1451^2 -0.00000082467*F1451^3 + 0.0000000053675*F1451^4</f>
        <v>0.754718807628307</v>
      </c>
      <c r="M1451" s="25" t="n">
        <f aca="false">-0.005724 + 0.00010227*F1451 - 0.0000016546*F1451^2</f>
        <v>-0.004154911594</v>
      </c>
      <c r="N1451" s="25" t="n">
        <f aca="false">K1451 + (L1451*G1451) + M1451*G1451^(3/2) + 0.00048314*G1451^2</f>
        <v>1022.8515384385</v>
      </c>
      <c r="O1451" s="26" t="n">
        <f aca="false">AA1451*(1/     (1-   (0.001*N1451/1.84)))</f>
        <v>10.5723358806689</v>
      </c>
      <c r="P1451" s="4" t="n">
        <f aca="false">H1451*(1/     (1-   (0.001*N1451/4)))</f>
        <v>23.5260017779779</v>
      </c>
      <c r="Q1451" s="27" t="n">
        <f aca="false">-5.28+5.5*AA1451</f>
        <v>20.5436</v>
      </c>
      <c r="R1451" s="28" t="n">
        <f aca="false">E1451-E1331</f>
        <v>13</v>
      </c>
      <c r="S1451" s="29" t="n">
        <f aca="false">I1451-I1331</f>
        <v>0.0681598290598302</v>
      </c>
      <c r="T1451" s="29" t="n">
        <f aca="false">(S1451/I1331)*100</f>
        <v>1.45426249887623</v>
      </c>
      <c r="U1451" s="29" t="n">
        <f aca="false">(S1451/R1451)/I1331*1000</f>
        <v>1.11866346067403</v>
      </c>
      <c r="V1451" s="30" t="n">
        <f aca="false">O1451-O1331</f>
        <v>0.0113720365519026</v>
      </c>
      <c r="W1451" s="30" t="n">
        <f aca="false">(V1451/O1331)*100</f>
        <v>0.107679911793632</v>
      </c>
      <c r="X1451" s="30" t="n">
        <f aca="false">1000*(V1451/R1451)/O1331</f>
        <v>0.0828307013797171</v>
      </c>
      <c r="Y1451" s="31" t="n">
        <f aca="false">1000*(V1451/R1451)/Q1331</f>
        <v>0.0426760745564333</v>
      </c>
      <c r="Z1451" s="32" t="n">
        <f aca="false">X1451-U1451</f>
        <v>-1.03583275929431</v>
      </c>
      <c r="AA1451" s="15" t="n">
        <v>4.6952</v>
      </c>
    </row>
    <row r="1452" s="15" customFormat="true" ht="12.8" hidden="false" customHeight="false" outlineLevel="0" collapsed="false">
      <c r="A1452" s="21" t="n">
        <v>149</v>
      </c>
      <c r="B1452" s="22" t="s">
        <v>30</v>
      </c>
      <c r="C1452" s="22" t="s">
        <v>27</v>
      </c>
      <c r="D1452" s="22" t="s">
        <v>28</v>
      </c>
      <c r="E1452" s="22" t="s">
        <v>38</v>
      </c>
      <c r="F1452" s="22" t="s">
        <v>38</v>
      </c>
      <c r="G1452" s="22" t="s">
        <v>38</v>
      </c>
      <c r="H1452" s="22" t="s">
        <v>38</v>
      </c>
      <c r="I1452" s="24"/>
      <c r="J1452" s="22"/>
      <c r="K1452" s="82" t="s">
        <v>38</v>
      </c>
      <c r="L1452" s="82" t="s">
        <v>38</v>
      </c>
      <c r="M1452" s="82" t="s">
        <v>38</v>
      </c>
      <c r="N1452" s="82" t="s">
        <v>38</v>
      </c>
      <c r="O1452" s="30" t="s">
        <v>38</v>
      </c>
      <c r="P1452" s="4" t="inlineStr">
        <f aca="false">H1452*(1/     (1-   (0.001*N1452/4)))</f>
        <is>
          <t/>
        </is>
      </c>
      <c r="Q1452" s="27" t="s">
        <v>38</v>
      </c>
      <c r="R1452" s="83" t="s">
        <v>38</v>
      </c>
      <c r="S1452" s="84" t="s">
        <v>38</v>
      </c>
      <c r="T1452" s="84" t="s">
        <v>38</v>
      </c>
      <c r="U1452" s="84" t="s">
        <v>38</v>
      </c>
      <c r="V1452" s="27" t="s">
        <v>38</v>
      </c>
      <c r="W1452" s="27" t="s">
        <v>38</v>
      </c>
      <c r="X1452" s="27" t="s">
        <v>38</v>
      </c>
      <c r="Y1452" s="27" t="s">
        <v>38</v>
      </c>
      <c r="Z1452" s="85" t="s">
        <v>38</v>
      </c>
      <c r="AA1452" s="15" t="s">
        <v>38</v>
      </c>
    </row>
    <row r="1453" s="15" customFormat="true" ht="12.8" hidden="false" customHeight="false" outlineLevel="0" collapsed="false">
      <c r="A1453" s="21" t="n">
        <v>157</v>
      </c>
      <c r="B1453" s="22" t="s">
        <v>30</v>
      </c>
      <c r="C1453" s="22" t="s">
        <v>27</v>
      </c>
      <c r="D1453" s="22" t="s">
        <v>28</v>
      </c>
      <c r="E1453" s="23" t="n">
        <v>43167</v>
      </c>
      <c r="F1453" s="22" t="n">
        <v>28.3</v>
      </c>
      <c r="G1453" s="22" t="n">
        <v>35.7</v>
      </c>
      <c r="H1453" s="22" t="n">
        <v>17.5101</v>
      </c>
      <c r="I1453" s="24" t="n">
        <v>2.81205982905983</v>
      </c>
      <c r="J1453" s="22"/>
      <c r="K1453" s="25" t="n">
        <f aca="false">1000*(1-(F1453+288.9414)/(508929.2*(F1453+68.12963))*(F1453-3.9863)^2)</f>
        <v>996.178585954511</v>
      </c>
      <c r="L1453" s="25" t="n">
        <f aca="false">0.824493 - 0.0040899*F1453 + 0.000076438*F1453^2 -0.00000082467*F1453^3 + 0.0000000053675*F1453^4</f>
        <v>0.754718807628307</v>
      </c>
      <c r="M1453" s="25" t="n">
        <f aca="false">-0.005724 + 0.00010227*F1453 - 0.0000016546*F1453^2</f>
        <v>-0.004154911594</v>
      </c>
      <c r="N1453" s="25" t="n">
        <f aca="false">K1453 + (L1453*G1453) + M1453*G1453^(3/2) + 0.00048314*G1453^2</f>
        <v>1022.8515384385</v>
      </c>
      <c r="O1453" s="26" t="n">
        <f aca="false">AA1453*(1/     (1-   (0.001*N1453/1.84)))</f>
        <v>6.1972190344984</v>
      </c>
      <c r="P1453" s="4" t="n">
        <f aca="false">H1453*(1/     (1-   (0.001*N1453/4)))</f>
        <v>23.5260017779779</v>
      </c>
      <c r="Q1453" s="27" t="n">
        <f aca="false">-5.28+5.5*AA1453</f>
        <v>9.8571</v>
      </c>
      <c r="R1453" s="28" t="n">
        <f aca="false">E1453-E1333</f>
        <v>13</v>
      </c>
      <c r="S1453" s="29" t="n">
        <f aca="false">I1453-I1333</f>
        <v>0.0734598290598303</v>
      </c>
      <c r="T1453" s="29" t="n">
        <f aca="false">(S1453/I1333)*100</f>
        <v>2.68238622142081</v>
      </c>
      <c r="U1453" s="29" t="n">
        <f aca="false">(S1453/R1453)/I1333*1000</f>
        <v>2.06337401647755</v>
      </c>
      <c r="V1453" s="30" t="n">
        <f aca="false">O1453-O1333</f>
        <v>0.0263479718559827</v>
      </c>
      <c r="W1453" s="30" t="n">
        <f aca="false">(V1453/O1333)*100</f>
        <v>0.4269733006656</v>
      </c>
      <c r="X1453" s="30" t="n">
        <f aca="false">1000*(V1453/R1453)/O1333</f>
        <v>0.328441000512</v>
      </c>
      <c r="Y1453" s="31" t="n">
        <f aca="false">1000*(V1453/R1453)/Q1333</f>
        <v>0.207187171303765</v>
      </c>
      <c r="Z1453" s="32" t="n">
        <f aca="false">X1453-U1453</f>
        <v>-1.73493301596555</v>
      </c>
      <c r="AA1453" s="15" t="n">
        <v>2.7522</v>
      </c>
    </row>
    <row r="1454" s="15" customFormat="true" ht="12.8" hidden="false" customHeight="false" outlineLevel="0" collapsed="false">
      <c r="A1454" s="21" t="n">
        <v>248</v>
      </c>
      <c r="B1454" s="22" t="s">
        <v>30</v>
      </c>
      <c r="C1454" s="22" t="s">
        <v>27</v>
      </c>
      <c r="D1454" s="22" t="s">
        <v>28</v>
      </c>
      <c r="E1454" s="23" t="n">
        <v>43167</v>
      </c>
      <c r="F1454" s="22" t="n">
        <v>28.3</v>
      </c>
      <c r="G1454" s="22" t="n">
        <v>35.7</v>
      </c>
      <c r="H1454" s="22" t="n">
        <v>17.5101</v>
      </c>
      <c r="I1454" s="24" t="n">
        <v>4.67685982905983</v>
      </c>
      <c r="J1454" s="22"/>
      <c r="K1454" s="25" t="n">
        <f aca="false">1000*(1-(F1454+288.9414)/(508929.2*(F1454+68.12963))*(F1454-3.9863)^2)</f>
        <v>996.178585954511</v>
      </c>
      <c r="L1454" s="25" t="n">
        <f aca="false">0.824493 - 0.0040899*F1454 + 0.000076438*F1454^2 -0.00000082467*F1454^3 + 0.0000000053675*F1454^4</f>
        <v>0.754718807628307</v>
      </c>
      <c r="M1454" s="25" t="n">
        <f aca="false">-0.005724 + 0.00010227*F1454 - 0.0000016546*F1454^2</f>
        <v>-0.004154911594</v>
      </c>
      <c r="N1454" s="25" t="n">
        <f aca="false">K1454 + (L1454*G1454) + M1454*G1454^(3/2) + 0.00048314*G1454^2</f>
        <v>1022.8515384385</v>
      </c>
      <c r="O1454" s="26" t="n">
        <f aca="false">AA1454*(1/     (1-   (0.001*N1454/1.84)))</f>
        <v>10.3962503750742</v>
      </c>
      <c r="P1454" s="4" t="n">
        <f aca="false">H1454*(1/     (1-   (0.001*N1454/4)))</f>
        <v>23.5260017779779</v>
      </c>
      <c r="Q1454" s="27" t="n">
        <f aca="false">-5.28+5.5*AA1454</f>
        <v>20.1135</v>
      </c>
      <c r="R1454" s="28" t="n">
        <f aca="false">E1454-E1334</f>
        <v>13</v>
      </c>
      <c r="S1454" s="29" t="n">
        <f aca="false">I1454-I1334</f>
        <v>0.0843598290598298</v>
      </c>
      <c r="T1454" s="29" t="n">
        <f aca="false">(S1454/I1334)*100</f>
        <v>1.83690428001807</v>
      </c>
      <c r="U1454" s="29" t="n">
        <f aca="false">(S1454/R1454)/I1334*1000</f>
        <v>1.41300329232159</v>
      </c>
      <c r="V1454" s="30" t="n">
        <f aca="false">O1454-O1334</f>
        <v>0.0479974884951435</v>
      </c>
      <c r="W1454" s="30" t="n">
        <f aca="false">(V1454/O1334)*100</f>
        <v>0.463822144870396</v>
      </c>
      <c r="X1454" s="30" t="n">
        <f aca="false">1000*(V1454/R1454)/O1334</f>
        <v>0.35678626528492</v>
      </c>
      <c r="Y1454" s="31" t="n">
        <f aca="false">1000*(V1454/R1454)/Q1334</f>
        <v>0.184802077188334</v>
      </c>
      <c r="Z1454" s="32" t="n">
        <f aca="false">X1454-U1454</f>
        <v>-1.05621702703667</v>
      </c>
      <c r="AA1454" s="15" t="n">
        <v>4.617</v>
      </c>
    </row>
    <row r="1455" s="15" customFormat="true" ht="12.8" hidden="false" customHeight="false" outlineLevel="0" collapsed="false">
      <c r="A1455" s="21" t="n">
        <v>162</v>
      </c>
      <c r="B1455" s="22" t="s">
        <v>31</v>
      </c>
      <c r="C1455" s="22" t="s">
        <v>27</v>
      </c>
      <c r="D1455" s="22" t="s">
        <v>28</v>
      </c>
      <c r="E1455" s="23" t="n">
        <v>43167</v>
      </c>
      <c r="F1455" s="22" t="n">
        <v>28.3</v>
      </c>
      <c r="G1455" s="22" t="n">
        <v>35.7</v>
      </c>
      <c r="H1455" s="22" t="n">
        <v>17.5101</v>
      </c>
      <c r="I1455" s="24" t="n">
        <v>7.84405982905983</v>
      </c>
      <c r="J1455" s="22"/>
      <c r="K1455" s="25" t="n">
        <f aca="false">1000*(1-(F1455+288.9414)/(508929.2*(F1455+68.12963))*(F1455-3.9863)^2)</f>
        <v>996.178585954511</v>
      </c>
      <c r="L1455" s="25" t="n">
        <f aca="false">0.824493 - 0.0040899*F1455 + 0.000076438*F1455^2 -0.00000082467*F1455^3 + 0.0000000053675*F1455^4</f>
        <v>0.754718807628307</v>
      </c>
      <c r="M1455" s="25" t="n">
        <f aca="false">-0.005724 + 0.00010227*F1455 - 0.0000016546*F1455^2</f>
        <v>-0.004154911594</v>
      </c>
      <c r="N1455" s="25" t="n">
        <f aca="false">K1455 + (L1455*G1455) + M1455*G1455^(3/2) + 0.00048314*G1455^2</f>
        <v>1022.8515384385</v>
      </c>
      <c r="O1455" s="26" t="n">
        <f aca="false">AA1455*(1/     (1-   (0.001*N1455/1.84)))</f>
        <v>17.5279385249409</v>
      </c>
      <c r="P1455" s="4" t="n">
        <f aca="false">H1455*(1/     (1-   (0.001*N1455/4)))</f>
        <v>23.5260017779779</v>
      </c>
      <c r="Q1455" s="27" t="n">
        <f aca="false">-5.28+5.5*AA1455</f>
        <v>37.5331</v>
      </c>
      <c r="R1455" s="28" t="n">
        <f aca="false">E1455-E1335</f>
        <v>13</v>
      </c>
      <c r="S1455" s="29" t="n">
        <f aca="false">I1455-I1335</f>
        <v>0.0824598290598306</v>
      </c>
      <c r="T1455" s="29" t="n">
        <f aca="false">(S1455/I1335)*100</f>
        <v>1.06240761002668</v>
      </c>
      <c r="U1455" s="29" t="n">
        <f aca="false">(S1455/R1455)/I1335*1000</f>
        <v>0.817236623097445</v>
      </c>
      <c r="V1455" s="30" t="n">
        <f aca="false">O1455-O1335</f>
        <v>0.0387714907609187</v>
      </c>
      <c r="W1455" s="30" t="n">
        <f aca="false">(V1455/O1335)*100</f>
        <v>0.221688606925335</v>
      </c>
      <c r="X1455" s="30" t="n">
        <f aca="false">1000*(V1455/R1455)/O1335</f>
        <v>0.170529697634873</v>
      </c>
      <c r="Y1455" s="31" t="n">
        <f aca="false">1000*(V1455/R1455)/Q1335</f>
        <v>0.0797251546754912</v>
      </c>
      <c r="Z1455" s="32" t="n">
        <f aca="false">X1455-U1455</f>
        <v>-0.646706925462571</v>
      </c>
      <c r="AA1455" s="15" t="n">
        <v>7.7842</v>
      </c>
    </row>
    <row r="1456" s="15" customFormat="true" ht="12.8" hidden="false" customHeight="false" outlineLevel="0" collapsed="false">
      <c r="A1456" s="21" t="n">
        <v>169</v>
      </c>
      <c r="B1456" s="22" t="s">
        <v>31</v>
      </c>
      <c r="C1456" s="22" t="s">
        <v>27</v>
      </c>
      <c r="D1456" s="22" t="s">
        <v>28</v>
      </c>
      <c r="E1456" s="23" t="n">
        <v>43167</v>
      </c>
      <c r="F1456" s="22" t="n">
        <v>28.3</v>
      </c>
      <c r="G1456" s="22" t="n">
        <v>35.7</v>
      </c>
      <c r="H1456" s="22" t="n">
        <v>17.5101</v>
      </c>
      <c r="I1456" s="24" t="n">
        <v>4.80105982905983</v>
      </c>
      <c r="J1456" s="22"/>
      <c r="K1456" s="25" t="n">
        <f aca="false">1000*(1-(F1456+288.9414)/(508929.2*(F1456+68.12963))*(F1456-3.9863)^2)</f>
        <v>996.178585954511</v>
      </c>
      <c r="L1456" s="25" t="n">
        <f aca="false">0.824493 - 0.0040899*F1456 + 0.000076438*F1456^2 -0.00000082467*F1456^3 + 0.0000000053675*F1456^4</f>
        <v>0.754718807628307</v>
      </c>
      <c r="M1456" s="25" t="n">
        <f aca="false">-0.005724 + 0.00010227*F1456 - 0.0000016546*F1456^2</f>
        <v>-0.004154911594</v>
      </c>
      <c r="N1456" s="25" t="n">
        <f aca="false">K1456 + (L1456*G1456) + M1456*G1456^(3/2) + 0.00048314*G1456^2</f>
        <v>1022.8515384385</v>
      </c>
      <c r="O1456" s="26" t="n">
        <f aca="false">AA1456*(1/     (1-   (0.001*N1456/1.84)))</f>
        <v>10.6759155898422</v>
      </c>
      <c r="P1456" s="4" t="n">
        <f aca="false">H1456*(1/     (1-   (0.001*N1456/4)))</f>
        <v>23.5260017779779</v>
      </c>
      <c r="Q1456" s="27" t="n">
        <f aca="false">-5.28+5.5*AA1456</f>
        <v>20.7966</v>
      </c>
      <c r="R1456" s="28" t="n">
        <f aca="false">E1456-E1336</f>
        <v>13</v>
      </c>
      <c r="S1456" s="29" t="n">
        <f aca="false">I1456-I1336</f>
        <v>0.0667598290598299</v>
      </c>
      <c r="T1456" s="29" t="n">
        <f aca="false">(S1456/I1336)*100</f>
        <v>1.41013093931162</v>
      </c>
      <c r="U1456" s="29" t="n">
        <f aca="false">(S1456/R1456)/I1336*1000</f>
        <v>1.08471610716278</v>
      </c>
      <c r="V1456" s="30" t="n">
        <f aca="false">O1456-O1336</f>
        <v>0.00814560814794341</v>
      </c>
      <c r="W1456" s="30" t="n">
        <f aca="false">(V1456/O1336)*100</f>
        <v>0.0763571783223778</v>
      </c>
      <c r="X1456" s="30" t="n">
        <f aca="false">1000*(V1456/R1456)/O1336</f>
        <v>0.0587362910172137</v>
      </c>
      <c r="Y1456" s="31" t="n">
        <f aca="false">1000*(V1456/R1456)/Q1336</f>
        <v>0.0301842962885107</v>
      </c>
      <c r="Z1456" s="32" t="n">
        <f aca="false">X1456-U1456</f>
        <v>-1.02597981614557</v>
      </c>
      <c r="AA1456" s="15" t="n">
        <v>4.7412</v>
      </c>
    </row>
    <row r="1457" s="15" customFormat="true" ht="12.8" hidden="false" customHeight="false" outlineLevel="0" collapsed="false">
      <c r="A1457" s="21" t="n">
        <v>261</v>
      </c>
      <c r="B1457" s="22" t="s">
        <v>31</v>
      </c>
      <c r="C1457" s="22" t="s">
        <v>27</v>
      </c>
      <c r="D1457" s="22" t="s">
        <v>28</v>
      </c>
      <c r="E1457" s="23" t="n">
        <v>43167</v>
      </c>
      <c r="F1457" s="22" t="n">
        <v>28.3</v>
      </c>
      <c r="G1457" s="22" t="n">
        <v>35.7</v>
      </c>
      <c r="H1457" s="22" t="n">
        <v>17.5101</v>
      </c>
      <c r="I1457" s="24" t="n">
        <v>5.19375982905983</v>
      </c>
      <c r="J1457" s="22"/>
      <c r="K1457" s="25" t="n">
        <f aca="false">1000*(1-(F1457+288.9414)/(508929.2*(F1457+68.12963))*(F1457-3.9863)^2)</f>
        <v>996.178585954511</v>
      </c>
      <c r="L1457" s="25" t="n">
        <f aca="false">0.824493 - 0.0040899*F1457 + 0.000076438*F1457^2 -0.00000082467*F1457^3 + 0.0000000053675*F1457^4</f>
        <v>0.754718807628307</v>
      </c>
      <c r="M1457" s="25" t="n">
        <f aca="false">-0.005724 + 0.00010227*F1457 - 0.0000016546*F1457^2</f>
        <v>-0.004154911594</v>
      </c>
      <c r="N1457" s="25" t="n">
        <f aca="false">K1457 + (L1457*G1457) + M1457*G1457^(3/2) + 0.00048314*G1457^2</f>
        <v>1022.8515384385</v>
      </c>
      <c r="O1457" s="26" t="n">
        <f aca="false">AA1457*(1/     (1-   (0.001*N1457/1.84)))</f>
        <v>11.5601710635896</v>
      </c>
      <c r="P1457" s="4" t="n">
        <f aca="false">H1457*(1/     (1-   (0.001*N1457/4)))</f>
        <v>23.5260017779779</v>
      </c>
      <c r="Q1457" s="27" t="n">
        <f aca="false">-5.28+5.5*AA1457</f>
        <v>22.95645</v>
      </c>
      <c r="R1457" s="28" t="n">
        <f aca="false">E1457-E1337</f>
        <v>13</v>
      </c>
      <c r="S1457" s="29" t="n">
        <f aca="false">I1457-I1337</f>
        <v>0.0555598290598294</v>
      </c>
      <c r="T1457" s="29" t="n">
        <f aca="false">(S1457/I1337)*100</f>
        <v>1.08130919504553</v>
      </c>
      <c r="U1457" s="29" t="n">
        <f aca="false">(S1457/R1457)/I1337*1000</f>
        <v>0.831776303881176</v>
      </c>
      <c r="V1457" s="30" t="n">
        <f aca="false">O1457-O1337</f>
        <v>-0.0177043815536262</v>
      </c>
      <c r="W1457" s="30" t="n">
        <f aca="false">(V1457/O1337)*100</f>
        <v>-0.152915633248179</v>
      </c>
      <c r="X1457" s="30" t="n">
        <f aca="false">1000*(V1457/R1457)/O1337</f>
        <v>-0.117627410190907</v>
      </c>
      <c r="Y1457" s="31" t="n">
        <f aca="false">1000*(V1457/R1457)/Q1337</f>
        <v>-0.0592632540382806</v>
      </c>
      <c r="Z1457" s="32" t="n">
        <f aca="false">X1457-U1457</f>
        <v>-0.949403714072083</v>
      </c>
      <c r="AA1457" s="15" t="n">
        <v>5.1339</v>
      </c>
    </row>
    <row r="1458" s="15" customFormat="true" ht="12.8" hidden="false" customHeight="false" outlineLevel="0" collapsed="false">
      <c r="A1458" s="21" t="n">
        <v>267</v>
      </c>
      <c r="B1458" s="22" t="s">
        <v>31</v>
      </c>
      <c r="C1458" s="22" t="s">
        <v>27</v>
      </c>
      <c r="D1458" s="22" t="s">
        <v>28</v>
      </c>
      <c r="E1458" s="22" t="s">
        <v>38</v>
      </c>
      <c r="F1458" s="22" t="s">
        <v>38</v>
      </c>
      <c r="G1458" s="22" t="s">
        <v>38</v>
      </c>
      <c r="H1458" s="22" t="s">
        <v>38</v>
      </c>
      <c r="I1458" s="24"/>
      <c r="J1458" s="22"/>
      <c r="K1458" s="82" t="s">
        <v>38</v>
      </c>
      <c r="L1458" s="82" t="s">
        <v>38</v>
      </c>
      <c r="M1458" s="82" t="s">
        <v>38</v>
      </c>
      <c r="N1458" s="82" t="s">
        <v>38</v>
      </c>
      <c r="O1458" s="30" t="s">
        <v>38</v>
      </c>
      <c r="P1458" s="4" t="inlineStr">
        <f aca="false">H1458*(1/     (1-   (0.001*N1458/4)))</f>
        <is>
          <t/>
        </is>
      </c>
      <c r="Q1458" s="27" t="s">
        <v>38</v>
      </c>
      <c r="R1458" s="83" t="s">
        <v>38</v>
      </c>
      <c r="S1458" s="84" t="s">
        <v>38</v>
      </c>
      <c r="T1458" s="84" t="s">
        <v>38</v>
      </c>
      <c r="U1458" s="84" t="s">
        <v>38</v>
      </c>
      <c r="V1458" s="27" t="s">
        <v>38</v>
      </c>
      <c r="W1458" s="27" t="s">
        <v>38</v>
      </c>
      <c r="X1458" s="27" t="s">
        <v>38</v>
      </c>
      <c r="Y1458" s="27" t="s">
        <v>38</v>
      </c>
      <c r="Z1458" s="85" t="s">
        <v>38</v>
      </c>
      <c r="AA1458" s="15" t="s">
        <v>38</v>
      </c>
    </row>
    <row r="1459" s="15" customFormat="true" ht="12.8" hidden="false" customHeight="false" outlineLevel="0" collapsed="false">
      <c r="A1459" s="21" t="n">
        <v>273</v>
      </c>
      <c r="B1459" s="22" t="s">
        <v>31</v>
      </c>
      <c r="C1459" s="22" t="s">
        <v>27</v>
      </c>
      <c r="D1459" s="22" t="s">
        <v>28</v>
      </c>
      <c r="E1459" s="23" t="n">
        <v>43167</v>
      </c>
      <c r="F1459" s="22" t="n">
        <v>28.3</v>
      </c>
      <c r="G1459" s="22" t="n">
        <v>35.7</v>
      </c>
      <c r="H1459" s="22" t="n">
        <v>17.5101</v>
      </c>
      <c r="I1459" s="24" t="n">
        <v>6.22915982905983</v>
      </c>
      <c r="J1459" s="22"/>
      <c r="K1459" s="25" t="n">
        <f aca="false">1000*(1-(F1459+288.9414)/(508929.2*(F1459+68.12963))*(F1459-3.9863)^2)</f>
        <v>996.178585954511</v>
      </c>
      <c r="L1459" s="25" t="n">
        <f aca="false">0.824493 - 0.0040899*F1459 + 0.000076438*F1459^2 -0.00000082467*F1459^3 + 0.0000000053675*F1459^4</f>
        <v>0.754718807628307</v>
      </c>
      <c r="M1459" s="25" t="n">
        <f aca="false">-0.005724 + 0.00010227*F1459 - 0.0000016546*F1459^2</f>
        <v>-0.004154911594</v>
      </c>
      <c r="N1459" s="25" t="n">
        <f aca="false">K1459 + (L1459*G1459) + M1459*G1459^(3/2) + 0.00048314*G1459^2</f>
        <v>1022.8515384385</v>
      </c>
      <c r="O1459" s="26" t="n">
        <f aca="false">AA1459*(1/     (1-   (0.001*N1459/1.84)))</f>
        <v>13.8916152131135</v>
      </c>
      <c r="P1459" s="4" t="n">
        <f aca="false">H1459*(1/     (1-   (0.001*N1459/4)))</f>
        <v>23.5260017779779</v>
      </c>
      <c r="Q1459" s="27" t="n">
        <f aca="false">-5.28+5.5*AA1459</f>
        <v>28.65115</v>
      </c>
      <c r="R1459" s="28" t="n">
        <f aca="false">E1459-E1339</f>
        <v>13</v>
      </c>
      <c r="S1459" s="29" t="n">
        <f aca="false">I1459-I1339</f>
        <v>0.0700598290598302</v>
      </c>
      <c r="T1459" s="29" t="n">
        <f aca="false">(S1459/I1339)*100</f>
        <v>1.13750108067462</v>
      </c>
      <c r="U1459" s="29" t="n">
        <f aca="false">(S1459/R1459)/I1339*1000</f>
        <v>0.875000831288165</v>
      </c>
      <c r="V1459" s="30" t="n">
        <f aca="false">O1459-O1339</f>
        <v>0.0133518807827784</v>
      </c>
      <c r="W1459" s="30" t="n">
        <f aca="false">(V1459/O1339)*100</f>
        <v>0.0962071439563617</v>
      </c>
      <c r="X1459" s="30" t="n">
        <f aca="false">1000*(V1459/R1459)/O1339</f>
        <v>0.0740054953510475</v>
      </c>
      <c r="Y1459" s="31" t="n">
        <f aca="false">1000*(V1459/R1459)/Q1339</f>
        <v>0.0359176763992864</v>
      </c>
      <c r="Z1459" s="32" t="n">
        <f aca="false">X1459-U1459</f>
        <v>-0.800995335937118</v>
      </c>
      <c r="AA1459" s="15" t="n">
        <v>6.1693</v>
      </c>
    </row>
    <row r="1460" s="15" customFormat="true" ht="12.8" hidden="false" customHeight="false" outlineLevel="0" collapsed="false">
      <c r="A1460" s="21" t="n">
        <v>105</v>
      </c>
      <c r="B1460" s="22" t="s">
        <v>32</v>
      </c>
      <c r="C1460" s="22" t="s">
        <v>27</v>
      </c>
      <c r="D1460" s="22" t="s">
        <v>28</v>
      </c>
      <c r="E1460" s="23" t="n">
        <v>43167</v>
      </c>
      <c r="F1460" s="22" t="n">
        <v>28.3</v>
      </c>
      <c r="G1460" s="22" t="n">
        <v>35.7</v>
      </c>
      <c r="H1460" s="22" t="n">
        <v>17.5101</v>
      </c>
      <c r="I1460" s="24" t="n">
        <v>4.73505982905983</v>
      </c>
      <c r="J1460" s="22"/>
      <c r="K1460" s="25" t="n">
        <f aca="false">1000*(1-(F1460+288.9414)/(508929.2*(F1460+68.12963))*(F1460-3.9863)^2)</f>
        <v>996.178585954511</v>
      </c>
      <c r="L1460" s="25" t="n">
        <f aca="false">0.824493 - 0.0040899*F1460 + 0.000076438*F1460^2 -0.00000082467*F1460^3 + 0.0000000053675*F1460^4</f>
        <v>0.754718807628307</v>
      </c>
      <c r="M1460" s="25" t="n">
        <f aca="false">-0.005724 + 0.00010227*F1460 - 0.0000016546*F1460^2</f>
        <v>-0.004154911594</v>
      </c>
      <c r="N1460" s="25" t="n">
        <f aca="false">K1460 + (L1460*G1460) + M1460*G1460^(3/2) + 0.00048314*G1460^2</f>
        <v>1022.8515384385</v>
      </c>
      <c r="O1460" s="26" t="n">
        <f aca="false">AA1460*(1/     (1-   (0.001*N1460/1.84)))</f>
        <v>10.5273012245065</v>
      </c>
      <c r="P1460" s="4" t="n">
        <f aca="false">H1460*(1/     (1-   (0.001*N1460/4)))</f>
        <v>23.5260017779779</v>
      </c>
      <c r="Q1460" s="27" t="n">
        <f aca="false">-5.28+5.5*AA1460</f>
        <v>20.4336</v>
      </c>
      <c r="R1460" s="28" t="n">
        <f aca="false">E1460-E1340</f>
        <v>13</v>
      </c>
      <c r="S1460" s="29" t="n">
        <f aca="false">I1460-I1340</f>
        <v>0.0843598290598306</v>
      </c>
      <c r="T1460" s="29" t="n">
        <f aca="false">(S1460/I1340)*100</f>
        <v>1.81391680950891</v>
      </c>
      <c r="U1460" s="29" t="n">
        <f aca="false">(S1460/R1460)/I1340*1000</f>
        <v>1.39532062269916</v>
      </c>
      <c r="V1460" s="30" t="n">
        <f aca="false">O1460-O1340</f>
        <v>0.0479066246996798</v>
      </c>
      <c r="W1460" s="30" t="n">
        <f aca="false">(V1460/O1340)*100</f>
        <v>0.457150689798079</v>
      </c>
      <c r="X1460" s="30" t="n">
        <f aca="false">1000*(V1460/R1460)/O1340</f>
        <v>0.351654376767753</v>
      </c>
      <c r="Y1460" s="31" t="n">
        <f aca="false">1000*(V1460/R1460)/Q1340</f>
        <v>0.181543534579468</v>
      </c>
      <c r="Z1460" s="32" t="n">
        <f aca="false">X1460-U1460</f>
        <v>-1.0436662459314</v>
      </c>
      <c r="AA1460" s="15" t="n">
        <v>4.6752</v>
      </c>
    </row>
    <row r="1461" s="15" customFormat="true" ht="12.8" hidden="false" customHeight="false" outlineLevel="0" collapsed="false">
      <c r="A1461" s="21" t="n">
        <v>204</v>
      </c>
      <c r="B1461" s="22" t="s">
        <v>32</v>
      </c>
      <c r="C1461" s="22" t="s">
        <v>27</v>
      </c>
      <c r="D1461" s="22" t="s">
        <v>28</v>
      </c>
      <c r="E1461" s="23" t="n">
        <v>43167</v>
      </c>
      <c r="F1461" s="22" t="n">
        <v>28.3</v>
      </c>
      <c r="G1461" s="22" t="n">
        <v>35.7</v>
      </c>
      <c r="H1461" s="22" t="n">
        <v>17.5101</v>
      </c>
      <c r="I1461" s="24" t="n">
        <v>5.48815982905983</v>
      </c>
      <c r="J1461" s="22"/>
      <c r="K1461" s="25" t="n">
        <f aca="false">1000*(1-(F1461+288.9414)/(508929.2*(F1461+68.12963))*(F1461-3.9863)^2)</f>
        <v>996.178585954511</v>
      </c>
      <c r="L1461" s="25" t="n">
        <f aca="false">0.824493 - 0.0040899*F1461 + 0.000076438*F1461^2 -0.00000082467*F1461^3 + 0.0000000053675*F1461^4</f>
        <v>0.754718807628307</v>
      </c>
      <c r="M1461" s="25" t="n">
        <f aca="false">-0.005724 + 0.00010227*F1461 - 0.0000016546*F1461^2</f>
        <v>-0.004154911594</v>
      </c>
      <c r="N1461" s="25" t="n">
        <f aca="false">K1461 + (L1461*G1461) + M1461*G1461^(3/2) + 0.00048314*G1461^2</f>
        <v>1022.8515384385</v>
      </c>
      <c r="O1461" s="26" t="n">
        <f aca="false">AA1461*(1/     (1-   (0.001*N1461/1.84)))</f>
        <v>12.2230812022991</v>
      </c>
      <c r="P1461" s="4" t="n">
        <f aca="false">H1461*(1/     (1-   (0.001*N1461/4)))</f>
        <v>23.5260017779779</v>
      </c>
      <c r="Q1461" s="27" t="n">
        <f aca="false">-5.28+5.5*AA1461</f>
        <v>24.57565</v>
      </c>
      <c r="R1461" s="28" t="n">
        <f aca="false">E1461-E1341</f>
        <v>13</v>
      </c>
      <c r="S1461" s="29" t="n">
        <f aca="false">I1461-I1341</f>
        <v>0.09455982905983</v>
      </c>
      <c r="T1461" s="29" t="n">
        <f aca="false">(S1461/I1341)*100</f>
        <v>1.75318579538397</v>
      </c>
      <c r="U1461" s="29" t="n">
        <f aca="false">(S1461/R1461)/I1341*1000</f>
        <v>1.34860445798767</v>
      </c>
      <c r="V1461" s="30" t="n">
        <f aca="false">O1461-O1341</f>
        <v>0.0697144589017196</v>
      </c>
      <c r="W1461" s="30" t="n">
        <f aca="false">(V1461/O1341)*100</f>
        <v>0.573622604942729</v>
      </c>
      <c r="X1461" s="30" t="n">
        <f aca="false">1000*(V1461/R1461)/O1341</f>
        <v>0.441248157648253</v>
      </c>
      <c r="Y1461" s="31" t="n">
        <f aca="false">1000*(V1461/R1461)/Q1341</f>
        <v>0.219917763719516</v>
      </c>
      <c r="Z1461" s="32" t="n">
        <f aca="false">X1461-U1461</f>
        <v>-0.907356300339418</v>
      </c>
      <c r="AA1461" s="15" t="n">
        <v>5.4283</v>
      </c>
    </row>
    <row r="1462" s="15" customFormat="true" ht="12.8" hidden="false" customHeight="false" outlineLevel="0" collapsed="false">
      <c r="A1462" s="21" t="n">
        <v>143</v>
      </c>
      <c r="B1462" s="22" t="s">
        <v>33</v>
      </c>
      <c r="C1462" s="22" t="s">
        <v>27</v>
      </c>
      <c r="D1462" s="22" t="s">
        <v>28</v>
      </c>
      <c r="E1462" s="23" t="n">
        <v>43167</v>
      </c>
      <c r="F1462" s="22" t="n">
        <v>28.3</v>
      </c>
      <c r="G1462" s="22" t="n">
        <v>35.7</v>
      </c>
      <c r="H1462" s="22" t="n">
        <v>17.5101</v>
      </c>
      <c r="I1462" s="24" t="n">
        <v>5.74315982905983</v>
      </c>
      <c r="J1462" s="22"/>
      <c r="K1462" s="25" t="n">
        <f aca="false">1000*(1-(F1462+288.9414)/(508929.2*(F1462+68.12963))*(F1462-3.9863)^2)</f>
        <v>996.178585954511</v>
      </c>
      <c r="L1462" s="25" t="n">
        <f aca="false">0.824493 - 0.0040899*F1462 + 0.000076438*F1462^2 -0.00000082467*F1462^3 + 0.0000000053675*F1462^4</f>
        <v>0.754718807628307</v>
      </c>
      <c r="M1462" s="25" t="n">
        <f aca="false">-0.005724 + 0.00010227*F1462 - 0.0000016546*F1462^2</f>
        <v>-0.004154911594</v>
      </c>
      <c r="N1462" s="25" t="n">
        <f aca="false">K1462 + (L1462*G1462) + M1462*G1462^(3/2) + 0.00048314*G1462^2</f>
        <v>1022.8515384385</v>
      </c>
      <c r="O1462" s="26" t="n">
        <f aca="false">AA1462*(1/     (1-   (0.001*N1462/1.84)))</f>
        <v>12.7972730683689</v>
      </c>
      <c r="P1462" s="4" t="n">
        <f aca="false">H1462*(1/     (1-   (0.001*N1462/4)))</f>
        <v>23.5260017779779</v>
      </c>
      <c r="Q1462" s="27" t="n">
        <f aca="false">-5.28+5.5*AA1462</f>
        <v>25.97815</v>
      </c>
      <c r="R1462" s="28" t="n">
        <f aca="false">E1462-E1342</f>
        <v>13</v>
      </c>
      <c r="S1462" s="29" t="n">
        <f aca="false">I1462-I1342</f>
        <v>0.10345982905983</v>
      </c>
      <c r="T1462" s="29" t="n">
        <f aca="false">(S1462/I1342)*100</f>
        <v>1.83449171161285</v>
      </c>
      <c r="U1462" s="29" t="n">
        <f aca="false">(S1462/R1462)/I1342*1000</f>
        <v>1.41114747047142</v>
      </c>
      <c r="V1462" s="30" t="n">
        <f aca="false">O1462-O1342</f>
        <v>0.0893706613052263</v>
      </c>
      <c r="W1462" s="30" t="n">
        <f aca="false">(V1462/O1342)*100</f>
        <v>0.703268395070063</v>
      </c>
      <c r="X1462" s="30" t="n">
        <f aca="false">1000*(V1462/R1462)/O1342</f>
        <v>0.540975688515433</v>
      </c>
      <c r="Y1462" s="31" t="n">
        <f aca="false">1000*(V1462/R1462)/Q1342</f>
        <v>0.267098172736332</v>
      </c>
      <c r="Z1462" s="32" t="n">
        <f aca="false">X1462-U1462</f>
        <v>-0.870171781955986</v>
      </c>
      <c r="AA1462" s="15" t="n">
        <v>5.6833</v>
      </c>
    </row>
    <row r="1463" s="15" customFormat="true" ht="12.8" hidden="false" customHeight="false" outlineLevel="0" collapsed="false">
      <c r="A1463" s="21" t="n">
        <v>177</v>
      </c>
      <c r="B1463" s="22" t="s">
        <v>26</v>
      </c>
      <c r="C1463" s="22" t="s">
        <v>34</v>
      </c>
      <c r="D1463" s="22" t="s">
        <v>28</v>
      </c>
      <c r="E1463" s="22" t="s">
        <v>38</v>
      </c>
      <c r="F1463" s="22" t="s">
        <v>38</v>
      </c>
      <c r="G1463" s="22" t="s">
        <v>38</v>
      </c>
      <c r="H1463" s="22" t="s">
        <v>38</v>
      </c>
      <c r="I1463" s="24"/>
      <c r="J1463" s="22"/>
      <c r="K1463" s="22" t="s">
        <v>38</v>
      </c>
      <c r="L1463" s="22" t="s">
        <v>38</v>
      </c>
      <c r="M1463" s="22" t="s">
        <v>38</v>
      </c>
      <c r="N1463" s="22" t="s">
        <v>38</v>
      </c>
      <c r="O1463" s="22" t="s">
        <v>38</v>
      </c>
      <c r="P1463" s="4" t="inlineStr">
        <f aca="false">H1463*(1/     (1-   (0.001*N1463/4)))</f>
        <is>
          <t/>
        </is>
      </c>
      <c r="Q1463" s="22" t="s">
        <v>38</v>
      </c>
      <c r="R1463" s="22" t="s">
        <v>38</v>
      </c>
      <c r="S1463" s="22" t="s">
        <v>38</v>
      </c>
      <c r="T1463" s="22" t="s">
        <v>38</v>
      </c>
      <c r="U1463" s="22" t="s">
        <v>38</v>
      </c>
      <c r="V1463" s="22" t="s">
        <v>38</v>
      </c>
      <c r="W1463" s="22" t="s">
        <v>38</v>
      </c>
      <c r="X1463" s="22" t="s">
        <v>38</v>
      </c>
      <c r="Y1463" s="22" t="s">
        <v>38</v>
      </c>
      <c r="Z1463" s="22" t="s">
        <v>38</v>
      </c>
      <c r="AA1463" s="15" t="s">
        <v>38</v>
      </c>
    </row>
    <row r="1464" s="15" customFormat="true" ht="12.8" hidden="false" customHeight="false" outlineLevel="0" collapsed="false">
      <c r="A1464" s="21" t="n">
        <v>183</v>
      </c>
      <c r="B1464" s="22" t="s">
        <v>26</v>
      </c>
      <c r="C1464" s="22" t="s">
        <v>34</v>
      </c>
      <c r="D1464" s="22" t="s">
        <v>28</v>
      </c>
      <c r="E1464" s="22" t="s">
        <v>38</v>
      </c>
      <c r="F1464" s="22" t="s">
        <v>38</v>
      </c>
      <c r="G1464" s="22" t="s">
        <v>38</v>
      </c>
      <c r="H1464" s="22" t="s">
        <v>38</v>
      </c>
      <c r="I1464" s="24"/>
      <c r="J1464" s="22"/>
      <c r="K1464" s="22" t="s">
        <v>38</v>
      </c>
      <c r="L1464" s="22" t="s">
        <v>38</v>
      </c>
      <c r="M1464" s="22" t="s">
        <v>38</v>
      </c>
      <c r="N1464" s="22" t="s">
        <v>38</v>
      </c>
      <c r="O1464" s="22" t="s">
        <v>38</v>
      </c>
      <c r="P1464" s="4" t="inlineStr">
        <f aca="false">H1464*(1/     (1-   (0.001*N1464/4)))</f>
        <is>
          <t/>
        </is>
      </c>
      <c r="Q1464" s="22" t="s">
        <v>38</v>
      </c>
      <c r="R1464" s="22" t="s">
        <v>38</v>
      </c>
      <c r="S1464" s="22" t="s">
        <v>38</v>
      </c>
      <c r="T1464" s="22" t="s">
        <v>38</v>
      </c>
      <c r="U1464" s="22" t="s">
        <v>38</v>
      </c>
      <c r="V1464" s="22" t="s">
        <v>38</v>
      </c>
      <c r="W1464" s="22" t="s">
        <v>38</v>
      </c>
      <c r="X1464" s="22" t="s">
        <v>38</v>
      </c>
      <c r="Y1464" s="22" t="s">
        <v>38</v>
      </c>
      <c r="Z1464" s="22" t="s">
        <v>38</v>
      </c>
      <c r="AA1464" s="15" t="s">
        <v>38</v>
      </c>
    </row>
    <row r="1465" s="15" customFormat="true" ht="12.8" hidden="false" customHeight="false" outlineLevel="0" collapsed="false">
      <c r="A1465" s="21" t="n">
        <v>190</v>
      </c>
      <c r="B1465" s="22" t="s">
        <v>26</v>
      </c>
      <c r="C1465" s="22" t="s">
        <v>34</v>
      </c>
      <c r="D1465" s="22" t="s">
        <v>28</v>
      </c>
      <c r="E1465" s="22" t="s">
        <v>38</v>
      </c>
      <c r="F1465" s="22" t="s">
        <v>38</v>
      </c>
      <c r="G1465" s="22" t="s">
        <v>38</v>
      </c>
      <c r="H1465" s="22" t="s">
        <v>38</v>
      </c>
      <c r="I1465" s="24"/>
      <c r="J1465" s="22"/>
      <c r="K1465" s="22" t="s">
        <v>38</v>
      </c>
      <c r="L1465" s="22" t="s">
        <v>38</v>
      </c>
      <c r="M1465" s="22" t="s">
        <v>38</v>
      </c>
      <c r="N1465" s="22" t="s">
        <v>38</v>
      </c>
      <c r="O1465" s="22" t="s">
        <v>38</v>
      </c>
      <c r="P1465" s="4" t="inlineStr">
        <f aca="false">H1465*(1/     (1-   (0.001*N1465/4)))</f>
        <is>
          <t/>
        </is>
      </c>
      <c r="Q1465" s="22" t="s">
        <v>38</v>
      </c>
      <c r="R1465" s="22" t="s">
        <v>38</v>
      </c>
      <c r="S1465" s="22" t="s">
        <v>38</v>
      </c>
      <c r="T1465" s="22" t="s">
        <v>38</v>
      </c>
      <c r="U1465" s="22" t="s">
        <v>38</v>
      </c>
      <c r="V1465" s="22" t="s">
        <v>38</v>
      </c>
      <c r="W1465" s="22" t="s">
        <v>38</v>
      </c>
      <c r="X1465" s="22" t="s">
        <v>38</v>
      </c>
      <c r="Y1465" s="22" t="s">
        <v>38</v>
      </c>
      <c r="Z1465" s="22" t="s">
        <v>38</v>
      </c>
      <c r="AA1465" s="15" t="s">
        <v>38</v>
      </c>
    </row>
    <row r="1466" s="15" customFormat="true" ht="12.8" hidden="false" customHeight="false" outlineLevel="0" collapsed="false">
      <c r="A1466" s="21" t="n">
        <v>282</v>
      </c>
      <c r="B1466" s="22" t="s">
        <v>26</v>
      </c>
      <c r="C1466" s="22" t="s">
        <v>34</v>
      </c>
      <c r="D1466" s="22" t="s">
        <v>28</v>
      </c>
      <c r="E1466" s="22" t="s">
        <v>38</v>
      </c>
      <c r="F1466" s="22" t="s">
        <v>38</v>
      </c>
      <c r="G1466" s="22" t="s">
        <v>38</v>
      </c>
      <c r="H1466" s="22" t="s">
        <v>38</v>
      </c>
      <c r="I1466" s="24"/>
      <c r="J1466" s="22"/>
      <c r="K1466" s="22" t="s">
        <v>38</v>
      </c>
      <c r="L1466" s="22" t="s">
        <v>38</v>
      </c>
      <c r="M1466" s="22" t="s">
        <v>38</v>
      </c>
      <c r="N1466" s="22" t="s">
        <v>38</v>
      </c>
      <c r="O1466" s="22" t="s">
        <v>38</v>
      </c>
      <c r="P1466" s="4" t="inlineStr">
        <f aca="false">H1466*(1/     (1-   (0.001*N1466/4)))</f>
        <is>
          <t/>
        </is>
      </c>
      <c r="Q1466" s="22" t="s">
        <v>38</v>
      </c>
      <c r="R1466" s="22" t="s">
        <v>38</v>
      </c>
      <c r="S1466" s="22" t="s">
        <v>38</v>
      </c>
      <c r="T1466" s="22" t="s">
        <v>38</v>
      </c>
      <c r="U1466" s="22" t="s">
        <v>38</v>
      </c>
      <c r="V1466" s="22" t="s">
        <v>38</v>
      </c>
      <c r="W1466" s="22" t="s">
        <v>38</v>
      </c>
      <c r="X1466" s="22" t="s">
        <v>38</v>
      </c>
      <c r="Y1466" s="22" t="s">
        <v>38</v>
      </c>
      <c r="Z1466" s="22" t="s">
        <v>38</v>
      </c>
      <c r="AA1466" s="15" t="s">
        <v>38</v>
      </c>
    </row>
    <row r="1467" s="15" customFormat="true" ht="12.8" hidden="false" customHeight="false" outlineLevel="0" collapsed="false">
      <c r="A1467" s="21" t="n">
        <v>288</v>
      </c>
      <c r="B1467" s="22" t="s">
        <v>26</v>
      </c>
      <c r="C1467" s="22" t="s">
        <v>34</v>
      </c>
      <c r="D1467" s="22" t="s">
        <v>28</v>
      </c>
      <c r="E1467" s="22" t="s">
        <v>38</v>
      </c>
      <c r="F1467" s="22" t="s">
        <v>38</v>
      </c>
      <c r="G1467" s="22" t="s">
        <v>38</v>
      </c>
      <c r="H1467" s="22" t="s">
        <v>38</v>
      </c>
      <c r="I1467" s="24"/>
      <c r="J1467" s="22"/>
      <c r="K1467" s="22" t="s">
        <v>38</v>
      </c>
      <c r="L1467" s="22" t="s">
        <v>38</v>
      </c>
      <c r="M1467" s="22" t="s">
        <v>38</v>
      </c>
      <c r="N1467" s="22" t="s">
        <v>38</v>
      </c>
      <c r="O1467" s="22" t="s">
        <v>38</v>
      </c>
      <c r="P1467" s="4" t="inlineStr">
        <f aca="false">H1467*(1/     (1-   (0.001*N1467/4)))</f>
        <is>
          <t/>
        </is>
      </c>
      <c r="Q1467" s="22" t="s">
        <v>38</v>
      </c>
      <c r="R1467" s="22" t="s">
        <v>38</v>
      </c>
      <c r="S1467" s="22" t="s">
        <v>38</v>
      </c>
      <c r="T1467" s="22" t="s">
        <v>38</v>
      </c>
      <c r="U1467" s="22" t="s">
        <v>38</v>
      </c>
      <c r="V1467" s="22" t="s">
        <v>38</v>
      </c>
      <c r="W1467" s="22" t="s">
        <v>38</v>
      </c>
      <c r="X1467" s="22" t="s">
        <v>38</v>
      </c>
      <c r="Y1467" s="22" t="s">
        <v>38</v>
      </c>
      <c r="Z1467" s="22" t="s">
        <v>38</v>
      </c>
      <c r="AA1467" s="15" t="s">
        <v>38</v>
      </c>
    </row>
    <row r="1468" s="15" customFormat="true" ht="12.8" hidden="false" customHeight="false" outlineLevel="0" collapsed="false">
      <c r="A1468" s="21" t="n">
        <v>117</v>
      </c>
      <c r="B1468" s="22" t="s">
        <v>29</v>
      </c>
      <c r="C1468" s="22" t="s">
        <v>34</v>
      </c>
      <c r="D1468" s="22" t="s">
        <v>28</v>
      </c>
      <c r="E1468" s="22" t="s">
        <v>38</v>
      </c>
      <c r="F1468" s="22" t="s">
        <v>38</v>
      </c>
      <c r="G1468" s="22" t="s">
        <v>38</v>
      </c>
      <c r="H1468" s="22" t="s">
        <v>38</v>
      </c>
      <c r="I1468" s="24"/>
      <c r="J1468" s="22"/>
      <c r="K1468" s="22" t="s">
        <v>38</v>
      </c>
      <c r="L1468" s="22" t="s">
        <v>38</v>
      </c>
      <c r="M1468" s="22" t="s">
        <v>38</v>
      </c>
      <c r="N1468" s="22" t="s">
        <v>38</v>
      </c>
      <c r="O1468" s="22" t="s">
        <v>38</v>
      </c>
      <c r="P1468" s="4" t="inlineStr">
        <f aca="false">H1468*(1/     (1-   (0.001*N1468/4)))</f>
        <is>
          <t/>
        </is>
      </c>
      <c r="Q1468" s="22" t="s">
        <v>38</v>
      </c>
      <c r="R1468" s="22" t="s">
        <v>38</v>
      </c>
      <c r="S1468" s="22" t="s">
        <v>38</v>
      </c>
      <c r="T1468" s="22" t="s">
        <v>38</v>
      </c>
      <c r="U1468" s="22" t="s">
        <v>38</v>
      </c>
      <c r="V1468" s="22" t="s">
        <v>38</v>
      </c>
      <c r="W1468" s="22" t="s">
        <v>38</v>
      </c>
      <c r="X1468" s="22" t="s">
        <v>38</v>
      </c>
      <c r="Y1468" s="22" t="s">
        <v>38</v>
      </c>
      <c r="Z1468" s="22" t="s">
        <v>38</v>
      </c>
      <c r="AA1468" s="15" t="s">
        <v>38</v>
      </c>
    </row>
    <row r="1469" s="15" customFormat="true" ht="12.8" hidden="false" customHeight="false" outlineLevel="0" collapsed="false">
      <c r="A1469" s="21" t="n">
        <v>123</v>
      </c>
      <c r="B1469" s="22" t="s">
        <v>29</v>
      </c>
      <c r="C1469" s="22" t="s">
        <v>34</v>
      </c>
      <c r="D1469" s="22" t="s">
        <v>28</v>
      </c>
      <c r="E1469" s="22" t="s">
        <v>38</v>
      </c>
      <c r="F1469" s="22" t="s">
        <v>38</v>
      </c>
      <c r="G1469" s="22" t="s">
        <v>38</v>
      </c>
      <c r="H1469" s="22" t="s">
        <v>38</v>
      </c>
      <c r="I1469" s="24"/>
      <c r="J1469" s="22"/>
      <c r="K1469" s="22" t="s">
        <v>38</v>
      </c>
      <c r="L1469" s="22" t="s">
        <v>38</v>
      </c>
      <c r="M1469" s="22" t="s">
        <v>38</v>
      </c>
      <c r="N1469" s="22" t="s">
        <v>38</v>
      </c>
      <c r="O1469" s="22" t="s">
        <v>38</v>
      </c>
      <c r="P1469" s="4" t="inlineStr">
        <f aca="false">H1469*(1/     (1-   (0.001*N1469/4)))</f>
        <is>
          <t/>
        </is>
      </c>
      <c r="Q1469" s="22" t="s">
        <v>38</v>
      </c>
      <c r="R1469" s="22" t="s">
        <v>38</v>
      </c>
      <c r="S1469" s="22" t="s">
        <v>38</v>
      </c>
      <c r="T1469" s="22" t="s">
        <v>38</v>
      </c>
      <c r="U1469" s="22" t="s">
        <v>38</v>
      </c>
      <c r="V1469" s="22" t="s">
        <v>38</v>
      </c>
      <c r="W1469" s="22" t="s">
        <v>38</v>
      </c>
      <c r="X1469" s="22" t="s">
        <v>38</v>
      </c>
      <c r="Y1469" s="22" t="s">
        <v>38</v>
      </c>
      <c r="Z1469" s="22" t="s">
        <v>38</v>
      </c>
      <c r="AA1469" s="15" t="s">
        <v>38</v>
      </c>
    </row>
    <row r="1470" s="15" customFormat="true" ht="12.8" hidden="false" customHeight="false" outlineLevel="0" collapsed="false">
      <c r="A1470" s="21" t="n">
        <v>130</v>
      </c>
      <c r="B1470" s="22" t="s">
        <v>29</v>
      </c>
      <c r="C1470" s="22" t="s">
        <v>34</v>
      </c>
      <c r="D1470" s="22" t="s">
        <v>28</v>
      </c>
      <c r="E1470" s="22" t="s">
        <v>38</v>
      </c>
      <c r="F1470" s="22" t="s">
        <v>38</v>
      </c>
      <c r="G1470" s="22" t="s">
        <v>38</v>
      </c>
      <c r="H1470" s="22" t="s">
        <v>38</v>
      </c>
      <c r="I1470" s="24"/>
      <c r="J1470" s="22"/>
      <c r="K1470" s="22" t="s">
        <v>38</v>
      </c>
      <c r="L1470" s="22" t="s">
        <v>38</v>
      </c>
      <c r="M1470" s="22" t="s">
        <v>38</v>
      </c>
      <c r="N1470" s="22" t="s">
        <v>38</v>
      </c>
      <c r="O1470" s="22" t="s">
        <v>38</v>
      </c>
      <c r="P1470" s="4" t="inlineStr">
        <f aca="false">H1470*(1/     (1-   (0.001*N1470/4)))</f>
        <is>
          <t/>
        </is>
      </c>
      <c r="Q1470" s="22" t="s">
        <v>38</v>
      </c>
      <c r="R1470" s="22" t="s">
        <v>38</v>
      </c>
      <c r="S1470" s="22" t="s">
        <v>38</v>
      </c>
      <c r="T1470" s="22" t="s">
        <v>38</v>
      </c>
      <c r="U1470" s="22" t="s">
        <v>38</v>
      </c>
      <c r="V1470" s="22" t="s">
        <v>38</v>
      </c>
      <c r="W1470" s="22" t="s">
        <v>38</v>
      </c>
      <c r="X1470" s="22" t="s">
        <v>38</v>
      </c>
      <c r="Y1470" s="22" t="s">
        <v>38</v>
      </c>
      <c r="Z1470" s="22" t="s">
        <v>38</v>
      </c>
      <c r="AA1470" s="15" t="s">
        <v>38</v>
      </c>
    </row>
    <row r="1471" s="15" customFormat="true" ht="12.8" hidden="false" customHeight="false" outlineLevel="0" collapsed="false">
      <c r="A1471" s="21" t="n">
        <v>221</v>
      </c>
      <c r="B1471" s="22" t="s">
        <v>29</v>
      </c>
      <c r="C1471" s="22" t="s">
        <v>34</v>
      </c>
      <c r="D1471" s="22" t="s">
        <v>28</v>
      </c>
      <c r="E1471" s="22" t="s">
        <v>38</v>
      </c>
      <c r="F1471" s="22" t="s">
        <v>38</v>
      </c>
      <c r="G1471" s="22" t="s">
        <v>38</v>
      </c>
      <c r="H1471" s="22" t="s">
        <v>38</v>
      </c>
      <c r="I1471" s="24"/>
      <c r="J1471" s="22"/>
      <c r="K1471" s="22" t="s">
        <v>38</v>
      </c>
      <c r="L1471" s="22" t="s">
        <v>38</v>
      </c>
      <c r="M1471" s="22" t="s">
        <v>38</v>
      </c>
      <c r="N1471" s="22" t="s">
        <v>38</v>
      </c>
      <c r="O1471" s="22" t="s">
        <v>38</v>
      </c>
      <c r="P1471" s="4" t="inlineStr">
        <f aca="false">H1471*(1/     (1-   (0.001*N1471/4)))</f>
        <is>
          <t/>
        </is>
      </c>
      <c r="Q1471" s="22" t="s">
        <v>38</v>
      </c>
      <c r="R1471" s="22" t="s">
        <v>38</v>
      </c>
      <c r="S1471" s="22" t="s">
        <v>38</v>
      </c>
      <c r="T1471" s="22" t="s">
        <v>38</v>
      </c>
      <c r="U1471" s="22" t="s">
        <v>38</v>
      </c>
      <c r="V1471" s="22" t="s">
        <v>38</v>
      </c>
      <c r="W1471" s="22" t="s">
        <v>38</v>
      </c>
      <c r="X1471" s="22" t="s">
        <v>38</v>
      </c>
      <c r="Y1471" s="22" t="s">
        <v>38</v>
      </c>
      <c r="Z1471" s="22" t="s">
        <v>38</v>
      </c>
      <c r="AA1471" s="15" t="s">
        <v>38</v>
      </c>
    </row>
    <row r="1472" s="15" customFormat="true" ht="12.8" hidden="false" customHeight="false" outlineLevel="0" collapsed="false">
      <c r="A1472" s="21" t="n">
        <v>227</v>
      </c>
      <c r="B1472" s="22" t="s">
        <v>29</v>
      </c>
      <c r="C1472" s="22" t="s">
        <v>34</v>
      </c>
      <c r="D1472" s="22" t="s">
        <v>28</v>
      </c>
      <c r="E1472" s="22" t="s">
        <v>38</v>
      </c>
      <c r="F1472" s="22" t="s">
        <v>38</v>
      </c>
      <c r="G1472" s="22" t="s">
        <v>38</v>
      </c>
      <c r="H1472" s="22" t="s">
        <v>38</v>
      </c>
      <c r="I1472" s="24"/>
      <c r="J1472" s="22"/>
      <c r="K1472" s="82" t="s">
        <v>38</v>
      </c>
      <c r="L1472" s="82" t="s">
        <v>38</v>
      </c>
      <c r="M1472" s="82" t="s">
        <v>38</v>
      </c>
      <c r="N1472" s="82" t="s">
        <v>38</v>
      </c>
      <c r="O1472" s="30" t="s">
        <v>38</v>
      </c>
      <c r="P1472" s="4" t="inlineStr">
        <f aca="false">H1472*(1/     (1-   (0.001*N1472/4)))</f>
        <is>
          <t/>
        </is>
      </c>
      <c r="Q1472" s="27" t="s">
        <v>38</v>
      </c>
      <c r="R1472" s="83" t="s">
        <v>38</v>
      </c>
      <c r="S1472" s="84" t="s">
        <v>38</v>
      </c>
      <c r="T1472" s="84" t="s">
        <v>38</v>
      </c>
      <c r="U1472" s="84" t="s">
        <v>38</v>
      </c>
      <c r="V1472" s="27" t="s">
        <v>38</v>
      </c>
      <c r="W1472" s="27" t="s">
        <v>38</v>
      </c>
      <c r="X1472" s="27" t="s">
        <v>38</v>
      </c>
      <c r="Y1472" s="27" t="s">
        <v>38</v>
      </c>
      <c r="Z1472" s="85" t="s">
        <v>38</v>
      </c>
      <c r="AA1472" s="15" t="s">
        <v>38</v>
      </c>
    </row>
    <row r="1473" s="15" customFormat="true" ht="12.8" hidden="false" customHeight="false" outlineLevel="0" collapsed="false">
      <c r="A1473" s="21" t="n">
        <v>150</v>
      </c>
      <c r="B1473" s="22" t="s">
        <v>30</v>
      </c>
      <c r="C1473" s="22" t="s">
        <v>34</v>
      </c>
      <c r="D1473" s="22" t="s">
        <v>28</v>
      </c>
      <c r="E1473" s="22" t="s">
        <v>38</v>
      </c>
      <c r="F1473" s="22" t="s">
        <v>38</v>
      </c>
      <c r="G1473" s="22" t="s">
        <v>38</v>
      </c>
      <c r="H1473" s="22" t="s">
        <v>38</v>
      </c>
      <c r="I1473" s="24"/>
      <c r="J1473" s="22" t="s">
        <v>41</v>
      </c>
      <c r="K1473" s="82" t="s">
        <v>38</v>
      </c>
      <c r="L1473" s="82" t="s">
        <v>38</v>
      </c>
      <c r="M1473" s="82" t="s">
        <v>38</v>
      </c>
      <c r="N1473" s="82" t="s">
        <v>38</v>
      </c>
      <c r="O1473" s="30" t="s">
        <v>38</v>
      </c>
      <c r="P1473" s="4" t="inlineStr">
        <f aca="false">H1473*(1/     (1-   (0.001*N1473/4)))</f>
        <is>
          <t/>
        </is>
      </c>
      <c r="Q1473" s="27" t="s">
        <v>38</v>
      </c>
      <c r="R1473" s="83" t="s">
        <v>38</v>
      </c>
      <c r="S1473" s="84" t="s">
        <v>38</v>
      </c>
      <c r="T1473" s="84" t="s">
        <v>38</v>
      </c>
      <c r="U1473" s="84" t="s">
        <v>38</v>
      </c>
      <c r="V1473" s="27" t="s">
        <v>38</v>
      </c>
      <c r="W1473" s="27" t="s">
        <v>38</v>
      </c>
      <c r="X1473" s="27" t="s">
        <v>38</v>
      </c>
      <c r="Y1473" s="27" t="s">
        <v>38</v>
      </c>
      <c r="Z1473" s="85" t="s">
        <v>38</v>
      </c>
      <c r="AA1473" s="15" t="s">
        <v>38</v>
      </c>
    </row>
    <row r="1474" s="15" customFormat="true" ht="12.8" hidden="false" customHeight="false" outlineLevel="0" collapsed="false">
      <c r="A1474" s="21" t="n">
        <v>158</v>
      </c>
      <c r="B1474" s="22" t="s">
        <v>30</v>
      </c>
      <c r="C1474" s="22" t="s">
        <v>34</v>
      </c>
      <c r="D1474" s="22" t="s">
        <v>28</v>
      </c>
      <c r="E1474" s="22" t="s">
        <v>38</v>
      </c>
      <c r="F1474" s="22" t="s">
        <v>38</v>
      </c>
      <c r="G1474" s="22" t="s">
        <v>38</v>
      </c>
      <c r="H1474" s="22" t="s">
        <v>38</v>
      </c>
      <c r="I1474" s="24"/>
      <c r="J1474" s="22"/>
      <c r="K1474" s="82" t="s">
        <v>38</v>
      </c>
      <c r="L1474" s="82" t="s">
        <v>38</v>
      </c>
      <c r="M1474" s="82" t="s">
        <v>38</v>
      </c>
      <c r="N1474" s="82" t="s">
        <v>38</v>
      </c>
      <c r="O1474" s="30" t="s">
        <v>38</v>
      </c>
      <c r="P1474" s="4" t="inlineStr">
        <f aca="false">H1474*(1/     (1-   (0.001*N1474/4)))</f>
        <is>
          <t/>
        </is>
      </c>
      <c r="Q1474" s="27" t="s">
        <v>38</v>
      </c>
      <c r="R1474" s="83" t="s">
        <v>38</v>
      </c>
      <c r="S1474" s="84" t="s">
        <v>38</v>
      </c>
      <c r="T1474" s="84" t="s">
        <v>38</v>
      </c>
      <c r="U1474" s="84" t="s">
        <v>38</v>
      </c>
      <c r="V1474" s="27" t="s">
        <v>38</v>
      </c>
      <c r="W1474" s="27" t="s">
        <v>38</v>
      </c>
      <c r="X1474" s="27" t="s">
        <v>38</v>
      </c>
      <c r="Y1474" s="27" t="s">
        <v>38</v>
      </c>
      <c r="Z1474" s="85" t="s">
        <v>38</v>
      </c>
      <c r="AA1474" s="15" t="s">
        <v>38</v>
      </c>
    </row>
    <row r="1475" s="15" customFormat="true" ht="12.8" hidden="false" customHeight="false" outlineLevel="0" collapsed="false">
      <c r="A1475" s="21" t="n">
        <v>249</v>
      </c>
      <c r="B1475" s="22" t="s">
        <v>30</v>
      </c>
      <c r="C1475" s="22" t="s">
        <v>34</v>
      </c>
      <c r="D1475" s="22" t="s">
        <v>28</v>
      </c>
      <c r="E1475" s="22" t="s">
        <v>38</v>
      </c>
      <c r="F1475" s="22" t="s">
        <v>38</v>
      </c>
      <c r="G1475" s="22" t="s">
        <v>38</v>
      </c>
      <c r="H1475" s="22" t="s">
        <v>38</v>
      </c>
      <c r="I1475" s="24"/>
      <c r="J1475" s="22"/>
      <c r="K1475" s="82" t="s">
        <v>38</v>
      </c>
      <c r="L1475" s="82" t="s">
        <v>38</v>
      </c>
      <c r="M1475" s="82" t="s">
        <v>38</v>
      </c>
      <c r="N1475" s="82" t="s">
        <v>38</v>
      </c>
      <c r="O1475" s="30" t="s">
        <v>38</v>
      </c>
      <c r="P1475" s="4" t="inlineStr">
        <f aca="false">H1475*(1/     (1-   (0.001*N1475/4)))</f>
        <is>
          <t/>
        </is>
      </c>
      <c r="Q1475" s="27" t="s">
        <v>38</v>
      </c>
      <c r="R1475" s="83" t="s">
        <v>38</v>
      </c>
      <c r="S1475" s="84" t="s">
        <v>38</v>
      </c>
      <c r="T1475" s="84" t="s">
        <v>38</v>
      </c>
      <c r="U1475" s="84" t="s">
        <v>38</v>
      </c>
      <c r="V1475" s="27" t="s">
        <v>38</v>
      </c>
      <c r="W1475" s="27" t="s">
        <v>38</v>
      </c>
      <c r="X1475" s="27" t="s">
        <v>38</v>
      </c>
      <c r="Y1475" s="27" t="s">
        <v>38</v>
      </c>
      <c r="Z1475" s="85" t="s">
        <v>38</v>
      </c>
      <c r="AA1475" s="15" t="s">
        <v>38</v>
      </c>
    </row>
    <row r="1476" s="15" customFormat="true" ht="12.8" hidden="false" customHeight="false" outlineLevel="0" collapsed="false">
      <c r="A1476" s="21" t="n">
        <v>164</v>
      </c>
      <c r="B1476" s="22" t="s">
        <v>31</v>
      </c>
      <c r="C1476" s="22" t="s">
        <v>34</v>
      </c>
      <c r="D1476" s="22" t="s">
        <v>28</v>
      </c>
      <c r="E1476" s="22" t="s">
        <v>38</v>
      </c>
      <c r="F1476" s="22" t="s">
        <v>38</v>
      </c>
      <c r="G1476" s="22" t="s">
        <v>38</v>
      </c>
      <c r="H1476" s="22" t="s">
        <v>38</v>
      </c>
      <c r="I1476" s="24"/>
      <c r="J1476" s="22"/>
      <c r="K1476" s="82" t="s">
        <v>38</v>
      </c>
      <c r="L1476" s="82" t="s">
        <v>38</v>
      </c>
      <c r="M1476" s="82" t="s">
        <v>38</v>
      </c>
      <c r="N1476" s="82" t="s">
        <v>38</v>
      </c>
      <c r="O1476" s="30" t="s">
        <v>38</v>
      </c>
      <c r="P1476" s="4" t="inlineStr">
        <f aca="false">H1476*(1/     (1-   (0.001*N1476/4)))</f>
        <is>
          <t/>
        </is>
      </c>
      <c r="Q1476" s="27" t="s">
        <v>38</v>
      </c>
      <c r="R1476" s="83" t="s">
        <v>38</v>
      </c>
      <c r="S1476" s="84" t="s">
        <v>38</v>
      </c>
      <c r="T1476" s="84" t="s">
        <v>38</v>
      </c>
      <c r="U1476" s="84" t="s">
        <v>38</v>
      </c>
      <c r="V1476" s="27" t="s">
        <v>38</v>
      </c>
      <c r="W1476" s="27" t="s">
        <v>38</v>
      </c>
      <c r="X1476" s="27" t="s">
        <v>38</v>
      </c>
      <c r="Y1476" s="27" t="s">
        <v>38</v>
      </c>
      <c r="Z1476" s="85" t="s">
        <v>38</v>
      </c>
      <c r="AA1476" s="15" t="s">
        <v>38</v>
      </c>
    </row>
    <row r="1477" s="15" customFormat="true" ht="12.8" hidden="false" customHeight="false" outlineLevel="0" collapsed="false">
      <c r="A1477" s="21" t="n">
        <v>170</v>
      </c>
      <c r="B1477" s="22" t="s">
        <v>31</v>
      </c>
      <c r="C1477" s="22" t="s">
        <v>34</v>
      </c>
      <c r="D1477" s="22" t="s">
        <v>28</v>
      </c>
      <c r="E1477" s="22" t="s">
        <v>38</v>
      </c>
      <c r="F1477" s="22" t="s">
        <v>38</v>
      </c>
      <c r="G1477" s="22" t="s">
        <v>38</v>
      </c>
      <c r="H1477" s="22" t="s">
        <v>38</v>
      </c>
      <c r="I1477" s="24"/>
      <c r="J1477" s="22"/>
      <c r="K1477" s="82" t="s">
        <v>38</v>
      </c>
      <c r="L1477" s="82" t="s">
        <v>38</v>
      </c>
      <c r="M1477" s="82" t="s">
        <v>38</v>
      </c>
      <c r="N1477" s="82" t="s">
        <v>38</v>
      </c>
      <c r="O1477" s="30" t="s">
        <v>38</v>
      </c>
      <c r="P1477" s="4" t="inlineStr">
        <f aca="false">H1477*(1/     (1-   (0.001*N1477/4)))</f>
        <is>
          <t/>
        </is>
      </c>
      <c r="Q1477" s="27" t="s">
        <v>38</v>
      </c>
      <c r="R1477" s="83" t="s">
        <v>38</v>
      </c>
      <c r="S1477" s="84" t="s">
        <v>38</v>
      </c>
      <c r="T1477" s="84" t="s">
        <v>38</v>
      </c>
      <c r="U1477" s="84" t="s">
        <v>38</v>
      </c>
      <c r="V1477" s="27" t="s">
        <v>38</v>
      </c>
      <c r="W1477" s="27" t="s">
        <v>38</v>
      </c>
      <c r="X1477" s="27" t="s">
        <v>38</v>
      </c>
      <c r="Y1477" s="27" t="s">
        <v>38</v>
      </c>
      <c r="Z1477" s="85" t="s">
        <v>38</v>
      </c>
      <c r="AA1477" s="15" t="s">
        <v>38</v>
      </c>
    </row>
    <row r="1478" s="15" customFormat="true" ht="12.8" hidden="false" customHeight="false" outlineLevel="0" collapsed="false">
      <c r="A1478" s="21" t="n">
        <v>262</v>
      </c>
      <c r="B1478" s="22" t="s">
        <v>31</v>
      </c>
      <c r="C1478" s="22" t="s">
        <v>34</v>
      </c>
      <c r="D1478" s="22" t="s">
        <v>28</v>
      </c>
      <c r="E1478" s="22" t="s">
        <v>38</v>
      </c>
      <c r="F1478" s="22" t="s">
        <v>38</v>
      </c>
      <c r="G1478" s="22" t="s">
        <v>38</v>
      </c>
      <c r="H1478" s="22" t="s">
        <v>38</v>
      </c>
      <c r="I1478" s="24"/>
      <c r="J1478" s="22"/>
      <c r="K1478" s="82" t="s">
        <v>38</v>
      </c>
      <c r="L1478" s="82" t="s">
        <v>38</v>
      </c>
      <c r="M1478" s="82" t="s">
        <v>38</v>
      </c>
      <c r="N1478" s="82" t="s">
        <v>38</v>
      </c>
      <c r="O1478" s="30" t="s">
        <v>38</v>
      </c>
      <c r="P1478" s="4" t="inlineStr">
        <f aca="false">H1478*(1/     (1-   (0.001*N1478/4)))</f>
        <is>
          <t/>
        </is>
      </c>
      <c r="Q1478" s="27" t="s">
        <v>38</v>
      </c>
      <c r="R1478" s="83" t="s">
        <v>38</v>
      </c>
      <c r="S1478" s="84" t="s">
        <v>38</v>
      </c>
      <c r="T1478" s="84" t="s">
        <v>38</v>
      </c>
      <c r="U1478" s="84" t="s">
        <v>38</v>
      </c>
      <c r="V1478" s="27" t="s">
        <v>38</v>
      </c>
      <c r="W1478" s="27" t="s">
        <v>38</v>
      </c>
      <c r="X1478" s="27" t="s">
        <v>38</v>
      </c>
      <c r="Y1478" s="27" t="s">
        <v>38</v>
      </c>
      <c r="Z1478" s="85" t="s">
        <v>38</v>
      </c>
      <c r="AA1478" s="15" t="s">
        <v>38</v>
      </c>
    </row>
    <row r="1479" s="15" customFormat="true" ht="12.8" hidden="false" customHeight="false" outlineLevel="0" collapsed="false">
      <c r="A1479" s="21" t="n">
        <v>268</v>
      </c>
      <c r="B1479" s="22" t="s">
        <v>31</v>
      </c>
      <c r="C1479" s="22" t="s">
        <v>34</v>
      </c>
      <c r="D1479" s="22" t="s">
        <v>28</v>
      </c>
      <c r="E1479" s="22" t="s">
        <v>38</v>
      </c>
      <c r="F1479" s="22" t="s">
        <v>38</v>
      </c>
      <c r="G1479" s="22" t="s">
        <v>38</v>
      </c>
      <c r="H1479" s="22" t="s">
        <v>38</v>
      </c>
      <c r="I1479" s="24"/>
      <c r="J1479" s="22"/>
      <c r="K1479" s="82" t="s">
        <v>38</v>
      </c>
      <c r="L1479" s="82" t="s">
        <v>38</v>
      </c>
      <c r="M1479" s="82" t="s">
        <v>38</v>
      </c>
      <c r="N1479" s="82" t="s">
        <v>38</v>
      </c>
      <c r="O1479" s="30" t="s">
        <v>38</v>
      </c>
      <c r="P1479" s="4" t="inlineStr">
        <f aca="false">H1479*(1/     (1-   (0.001*N1479/4)))</f>
        <is>
          <t/>
        </is>
      </c>
      <c r="Q1479" s="27" t="s">
        <v>38</v>
      </c>
      <c r="R1479" s="83" t="s">
        <v>38</v>
      </c>
      <c r="S1479" s="84" t="s">
        <v>38</v>
      </c>
      <c r="T1479" s="84" t="s">
        <v>38</v>
      </c>
      <c r="U1479" s="84" t="s">
        <v>38</v>
      </c>
      <c r="V1479" s="27" t="s">
        <v>38</v>
      </c>
      <c r="W1479" s="27" t="s">
        <v>38</v>
      </c>
      <c r="X1479" s="27" t="s">
        <v>38</v>
      </c>
      <c r="Y1479" s="27" t="s">
        <v>38</v>
      </c>
      <c r="Z1479" s="85" t="s">
        <v>38</v>
      </c>
      <c r="AA1479" s="15" t="s">
        <v>38</v>
      </c>
    </row>
    <row r="1480" s="15" customFormat="true" ht="12.8" hidden="false" customHeight="false" outlineLevel="0" collapsed="false">
      <c r="A1480" s="21" t="n">
        <v>274</v>
      </c>
      <c r="B1480" s="22" t="s">
        <v>31</v>
      </c>
      <c r="C1480" s="22" t="s">
        <v>34</v>
      </c>
      <c r="D1480" s="22" t="s">
        <v>28</v>
      </c>
      <c r="E1480" s="22" t="s">
        <v>38</v>
      </c>
      <c r="F1480" s="22" t="s">
        <v>38</v>
      </c>
      <c r="G1480" s="22" t="s">
        <v>38</v>
      </c>
      <c r="H1480" s="22" t="s">
        <v>38</v>
      </c>
      <c r="I1480" s="24"/>
      <c r="J1480" s="22"/>
      <c r="K1480" s="82" t="s">
        <v>38</v>
      </c>
      <c r="L1480" s="82" t="s">
        <v>38</v>
      </c>
      <c r="M1480" s="82" t="s">
        <v>38</v>
      </c>
      <c r="N1480" s="82" t="s">
        <v>38</v>
      </c>
      <c r="O1480" s="30" t="s">
        <v>38</v>
      </c>
      <c r="P1480" s="4" t="inlineStr">
        <f aca="false">H1480*(1/     (1-   (0.001*N1480/4)))</f>
        <is>
          <t/>
        </is>
      </c>
      <c r="Q1480" s="27" t="s">
        <v>38</v>
      </c>
      <c r="R1480" s="83" t="s">
        <v>38</v>
      </c>
      <c r="S1480" s="84" t="s">
        <v>38</v>
      </c>
      <c r="T1480" s="84" t="s">
        <v>38</v>
      </c>
      <c r="U1480" s="84" t="s">
        <v>38</v>
      </c>
      <c r="V1480" s="27" t="s">
        <v>38</v>
      </c>
      <c r="W1480" s="27" t="s">
        <v>38</v>
      </c>
      <c r="X1480" s="27" t="s">
        <v>38</v>
      </c>
      <c r="Y1480" s="27" t="s">
        <v>38</v>
      </c>
      <c r="Z1480" s="85" t="s">
        <v>38</v>
      </c>
      <c r="AA1480" s="15" t="s">
        <v>38</v>
      </c>
    </row>
    <row r="1481" s="15" customFormat="true" ht="12.8" hidden="false" customHeight="false" outlineLevel="0" collapsed="false">
      <c r="A1481" s="21" t="n">
        <v>106</v>
      </c>
      <c r="B1481" s="22" t="s">
        <v>32</v>
      </c>
      <c r="C1481" s="22" t="s">
        <v>34</v>
      </c>
      <c r="D1481" s="22" t="s">
        <v>28</v>
      </c>
      <c r="E1481" s="22" t="s">
        <v>38</v>
      </c>
      <c r="F1481" s="22" t="s">
        <v>38</v>
      </c>
      <c r="G1481" s="22" t="s">
        <v>38</v>
      </c>
      <c r="H1481" s="22" t="s">
        <v>38</v>
      </c>
      <c r="I1481" s="24"/>
      <c r="J1481" s="22"/>
      <c r="K1481" s="82" t="s">
        <v>38</v>
      </c>
      <c r="L1481" s="82" t="s">
        <v>38</v>
      </c>
      <c r="M1481" s="82" t="s">
        <v>38</v>
      </c>
      <c r="N1481" s="82" t="s">
        <v>38</v>
      </c>
      <c r="O1481" s="30" t="s">
        <v>38</v>
      </c>
      <c r="P1481" s="4" t="inlineStr">
        <f aca="false">H1481*(1/     (1-   (0.001*N1481/4)))</f>
        <is>
          <t/>
        </is>
      </c>
      <c r="Q1481" s="27" t="s">
        <v>38</v>
      </c>
      <c r="R1481" s="83" t="s">
        <v>38</v>
      </c>
      <c r="S1481" s="84" t="s">
        <v>38</v>
      </c>
      <c r="T1481" s="84" t="s">
        <v>38</v>
      </c>
      <c r="U1481" s="84" t="s">
        <v>38</v>
      </c>
      <c r="V1481" s="27" t="s">
        <v>38</v>
      </c>
      <c r="W1481" s="27" t="s">
        <v>38</v>
      </c>
      <c r="X1481" s="27" t="s">
        <v>38</v>
      </c>
      <c r="Y1481" s="27" t="s">
        <v>38</v>
      </c>
      <c r="Z1481" s="85" t="s">
        <v>38</v>
      </c>
      <c r="AA1481" s="15" t="s">
        <v>38</v>
      </c>
    </row>
    <row r="1482" s="15" customFormat="true" ht="12.8" hidden="false" customHeight="false" outlineLevel="0" collapsed="false">
      <c r="A1482" s="21" t="n">
        <v>206</v>
      </c>
      <c r="B1482" s="22" t="s">
        <v>32</v>
      </c>
      <c r="C1482" s="22" t="s">
        <v>34</v>
      </c>
      <c r="D1482" s="22" t="s">
        <v>28</v>
      </c>
      <c r="E1482" s="22" t="s">
        <v>38</v>
      </c>
      <c r="F1482" s="22" t="s">
        <v>38</v>
      </c>
      <c r="G1482" s="22" t="s">
        <v>38</v>
      </c>
      <c r="H1482" s="22" t="s">
        <v>38</v>
      </c>
      <c r="I1482" s="24" t="s">
        <v>38</v>
      </c>
      <c r="J1482" s="22" t="s">
        <v>41</v>
      </c>
      <c r="K1482" s="82" t="s">
        <v>38</v>
      </c>
      <c r="L1482" s="82" t="s">
        <v>38</v>
      </c>
      <c r="M1482" s="82" t="s">
        <v>38</v>
      </c>
      <c r="N1482" s="82" t="s">
        <v>38</v>
      </c>
      <c r="O1482" s="30" t="s">
        <v>38</v>
      </c>
      <c r="P1482" s="4" t="inlineStr">
        <f aca="false">H1482*(1/     (1-   (0.001*N1482/4)))</f>
        <is>
          <t/>
        </is>
      </c>
      <c r="Q1482" s="27" t="s">
        <v>38</v>
      </c>
      <c r="R1482" s="83" t="s">
        <v>38</v>
      </c>
      <c r="S1482" s="84" t="s">
        <v>38</v>
      </c>
      <c r="T1482" s="84" t="s">
        <v>38</v>
      </c>
      <c r="U1482" s="84" t="s">
        <v>38</v>
      </c>
      <c r="V1482" s="27" t="s">
        <v>38</v>
      </c>
      <c r="W1482" s="27" t="s">
        <v>38</v>
      </c>
      <c r="X1482" s="27" t="s">
        <v>38</v>
      </c>
      <c r="Y1482" s="27" t="s">
        <v>38</v>
      </c>
      <c r="Z1482" s="85" t="s">
        <v>38</v>
      </c>
      <c r="AA1482" s="15" t="s">
        <v>38</v>
      </c>
    </row>
    <row r="1483" s="15" customFormat="true" ht="12.8" hidden="false" customHeight="false" outlineLevel="0" collapsed="false">
      <c r="A1483" s="21" t="n">
        <v>144</v>
      </c>
      <c r="B1483" s="22" t="s">
        <v>33</v>
      </c>
      <c r="C1483" s="22" t="s">
        <v>34</v>
      </c>
      <c r="D1483" s="22" t="s">
        <v>28</v>
      </c>
      <c r="E1483" s="22" t="s">
        <v>38</v>
      </c>
      <c r="F1483" s="22" t="s">
        <v>38</v>
      </c>
      <c r="G1483" s="22" t="s">
        <v>38</v>
      </c>
      <c r="H1483" s="22" t="s">
        <v>38</v>
      </c>
      <c r="I1483" s="24"/>
      <c r="J1483" s="22"/>
      <c r="K1483" s="82" t="s">
        <v>38</v>
      </c>
      <c r="L1483" s="82" t="s">
        <v>38</v>
      </c>
      <c r="M1483" s="82" t="s">
        <v>38</v>
      </c>
      <c r="N1483" s="82" t="s">
        <v>38</v>
      </c>
      <c r="O1483" s="30" t="s">
        <v>38</v>
      </c>
      <c r="P1483" s="4" t="inlineStr">
        <f aca="false">H1483*(1/     (1-   (0.001*N1483/4)))</f>
        <is>
          <t/>
        </is>
      </c>
      <c r="Q1483" s="27" t="s">
        <v>38</v>
      </c>
      <c r="R1483" s="83" t="s">
        <v>38</v>
      </c>
      <c r="S1483" s="84" t="s">
        <v>38</v>
      </c>
      <c r="T1483" s="84" t="s">
        <v>38</v>
      </c>
      <c r="U1483" s="84" t="s">
        <v>38</v>
      </c>
      <c r="V1483" s="27" t="s">
        <v>38</v>
      </c>
      <c r="W1483" s="27" t="s">
        <v>38</v>
      </c>
      <c r="X1483" s="27" t="s">
        <v>38</v>
      </c>
      <c r="Y1483" s="27" t="s">
        <v>38</v>
      </c>
      <c r="Z1483" s="85" t="s">
        <v>38</v>
      </c>
      <c r="AA1483" s="15" t="s">
        <v>38</v>
      </c>
    </row>
    <row r="1484" s="15" customFormat="true" ht="12.8" hidden="false" customHeight="false" outlineLevel="0" collapsed="false">
      <c r="A1484" s="21" t="n">
        <v>178</v>
      </c>
      <c r="B1484" s="22" t="s">
        <v>26</v>
      </c>
      <c r="C1484" s="22" t="s">
        <v>36</v>
      </c>
      <c r="D1484" s="22" t="s">
        <v>28</v>
      </c>
      <c r="E1484" s="22" t="s">
        <v>38</v>
      </c>
      <c r="F1484" s="22" t="s">
        <v>38</v>
      </c>
      <c r="G1484" s="22" t="s">
        <v>38</v>
      </c>
      <c r="H1484" s="22" t="s">
        <v>38</v>
      </c>
      <c r="I1484" s="24"/>
      <c r="J1484" s="22"/>
      <c r="K1484" s="82" t="s">
        <v>38</v>
      </c>
      <c r="L1484" s="82" t="s">
        <v>38</v>
      </c>
      <c r="M1484" s="82" t="s">
        <v>38</v>
      </c>
      <c r="N1484" s="82" t="s">
        <v>38</v>
      </c>
      <c r="O1484" s="30" t="s">
        <v>38</v>
      </c>
      <c r="P1484" s="4" t="inlineStr">
        <f aca="false">H1484*(1/     (1-   (0.001*N1484/4)))</f>
        <is>
          <t/>
        </is>
      </c>
      <c r="Q1484" s="27" t="s">
        <v>38</v>
      </c>
      <c r="R1484" s="83" t="s">
        <v>38</v>
      </c>
      <c r="S1484" s="84" t="s">
        <v>38</v>
      </c>
      <c r="T1484" s="84" t="s">
        <v>38</v>
      </c>
      <c r="U1484" s="84" t="s">
        <v>38</v>
      </c>
      <c r="V1484" s="27" t="s">
        <v>38</v>
      </c>
      <c r="W1484" s="27" t="s">
        <v>38</v>
      </c>
      <c r="X1484" s="27" t="s">
        <v>38</v>
      </c>
      <c r="Y1484" s="27" t="s">
        <v>38</v>
      </c>
      <c r="Z1484" s="85" t="s">
        <v>38</v>
      </c>
      <c r="AA1484" s="15" t="s">
        <v>38</v>
      </c>
    </row>
    <row r="1485" s="15" customFormat="true" ht="12.8" hidden="false" customHeight="false" outlineLevel="0" collapsed="false">
      <c r="A1485" s="21" t="n">
        <v>184</v>
      </c>
      <c r="B1485" s="22" t="s">
        <v>26</v>
      </c>
      <c r="C1485" s="22" t="s">
        <v>36</v>
      </c>
      <c r="D1485" s="22" t="s">
        <v>28</v>
      </c>
      <c r="E1485" s="22" t="s">
        <v>38</v>
      </c>
      <c r="F1485" s="22" t="s">
        <v>38</v>
      </c>
      <c r="G1485" s="22" t="s">
        <v>38</v>
      </c>
      <c r="H1485" s="22" t="s">
        <v>38</v>
      </c>
      <c r="I1485" s="24"/>
      <c r="J1485" s="22"/>
      <c r="K1485" s="82" t="s">
        <v>38</v>
      </c>
      <c r="L1485" s="82" t="s">
        <v>38</v>
      </c>
      <c r="M1485" s="82" t="s">
        <v>38</v>
      </c>
      <c r="N1485" s="82" t="s">
        <v>38</v>
      </c>
      <c r="O1485" s="30" t="s">
        <v>38</v>
      </c>
      <c r="P1485" s="4" t="inlineStr">
        <f aca="false">H1485*(1/     (1-   (0.001*N1485/4)))</f>
        <is>
          <t/>
        </is>
      </c>
      <c r="Q1485" s="27" t="s">
        <v>38</v>
      </c>
      <c r="R1485" s="83" t="s">
        <v>38</v>
      </c>
      <c r="S1485" s="84" t="s">
        <v>38</v>
      </c>
      <c r="T1485" s="84" t="s">
        <v>38</v>
      </c>
      <c r="U1485" s="84" t="s">
        <v>38</v>
      </c>
      <c r="V1485" s="27" t="s">
        <v>38</v>
      </c>
      <c r="W1485" s="27" t="s">
        <v>38</v>
      </c>
      <c r="X1485" s="27" t="s">
        <v>38</v>
      </c>
      <c r="Y1485" s="27" t="s">
        <v>38</v>
      </c>
      <c r="Z1485" s="85" t="s">
        <v>38</v>
      </c>
      <c r="AA1485" s="15" t="s">
        <v>38</v>
      </c>
    </row>
    <row r="1486" s="15" customFormat="true" ht="12.8" hidden="false" customHeight="false" outlineLevel="0" collapsed="false">
      <c r="A1486" s="21" t="n">
        <v>276</v>
      </c>
      <c r="B1486" s="22" t="s">
        <v>26</v>
      </c>
      <c r="C1486" s="22" t="s">
        <v>36</v>
      </c>
      <c r="D1486" s="22" t="s">
        <v>28</v>
      </c>
      <c r="E1486" s="22" t="s">
        <v>38</v>
      </c>
      <c r="F1486" s="22" t="s">
        <v>38</v>
      </c>
      <c r="G1486" s="22" t="s">
        <v>38</v>
      </c>
      <c r="H1486" s="22" t="s">
        <v>38</v>
      </c>
      <c r="I1486" s="24"/>
      <c r="J1486" s="22"/>
      <c r="K1486" s="82" t="s">
        <v>38</v>
      </c>
      <c r="L1486" s="82" t="s">
        <v>38</v>
      </c>
      <c r="M1486" s="82" t="s">
        <v>38</v>
      </c>
      <c r="N1486" s="82" t="s">
        <v>38</v>
      </c>
      <c r="O1486" s="30" t="s">
        <v>38</v>
      </c>
      <c r="P1486" s="4" t="inlineStr">
        <f aca="false">H1486*(1/     (1-   (0.001*N1486/4)))</f>
        <is>
          <t/>
        </is>
      </c>
      <c r="Q1486" s="27" t="s">
        <v>38</v>
      </c>
      <c r="R1486" s="83" t="s">
        <v>38</v>
      </c>
      <c r="S1486" s="84" t="s">
        <v>38</v>
      </c>
      <c r="T1486" s="84" t="s">
        <v>38</v>
      </c>
      <c r="U1486" s="84" t="s">
        <v>38</v>
      </c>
      <c r="V1486" s="27" t="s">
        <v>38</v>
      </c>
      <c r="W1486" s="27" t="s">
        <v>38</v>
      </c>
      <c r="X1486" s="27" t="s">
        <v>38</v>
      </c>
      <c r="Y1486" s="27" t="s">
        <v>38</v>
      </c>
      <c r="Z1486" s="85" t="s">
        <v>38</v>
      </c>
      <c r="AA1486" s="15" t="s">
        <v>38</v>
      </c>
    </row>
    <row r="1487" s="15" customFormat="true" ht="12.8" hidden="false" customHeight="false" outlineLevel="0" collapsed="false">
      <c r="A1487" s="21" t="n">
        <v>283</v>
      </c>
      <c r="B1487" s="22" t="s">
        <v>26</v>
      </c>
      <c r="C1487" s="22" t="s">
        <v>36</v>
      </c>
      <c r="D1487" s="22" t="s">
        <v>28</v>
      </c>
      <c r="E1487" s="22" t="s">
        <v>38</v>
      </c>
      <c r="F1487" s="22" t="s">
        <v>38</v>
      </c>
      <c r="G1487" s="22" t="s">
        <v>38</v>
      </c>
      <c r="H1487" s="22" t="s">
        <v>38</v>
      </c>
      <c r="I1487" s="24"/>
      <c r="J1487" s="22"/>
      <c r="K1487" s="82" t="s">
        <v>38</v>
      </c>
      <c r="L1487" s="82" t="s">
        <v>38</v>
      </c>
      <c r="M1487" s="82" t="s">
        <v>38</v>
      </c>
      <c r="N1487" s="82" t="s">
        <v>38</v>
      </c>
      <c r="O1487" s="30" t="s">
        <v>38</v>
      </c>
      <c r="P1487" s="4" t="inlineStr">
        <f aca="false">H1487*(1/     (1-   (0.001*N1487/4)))</f>
        <is>
          <t/>
        </is>
      </c>
      <c r="Q1487" s="27" t="s">
        <v>38</v>
      </c>
      <c r="R1487" s="83" t="s">
        <v>38</v>
      </c>
      <c r="S1487" s="84" t="s">
        <v>38</v>
      </c>
      <c r="T1487" s="84" t="s">
        <v>38</v>
      </c>
      <c r="U1487" s="84" t="s">
        <v>38</v>
      </c>
      <c r="V1487" s="27" t="s">
        <v>38</v>
      </c>
      <c r="W1487" s="27" t="s">
        <v>38</v>
      </c>
      <c r="X1487" s="27" t="s">
        <v>38</v>
      </c>
      <c r="Y1487" s="27" t="s">
        <v>38</v>
      </c>
      <c r="Z1487" s="85" t="s">
        <v>38</v>
      </c>
      <c r="AA1487" s="15" t="s">
        <v>38</v>
      </c>
    </row>
    <row r="1488" s="15" customFormat="true" ht="12.8" hidden="false" customHeight="false" outlineLevel="0" collapsed="false">
      <c r="A1488" s="21" t="n">
        <v>289</v>
      </c>
      <c r="B1488" s="22" t="s">
        <v>26</v>
      </c>
      <c r="C1488" s="22" t="s">
        <v>36</v>
      </c>
      <c r="D1488" s="22" t="s">
        <v>28</v>
      </c>
      <c r="E1488" s="22" t="s">
        <v>38</v>
      </c>
      <c r="F1488" s="22" t="s">
        <v>38</v>
      </c>
      <c r="G1488" s="22" t="s">
        <v>38</v>
      </c>
      <c r="H1488" s="22" t="s">
        <v>38</v>
      </c>
      <c r="I1488" s="24"/>
      <c r="J1488" s="22"/>
      <c r="K1488" s="82" t="s">
        <v>38</v>
      </c>
      <c r="L1488" s="82" t="s">
        <v>38</v>
      </c>
      <c r="M1488" s="82" t="s">
        <v>38</v>
      </c>
      <c r="N1488" s="82" t="s">
        <v>38</v>
      </c>
      <c r="O1488" s="30" t="s">
        <v>38</v>
      </c>
      <c r="P1488" s="4" t="inlineStr">
        <f aca="false">H1488*(1/     (1-   (0.001*N1488/4)))</f>
        <is>
          <t/>
        </is>
      </c>
      <c r="Q1488" s="27" t="s">
        <v>38</v>
      </c>
      <c r="R1488" s="83" t="s">
        <v>38</v>
      </c>
      <c r="S1488" s="84" t="s">
        <v>38</v>
      </c>
      <c r="T1488" s="84" t="s">
        <v>38</v>
      </c>
      <c r="U1488" s="84" t="s">
        <v>38</v>
      </c>
      <c r="V1488" s="27" t="s">
        <v>38</v>
      </c>
      <c r="W1488" s="27" t="s">
        <v>38</v>
      </c>
      <c r="X1488" s="27" t="s">
        <v>38</v>
      </c>
      <c r="Y1488" s="27" t="s">
        <v>38</v>
      </c>
      <c r="Z1488" s="85" t="s">
        <v>38</v>
      </c>
      <c r="AA1488" s="15" t="s">
        <v>38</v>
      </c>
    </row>
    <row r="1489" s="15" customFormat="true" ht="12.8" hidden="false" customHeight="false" outlineLevel="0" collapsed="false">
      <c r="A1489" s="21" t="n">
        <v>118</v>
      </c>
      <c r="B1489" s="22" t="s">
        <v>29</v>
      </c>
      <c r="C1489" s="22" t="s">
        <v>36</v>
      </c>
      <c r="D1489" s="22" t="s">
        <v>28</v>
      </c>
      <c r="E1489" s="22" t="s">
        <v>38</v>
      </c>
      <c r="F1489" s="22" t="s">
        <v>38</v>
      </c>
      <c r="G1489" s="22" t="s">
        <v>38</v>
      </c>
      <c r="H1489" s="22" t="s">
        <v>38</v>
      </c>
      <c r="I1489" s="24"/>
      <c r="J1489" s="22"/>
      <c r="K1489" s="82" t="s">
        <v>38</v>
      </c>
      <c r="L1489" s="82" t="s">
        <v>38</v>
      </c>
      <c r="M1489" s="82" t="s">
        <v>38</v>
      </c>
      <c r="N1489" s="82" t="s">
        <v>38</v>
      </c>
      <c r="O1489" s="30" t="s">
        <v>38</v>
      </c>
      <c r="P1489" s="4" t="inlineStr">
        <f aca="false">H1489*(1/     (1-   (0.001*N1489/4)))</f>
        <is>
          <t/>
        </is>
      </c>
      <c r="Q1489" s="27" t="s">
        <v>38</v>
      </c>
      <c r="R1489" s="83" t="s">
        <v>38</v>
      </c>
      <c r="S1489" s="84" t="s">
        <v>38</v>
      </c>
      <c r="T1489" s="84" t="s">
        <v>38</v>
      </c>
      <c r="U1489" s="84" t="s">
        <v>38</v>
      </c>
      <c r="V1489" s="27" t="s">
        <v>38</v>
      </c>
      <c r="W1489" s="27" t="s">
        <v>38</v>
      </c>
      <c r="X1489" s="27" t="s">
        <v>38</v>
      </c>
      <c r="Y1489" s="27" t="s">
        <v>38</v>
      </c>
      <c r="Z1489" s="85" t="s">
        <v>38</v>
      </c>
      <c r="AA1489" s="15" t="s">
        <v>38</v>
      </c>
    </row>
    <row r="1490" s="15" customFormat="true" ht="12.8" hidden="false" customHeight="false" outlineLevel="0" collapsed="false">
      <c r="A1490" s="21" t="n">
        <v>124</v>
      </c>
      <c r="B1490" s="22" t="s">
        <v>29</v>
      </c>
      <c r="C1490" s="22" t="s">
        <v>36</v>
      </c>
      <c r="D1490" s="22" t="s">
        <v>28</v>
      </c>
      <c r="E1490" s="22" t="s">
        <v>38</v>
      </c>
      <c r="F1490" s="22" t="s">
        <v>38</v>
      </c>
      <c r="G1490" s="22" t="s">
        <v>38</v>
      </c>
      <c r="H1490" s="22" t="s">
        <v>38</v>
      </c>
      <c r="I1490" s="24"/>
      <c r="J1490" s="22"/>
      <c r="K1490" s="82" t="s">
        <v>38</v>
      </c>
      <c r="L1490" s="82" t="s">
        <v>38</v>
      </c>
      <c r="M1490" s="82" t="s">
        <v>38</v>
      </c>
      <c r="N1490" s="82" t="s">
        <v>38</v>
      </c>
      <c r="O1490" s="30" t="s">
        <v>38</v>
      </c>
      <c r="P1490" s="4" t="inlineStr">
        <f aca="false">H1490*(1/     (1-   (0.001*N1490/4)))</f>
        <is>
          <t/>
        </is>
      </c>
      <c r="Q1490" s="27" t="s">
        <v>38</v>
      </c>
      <c r="R1490" s="83" t="s">
        <v>38</v>
      </c>
      <c r="S1490" s="84" t="s">
        <v>38</v>
      </c>
      <c r="T1490" s="84" t="s">
        <v>38</v>
      </c>
      <c r="U1490" s="84" t="s">
        <v>38</v>
      </c>
      <c r="V1490" s="27" t="s">
        <v>38</v>
      </c>
      <c r="W1490" s="27" t="s">
        <v>38</v>
      </c>
      <c r="X1490" s="27" t="s">
        <v>38</v>
      </c>
      <c r="Y1490" s="27" t="s">
        <v>38</v>
      </c>
      <c r="Z1490" s="85" t="s">
        <v>38</v>
      </c>
      <c r="AA1490" s="15" t="s">
        <v>38</v>
      </c>
    </row>
    <row r="1491" s="15" customFormat="true" ht="12.8" hidden="false" customHeight="false" outlineLevel="0" collapsed="false">
      <c r="A1491" s="21" t="n">
        <v>216</v>
      </c>
      <c r="B1491" s="22" t="s">
        <v>29</v>
      </c>
      <c r="C1491" s="22" t="s">
        <v>36</v>
      </c>
      <c r="D1491" s="22" t="s">
        <v>28</v>
      </c>
      <c r="E1491" s="22" t="s">
        <v>38</v>
      </c>
      <c r="F1491" s="22" t="s">
        <v>38</v>
      </c>
      <c r="G1491" s="22" t="s">
        <v>38</v>
      </c>
      <c r="H1491" s="22" t="s">
        <v>38</v>
      </c>
      <c r="I1491" s="24"/>
      <c r="J1491" s="22"/>
      <c r="K1491" s="82" t="s">
        <v>38</v>
      </c>
      <c r="L1491" s="82" t="s">
        <v>38</v>
      </c>
      <c r="M1491" s="82" t="s">
        <v>38</v>
      </c>
      <c r="N1491" s="82" t="s">
        <v>38</v>
      </c>
      <c r="O1491" s="30" t="s">
        <v>38</v>
      </c>
      <c r="P1491" s="4" t="inlineStr">
        <f aca="false">H1491*(1/     (1-   (0.001*N1491/4)))</f>
        <is>
          <t/>
        </is>
      </c>
      <c r="Q1491" s="27" t="s">
        <v>38</v>
      </c>
      <c r="R1491" s="83" t="s">
        <v>38</v>
      </c>
      <c r="S1491" s="84" t="s">
        <v>38</v>
      </c>
      <c r="T1491" s="84" t="s">
        <v>38</v>
      </c>
      <c r="U1491" s="84" t="s">
        <v>38</v>
      </c>
      <c r="V1491" s="27" t="s">
        <v>38</v>
      </c>
      <c r="W1491" s="27" t="s">
        <v>38</v>
      </c>
      <c r="X1491" s="27" t="s">
        <v>38</v>
      </c>
      <c r="Y1491" s="27" t="s">
        <v>38</v>
      </c>
      <c r="Z1491" s="85" t="s">
        <v>38</v>
      </c>
      <c r="AA1491" s="15" t="s">
        <v>38</v>
      </c>
    </row>
    <row r="1492" s="15" customFormat="true" ht="12.8" hidden="false" customHeight="false" outlineLevel="0" collapsed="false">
      <c r="A1492" s="21" t="n">
        <v>222</v>
      </c>
      <c r="B1492" s="22" t="s">
        <v>29</v>
      </c>
      <c r="C1492" s="22" t="s">
        <v>36</v>
      </c>
      <c r="D1492" s="22" t="s">
        <v>28</v>
      </c>
      <c r="E1492" s="22" t="s">
        <v>38</v>
      </c>
      <c r="F1492" s="22" t="s">
        <v>38</v>
      </c>
      <c r="G1492" s="22" t="s">
        <v>38</v>
      </c>
      <c r="H1492" s="22" t="s">
        <v>38</v>
      </c>
      <c r="I1492" s="24"/>
      <c r="J1492" s="22"/>
      <c r="K1492" s="82" t="s">
        <v>38</v>
      </c>
      <c r="L1492" s="82" t="s">
        <v>38</v>
      </c>
      <c r="M1492" s="82" t="s">
        <v>38</v>
      </c>
      <c r="N1492" s="82" t="s">
        <v>38</v>
      </c>
      <c r="O1492" s="30" t="s">
        <v>38</v>
      </c>
      <c r="P1492" s="4" t="inlineStr">
        <f aca="false">H1492*(1/     (1-   (0.001*N1492/4)))</f>
        <is>
          <t/>
        </is>
      </c>
      <c r="Q1492" s="27" t="s">
        <v>38</v>
      </c>
      <c r="R1492" s="83" t="s">
        <v>38</v>
      </c>
      <c r="S1492" s="84" t="s">
        <v>38</v>
      </c>
      <c r="T1492" s="84" t="s">
        <v>38</v>
      </c>
      <c r="U1492" s="84" t="s">
        <v>38</v>
      </c>
      <c r="V1492" s="27" t="s">
        <v>38</v>
      </c>
      <c r="W1492" s="27" t="s">
        <v>38</v>
      </c>
      <c r="X1492" s="27" t="s">
        <v>38</v>
      </c>
      <c r="Y1492" s="27" t="s">
        <v>38</v>
      </c>
      <c r="Z1492" s="85" t="s">
        <v>38</v>
      </c>
      <c r="AA1492" s="15" t="s">
        <v>38</v>
      </c>
    </row>
    <row r="1493" s="15" customFormat="true" ht="12.8" hidden="false" customHeight="false" outlineLevel="0" collapsed="false">
      <c r="A1493" s="21" t="n">
        <v>228</v>
      </c>
      <c r="B1493" s="22" t="s">
        <v>29</v>
      </c>
      <c r="C1493" s="22" t="s">
        <v>36</v>
      </c>
      <c r="D1493" s="22" t="s">
        <v>28</v>
      </c>
      <c r="E1493" s="22" t="s">
        <v>38</v>
      </c>
      <c r="F1493" s="22" t="s">
        <v>38</v>
      </c>
      <c r="G1493" s="22" t="s">
        <v>38</v>
      </c>
      <c r="H1493" s="22" t="s">
        <v>38</v>
      </c>
      <c r="I1493" s="24"/>
      <c r="J1493" s="22"/>
      <c r="K1493" s="82" t="s">
        <v>38</v>
      </c>
      <c r="L1493" s="82" t="s">
        <v>38</v>
      </c>
      <c r="M1493" s="82" t="s">
        <v>38</v>
      </c>
      <c r="N1493" s="82" t="s">
        <v>38</v>
      </c>
      <c r="O1493" s="30" t="s">
        <v>38</v>
      </c>
      <c r="P1493" s="4" t="inlineStr">
        <f aca="false">H1493*(1/     (1-   (0.001*N1493/4)))</f>
        <is>
          <t/>
        </is>
      </c>
      <c r="Q1493" s="27" t="s">
        <v>38</v>
      </c>
      <c r="R1493" s="83" t="s">
        <v>38</v>
      </c>
      <c r="S1493" s="84" t="s">
        <v>38</v>
      </c>
      <c r="T1493" s="84" t="s">
        <v>38</v>
      </c>
      <c r="U1493" s="84" t="s">
        <v>38</v>
      </c>
      <c r="V1493" s="27" t="s">
        <v>38</v>
      </c>
      <c r="W1493" s="27" t="s">
        <v>38</v>
      </c>
      <c r="X1493" s="27" t="s">
        <v>38</v>
      </c>
      <c r="Y1493" s="27" t="s">
        <v>38</v>
      </c>
      <c r="Z1493" s="85" t="s">
        <v>38</v>
      </c>
      <c r="AA1493" s="15" t="s">
        <v>38</v>
      </c>
    </row>
    <row r="1494" s="15" customFormat="true" ht="12.8" hidden="false" customHeight="false" outlineLevel="0" collapsed="false">
      <c r="A1494" s="21" t="n">
        <v>151</v>
      </c>
      <c r="B1494" s="22" t="s">
        <v>30</v>
      </c>
      <c r="C1494" s="22" t="s">
        <v>36</v>
      </c>
      <c r="D1494" s="22" t="s">
        <v>28</v>
      </c>
      <c r="E1494" s="22" t="s">
        <v>38</v>
      </c>
      <c r="F1494" s="22" t="s">
        <v>38</v>
      </c>
      <c r="G1494" s="22" t="s">
        <v>38</v>
      </c>
      <c r="H1494" s="22" t="s">
        <v>38</v>
      </c>
      <c r="I1494" s="24"/>
      <c r="J1494" s="22" t="s">
        <v>41</v>
      </c>
      <c r="K1494" s="82" t="s">
        <v>38</v>
      </c>
      <c r="L1494" s="82" t="s">
        <v>38</v>
      </c>
      <c r="M1494" s="82" t="s">
        <v>38</v>
      </c>
      <c r="N1494" s="82" t="s">
        <v>38</v>
      </c>
      <c r="O1494" s="30" t="s">
        <v>38</v>
      </c>
      <c r="P1494" s="4" t="inlineStr">
        <f aca="false">H1494*(1/     (1-   (0.001*N1494/4)))</f>
        <is>
          <t/>
        </is>
      </c>
      <c r="Q1494" s="27" t="s">
        <v>38</v>
      </c>
      <c r="R1494" s="83" t="s">
        <v>38</v>
      </c>
      <c r="S1494" s="84" t="s">
        <v>38</v>
      </c>
      <c r="T1494" s="84" t="s">
        <v>38</v>
      </c>
      <c r="U1494" s="84" t="s">
        <v>38</v>
      </c>
      <c r="V1494" s="27" t="s">
        <v>38</v>
      </c>
      <c r="W1494" s="27" t="s">
        <v>38</v>
      </c>
      <c r="X1494" s="27" t="s">
        <v>38</v>
      </c>
      <c r="Y1494" s="27" t="s">
        <v>38</v>
      </c>
      <c r="Z1494" s="85" t="s">
        <v>38</v>
      </c>
      <c r="AA1494" s="15" t="s">
        <v>38</v>
      </c>
    </row>
    <row r="1495" s="15" customFormat="true" ht="12.8" hidden="false" customHeight="false" outlineLevel="0" collapsed="false">
      <c r="A1495" s="21" t="n">
        <v>159</v>
      </c>
      <c r="B1495" s="22" t="s">
        <v>30</v>
      </c>
      <c r="C1495" s="22" t="s">
        <v>36</v>
      </c>
      <c r="D1495" s="22" t="s">
        <v>28</v>
      </c>
      <c r="E1495" s="22" t="s">
        <v>38</v>
      </c>
      <c r="F1495" s="22" t="s">
        <v>38</v>
      </c>
      <c r="G1495" s="22" t="s">
        <v>38</v>
      </c>
      <c r="H1495" s="22" t="s">
        <v>38</v>
      </c>
      <c r="I1495" s="24"/>
      <c r="J1495" s="22"/>
      <c r="K1495" s="82" t="s">
        <v>38</v>
      </c>
      <c r="L1495" s="82" t="s">
        <v>38</v>
      </c>
      <c r="M1495" s="82" t="s">
        <v>38</v>
      </c>
      <c r="N1495" s="82" t="s">
        <v>38</v>
      </c>
      <c r="O1495" s="30" t="s">
        <v>38</v>
      </c>
      <c r="P1495" s="4" t="inlineStr">
        <f aca="false">H1495*(1/     (1-   (0.001*N1495/4)))</f>
        <is>
          <t/>
        </is>
      </c>
      <c r="Q1495" s="27" t="s">
        <v>38</v>
      </c>
      <c r="R1495" s="83" t="s">
        <v>38</v>
      </c>
      <c r="S1495" s="84" t="s">
        <v>38</v>
      </c>
      <c r="T1495" s="84" t="s">
        <v>38</v>
      </c>
      <c r="U1495" s="84" t="s">
        <v>38</v>
      </c>
      <c r="V1495" s="27" t="s">
        <v>38</v>
      </c>
      <c r="W1495" s="27" t="s">
        <v>38</v>
      </c>
      <c r="X1495" s="27" t="s">
        <v>38</v>
      </c>
      <c r="Y1495" s="27" t="s">
        <v>38</v>
      </c>
      <c r="Z1495" s="85" t="s">
        <v>38</v>
      </c>
      <c r="AA1495" s="15" t="s">
        <v>38</v>
      </c>
    </row>
    <row r="1496" s="15" customFormat="true" ht="12.8" hidden="false" customHeight="false" outlineLevel="0" collapsed="false">
      <c r="A1496" s="21" t="n">
        <v>250</v>
      </c>
      <c r="B1496" s="22" t="s">
        <v>30</v>
      </c>
      <c r="C1496" s="22" t="s">
        <v>36</v>
      </c>
      <c r="D1496" s="22" t="s">
        <v>28</v>
      </c>
      <c r="E1496" s="22" t="s">
        <v>38</v>
      </c>
      <c r="F1496" s="22" t="s">
        <v>38</v>
      </c>
      <c r="G1496" s="22" t="s">
        <v>38</v>
      </c>
      <c r="H1496" s="22" t="s">
        <v>38</v>
      </c>
      <c r="I1496" s="24"/>
      <c r="J1496" s="22"/>
      <c r="K1496" s="82" t="s">
        <v>38</v>
      </c>
      <c r="L1496" s="82" t="s">
        <v>38</v>
      </c>
      <c r="M1496" s="82" t="s">
        <v>38</v>
      </c>
      <c r="N1496" s="82" t="s">
        <v>38</v>
      </c>
      <c r="O1496" s="30" t="s">
        <v>38</v>
      </c>
      <c r="P1496" s="4" t="inlineStr">
        <f aca="false">H1496*(1/     (1-   (0.001*N1496/4)))</f>
        <is>
          <t/>
        </is>
      </c>
      <c r="Q1496" s="27" t="s">
        <v>38</v>
      </c>
      <c r="R1496" s="83" t="s">
        <v>38</v>
      </c>
      <c r="S1496" s="84" t="s">
        <v>38</v>
      </c>
      <c r="T1496" s="84" t="s">
        <v>38</v>
      </c>
      <c r="U1496" s="84" t="s">
        <v>38</v>
      </c>
      <c r="V1496" s="27" t="s">
        <v>38</v>
      </c>
      <c r="W1496" s="27" t="s">
        <v>38</v>
      </c>
      <c r="X1496" s="27" t="s">
        <v>38</v>
      </c>
      <c r="Y1496" s="27" t="s">
        <v>38</v>
      </c>
      <c r="Z1496" s="85" t="s">
        <v>38</v>
      </c>
      <c r="AA1496" s="15" t="s">
        <v>38</v>
      </c>
    </row>
    <row r="1497" s="15" customFormat="true" ht="15" hidden="false" customHeight="false" outlineLevel="0" collapsed="false">
      <c r="A1497" s="21" t="n">
        <v>165</v>
      </c>
      <c r="B1497" s="22" t="s">
        <v>31</v>
      </c>
      <c r="C1497" s="22" t="s">
        <v>36</v>
      </c>
      <c r="D1497" s="22" t="s">
        <v>28</v>
      </c>
      <c r="E1497" s="22" t="s">
        <v>38</v>
      </c>
      <c r="F1497" s="22" t="s">
        <v>38</v>
      </c>
      <c r="G1497" s="22" t="s">
        <v>38</v>
      </c>
      <c r="H1497" s="22" t="s">
        <v>38</v>
      </c>
      <c r="I1497" s="0" t="s">
        <v>38</v>
      </c>
      <c r="J1497" s="22" t="s">
        <v>41</v>
      </c>
      <c r="K1497" s="82" t="s">
        <v>38</v>
      </c>
      <c r="L1497" s="82" t="s">
        <v>38</v>
      </c>
      <c r="M1497" s="82" t="s">
        <v>38</v>
      </c>
      <c r="N1497" s="82" t="s">
        <v>38</v>
      </c>
      <c r="O1497" s="30" t="s">
        <v>38</v>
      </c>
      <c r="P1497" s="4" t="inlineStr">
        <f aca="false">H1497*(1/     (1-   (0.001*N1497/4)))</f>
        <is>
          <t/>
        </is>
      </c>
      <c r="Q1497" s="27" t="s">
        <v>38</v>
      </c>
      <c r="R1497" s="83" t="s">
        <v>38</v>
      </c>
      <c r="S1497" s="84" t="s">
        <v>38</v>
      </c>
      <c r="T1497" s="84" t="s">
        <v>38</v>
      </c>
      <c r="U1497" s="84" t="s">
        <v>38</v>
      </c>
      <c r="V1497" s="27" t="s">
        <v>38</v>
      </c>
      <c r="W1497" s="27" t="s">
        <v>38</v>
      </c>
      <c r="X1497" s="27" t="s">
        <v>38</v>
      </c>
      <c r="Y1497" s="27" t="s">
        <v>38</v>
      </c>
      <c r="Z1497" s="85" t="s">
        <v>38</v>
      </c>
      <c r="AA1497" s="15" t="s">
        <v>38</v>
      </c>
    </row>
    <row r="1498" s="15" customFormat="true" ht="12.8" hidden="false" customHeight="false" outlineLevel="0" collapsed="false">
      <c r="A1498" s="21" t="n">
        <v>171</v>
      </c>
      <c r="B1498" s="22" t="s">
        <v>31</v>
      </c>
      <c r="C1498" s="22" t="s">
        <v>36</v>
      </c>
      <c r="D1498" s="22" t="s">
        <v>28</v>
      </c>
      <c r="E1498" s="22" t="s">
        <v>38</v>
      </c>
      <c r="F1498" s="22" t="s">
        <v>38</v>
      </c>
      <c r="G1498" s="22" t="s">
        <v>38</v>
      </c>
      <c r="H1498" s="22" t="s">
        <v>38</v>
      </c>
      <c r="I1498" s="24"/>
      <c r="J1498" s="22"/>
      <c r="K1498" s="82" t="s">
        <v>38</v>
      </c>
      <c r="L1498" s="82" t="s">
        <v>38</v>
      </c>
      <c r="M1498" s="82" t="s">
        <v>38</v>
      </c>
      <c r="N1498" s="82" t="s">
        <v>38</v>
      </c>
      <c r="O1498" s="30" t="s">
        <v>38</v>
      </c>
      <c r="P1498" s="4" t="inlineStr">
        <f aca="false">H1498*(1/     (1-   (0.001*N1498/4)))</f>
        <is>
          <t/>
        </is>
      </c>
      <c r="Q1498" s="27" t="s">
        <v>38</v>
      </c>
      <c r="R1498" s="83" t="s">
        <v>38</v>
      </c>
      <c r="S1498" s="84" t="s">
        <v>38</v>
      </c>
      <c r="T1498" s="84" t="s">
        <v>38</v>
      </c>
      <c r="U1498" s="84" t="s">
        <v>38</v>
      </c>
      <c r="V1498" s="27" t="s">
        <v>38</v>
      </c>
      <c r="W1498" s="27" t="s">
        <v>38</v>
      </c>
      <c r="X1498" s="27" t="s">
        <v>38</v>
      </c>
      <c r="Y1498" s="27" t="s">
        <v>38</v>
      </c>
      <c r="Z1498" s="85" t="s">
        <v>38</v>
      </c>
      <c r="AA1498" s="15" t="s">
        <v>38</v>
      </c>
    </row>
    <row r="1499" s="15" customFormat="true" ht="12.8" hidden="false" customHeight="false" outlineLevel="0" collapsed="false">
      <c r="A1499" s="21" t="n">
        <v>263</v>
      </c>
      <c r="B1499" s="22" t="s">
        <v>31</v>
      </c>
      <c r="C1499" s="22" t="s">
        <v>36</v>
      </c>
      <c r="D1499" s="22" t="s">
        <v>28</v>
      </c>
      <c r="E1499" s="22" t="s">
        <v>38</v>
      </c>
      <c r="F1499" s="22" t="s">
        <v>38</v>
      </c>
      <c r="G1499" s="22" t="s">
        <v>38</v>
      </c>
      <c r="H1499" s="22" t="s">
        <v>38</v>
      </c>
      <c r="I1499" s="24"/>
      <c r="J1499" s="22"/>
      <c r="K1499" s="82" t="s">
        <v>38</v>
      </c>
      <c r="L1499" s="82" t="s">
        <v>38</v>
      </c>
      <c r="M1499" s="82" t="s">
        <v>38</v>
      </c>
      <c r="N1499" s="82" t="s">
        <v>38</v>
      </c>
      <c r="O1499" s="30" t="s">
        <v>38</v>
      </c>
      <c r="P1499" s="4" t="inlineStr">
        <f aca="false">H1499*(1/     (1-   (0.001*N1499/4)))</f>
        <is>
          <t/>
        </is>
      </c>
      <c r="Q1499" s="27" t="s">
        <v>38</v>
      </c>
      <c r="R1499" s="83" t="s">
        <v>38</v>
      </c>
      <c r="S1499" s="84" t="s">
        <v>38</v>
      </c>
      <c r="T1499" s="84" t="s">
        <v>38</v>
      </c>
      <c r="U1499" s="84" t="s">
        <v>38</v>
      </c>
      <c r="V1499" s="27" t="s">
        <v>38</v>
      </c>
      <c r="W1499" s="27" t="s">
        <v>38</v>
      </c>
      <c r="X1499" s="27" t="s">
        <v>38</v>
      </c>
      <c r="Y1499" s="27" t="s">
        <v>38</v>
      </c>
      <c r="Z1499" s="85" t="s">
        <v>38</v>
      </c>
      <c r="AA1499" s="15" t="s">
        <v>38</v>
      </c>
    </row>
    <row r="1500" s="15" customFormat="true" ht="12.8" hidden="false" customHeight="false" outlineLevel="0" collapsed="false">
      <c r="A1500" s="21" t="n">
        <v>269</v>
      </c>
      <c r="B1500" s="22" t="s">
        <v>31</v>
      </c>
      <c r="C1500" s="22" t="s">
        <v>36</v>
      </c>
      <c r="D1500" s="22" t="s">
        <v>28</v>
      </c>
      <c r="E1500" s="22" t="s">
        <v>38</v>
      </c>
      <c r="F1500" s="22" t="s">
        <v>38</v>
      </c>
      <c r="G1500" s="22" t="s">
        <v>38</v>
      </c>
      <c r="H1500" s="22" t="s">
        <v>38</v>
      </c>
      <c r="I1500" s="24"/>
      <c r="J1500" s="22"/>
      <c r="K1500" s="82" t="s">
        <v>38</v>
      </c>
      <c r="L1500" s="82" t="s">
        <v>38</v>
      </c>
      <c r="M1500" s="82" t="s">
        <v>38</v>
      </c>
      <c r="N1500" s="82" t="s">
        <v>38</v>
      </c>
      <c r="O1500" s="30" t="s">
        <v>38</v>
      </c>
      <c r="P1500" s="4" t="inlineStr">
        <f aca="false">H1500*(1/     (1-   (0.001*N1500/4)))</f>
        <is>
          <t/>
        </is>
      </c>
      <c r="Q1500" s="27" t="s">
        <v>38</v>
      </c>
      <c r="R1500" s="83" t="s">
        <v>38</v>
      </c>
      <c r="S1500" s="84" t="s">
        <v>38</v>
      </c>
      <c r="T1500" s="84" t="s">
        <v>38</v>
      </c>
      <c r="U1500" s="84" t="s">
        <v>38</v>
      </c>
      <c r="V1500" s="27" t="s">
        <v>38</v>
      </c>
      <c r="W1500" s="27" t="s">
        <v>38</v>
      </c>
      <c r="X1500" s="27" t="s">
        <v>38</v>
      </c>
      <c r="Y1500" s="27" t="s">
        <v>38</v>
      </c>
      <c r="Z1500" s="85" t="s">
        <v>38</v>
      </c>
      <c r="AA1500" s="15" t="s">
        <v>38</v>
      </c>
    </row>
    <row r="1501" s="15" customFormat="true" ht="12.8" hidden="false" customHeight="false" outlineLevel="0" collapsed="false">
      <c r="A1501" s="21" t="n">
        <v>101</v>
      </c>
      <c r="B1501" s="22" t="s">
        <v>32</v>
      </c>
      <c r="C1501" s="22" t="s">
        <v>36</v>
      </c>
      <c r="D1501" s="22" t="s">
        <v>28</v>
      </c>
      <c r="E1501" s="22" t="s">
        <v>38</v>
      </c>
      <c r="F1501" s="22" t="s">
        <v>38</v>
      </c>
      <c r="G1501" s="22" t="s">
        <v>38</v>
      </c>
      <c r="H1501" s="22" t="s">
        <v>38</v>
      </c>
      <c r="I1501" s="24"/>
      <c r="J1501" s="22"/>
      <c r="K1501" s="82" t="s">
        <v>38</v>
      </c>
      <c r="L1501" s="82" t="s">
        <v>38</v>
      </c>
      <c r="M1501" s="82" t="s">
        <v>38</v>
      </c>
      <c r="N1501" s="82" t="s">
        <v>38</v>
      </c>
      <c r="O1501" s="30" t="s">
        <v>38</v>
      </c>
      <c r="P1501" s="4" t="inlineStr">
        <f aca="false">H1501*(1/     (1-   (0.001*N1501/4)))</f>
        <is>
          <t/>
        </is>
      </c>
      <c r="Q1501" s="27" t="s">
        <v>38</v>
      </c>
      <c r="R1501" s="83" t="s">
        <v>38</v>
      </c>
      <c r="S1501" s="84" t="s">
        <v>38</v>
      </c>
      <c r="T1501" s="84" t="s">
        <v>38</v>
      </c>
      <c r="U1501" s="84" t="s">
        <v>38</v>
      </c>
      <c r="V1501" s="27" t="s">
        <v>38</v>
      </c>
      <c r="W1501" s="27" t="s">
        <v>38</v>
      </c>
      <c r="X1501" s="27" t="s">
        <v>38</v>
      </c>
      <c r="Y1501" s="27" t="s">
        <v>38</v>
      </c>
      <c r="Z1501" s="85" t="s">
        <v>38</v>
      </c>
      <c r="AA1501" s="15" t="s">
        <v>38</v>
      </c>
    </row>
    <row r="1502" s="15" customFormat="true" ht="12.8" hidden="false" customHeight="false" outlineLevel="0" collapsed="false">
      <c r="A1502" s="21" t="n">
        <v>107</v>
      </c>
      <c r="B1502" s="22" t="s">
        <v>32</v>
      </c>
      <c r="C1502" s="22" t="s">
        <v>36</v>
      </c>
      <c r="D1502" s="22" t="s">
        <v>28</v>
      </c>
      <c r="E1502" s="22" t="s">
        <v>38</v>
      </c>
      <c r="F1502" s="22" t="s">
        <v>38</v>
      </c>
      <c r="G1502" s="22" t="s">
        <v>38</v>
      </c>
      <c r="H1502" s="22" t="s">
        <v>38</v>
      </c>
      <c r="I1502" s="24"/>
      <c r="J1502" s="22"/>
      <c r="K1502" s="82" t="s">
        <v>38</v>
      </c>
      <c r="L1502" s="82" t="s">
        <v>38</v>
      </c>
      <c r="M1502" s="82" t="s">
        <v>38</v>
      </c>
      <c r="N1502" s="82" t="s">
        <v>38</v>
      </c>
      <c r="O1502" s="30" t="s">
        <v>38</v>
      </c>
      <c r="P1502" s="4" t="inlineStr">
        <f aca="false">H1502*(1/     (1-   (0.001*N1502/4)))</f>
        <is>
          <t/>
        </is>
      </c>
      <c r="Q1502" s="27" t="s">
        <v>38</v>
      </c>
      <c r="R1502" s="83" t="s">
        <v>38</v>
      </c>
      <c r="S1502" s="84" t="s">
        <v>38</v>
      </c>
      <c r="T1502" s="84" t="s">
        <v>38</v>
      </c>
      <c r="U1502" s="84" t="s">
        <v>38</v>
      </c>
      <c r="V1502" s="27" t="s">
        <v>38</v>
      </c>
      <c r="W1502" s="27" t="s">
        <v>38</v>
      </c>
      <c r="X1502" s="27" t="s">
        <v>38</v>
      </c>
      <c r="Y1502" s="27" t="s">
        <v>38</v>
      </c>
      <c r="Z1502" s="85" t="s">
        <v>38</v>
      </c>
      <c r="AA1502" s="15" t="s">
        <v>38</v>
      </c>
    </row>
    <row r="1503" s="15" customFormat="true" ht="12.8" hidden="false" customHeight="false" outlineLevel="0" collapsed="false">
      <c r="A1503" s="21" t="n">
        <v>300</v>
      </c>
      <c r="B1503" s="22" t="s">
        <v>32</v>
      </c>
      <c r="C1503" s="22" t="s">
        <v>36</v>
      </c>
      <c r="D1503" s="22" t="s">
        <v>28</v>
      </c>
      <c r="E1503" s="22" t="s">
        <v>38</v>
      </c>
      <c r="F1503" s="22" t="s">
        <v>38</v>
      </c>
      <c r="G1503" s="22" t="s">
        <v>38</v>
      </c>
      <c r="H1503" s="22" t="s">
        <v>38</v>
      </c>
      <c r="I1503" s="24"/>
      <c r="J1503" s="22" t="s">
        <v>41</v>
      </c>
      <c r="K1503" s="82" t="s">
        <v>38</v>
      </c>
      <c r="L1503" s="82" t="s">
        <v>38</v>
      </c>
      <c r="M1503" s="82" t="s">
        <v>38</v>
      </c>
      <c r="N1503" s="82" t="s">
        <v>38</v>
      </c>
      <c r="O1503" s="30" t="s">
        <v>38</v>
      </c>
      <c r="P1503" s="4" t="inlineStr">
        <f aca="false">H1503*(1/     (1-   (0.001*N1503/4)))</f>
        <is>
          <t/>
        </is>
      </c>
      <c r="Q1503" s="27" t="s">
        <v>38</v>
      </c>
      <c r="R1503" s="83" t="s">
        <v>38</v>
      </c>
      <c r="S1503" s="84" t="s">
        <v>38</v>
      </c>
      <c r="T1503" s="84" t="s">
        <v>38</v>
      </c>
      <c r="U1503" s="84" t="s">
        <v>38</v>
      </c>
      <c r="V1503" s="27" t="s">
        <v>38</v>
      </c>
      <c r="W1503" s="27" t="s">
        <v>38</v>
      </c>
      <c r="X1503" s="27" t="s">
        <v>38</v>
      </c>
      <c r="Y1503" s="27" t="s">
        <v>38</v>
      </c>
      <c r="Z1503" s="85" t="s">
        <v>38</v>
      </c>
      <c r="AA1503" s="15" t="s">
        <v>38</v>
      </c>
    </row>
    <row r="1504" s="15" customFormat="true" ht="12.8" hidden="false" customHeight="false" outlineLevel="0" collapsed="false">
      <c r="A1504" s="21" t="n">
        <v>145</v>
      </c>
      <c r="B1504" s="22" t="s">
        <v>33</v>
      </c>
      <c r="C1504" s="22" t="s">
        <v>36</v>
      </c>
      <c r="D1504" s="22" t="s">
        <v>28</v>
      </c>
      <c r="E1504" s="22" t="s">
        <v>38</v>
      </c>
      <c r="F1504" s="22" t="s">
        <v>38</v>
      </c>
      <c r="G1504" s="22" t="s">
        <v>38</v>
      </c>
      <c r="H1504" s="22" t="s">
        <v>38</v>
      </c>
      <c r="I1504" s="24"/>
      <c r="J1504" s="22"/>
      <c r="K1504" s="82" t="s">
        <v>38</v>
      </c>
      <c r="L1504" s="82" t="s">
        <v>38</v>
      </c>
      <c r="M1504" s="82" t="s">
        <v>38</v>
      </c>
      <c r="N1504" s="82" t="s">
        <v>38</v>
      </c>
      <c r="O1504" s="30" t="s">
        <v>38</v>
      </c>
      <c r="P1504" s="4" t="inlineStr">
        <f aca="false">H1504*(1/     (1-   (0.001*N1504/4)))</f>
        <is>
          <t/>
        </is>
      </c>
      <c r="Q1504" s="27" t="s">
        <v>38</v>
      </c>
      <c r="R1504" s="83" t="s">
        <v>38</v>
      </c>
      <c r="S1504" s="84" t="s">
        <v>38</v>
      </c>
      <c r="T1504" s="84" t="s">
        <v>38</v>
      </c>
      <c r="U1504" s="84" t="s">
        <v>38</v>
      </c>
      <c r="V1504" s="27" t="s">
        <v>38</v>
      </c>
      <c r="W1504" s="27" t="s">
        <v>38</v>
      </c>
      <c r="X1504" s="27" t="s">
        <v>38</v>
      </c>
      <c r="Y1504" s="27" t="s">
        <v>38</v>
      </c>
      <c r="Z1504" s="85" t="s">
        <v>38</v>
      </c>
      <c r="AA1504" s="15" t="s">
        <v>38</v>
      </c>
    </row>
    <row r="1505" s="15" customFormat="true" ht="12.8" hidden="false" customHeight="false" outlineLevel="0" collapsed="false">
      <c r="A1505" s="21" t="n">
        <v>179</v>
      </c>
      <c r="B1505" s="22" t="s">
        <v>26</v>
      </c>
      <c r="C1505" s="22" t="s">
        <v>27</v>
      </c>
      <c r="D1505" s="22" t="s">
        <v>37</v>
      </c>
      <c r="E1505" s="23" t="n">
        <v>43167</v>
      </c>
      <c r="F1505" s="22" t="n">
        <v>28.3</v>
      </c>
      <c r="G1505" s="22" t="n">
        <v>35.7</v>
      </c>
      <c r="H1505" s="22" t="n">
        <v>17.5101</v>
      </c>
      <c r="I1505" s="24" t="n">
        <v>6.56285982905983</v>
      </c>
      <c r="J1505" s="22"/>
      <c r="K1505" s="25" t="n">
        <f aca="false">1000*(1-(F1505+288.9414)/(508929.2*(F1505+68.12963))*(F1505-3.9863)^2)</f>
        <v>996.178585954511</v>
      </c>
      <c r="L1505" s="25" t="n">
        <f aca="false">0.824493 - 0.0040899*F1505 + 0.000076438*F1505^2 -0.00000082467*F1505^3 + 0.0000000053675*F1505^4</f>
        <v>0.754718807628307</v>
      </c>
      <c r="M1505" s="25" t="n">
        <f aca="false">-0.005724 + 0.00010227*F1505 - 0.0000016546*F1505^2</f>
        <v>-0.004154911594</v>
      </c>
      <c r="N1505" s="25" t="n">
        <f aca="false">K1505 + (L1505*G1505) + M1505*G1505^(3/2) + 0.00048314*G1505^2</f>
        <v>1022.8515384385</v>
      </c>
      <c r="O1505" s="26" t="n">
        <f aca="false">AA1505*(1/     (1-   (0.001*N1505/1.84)))</f>
        <v>14.643018451182</v>
      </c>
      <c r="P1505" s="4" t="n">
        <f aca="false">H1505*(1/     (1-   (0.001*N1505/4)))</f>
        <v>23.5260017779779</v>
      </c>
      <c r="Q1505" s="27" t="n">
        <f aca="false">-5.28+5.5*AA1505</f>
        <v>30.4865</v>
      </c>
      <c r="R1505" s="28" t="n">
        <f aca="false">E1505-E1385</f>
        <v>13</v>
      </c>
      <c r="S1505" s="29" t="n">
        <f aca="false">I1505-I1385</f>
        <v>0.0897598290598305</v>
      </c>
      <c r="T1505" s="29" t="n">
        <f aca="false">(S1505/I1385)*100</f>
        <v>1.38665908235359</v>
      </c>
      <c r="U1505" s="29" t="n">
        <f aca="false">(S1505/R1505)/I1385*1000</f>
        <v>1.06666083257969</v>
      </c>
      <c r="V1505" s="30" t="n">
        <f aca="false">O1505-O1385</f>
        <v>0.0588901545167104</v>
      </c>
      <c r="W1505" s="30" t="n">
        <f aca="false">(V1505/O1385)*100</f>
        <v>0.403796190754684</v>
      </c>
      <c r="X1505" s="30" t="n">
        <f aca="false">1000*(V1505/R1505)/O1385</f>
        <v>0.31061245442668</v>
      </c>
      <c r="Y1505" s="31" t="n">
        <f aca="false">1000*(V1505/R1505)/Q1385</f>
        <v>0.149396623444022</v>
      </c>
      <c r="Z1505" s="32" t="n">
        <f aca="false">X1505-U1505</f>
        <v>-0.756048378153007</v>
      </c>
      <c r="AA1505" s="15" t="n">
        <v>6.503</v>
      </c>
    </row>
    <row r="1506" s="15" customFormat="true" ht="12.8" hidden="false" customHeight="false" outlineLevel="0" collapsed="false">
      <c r="A1506" s="21" t="n">
        <v>186</v>
      </c>
      <c r="B1506" s="22" t="s">
        <v>26</v>
      </c>
      <c r="C1506" s="22" t="s">
        <v>27</v>
      </c>
      <c r="D1506" s="22" t="s">
        <v>37</v>
      </c>
      <c r="E1506" s="23" t="n">
        <v>43167</v>
      </c>
      <c r="F1506" s="22" t="n">
        <v>28.3</v>
      </c>
      <c r="G1506" s="22" t="n">
        <v>35.7</v>
      </c>
      <c r="H1506" s="22" t="n">
        <v>17.5101</v>
      </c>
      <c r="I1506" s="24" t="n">
        <v>4.62555982905983</v>
      </c>
      <c r="J1506" s="22"/>
      <c r="K1506" s="25" t="n">
        <f aca="false">1000*(1-(F1506+288.9414)/(508929.2*(F1506+68.12963))*(F1506-3.9863)^2)</f>
        <v>996.178585954511</v>
      </c>
      <c r="L1506" s="25" t="n">
        <f aca="false">0.824493 - 0.0040899*F1506 + 0.000076438*F1506^2 -0.00000082467*F1506^3 + 0.0000000053675*F1506^4</f>
        <v>0.754718807628307</v>
      </c>
      <c r="M1506" s="25" t="n">
        <f aca="false">-0.005724 + 0.00010227*F1506 - 0.0000016546*F1506^2</f>
        <v>-0.004154911594</v>
      </c>
      <c r="N1506" s="25" t="n">
        <f aca="false">K1506 + (L1506*G1506) + M1506*G1506^(3/2) + 0.00048314*G1506^2</f>
        <v>1022.8515384385</v>
      </c>
      <c r="O1506" s="26" t="n">
        <f aca="false">AA1506*(1/     (1-   (0.001*N1506/1.84)))</f>
        <v>10.2807364820178</v>
      </c>
      <c r="P1506" s="4" t="n">
        <f aca="false">H1506*(1/     (1-   (0.001*N1506/4)))</f>
        <v>23.5260017779779</v>
      </c>
      <c r="Q1506" s="27" t="n">
        <f aca="false">-5.28+5.5*AA1506</f>
        <v>19.83135</v>
      </c>
      <c r="R1506" s="28" t="n">
        <f aca="false">E1506-E1386</f>
        <v>13</v>
      </c>
      <c r="S1506" s="29" t="n">
        <f aca="false">I1506-I1386</f>
        <v>0.0882598290598295</v>
      </c>
      <c r="T1506" s="29" t="n">
        <f aca="false">(S1506/I1386)*100</f>
        <v>1.9452059387704</v>
      </c>
      <c r="U1506" s="29" t="n">
        <f aca="false">(S1506/R1506)/I1386*1000</f>
        <v>1.49631226059262</v>
      </c>
      <c r="V1506" s="30" t="n">
        <f aca="false">O1506-O1386</f>
        <v>0.0580355627581675</v>
      </c>
      <c r="W1506" s="30" t="n">
        <f aca="false">(V1506/O1386)*100</f>
        <v>0.567712615448117</v>
      </c>
      <c r="X1506" s="30" t="n">
        <f aca="false">1000*(V1506/R1506)/O1386</f>
        <v>0.436702011883167</v>
      </c>
      <c r="Y1506" s="31" t="n">
        <f aca="false">1000*(V1506/R1506)/Q1386</f>
        <v>0.22689911173844</v>
      </c>
      <c r="Z1506" s="32" t="n">
        <f aca="false">X1506-U1506</f>
        <v>-1.05961024870945</v>
      </c>
      <c r="AA1506" s="15" t="n">
        <v>4.5657</v>
      </c>
    </row>
    <row r="1507" s="15" customFormat="true" ht="12.8" hidden="false" customHeight="false" outlineLevel="0" collapsed="false">
      <c r="A1507" s="21" t="n">
        <v>277</v>
      </c>
      <c r="B1507" s="22" t="s">
        <v>26</v>
      </c>
      <c r="C1507" s="22" t="s">
        <v>27</v>
      </c>
      <c r="D1507" s="22" t="s">
        <v>37</v>
      </c>
      <c r="E1507" s="23" t="n">
        <v>43167</v>
      </c>
      <c r="F1507" s="22" t="n">
        <v>28.3</v>
      </c>
      <c r="G1507" s="22" t="n">
        <v>35.7</v>
      </c>
      <c r="H1507" s="22" t="n">
        <v>17.5101</v>
      </c>
      <c r="I1507" s="24" t="n">
        <v>5.78275982905983</v>
      </c>
      <c r="J1507" s="22"/>
      <c r="K1507" s="25" t="n">
        <f aca="false">1000*(1-(F1507+288.9414)/(508929.2*(F1507+68.12963))*(F1507-3.9863)^2)</f>
        <v>996.178585954511</v>
      </c>
      <c r="L1507" s="25" t="n">
        <f aca="false">0.824493 - 0.0040899*F1507 + 0.000076438*F1507^2 -0.00000082467*F1507^3 + 0.0000000053675*F1507^4</f>
        <v>0.754718807628307</v>
      </c>
      <c r="M1507" s="25" t="n">
        <f aca="false">-0.005724 + 0.00010227*F1507 - 0.0000016546*F1507^2</f>
        <v>-0.004154911594</v>
      </c>
      <c r="N1507" s="25" t="n">
        <f aca="false">K1507 + (L1507*G1507) + M1507*G1507^(3/2) + 0.00048314*G1507^2</f>
        <v>1022.8515384385</v>
      </c>
      <c r="O1507" s="26" t="n">
        <f aca="false">AA1507*(1/     (1-   (0.001*N1507/1.84)))</f>
        <v>12.8864416875703</v>
      </c>
      <c r="P1507" s="4" t="n">
        <f aca="false">H1507*(1/     (1-   (0.001*N1507/4)))</f>
        <v>23.5260017779779</v>
      </c>
      <c r="Q1507" s="27" t="n">
        <f aca="false">-5.28+5.5*AA1507</f>
        <v>26.19595</v>
      </c>
      <c r="R1507" s="28" t="n">
        <f aca="false">E1507-E1387</f>
        <v>13</v>
      </c>
      <c r="S1507" s="29" t="n">
        <f aca="false">I1507-I1387</f>
        <v>0.0916598290598305</v>
      </c>
      <c r="T1507" s="29" t="n">
        <f aca="false">(S1507/I1387)*100</f>
        <v>1.61058194478801</v>
      </c>
      <c r="U1507" s="29" t="n">
        <f aca="false">(S1507/R1507)/I1387*1000</f>
        <v>1.23890918829847</v>
      </c>
      <c r="V1507" s="30" t="n">
        <f aca="false">O1507-O1387</f>
        <v>0.0641876594922497</v>
      </c>
      <c r="W1507" s="30" t="n">
        <f aca="false">(V1507/O1387)*100</f>
        <v>0.500595756032382</v>
      </c>
      <c r="X1507" s="30" t="n">
        <f aca="false">1000*(V1507/R1507)/O1387</f>
        <v>0.385073658486448</v>
      </c>
      <c r="Y1507" s="31" t="n">
        <f aca="false">1000*(V1507/R1507)/Q1387</f>
        <v>0.189750692944158</v>
      </c>
      <c r="Z1507" s="32" t="n">
        <f aca="false">X1507-U1507</f>
        <v>-0.853835529812022</v>
      </c>
      <c r="AA1507" s="15" t="n">
        <v>5.7229</v>
      </c>
    </row>
    <row r="1508" s="15" customFormat="true" ht="12.8" hidden="false" customHeight="false" outlineLevel="0" collapsed="false">
      <c r="A1508" s="21" t="n">
        <v>284</v>
      </c>
      <c r="B1508" s="22" t="s">
        <v>26</v>
      </c>
      <c r="C1508" s="22" t="s">
        <v>27</v>
      </c>
      <c r="D1508" s="22" t="s">
        <v>37</v>
      </c>
      <c r="E1508" s="23" t="n">
        <v>43167</v>
      </c>
      <c r="F1508" s="22" t="n">
        <v>28.3</v>
      </c>
      <c r="G1508" s="22" t="n">
        <v>35.7</v>
      </c>
      <c r="H1508" s="22" t="n">
        <v>17.5101</v>
      </c>
      <c r="I1508" s="24" t="n">
        <v>6.14915982905983</v>
      </c>
      <c r="J1508" s="22"/>
      <c r="K1508" s="25" t="n">
        <f aca="false">1000*(1-(F1508+288.9414)/(508929.2*(F1508+68.12963))*(F1508-3.9863)^2)</f>
        <v>996.178585954511</v>
      </c>
      <c r="L1508" s="25" t="n">
        <f aca="false">0.824493 - 0.0040899*F1508 + 0.000076438*F1508^2 -0.00000082467*F1508^3 + 0.0000000053675*F1508^4</f>
        <v>0.754718807628307</v>
      </c>
      <c r="M1508" s="25" t="n">
        <f aca="false">-0.005724 + 0.00010227*F1508 - 0.0000016546*F1508^2</f>
        <v>-0.004154911594</v>
      </c>
      <c r="N1508" s="25" t="n">
        <f aca="false">K1508 + (L1508*G1508) + M1508*G1508^(3/2) + 0.00048314*G1508^2</f>
        <v>1022.8515384385</v>
      </c>
      <c r="O1508" s="26" t="n">
        <f aca="false">AA1508*(1/     (1-   (0.001*N1508/1.84)))</f>
        <v>13.7114765884642</v>
      </c>
      <c r="P1508" s="4" t="n">
        <f aca="false">H1508*(1/     (1-   (0.001*N1508/4)))</f>
        <v>23.5260017779779</v>
      </c>
      <c r="Q1508" s="27" t="n">
        <f aca="false">-5.28+5.5*AA1508</f>
        <v>28.21115</v>
      </c>
      <c r="R1508" s="28" t="n">
        <f aca="false">E1508-E1388</f>
        <v>13</v>
      </c>
      <c r="S1508" s="29" t="n">
        <f aca="false">I1508-I1388</f>
        <v>0.121859829059829</v>
      </c>
      <c r="T1508" s="29" t="n">
        <f aca="false">(S1508/I1388)*100</f>
        <v>2.0217979702326</v>
      </c>
      <c r="U1508" s="29" t="n">
        <f aca="false">(S1508/R1508)/I1388*1000</f>
        <v>1.55522920787123</v>
      </c>
      <c r="V1508" s="30" t="n">
        <f aca="false">O1508-O1388</f>
        <v>0.131751807062575</v>
      </c>
      <c r="W1508" s="30" t="n">
        <f aca="false">(V1508/O1388)*100</f>
        <v>0.970209700000828</v>
      </c>
      <c r="X1508" s="30" t="n">
        <f aca="false">1000*(V1508/R1508)/O1388</f>
        <v>0.746315153846791</v>
      </c>
      <c r="Y1508" s="31" t="n">
        <f aca="false">1000*(V1508/R1508)/Q1388</f>
        <v>0.363641903234421</v>
      </c>
      <c r="Z1508" s="32" t="n">
        <f aca="false">X1508-U1508</f>
        <v>-0.808914054024439</v>
      </c>
      <c r="AA1508" s="15" t="n">
        <v>6.0893</v>
      </c>
    </row>
    <row r="1509" s="15" customFormat="true" ht="12.8" hidden="false" customHeight="false" outlineLevel="0" collapsed="false">
      <c r="A1509" s="21" t="n">
        <v>290</v>
      </c>
      <c r="B1509" s="22" t="s">
        <v>26</v>
      </c>
      <c r="C1509" s="22" t="s">
        <v>27</v>
      </c>
      <c r="D1509" s="22" t="s">
        <v>37</v>
      </c>
      <c r="E1509" s="22" t="s">
        <v>38</v>
      </c>
      <c r="F1509" s="22" t="s">
        <v>38</v>
      </c>
      <c r="G1509" s="22" t="s">
        <v>38</v>
      </c>
      <c r="H1509" s="22" t="s">
        <v>38</v>
      </c>
      <c r="I1509" s="24"/>
      <c r="J1509" s="22"/>
      <c r="K1509" s="82" t="s">
        <v>38</v>
      </c>
      <c r="L1509" s="82" t="s">
        <v>38</v>
      </c>
      <c r="M1509" s="82" t="s">
        <v>38</v>
      </c>
      <c r="N1509" s="82" t="s">
        <v>38</v>
      </c>
      <c r="O1509" s="30" t="s">
        <v>38</v>
      </c>
      <c r="P1509" s="4" t="inlineStr">
        <f aca="false">H1509*(1/     (1-   (0.001*N1509/4)))</f>
        <is>
          <t/>
        </is>
      </c>
      <c r="Q1509" s="27" t="s">
        <v>38</v>
      </c>
      <c r="R1509" s="83" t="s">
        <v>38</v>
      </c>
      <c r="S1509" s="84" t="s">
        <v>38</v>
      </c>
      <c r="T1509" s="84" t="s">
        <v>38</v>
      </c>
      <c r="U1509" s="84" t="s">
        <v>38</v>
      </c>
      <c r="V1509" s="27" t="s">
        <v>38</v>
      </c>
      <c r="W1509" s="27" t="s">
        <v>38</v>
      </c>
      <c r="X1509" s="27" t="s">
        <v>38</v>
      </c>
      <c r="Y1509" s="27" t="s">
        <v>38</v>
      </c>
      <c r="Z1509" s="85" t="s">
        <v>38</v>
      </c>
      <c r="AA1509" s="15" t="s">
        <v>38</v>
      </c>
    </row>
    <row r="1510" s="15" customFormat="true" ht="12.8" hidden="false" customHeight="false" outlineLevel="0" collapsed="false">
      <c r="A1510" s="21" t="n">
        <v>119</v>
      </c>
      <c r="B1510" s="22" t="s">
        <v>29</v>
      </c>
      <c r="C1510" s="22" t="s">
        <v>27</v>
      </c>
      <c r="D1510" s="22" t="s">
        <v>37</v>
      </c>
      <c r="E1510" s="23" t="n">
        <v>43167</v>
      </c>
      <c r="F1510" s="22" t="n">
        <v>28.3</v>
      </c>
      <c r="G1510" s="22" t="n">
        <v>35.7</v>
      </c>
      <c r="H1510" s="22" t="n">
        <v>17.5101</v>
      </c>
      <c r="I1510" s="24" t="n">
        <v>5.24505982905983</v>
      </c>
      <c r="J1510" s="22"/>
      <c r="K1510" s="25" t="n">
        <f aca="false">1000*(1-(F1510+288.9414)/(508929.2*(F1510+68.12963))*(F1510-3.9863)^2)</f>
        <v>996.178585954511</v>
      </c>
      <c r="L1510" s="25" t="n">
        <f aca="false">0.824493 - 0.0040899*F1510 + 0.000076438*F1510^2 -0.00000082467*F1510^3 + 0.0000000053675*F1510^4</f>
        <v>0.754718807628307</v>
      </c>
      <c r="M1510" s="25" t="n">
        <f aca="false">-0.005724 + 0.00010227*F1510 - 0.0000016546*F1510^2</f>
        <v>-0.004154911594</v>
      </c>
      <c r="N1510" s="25" t="n">
        <f aca="false">K1510 + (L1510*G1510) + M1510*G1510^(3/2) + 0.00048314*G1510^2</f>
        <v>1022.8515384385</v>
      </c>
      <c r="O1510" s="26" t="n">
        <f aca="false">AA1510*(1/     (1-   (0.001*N1510/1.84)))</f>
        <v>11.675684956646</v>
      </c>
      <c r="P1510" s="4" t="n">
        <f aca="false">H1510*(1/     (1-   (0.001*N1510/4)))</f>
        <v>23.5260017779779</v>
      </c>
      <c r="Q1510" s="27" t="n">
        <f aca="false">-5.28+5.5*AA1510</f>
        <v>23.2386</v>
      </c>
      <c r="R1510" s="28" t="n">
        <f aca="false">E1510-E1390</f>
        <v>13</v>
      </c>
      <c r="S1510" s="29" t="n">
        <f aca="false">I1510-I1390</f>
        <v>0.0824598290598297</v>
      </c>
      <c r="T1510" s="29" t="n">
        <f aca="false">(S1510/I1390)*100</f>
        <v>1.59725388486092</v>
      </c>
      <c r="U1510" s="29" t="n">
        <f aca="false">(S1510/R1510)/I1390*1000</f>
        <v>1.2286568345084</v>
      </c>
      <c r="V1510" s="30" t="n">
        <f aca="false">O1510-O1390</f>
        <v>0.0441605333612873</v>
      </c>
      <c r="W1510" s="30" t="n">
        <f aca="false">(V1510/O1390)*100</f>
        <v>0.379662473758676</v>
      </c>
      <c r="X1510" s="30" t="n">
        <f aca="false">1000*(V1510/R1510)/O1390</f>
        <v>0.292048056737443</v>
      </c>
      <c r="Y1510" s="31" t="n">
        <f aca="false">1000*(V1510/R1510)/Q1390</f>
        <v>0.146963745591016</v>
      </c>
      <c r="Z1510" s="32" t="n">
        <f aca="false">X1510-U1510</f>
        <v>-0.936608777770955</v>
      </c>
      <c r="AA1510" s="15" t="n">
        <v>5.1852</v>
      </c>
    </row>
    <row r="1511" s="15" customFormat="true" ht="12.8" hidden="false" customHeight="false" outlineLevel="0" collapsed="false">
      <c r="A1511" s="21" t="n">
        <v>125</v>
      </c>
      <c r="B1511" s="22" t="s">
        <v>29</v>
      </c>
      <c r="C1511" s="22" t="s">
        <v>27</v>
      </c>
      <c r="D1511" s="22" t="s">
        <v>37</v>
      </c>
      <c r="E1511" s="23" t="n">
        <v>43167</v>
      </c>
      <c r="F1511" s="22" t="n">
        <v>28.3</v>
      </c>
      <c r="G1511" s="22" t="n">
        <v>35.7</v>
      </c>
      <c r="H1511" s="22" t="n">
        <v>17.5101</v>
      </c>
      <c r="I1511" s="24" t="n">
        <v>4.43075982905983</v>
      </c>
      <c r="J1511" s="22"/>
      <c r="K1511" s="25" t="n">
        <f aca="false">1000*(1-(F1511+288.9414)/(508929.2*(F1511+68.12963))*(F1511-3.9863)^2)</f>
        <v>996.178585954511</v>
      </c>
      <c r="L1511" s="25" t="n">
        <f aca="false">0.824493 - 0.0040899*F1511 + 0.000076438*F1511^2 -0.00000082467*F1511^3 + 0.0000000053675*F1511^4</f>
        <v>0.754718807628307</v>
      </c>
      <c r="M1511" s="25" t="n">
        <f aca="false">-0.005724 + 0.00010227*F1511 - 0.0000016546*F1511^2</f>
        <v>-0.004154911594</v>
      </c>
      <c r="N1511" s="25" t="n">
        <f aca="false">K1511 + (L1511*G1511) + M1511*G1511^(3/2) + 0.00048314*G1511^2</f>
        <v>1022.8515384385</v>
      </c>
      <c r="O1511" s="26" t="n">
        <f aca="false">AA1511*(1/     (1-   (0.001*N1511/1.84)))</f>
        <v>9.84209893099668</v>
      </c>
      <c r="P1511" s="4" t="n">
        <f aca="false">H1511*(1/     (1-   (0.001*N1511/4)))</f>
        <v>23.5260017779779</v>
      </c>
      <c r="Q1511" s="27" t="n">
        <f aca="false">-5.28+5.5*AA1511</f>
        <v>18.75995</v>
      </c>
      <c r="R1511" s="28" t="n">
        <f aca="false">E1511-E1391</f>
        <v>13</v>
      </c>
      <c r="S1511" s="29" t="n">
        <f aca="false">I1511-I1391</f>
        <v>0.0741598290598295</v>
      </c>
      <c r="T1511" s="29" t="n">
        <f aca="false">(S1511/I1391)*100</f>
        <v>1.70224094614676</v>
      </c>
      <c r="U1511" s="29" t="n">
        <f aca="false">(S1511/R1511)/I1391*1000</f>
        <v>1.30941611242058</v>
      </c>
      <c r="V1511" s="30" t="n">
        <f aca="false">O1511-O1391</f>
        <v>0.0265216438773681</v>
      </c>
      <c r="W1511" s="30" t="n">
        <f aca="false">(V1511/O1391)*100</f>
        <v>0.270199531841817</v>
      </c>
      <c r="X1511" s="30" t="n">
        <f aca="false">1000*(V1511/R1511)/O1391</f>
        <v>0.207845793724475</v>
      </c>
      <c r="Y1511" s="31" t="n">
        <f aca="false">1000*(V1511/R1511)/Q1391</f>
        <v>0.109206878113688</v>
      </c>
      <c r="Z1511" s="32" t="n">
        <f aca="false">X1511-U1511</f>
        <v>-1.10157031869611</v>
      </c>
      <c r="AA1511" s="15" t="n">
        <v>4.3709</v>
      </c>
    </row>
    <row r="1512" s="15" customFormat="true" ht="12.8" hidden="false" customHeight="false" outlineLevel="0" collapsed="false">
      <c r="A1512" s="21" t="n">
        <v>217</v>
      </c>
      <c r="B1512" s="22" t="s">
        <v>29</v>
      </c>
      <c r="C1512" s="22" t="s">
        <v>27</v>
      </c>
      <c r="D1512" s="22" t="s">
        <v>37</v>
      </c>
      <c r="E1512" s="23" t="n">
        <v>43167</v>
      </c>
      <c r="F1512" s="22" t="n">
        <v>28.3</v>
      </c>
      <c r="G1512" s="22" t="n">
        <v>35.7</v>
      </c>
      <c r="H1512" s="22" t="n">
        <v>17.5101</v>
      </c>
      <c r="I1512" s="24" t="n">
        <v>3.87155982905983</v>
      </c>
      <c r="J1512" s="22"/>
      <c r="K1512" s="25" t="n">
        <f aca="false">1000*(1-(F1512+288.9414)/(508929.2*(F1512+68.12963))*(F1512-3.9863)^2)</f>
        <v>996.178585954511</v>
      </c>
      <c r="L1512" s="25" t="n">
        <f aca="false">0.824493 - 0.0040899*F1512 + 0.000076438*F1512^2 -0.00000082467*F1512^3 + 0.0000000053675*F1512^4</f>
        <v>0.754718807628307</v>
      </c>
      <c r="M1512" s="25" t="n">
        <f aca="false">-0.005724 + 0.00010227*F1512 - 0.0000016546*F1512^2</f>
        <v>-0.004154911594</v>
      </c>
      <c r="N1512" s="25" t="n">
        <f aca="false">K1512 + (L1512*G1512) + M1512*G1512^(3/2) + 0.00048314*G1512^2</f>
        <v>1022.8515384385</v>
      </c>
      <c r="O1512" s="26" t="n">
        <f aca="false">AA1512*(1/     (1-   (0.001*N1512/1.84)))</f>
        <v>8.5829299446979</v>
      </c>
      <c r="P1512" s="4" t="n">
        <f aca="false">H1512*(1/     (1-   (0.001*N1512/4)))</f>
        <v>23.5260017779779</v>
      </c>
      <c r="Q1512" s="27" t="n">
        <f aca="false">-5.28+5.5*AA1512</f>
        <v>15.68435</v>
      </c>
      <c r="R1512" s="28" t="n">
        <f aca="false">E1512-E1392</f>
        <v>13</v>
      </c>
      <c r="S1512" s="29" t="n">
        <f aca="false">I1512-I1392</f>
        <v>0.0727598290598301</v>
      </c>
      <c r="T1512" s="29" t="n">
        <f aca="false">(S1512/I1392)*100</f>
        <v>1.91533718700195</v>
      </c>
      <c r="U1512" s="29" t="n">
        <f aca="false">(S1512/R1512)/I1392*1000</f>
        <v>1.47333629769381</v>
      </c>
      <c r="V1512" s="30" t="n">
        <f aca="false">O1512-O1392</f>
        <v>0.0240962215401979</v>
      </c>
      <c r="W1512" s="30" t="n">
        <f aca="false">(V1512/O1392)*100</f>
        <v>0.281536273744874</v>
      </c>
      <c r="X1512" s="30" t="n">
        <f aca="false">1000*(V1512/R1512)/O1392</f>
        <v>0.216566364419134</v>
      </c>
      <c r="Y1512" s="31" t="n">
        <f aca="false">1000*(V1512/R1512)/Q1392</f>
        <v>0.118715686723721</v>
      </c>
      <c r="Z1512" s="32" t="n">
        <f aca="false">X1512-U1512</f>
        <v>-1.25676993327468</v>
      </c>
      <c r="AA1512" s="15" t="n">
        <v>3.8117</v>
      </c>
    </row>
    <row r="1513" s="15" customFormat="true" ht="12.8" hidden="false" customHeight="false" outlineLevel="0" collapsed="false">
      <c r="A1513" s="21" t="n">
        <v>223</v>
      </c>
      <c r="B1513" s="22" t="s">
        <v>29</v>
      </c>
      <c r="C1513" s="22" t="s">
        <v>27</v>
      </c>
      <c r="D1513" s="22" t="s">
        <v>37</v>
      </c>
      <c r="E1513" s="22" t="s">
        <v>38</v>
      </c>
      <c r="F1513" s="22" t="s">
        <v>38</v>
      </c>
      <c r="G1513" s="22" t="s">
        <v>38</v>
      </c>
      <c r="H1513" s="22" t="s">
        <v>38</v>
      </c>
      <c r="I1513" s="24"/>
      <c r="J1513" s="22"/>
      <c r="K1513" s="82" t="s">
        <v>38</v>
      </c>
      <c r="L1513" s="82" t="s">
        <v>38</v>
      </c>
      <c r="M1513" s="82" t="s">
        <v>38</v>
      </c>
      <c r="N1513" s="82" t="s">
        <v>38</v>
      </c>
      <c r="O1513" s="30" t="s">
        <v>38</v>
      </c>
      <c r="P1513" s="4" t="inlineStr">
        <f aca="false">H1513*(1/     (1-   (0.001*N1513/4)))</f>
        <is>
          <t/>
        </is>
      </c>
      <c r="Q1513" s="27" t="s">
        <v>38</v>
      </c>
      <c r="R1513" s="83" t="s">
        <v>38</v>
      </c>
      <c r="S1513" s="84" t="s">
        <v>38</v>
      </c>
      <c r="T1513" s="84" t="s">
        <v>38</v>
      </c>
      <c r="U1513" s="84" t="s">
        <v>38</v>
      </c>
      <c r="V1513" s="27" t="s">
        <v>38</v>
      </c>
      <c r="W1513" s="27" t="s">
        <v>38</v>
      </c>
      <c r="X1513" s="27" t="s">
        <v>38</v>
      </c>
      <c r="Y1513" s="27" t="s">
        <v>38</v>
      </c>
      <c r="Z1513" s="85" t="s">
        <v>38</v>
      </c>
      <c r="AA1513" s="15" t="s">
        <v>38</v>
      </c>
    </row>
    <row r="1514" s="15" customFormat="true" ht="12.8" hidden="false" customHeight="false" outlineLevel="0" collapsed="false">
      <c r="A1514" s="21" t="n">
        <v>152</v>
      </c>
      <c r="B1514" s="22" t="s">
        <v>30</v>
      </c>
      <c r="C1514" s="22" t="s">
        <v>27</v>
      </c>
      <c r="D1514" s="22" t="s">
        <v>37</v>
      </c>
      <c r="E1514" s="23" t="n">
        <v>43167</v>
      </c>
      <c r="F1514" s="22" t="n">
        <v>28.3</v>
      </c>
      <c r="G1514" s="22" t="n">
        <v>35.7</v>
      </c>
      <c r="H1514" s="22" t="n">
        <v>17.5101</v>
      </c>
      <c r="I1514" s="24" t="n">
        <v>7.23615982905983</v>
      </c>
      <c r="J1514" s="22"/>
      <c r="K1514" s="25" t="n">
        <f aca="false">1000*(1-(F1514+288.9414)/(508929.2*(F1514+68.12963))*(F1514-3.9863)^2)</f>
        <v>996.178585954511</v>
      </c>
      <c r="L1514" s="25" t="n">
        <f aca="false">0.824493 - 0.0040899*F1514 + 0.000076438*F1514^2 -0.00000082467*F1514^3 + 0.0000000053675*F1514^4</f>
        <v>0.754718807628307</v>
      </c>
      <c r="M1514" s="25" t="n">
        <f aca="false">-0.005724 + 0.00010227*F1514 - 0.0000016546*F1514^2</f>
        <v>-0.004154911594</v>
      </c>
      <c r="N1514" s="25" t="n">
        <f aca="false">K1514 + (L1514*G1514) + M1514*G1514^(3/2) + 0.00048314*G1514^2</f>
        <v>1022.8515384385</v>
      </c>
      <c r="O1514" s="26" t="n">
        <f aca="false">AA1514*(1/     (1-   (0.001*N1514/1.84)))</f>
        <v>16.1591101508869</v>
      </c>
      <c r="P1514" s="4" t="n">
        <f aca="false">H1514*(1/     (1-   (0.001*N1514/4)))</f>
        <v>23.5260017779779</v>
      </c>
      <c r="Q1514" s="27" t="n">
        <f aca="false">-5.28+5.5*AA1514</f>
        <v>34.18965</v>
      </c>
      <c r="R1514" s="28" t="n">
        <f aca="false">E1514-E1394</f>
        <v>13</v>
      </c>
      <c r="S1514" s="29" t="n">
        <f aca="false">I1514-I1394</f>
        <v>0.13285982905983</v>
      </c>
      <c r="T1514" s="29" t="n">
        <f aca="false">(S1514/I1394)*100</f>
        <v>1.87039585910535</v>
      </c>
      <c r="U1514" s="29" t="n">
        <f aca="false">(S1514/R1514)/I1394*1000</f>
        <v>1.43876604546565</v>
      </c>
      <c r="V1514" s="30" t="n">
        <f aca="false">O1514-O1394</f>
        <v>0.155118473065965</v>
      </c>
      <c r="W1514" s="30" t="n">
        <f aca="false">(V1514/O1394)*100</f>
        <v>0.969248648641423</v>
      </c>
      <c r="X1514" s="30" t="n">
        <f aca="false">1000*(V1514/R1514)/O1394</f>
        <v>0.745575883570325</v>
      </c>
      <c r="Y1514" s="31" t="n">
        <f aca="false">1000*(V1514/R1514)/Q1394</f>
        <v>0.3531471902381</v>
      </c>
      <c r="Z1514" s="32" t="n">
        <f aca="false">X1514-U1514</f>
        <v>-0.693190161895329</v>
      </c>
      <c r="AA1514" s="15" t="n">
        <v>7.1763</v>
      </c>
    </row>
    <row r="1515" s="15" customFormat="true" ht="12.8" hidden="false" customHeight="false" outlineLevel="0" collapsed="false">
      <c r="A1515" s="21" t="n">
        <v>160</v>
      </c>
      <c r="B1515" s="22" t="s">
        <v>30</v>
      </c>
      <c r="C1515" s="22" t="s">
        <v>27</v>
      </c>
      <c r="D1515" s="22" t="s">
        <v>37</v>
      </c>
      <c r="E1515" s="23" t="n">
        <v>43167</v>
      </c>
      <c r="F1515" s="22" t="n">
        <v>28.3</v>
      </c>
      <c r="G1515" s="22" t="n">
        <v>35.7</v>
      </c>
      <c r="H1515" s="22" t="n">
        <v>17.5101</v>
      </c>
      <c r="I1515" s="24" t="n">
        <v>5.90185982905983</v>
      </c>
      <c r="J1515" s="22"/>
      <c r="K1515" s="25" t="n">
        <f aca="false">1000*(1-(F1515+288.9414)/(508929.2*(F1515+68.12963))*(F1515-3.9863)^2)</f>
        <v>996.178585954511</v>
      </c>
      <c r="L1515" s="25" t="n">
        <f aca="false">0.824493 - 0.0040899*F1515 + 0.000076438*F1515^2 -0.00000082467*F1515^3 + 0.0000000053675*F1515^4</f>
        <v>0.754718807628307</v>
      </c>
      <c r="M1515" s="25" t="n">
        <f aca="false">-0.005724 + 0.00010227*F1515 - 0.0000016546*F1515^2</f>
        <v>-0.004154911594</v>
      </c>
      <c r="N1515" s="25" t="n">
        <f aca="false">K1515 + (L1515*G1515) + M1515*G1515^(3/2) + 0.00048314*G1515^2</f>
        <v>1022.8515384385</v>
      </c>
      <c r="O1515" s="26" t="n">
        <f aca="false">AA1515*(1/     (1-   (0.001*N1515/1.84)))</f>
        <v>13.1546230650169</v>
      </c>
      <c r="P1515" s="4" t="n">
        <f aca="false">H1515*(1/     (1-   (0.001*N1515/4)))</f>
        <v>23.5260017779779</v>
      </c>
      <c r="Q1515" s="27" t="n">
        <f aca="false">-5.28+5.5*AA1515</f>
        <v>26.851</v>
      </c>
      <c r="R1515" s="28" t="n">
        <f aca="false">E1515-E1395</f>
        <v>13</v>
      </c>
      <c r="S1515" s="29" t="n">
        <f aca="false">I1515-I1395</f>
        <v>0.0977598290598296</v>
      </c>
      <c r="T1515" s="29" t="n">
        <f aca="false">(S1515/I1395)*100</f>
        <v>1.68432365155372</v>
      </c>
      <c r="U1515" s="29" t="n">
        <f aca="false">(S1515/R1515)/I1395*1000</f>
        <v>1.29563357811825</v>
      </c>
      <c r="V1515" s="30" t="n">
        <f aca="false">O1515-O1395</f>
        <v>0.0777759520919208</v>
      </c>
      <c r="W1515" s="30" t="n">
        <f aca="false">(V1515/O1395)*100</f>
        <v>0.594760735674946</v>
      </c>
      <c r="X1515" s="30" t="n">
        <f aca="false">1000*(V1515/R1515)/O1395</f>
        <v>0.457508258211497</v>
      </c>
      <c r="Y1515" s="31" t="n">
        <f aca="false">1000*(V1515/R1515)/Q1395</f>
        <v>0.224556791505782</v>
      </c>
      <c r="Z1515" s="32" t="n">
        <f aca="false">X1515-U1515</f>
        <v>-0.838125319906751</v>
      </c>
      <c r="AA1515" s="15" t="n">
        <v>5.842</v>
      </c>
    </row>
    <row r="1516" s="15" customFormat="true" ht="12.8" hidden="false" customHeight="false" outlineLevel="0" collapsed="false">
      <c r="A1516" s="21" t="n">
        <v>166</v>
      </c>
      <c r="B1516" s="22" t="s">
        <v>31</v>
      </c>
      <c r="C1516" s="22" t="s">
        <v>27</v>
      </c>
      <c r="D1516" s="22" t="s">
        <v>37</v>
      </c>
      <c r="E1516" s="23" t="n">
        <v>43167</v>
      </c>
      <c r="F1516" s="22" t="n">
        <v>28.3</v>
      </c>
      <c r="G1516" s="22" t="n">
        <v>35.7</v>
      </c>
      <c r="H1516" s="22" t="n">
        <v>17.5101</v>
      </c>
      <c r="I1516" s="24" t="n">
        <v>5.47725982905983</v>
      </c>
      <c r="J1516" s="22"/>
      <c r="K1516" s="25" t="n">
        <f aca="false">1000*(1-(F1516+288.9414)/(508929.2*(F1516+68.12963))*(F1516-3.9863)^2)</f>
        <v>996.178585954511</v>
      </c>
      <c r="L1516" s="25" t="n">
        <f aca="false">0.824493 - 0.0040899*F1516 + 0.000076438*F1516^2 -0.00000082467*F1516^3 + 0.0000000053675*F1516^4</f>
        <v>0.754718807628307</v>
      </c>
      <c r="M1516" s="25" t="n">
        <f aca="false">-0.005724 + 0.00010227*F1516 - 0.0000016546*F1516^2</f>
        <v>-0.004154911594</v>
      </c>
      <c r="N1516" s="25" t="n">
        <f aca="false">K1516 + (L1516*G1516) + M1516*G1516^(3/2) + 0.00048314*G1516^2</f>
        <v>1022.8515384385</v>
      </c>
      <c r="O1516" s="26" t="n">
        <f aca="false">AA1516*(1/     (1-   (0.001*N1516/1.84)))</f>
        <v>12.1985373146907</v>
      </c>
      <c r="P1516" s="4" t="n">
        <f aca="false">H1516*(1/     (1-   (0.001*N1516/4)))</f>
        <v>23.5260017779779</v>
      </c>
      <c r="Q1516" s="27" t="n">
        <f aca="false">-5.28+5.5*AA1516</f>
        <v>24.5157</v>
      </c>
      <c r="R1516" s="28" t="n">
        <f aca="false">E1516-E1396</f>
        <v>13</v>
      </c>
      <c r="S1516" s="29" t="n">
        <f aca="false">I1516-I1396</f>
        <v>0.0491598290598301</v>
      </c>
      <c r="T1516" s="29" t="n">
        <f aca="false">(S1516/I1396)*100</f>
        <v>0.905654447409408</v>
      </c>
      <c r="U1516" s="29" t="n">
        <f aca="false">(S1516/R1516)/I1396*1000</f>
        <v>0.696657267238006</v>
      </c>
      <c r="V1516" s="30" t="n">
        <f aca="false">O1516-O1396</f>
        <v>-0.0311682061770639</v>
      </c>
      <c r="W1516" s="30" t="n">
        <f aca="false">(V1516/O1396)*100</f>
        <v>-0.254856554999474</v>
      </c>
      <c r="X1516" s="30" t="n">
        <f aca="false">1000*(V1516/R1516)/O1396</f>
        <v>-0.196043503845749</v>
      </c>
      <c r="Y1516" s="31" t="n">
        <f aca="false">1000*(V1516/R1516)/Q1396</f>
        <v>-0.0975624913299577</v>
      </c>
      <c r="Z1516" s="32" t="n">
        <f aca="false">X1516-U1516</f>
        <v>-0.892700771083755</v>
      </c>
      <c r="AA1516" s="15" t="n">
        <v>5.4174</v>
      </c>
    </row>
    <row r="1517" s="15" customFormat="true" ht="12.8" hidden="false" customHeight="false" outlineLevel="0" collapsed="false">
      <c r="A1517" s="21" t="n">
        <v>173</v>
      </c>
      <c r="B1517" s="22" t="s">
        <v>31</v>
      </c>
      <c r="C1517" s="22" t="s">
        <v>27</v>
      </c>
      <c r="D1517" s="22" t="s">
        <v>37</v>
      </c>
      <c r="E1517" s="23" t="n">
        <v>43167</v>
      </c>
      <c r="F1517" s="22" t="n">
        <v>28.3</v>
      </c>
      <c r="G1517" s="22" t="n">
        <v>35.7</v>
      </c>
      <c r="H1517" s="22" t="n">
        <v>17.5101</v>
      </c>
      <c r="I1517" s="24" t="n">
        <v>5.70805982905983</v>
      </c>
      <c r="J1517" s="22"/>
      <c r="K1517" s="25" t="n">
        <f aca="false">1000*(1-(F1517+288.9414)/(508929.2*(F1517+68.12963))*(F1517-3.9863)^2)</f>
        <v>996.178585954511</v>
      </c>
      <c r="L1517" s="25" t="n">
        <f aca="false">0.824493 - 0.0040899*F1517 + 0.000076438*F1517^2 -0.00000082467*F1517^3 + 0.0000000053675*F1517^4</f>
        <v>0.754718807628307</v>
      </c>
      <c r="M1517" s="25" t="n">
        <f aca="false">-0.005724 + 0.00010227*F1517 - 0.0000016546*F1517^2</f>
        <v>-0.004154911594</v>
      </c>
      <c r="N1517" s="25" t="n">
        <f aca="false">K1517 + (L1517*G1517) + M1517*G1517^(3/2) + 0.00048314*G1517^2</f>
        <v>1022.8515384385</v>
      </c>
      <c r="O1517" s="26" t="n">
        <f aca="false">AA1517*(1/     (1-   (0.001*N1517/1.84)))</f>
        <v>12.718237246804</v>
      </c>
      <c r="P1517" s="4" t="n">
        <f aca="false">H1517*(1/     (1-   (0.001*N1517/4)))</f>
        <v>23.5260017779779</v>
      </c>
      <c r="Q1517" s="27" t="n">
        <f aca="false">-5.28+5.5*AA1517</f>
        <v>25.7851</v>
      </c>
      <c r="R1517" s="28" t="n">
        <f aca="false">E1517-E1397</f>
        <v>13</v>
      </c>
      <c r="S1517" s="29" t="n">
        <f aca="false">I1517-I1397</f>
        <v>0.0423598290598299</v>
      </c>
      <c r="T1517" s="29" t="n">
        <f aca="false">(S1517/I1397)*100</f>
        <v>0.747653936139046</v>
      </c>
      <c r="U1517" s="29" t="n">
        <f aca="false">(S1517/R1517)/I1397*1000</f>
        <v>0.575118412414651</v>
      </c>
      <c r="V1517" s="30" t="n">
        <f aca="false">O1517-O1397</f>
        <v>-0.0467896630872087</v>
      </c>
      <c r="W1517" s="30" t="n">
        <f aca="false">(V1517/O1397)*100</f>
        <v>-0.366545745790422</v>
      </c>
      <c r="X1517" s="30" t="n">
        <f aca="false">1000*(V1517/R1517)/O1397</f>
        <v>-0.281958265992633</v>
      </c>
      <c r="Y1517" s="31" t="n">
        <f aca="false">1000*(V1517/R1517)/Q1397</f>
        <v>-0.13906557628803</v>
      </c>
      <c r="Z1517" s="32" t="n">
        <f aca="false">X1517-U1517</f>
        <v>-0.857076678407283</v>
      </c>
      <c r="AA1517" s="15" t="n">
        <v>5.6482</v>
      </c>
    </row>
    <row r="1518" s="15" customFormat="true" ht="12.8" hidden="false" customHeight="false" outlineLevel="0" collapsed="false">
      <c r="A1518" s="21" t="n">
        <v>264</v>
      </c>
      <c r="B1518" s="22" t="s">
        <v>31</v>
      </c>
      <c r="C1518" s="22" t="s">
        <v>27</v>
      </c>
      <c r="D1518" s="22" t="s">
        <v>37</v>
      </c>
      <c r="E1518" s="23" t="n">
        <v>43167</v>
      </c>
      <c r="F1518" s="22" t="n">
        <v>28.3</v>
      </c>
      <c r="G1518" s="22" t="n">
        <v>35.7</v>
      </c>
      <c r="H1518" s="22" t="n">
        <v>17.5101</v>
      </c>
      <c r="I1518" s="24" t="n">
        <v>5.39515982905983</v>
      </c>
      <c r="J1518" s="22"/>
      <c r="K1518" s="25" t="n">
        <f aca="false">1000*(1-(F1518+288.9414)/(508929.2*(F1518+68.12963))*(F1518-3.9863)^2)</f>
        <v>996.178585954511</v>
      </c>
      <c r="L1518" s="25" t="n">
        <f aca="false">0.824493 - 0.0040899*F1518 + 0.000076438*F1518^2 -0.00000082467*F1518^3 + 0.0000000053675*F1518^4</f>
        <v>0.754718807628307</v>
      </c>
      <c r="M1518" s="25" t="n">
        <f aca="false">-0.005724 + 0.00010227*F1518 - 0.0000016546*F1518^2</f>
        <v>-0.004154911594</v>
      </c>
      <c r="N1518" s="25" t="n">
        <f aca="false">K1518 + (L1518*G1518) + M1518*G1518^(3/2) + 0.00048314*G1518^2</f>
        <v>1022.8515384385</v>
      </c>
      <c r="O1518" s="26" t="n">
        <f aca="false">AA1518*(1/     (1-   (0.001*N1518/1.84)))</f>
        <v>12.0136700511443</v>
      </c>
      <c r="P1518" s="4" t="n">
        <f aca="false">H1518*(1/     (1-   (0.001*N1518/4)))</f>
        <v>23.5260017779779</v>
      </c>
      <c r="Q1518" s="27" t="n">
        <f aca="false">-5.28+5.5*AA1518</f>
        <v>24.06415</v>
      </c>
      <c r="R1518" s="28" t="n">
        <f aca="false">E1518-E1398</f>
        <v>13</v>
      </c>
      <c r="S1518" s="29" t="n">
        <f aca="false">I1518-I1398</f>
        <v>0.0401598290598297</v>
      </c>
      <c r="T1518" s="29" t="n">
        <f aca="false">(S1518/I1398)*100</f>
        <v>0.749950122499155</v>
      </c>
      <c r="U1518" s="29" t="n">
        <f aca="false">(S1518/R1518)/I1398*1000</f>
        <v>0.576884709614734</v>
      </c>
      <c r="V1518" s="30" t="n">
        <f aca="false">O1518-O1398</f>
        <v>-0.0513385272250577</v>
      </c>
      <c r="W1518" s="30" t="n">
        <f aca="false">(V1518/O1398)*100</f>
        <v>-0.425515878348397</v>
      </c>
      <c r="X1518" s="30" t="n">
        <f aca="false">1000*(V1518/R1518)/O1398</f>
        <v>-0.327319906421844</v>
      </c>
      <c r="Y1518" s="31" t="n">
        <f aca="false">1000*(V1518/R1518)/Q1398</f>
        <v>-0.163372323046875</v>
      </c>
      <c r="Z1518" s="32" t="n">
        <f aca="false">X1518-U1518</f>
        <v>-0.904204616036578</v>
      </c>
      <c r="AA1518" s="15" t="n">
        <v>5.3353</v>
      </c>
    </row>
    <row r="1519" s="15" customFormat="true" ht="12.8" hidden="false" customHeight="false" outlineLevel="0" collapsed="false">
      <c r="A1519" s="21" t="n">
        <v>270</v>
      </c>
      <c r="B1519" s="22" t="s">
        <v>31</v>
      </c>
      <c r="C1519" s="22" t="s">
        <v>27</v>
      </c>
      <c r="D1519" s="22" t="s">
        <v>37</v>
      </c>
      <c r="E1519" s="22" t="s">
        <v>38</v>
      </c>
      <c r="F1519" s="22" t="s">
        <v>38</v>
      </c>
      <c r="G1519" s="22" t="s">
        <v>38</v>
      </c>
      <c r="H1519" s="22" t="s">
        <v>38</v>
      </c>
      <c r="I1519" s="24"/>
      <c r="J1519" s="22"/>
      <c r="K1519" s="82" t="s">
        <v>38</v>
      </c>
      <c r="L1519" s="82" t="s">
        <v>38</v>
      </c>
      <c r="M1519" s="82" t="s">
        <v>38</v>
      </c>
      <c r="N1519" s="82" t="s">
        <v>38</v>
      </c>
      <c r="O1519" s="30" t="s">
        <v>38</v>
      </c>
      <c r="P1519" s="4" t="inlineStr">
        <f aca="false">H1519*(1/     (1-   (0.001*N1519/4)))</f>
        <is>
          <t/>
        </is>
      </c>
      <c r="Q1519" s="27" t="s">
        <v>38</v>
      </c>
      <c r="R1519" s="83" t="s">
        <v>38</v>
      </c>
      <c r="S1519" s="84" t="s">
        <v>38</v>
      </c>
      <c r="T1519" s="84" t="s">
        <v>38</v>
      </c>
      <c r="U1519" s="84" t="s">
        <v>38</v>
      </c>
      <c r="V1519" s="27" t="s">
        <v>38</v>
      </c>
      <c r="W1519" s="27" t="s">
        <v>38</v>
      </c>
      <c r="X1519" s="27" t="s">
        <v>38</v>
      </c>
      <c r="Y1519" s="27" t="s">
        <v>38</v>
      </c>
      <c r="Z1519" s="85" t="s">
        <v>38</v>
      </c>
      <c r="AA1519" s="15" t="s">
        <v>38</v>
      </c>
    </row>
    <row r="1520" s="15" customFormat="true" ht="12.8" hidden="false" customHeight="false" outlineLevel="0" collapsed="false">
      <c r="A1520" s="21" t="n">
        <v>102</v>
      </c>
      <c r="B1520" s="22" t="s">
        <v>32</v>
      </c>
      <c r="C1520" s="22" t="s">
        <v>27</v>
      </c>
      <c r="D1520" s="22" t="s">
        <v>37</v>
      </c>
      <c r="E1520" s="23" t="n">
        <v>43167</v>
      </c>
      <c r="F1520" s="22" t="n">
        <v>28.3</v>
      </c>
      <c r="G1520" s="22" t="n">
        <v>35.7</v>
      </c>
      <c r="H1520" s="22" t="n">
        <v>17.5101</v>
      </c>
      <c r="I1520" s="24" t="n">
        <v>4.57135982905983</v>
      </c>
      <c r="J1520" s="22"/>
      <c r="K1520" s="25" t="n">
        <f aca="false">1000*(1-(F1520+288.9414)/(508929.2*(F1520+68.12963))*(F1520-3.9863)^2)</f>
        <v>996.178585954511</v>
      </c>
      <c r="L1520" s="25" t="n">
        <f aca="false">0.824493 - 0.0040899*F1520 + 0.000076438*F1520^2 -0.00000082467*F1520^3 + 0.0000000053675*F1520^4</f>
        <v>0.754718807628307</v>
      </c>
      <c r="M1520" s="25" t="n">
        <f aca="false">-0.005724 + 0.00010227*F1520 - 0.0000016546*F1520^2</f>
        <v>-0.004154911594</v>
      </c>
      <c r="N1520" s="25" t="n">
        <f aca="false">K1520 + (L1520*G1520) + M1520*G1520^(3/2) + 0.00048314*G1520^2</f>
        <v>1022.8515384385</v>
      </c>
      <c r="O1520" s="26" t="n">
        <f aca="false">AA1520*(1/     (1-   (0.001*N1520/1.84)))</f>
        <v>10.1586925638179</v>
      </c>
      <c r="P1520" s="4" t="n">
        <f aca="false">H1520*(1/     (1-   (0.001*N1520/4)))</f>
        <v>23.5260017779779</v>
      </c>
      <c r="Q1520" s="27" t="n">
        <f aca="false">-5.28+5.5*AA1520</f>
        <v>19.53325</v>
      </c>
      <c r="R1520" s="28" t="n">
        <f aca="false">E1520-E1400</f>
        <v>13</v>
      </c>
      <c r="S1520" s="29" t="n">
        <f aca="false">I1520-I1400</f>
        <v>0.0533598290598301</v>
      </c>
      <c r="T1520" s="29" t="n">
        <f aca="false">(S1520/I1400)*100</f>
        <v>1.18104977998739</v>
      </c>
      <c r="U1520" s="29" t="n">
        <f aca="false">(S1520/R1520)/I1400*1000</f>
        <v>0.908499830759527</v>
      </c>
      <c r="V1520" s="30" t="n">
        <f aca="false">O1520-O1400</f>
        <v>-0.0205247577643402</v>
      </c>
      <c r="W1520" s="30" t="n">
        <f aca="false">(V1520/O1400)*100</f>
        <v>-0.201633948032754</v>
      </c>
      <c r="X1520" s="30" t="n">
        <f aca="false">1000*(V1520/R1520)/O1400</f>
        <v>-0.155103036948272</v>
      </c>
      <c r="Y1520" s="31" t="n">
        <f aca="false">1000*(V1520/R1520)/Q1400</f>
        <v>-0.0806800306777995</v>
      </c>
      <c r="Z1520" s="32" t="n">
        <f aca="false">X1520-U1520</f>
        <v>-1.0636028677078</v>
      </c>
      <c r="AA1520" s="15" t="n">
        <v>4.5115</v>
      </c>
    </row>
    <row r="1521" s="15" customFormat="true" ht="12.8" hidden="false" customHeight="false" outlineLevel="0" collapsed="false">
      <c r="A1521" s="21" t="n">
        <v>108</v>
      </c>
      <c r="B1521" s="22" t="s">
        <v>32</v>
      </c>
      <c r="C1521" s="22" t="s">
        <v>27</v>
      </c>
      <c r="D1521" s="22" t="s">
        <v>37</v>
      </c>
      <c r="E1521" s="23" t="n">
        <v>43167</v>
      </c>
      <c r="F1521" s="22" t="n">
        <v>28.3</v>
      </c>
      <c r="G1521" s="22" t="n">
        <v>35.7</v>
      </c>
      <c r="H1521" s="22" t="n">
        <v>17.5101</v>
      </c>
      <c r="I1521" s="24" t="n">
        <v>5.00965982905983</v>
      </c>
      <c r="J1521" s="22"/>
      <c r="K1521" s="25" t="n">
        <f aca="false">1000*(1-(F1521+288.9414)/(508929.2*(F1521+68.12963))*(F1521-3.9863)^2)</f>
        <v>996.178585954511</v>
      </c>
      <c r="L1521" s="25" t="n">
        <f aca="false">0.824493 - 0.0040899*F1521 + 0.000076438*F1521^2 -0.00000082467*F1521^3 + 0.0000000053675*F1521^4</f>
        <v>0.754718807628307</v>
      </c>
      <c r="M1521" s="25" t="n">
        <f aca="false">-0.005724 + 0.00010227*F1521 - 0.0000016546*F1521^2</f>
        <v>-0.004154911594</v>
      </c>
      <c r="N1521" s="25" t="n">
        <f aca="false">K1521 + (L1521*G1521) + M1521*G1521^(3/2) + 0.00048314*G1521^2</f>
        <v>1022.8515384385</v>
      </c>
      <c r="O1521" s="26" t="n">
        <f aca="false">AA1521*(1/     (1-   (0.001*N1521/1.84)))</f>
        <v>11.1456270536154</v>
      </c>
      <c r="P1521" s="4" t="n">
        <f aca="false">H1521*(1/     (1-   (0.001*N1521/4)))</f>
        <v>23.5260017779779</v>
      </c>
      <c r="Q1521" s="27" t="n">
        <f aca="false">-5.28+5.5*AA1521</f>
        <v>21.9439</v>
      </c>
      <c r="R1521" s="28" t="n">
        <f aca="false">E1521-E1401</f>
        <v>13</v>
      </c>
      <c r="S1521" s="29" t="n">
        <f aca="false">I1521-I1401</f>
        <v>0.0574598290598294</v>
      </c>
      <c r="T1521" s="29" t="n">
        <f aca="false">(S1521/I1401)*100</f>
        <v>1.16028894349641</v>
      </c>
      <c r="U1521" s="29" t="n">
        <f aca="false">(S1521/R1521)/I1401*1000</f>
        <v>0.892529956535703</v>
      </c>
      <c r="V1521" s="30" t="n">
        <f aca="false">O1521-O1401</f>
        <v>-0.0118585639011144</v>
      </c>
      <c r="W1521" s="30" t="n">
        <f aca="false">(V1521/O1401)*100</f>
        <v>-0.10628347916037</v>
      </c>
      <c r="X1521" s="30" t="n">
        <f aca="false">1000*(V1521/R1521)/O1401</f>
        <v>-0.0817565224310539</v>
      </c>
      <c r="Y1521" s="31" t="n">
        <f aca="false">1000*(V1521/R1521)/Q1401</f>
        <v>-0.0415445219615817</v>
      </c>
      <c r="Z1521" s="32" t="n">
        <f aca="false">X1521-U1521</f>
        <v>-0.974286478966756</v>
      </c>
      <c r="AA1521" s="15" t="n">
        <v>4.9498</v>
      </c>
    </row>
    <row r="1522" s="15" customFormat="true" ht="12.8" hidden="false" customHeight="false" outlineLevel="0" collapsed="false">
      <c r="A1522" s="21" t="n">
        <v>231</v>
      </c>
      <c r="B1522" s="22" t="s">
        <v>33</v>
      </c>
      <c r="C1522" s="22" t="s">
        <v>27</v>
      </c>
      <c r="D1522" s="22" t="s">
        <v>37</v>
      </c>
      <c r="E1522" s="23" t="n">
        <v>43167</v>
      </c>
      <c r="F1522" s="22" t="n">
        <v>28.3</v>
      </c>
      <c r="G1522" s="22" t="n">
        <v>35.7</v>
      </c>
      <c r="H1522" s="22" t="n">
        <v>17.5101</v>
      </c>
      <c r="I1522" s="24" t="n">
        <v>3.29355982905983</v>
      </c>
      <c r="J1522" s="22"/>
      <c r="K1522" s="25" t="n">
        <f aca="false">1000*(1-(F1522+288.9414)/(508929.2*(F1522+68.12963))*(F1522-3.9863)^2)</f>
        <v>996.178585954511</v>
      </c>
      <c r="L1522" s="25" t="n">
        <f aca="false">0.824493 - 0.0040899*F1522 + 0.000076438*F1522^2 -0.00000082467*F1522^3 + 0.0000000053675*F1522^4</f>
        <v>0.754718807628307</v>
      </c>
      <c r="M1522" s="25" t="n">
        <f aca="false">-0.005724 + 0.00010227*F1522 - 0.0000016546*F1522^2</f>
        <v>-0.004154911594</v>
      </c>
      <c r="N1522" s="25" t="n">
        <f aca="false">K1522 + (L1522*G1522) + M1522*G1522^(3/2) + 0.00048314*G1522^2</f>
        <v>1022.8515384385</v>
      </c>
      <c r="O1522" s="26" t="n">
        <f aca="false">AA1522*(1/     (1-   (0.001*N1522/1.84)))</f>
        <v>7.28142838160652</v>
      </c>
      <c r="P1522" s="4" t="n">
        <f aca="false">H1522*(1/     (1-   (0.001*N1522/4)))</f>
        <v>23.5260017779779</v>
      </c>
      <c r="Q1522" s="27" t="n">
        <f aca="false">-5.28+5.5*AA1522</f>
        <v>12.50535</v>
      </c>
      <c r="R1522" s="28" t="n">
        <f aca="false">E1522-E1402</f>
        <v>13</v>
      </c>
      <c r="S1522" s="29" t="n">
        <f aca="false">I1522-I1402</f>
        <v>0.0582598290598297</v>
      </c>
      <c r="T1522" s="29" t="n">
        <f aca="false">(S1522/I1402)*100</f>
        <v>1.80075507865823</v>
      </c>
      <c r="U1522" s="29" t="n">
        <f aca="false">(S1522/R1522)/I1402*1000</f>
        <v>1.38519621435249</v>
      </c>
      <c r="V1522" s="30" t="n">
        <f aca="false">O1522-O1402</f>
        <v>-0.00781947153976059</v>
      </c>
      <c r="W1522" s="30" t="n">
        <f aca="false">(V1522/O1402)*100</f>
        <v>-0.107274052101074</v>
      </c>
      <c r="X1522" s="30" t="n">
        <f aca="false">1000*(V1522/R1522)/O1402</f>
        <v>-0.0825185016162111</v>
      </c>
      <c r="Y1522" s="31" t="n">
        <f aca="false">1000*(V1522/R1522)/Q1402</f>
        <v>-0.0480654148104997</v>
      </c>
      <c r="Z1522" s="32" t="n">
        <f aca="false">X1522-U1522</f>
        <v>-1.4677147159687</v>
      </c>
      <c r="AA1522" s="15" t="n">
        <v>3.2337</v>
      </c>
    </row>
    <row r="1523" s="15" customFormat="true" ht="12.8" hidden="false" customHeight="false" outlineLevel="0" collapsed="false">
      <c r="A1523" s="21" t="n">
        <v>180</v>
      </c>
      <c r="B1523" s="22" t="s">
        <v>26</v>
      </c>
      <c r="C1523" s="22" t="s">
        <v>34</v>
      </c>
      <c r="D1523" s="22" t="s">
        <v>37</v>
      </c>
      <c r="E1523" s="22" t="s">
        <v>38</v>
      </c>
      <c r="F1523" s="22" t="s">
        <v>38</v>
      </c>
      <c r="G1523" s="22" t="s">
        <v>38</v>
      </c>
      <c r="H1523" s="22" t="s">
        <v>38</v>
      </c>
      <c r="I1523" s="24"/>
      <c r="J1523" s="22"/>
      <c r="K1523" s="82" t="s">
        <v>38</v>
      </c>
      <c r="L1523" s="82" t="s">
        <v>38</v>
      </c>
      <c r="M1523" s="82" t="s">
        <v>38</v>
      </c>
      <c r="N1523" s="82" t="s">
        <v>38</v>
      </c>
      <c r="O1523" s="30" t="s">
        <v>38</v>
      </c>
      <c r="P1523" s="4" t="inlineStr">
        <f aca="false">H1523*(1/     (1-   (0.001*N1523/4)))</f>
        <is>
          <t/>
        </is>
      </c>
      <c r="Q1523" s="27" t="s">
        <v>38</v>
      </c>
      <c r="R1523" s="83" t="s">
        <v>38</v>
      </c>
      <c r="S1523" s="84" t="s">
        <v>38</v>
      </c>
      <c r="T1523" s="84" t="s">
        <v>38</v>
      </c>
      <c r="U1523" s="84" t="s">
        <v>38</v>
      </c>
      <c r="V1523" s="27" t="s">
        <v>38</v>
      </c>
      <c r="W1523" s="27" t="s">
        <v>38</v>
      </c>
      <c r="X1523" s="27" t="s">
        <v>38</v>
      </c>
      <c r="Y1523" s="27" t="s">
        <v>38</v>
      </c>
      <c r="Z1523" s="85" t="s">
        <v>38</v>
      </c>
      <c r="AA1523" s="15" t="s">
        <v>38</v>
      </c>
    </row>
    <row r="1524" s="15" customFormat="true" ht="12.8" hidden="false" customHeight="false" outlineLevel="0" collapsed="false">
      <c r="A1524" s="21" t="n">
        <v>187</v>
      </c>
      <c r="B1524" s="22" t="s">
        <v>26</v>
      </c>
      <c r="C1524" s="22" t="s">
        <v>34</v>
      </c>
      <c r="D1524" s="22" t="s">
        <v>37</v>
      </c>
      <c r="E1524" s="22" t="s">
        <v>38</v>
      </c>
      <c r="F1524" s="22" t="s">
        <v>38</v>
      </c>
      <c r="G1524" s="22" t="s">
        <v>38</v>
      </c>
      <c r="H1524" s="22" t="s">
        <v>38</v>
      </c>
      <c r="I1524" s="24"/>
      <c r="J1524" s="22"/>
      <c r="K1524" s="82" t="s">
        <v>38</v>
      </c>
      <c r="L1524" s="82" t="s">
        <v>38</v>
      </c>
      <c r="M1524" s="82" t="s">
        <v>38</v>
      </c>
      <c r="N1524" s="82" t="s">
        <v>38</v>
      </c>
      <c r="O1524" s="30" t="s">
        <v>38</v>
      </c>
      <c r="P1524" s="4" t="inlineStr">
        <f aca="false">H1524*(1/     (1-   (0.001*N1524/4)))</f>
        <is>
          <t/>
        </is>
      </c>
      <c r="Q1524" s="27" t="s">
        <v>38</v>
      </c>
      <c r="R1524" s="83" t="s">
        <v>38</v>
      </c>
      <c r="S1524" s="83" t="s">
        <v>38</v>
      </c>
      <c r="T1524" s="84" t="s">
        <v>38</v>
      </c>
      <c r="U1524" s="84" t="s">
        <v>38</v>
      </c>
      <c r="V1524" s="27" t="s">
        <v>38</v>
      </c>
      <c r="W1524" s="27" t="s">
        <v>38</v>
      </c>
      <c r="X1524" s="27" t="s">
        <v>38</v>
      </c>
      <c r="Y1524" s="27" t="s">
        <v>38</v>
      </c>
      <c r="Z1524" s="85" t="s">
        <v>38</v>
      </c>
      <c r="AA1524" s="15" t="s">
        <v>38</v>
      </c>
    </row>
    <row r="1525" s="15" customFormat="true" ht="12.8" hidden="false" customHeight="false" outlineLevel="0" collapsed="false">
      <c r="A1525" s="21" t="n">
        <v>278</v>
      </c>
      <c r="B1525" s="22" t="s">
        <v>26</v>
      </c>
      <c r="C1525" s="22" t="s">
        <v>34</v>
      </c>
      <c r="D1525" s="22" t="s">
        <v>37</v>
      </c>
      <c r="E1525" s="22" t="s">
        <v>38</v>
      </c>
      <c r="F1525" s="22" t="s">
        <v>38</v>
      </c>
      <c r="G1525" s="22" t="s">
        <v>38</v>
      </c>
      <c r="H1525" s="22" t="s">
        <v>38</v>
      </c>
      <c r="I1525" s="24"/>
      <c r="J1525" s="22"/>
      <c r="K1525" s="82" t="s">
        <v>38</v>
      </c>
      <c r="L1525" s="82" t="s">
        <v>38</v>
      </c>
      <c r="M1525" s="82" t="s">
        <v>38</v>
      </c>
      <c r="N1525" s="82" t="s">
        <v>38</v>
      </c>
      <c r="O1525" s="30" t="s">
        <v>38</v>
      </c>
      <c r="P1525" s="4" t="inlineStr">
        <f aca="false">H1525*(1/     (1-   (0.001*N1525/4)))</f>
        <is>
          <t/>
        </is>
      </c>
      <c r="Q1525" s="27" t="s">
        <v>38</v>
      </c>
      <c r="R1525" s="83" t="s">
        <v>38</v>
      </c>
      <c r="S1525" s="83" t="s">
        <v>38</v>
      </c>
      <c r="T1525" s="84" t="s">
        <v>38</v>
      </c>
      <c r="U1525" s="84" t="s">
        <v>38</v>
      </c>
      <c r="V1525" s="27" t="s">
        <v>38</v>
      </c>
      <c r="W1525" s="27" t="s">
        <v>38</v>
      </c>
      <c r="X1525" s="27" t="s">
        <v>38</v>
      </c>
      <c r="Y1525" s="27" t="s">
        <v>38</v>
      </c>
      <c r="Z1525" s="85" t="s">
        <v>38</v>
      </c>
      <c r="AA1525" s="15" t="s">
        <v>38</v>
      </c>
    </row>
    <row r="1526" s="15" customFormat="true" ht="12.8" hidden="false" customHeight="false" outlineLevel="0" collapsed="false">
      <c r="A1526" s="21" t="n">
        <v>285</v>
      </c>
      <c r="B1526" s="22" t="s">
        <v>26</v>
      </c>
      <c r="C1526" s="22" t="s">
        <v>34</v>
      </c>
      <c r="D1526" s="22" t="s">
        <v>37</v>
      </c>
      <c r="E1526" s="22" t="s">
        <v>38</v>
      </c>
      <c r="F1526" s="22" t="s">
        <v>38</v>
      </c>
      <c r="G1526" s="22" t="s">
        <v>38</v>
      </c>
      <c r="H1526" s="22" t="s">
        <v>38</v>
      </c>
      <c r="I1526" s="24"/>
      <c r="J1526" s="22"/>
      <c r="K1526" s="82" t="s">
        <v>38</v>
      </c>
      <c r="L1526" s="82" t="s">
        <v>38</v>
      </c>
      <c r="M1526" s="82" t="s">
        <v>38</v>
      </c>
      <c r="N1526" s="82" t="s">
        <v>38</v>
      </c>
      <c r="O1526" s="30" t="s">
        <v>38</v>
      </c>
      <c r="P1526" s="4" t="inlineStr">
        <f aca="false">H1526*(1/     (1-   (0.001*N1526/4)))</f>
        <is>
          <t/>
        </is>
      </c>
      <c r="Q1526" s="27" t="s">
        <v>38</v>
      </c>
      <c r="R1526" s="83" t="s">
        <v>38</v>
      </c>
      <c r="S1526" s="83" t="s">
        <v>38</v>
      </c>
      <c r="T1526" s="84" t="s">
        <v>38</v>
      </c>
      <c r="U1526" s="84" t="s">
        <v>38</v>
      </c>
      <c r="V1526" s="27" t="s">
        <v>38</v>
      </c>
      <c r="W1526" s="27" t="s">
        <v>38</v>
      </c>
      <c r="X1526" s="27" t="s">
        <v>38</v>
      </c>
      <c r="Y1526" s="27" t="s">
        <v>38</v>
      </c>
      <c r="Z1526" s="85" t="s">
        <v>38</v>
      </c>
      <c r="AA1526" s="15" t="s">
        <v>38</v>
      </c>
    </row>
    <row r="1527" s="15" customFormat="true" ht="12.8" hidden="false" customHeight="false" outlineLevel="0" collapsed="false">
      <c r="A1527" s="21" t="n">
        <v>120</v>
      </c>
      <c r="B1527" s="22" t="s">
        <v>29</v>
      </c>
      <c r="C1527" s="22" t="s">
        <v>34</v>
      </c>
      <c r="D1527" s="22" t="s">
        <v>37</v>
      </c>
      <c r="E1527" s="22" t="s">
        <v>38</v>
      </c>
      <c r="F1527" s="22" t="s">
        <v>38</v>
      </c>
      <c r="G1527" s="22" t="s">
        <v>38</v>
      </c>
      <c r="H1527" s="22" t="s">
        <v>38</v>
      </c>
      <c r="I1527" s="24"/>
      <c r="J1527" s="22"/>
      <c r="K1527" s="82" t="s">
        <v>38</v>
      </c>
      <c r="L1527" s="82" t="s">
        <v>38</v>
      </c>
      <c r="M1527" s="82" t="s">
        <v>38</v>
      </c>
      <c r="N1527" s="82" t="s">
        <v>38</v>
      </c>
      <c r="O1527" s="30" t="s">
        <v>38</v>
      </c>
      <c r="P1527" s="4" t="inlineStr">
        <f aca="false">H1527*(1/     (1-   (0.001*N1527/4)))</f>
        <is>
          <t/>
        </is>
      </c>
      <c r="Q1527" s="27" t="s">
        <v>38</v>
      </c>
      <c r="R1527" s="83" t="s">
        <v>38</v>
      </c>
      <c r="S1527" s="83" t="s">
        <v>38</v>
      </c>
      <c r="T1527" s="84" t="s">
        <v>38</v>
      </c>
      <c r="U1527" s="84" t="s">
        <v>38</v>
      </c>
      <c r="V1527" s="27" t="s">
        <v>38</v>
      </c>
      <c r="W1527" s="27" t="s">
        <v>38</v>
      </c>
      <c r="X1527" s="27" t="s">
        <v>38</v>
      </c>
      <c r="Y1527" s="27" t="s">
        <v>38</v>
      </c>
      <c r="Z1527" s="85" t="s">
        <v>38</v>
      </c>
      <c r="AA1527" s="15" t="s">
        <v>38</v>
      </c>
    </row>
    <row r="1528" s="15" customFormat="true" ht="12.8" hidden="false" customHeight="false" outlineLevel="0" collapsed="false">
      <c r="A1528" s="21" t="n">
        <v>126</v>
      </c>
      <c r="B1528" s="22" t="s">
        <v>29</v>
      </c>
      <c r="C1528" s="22" t="s">
        <v>34</v>
      </c>
      <c r="D1528" s="22" t="s">
        <v>37</v>
      </c>
      <c r="E1528" s="22" t="s">
        <v>38</v>
      </c>
      <c r="F1528" s="22" t="s">
        <v>38</v>
      </c>
      <c r="G1528" s="22" t="s">
        <v>38</v>
      </c>
      <c r="H1528" s="22" t="s">
        <v>38</v>
      </c>
      <c r="I1528" s="24"/>
      <c r="J1528" s="22"/>
      <c r="K1528" s="82" t="s">
        <v>38</v>
      </c>
      <c r="L1528" s="82" t="s">
        <v>38</v>
      </c>
      <c r="M1528" s="82" t="s">
        <v>38</v>
      </c>
      <c r="N1528" s="82" t="s">
        <v>38</v>
      </c>
      <c r="O1528" s="30" t="s">
        <v>38</v>
      </c>
      <c r="P1528" s="4" t="inlineStr">
        <f aca="false">H1528*(1/     (1-   (0.001*N1528/4)))</f>
        <is>
          <t/>
        </is>
      </c>
      <c r="Q1528" s="27" t="s">
        <v>38</v>
      </c>
      <c r="R1528" s="83" t="s">
        <v>38</v>
      </c>
      <c r="S1528" s="83" t="s">
        <v>38</v>
      </c>
      <c r="T1528" s="84" t="s">
        <v>38</v>
      </c>
      <c r="U1528" s="84" t="s">
        <v>38</v>
      </c>
      <c r="V1528" s="27" t="s">
        <v>38</v>
      </c>
      <c r="W1528" s="27" t="s">
        <v>38</v>
      </c>
      <c r="X1528" s="27" t="s">
        <v>38</v>
      </c>
      <c r="Y1528" s="27" t="s">
        <v>38</v>
      </c>
      <c r="Z1528" s="85" t="s">
        <v>38</v>
      </c>
      <c r="AA1528" s="15" t="s">
        <v>38</v>
      </c>
    </row>
    <row r="1529" s="15" customFormat="true" ht="12.8" hidden="false" customHeight="false" outlineLevel="0" collapsed="false">
      <c r="A1529" s="21" t="n">
        <v>218</v>
      </c>
      <c r="B1529" s="22" t="s">
        <v>29</v>
      </c>
      <c r="C1529" s="22" t="s">
        <v>34</v>
      </c>
      <c r="D1529" s="22" t="s">
        <v>37</v>
      </c>
      <c r="E1529" s="22" t="s">
        <v>38</v>
      </c>
      <c r="F1529" s="22" t="s">
        <v>38</v>
      </c>
      <c r="G1529" s="22" t="s">
        <v>38</v>
      </c>
      <c r="H1529" s="22" t="s">
        <v>38</v>
      </c>
      <c r="I1529" s="24"/>
      <c r="J1529" s="22"/>
      <c r="K1529" s="82" t="s">
        <v>38</v>
      </c>
      <c r="L1529" s="82" t="s">
        <v>38</v>
      </c>
      <c r="M1529" s="82" t="s">
        <v>38</v>
      </c>
      <c r="N1529" s="82" t="s">
        <v>38</v>
      </c>
      <c r="O1529" s="30" t="s">
        <v>38</v>
      </c>
      <c r="P1529" s="4" t="inlineStr">
        <f aca="false">H1529*(1/     (1-   (0.001*N1529/4)))</f>
        <is>
          <t/>
        </is>
      </c>
      <c r="Q1529" s="27" t="s">
        <v>38</v>
      </c>
      <c r="R1529" s="83" t="s">
        <v>38</v>
      </c>
      <c r="S1529" s="83" t="s">
        <v>38</v>
      </c>
      <c r="T1529" s="84" t="s">
        <v>38</v>
      </c>
      <c r="U1529" s="84" t="s">
        <v>38</v>
      </c>
      <c r="V1529" s="27" t="s">
        <v>38</v>
      </c>
      <c r="W1529" s="27" t="s">
        <v>38</v>
      </c>
      <c r="X1529" s="27" t="s">
        <v>38</v>
      </c>
      <c r="Y1529" s="27" t="s">
        <v>38</v>
      </c>
      <c r="Z1529" s="85" t="s">
        <v>38</v>
      </c>
      <c r="AA1529" s="15" t="s">
        <v>38</v>
      </c>
    </row>
    <row r="1530" s="15" customFormat="true" ht="12.8" hidden="false" customHeight="false" outlineLevel="0" collapsed="false">
      <c r="A1530" s="21" t="n">
        <v>224</v>
      </c>
      <c r="B1530" s="22" t="s">
        <v>29</v>
      </c>
      <c r="C1530" s="22" t="s">
        <v>34</v>
      </c>
      <c r="D1530" s="22" t="s">
        <v>37</v>
      </c>
      <c r="E1530" s="22" t="s">
        <v>38</v>
      </c>
      <c r="F1530" s="22" t="s">
        <v>38</v>
      </c>
      <c r="G1530" s="22" t="s">
        <v>38</v>
      </c>
      <c r="H1530" s="22" t="s">
        <v>38</v>
      </c>
      <c r="I1530" s="24"/>
      <c r="J1530" s="22"/>
      <c r="K1530" s="82" t="s">
        <v>38</v>
      </c>
      <c r="L1530" s="82" t="s">
        <v>38</v>
      </c>
      <c r="M1530" s="82" t="s">
        <v>38</v>
      </c>
      <c r="N1530" s="82" t="s">
        <v>38</v>
      </c>
      <c r="O1530" s="30" t="s">
        <v>38</v>
      </c>
      <c r="P1530" s="4" t="inlineStr">
        <f aca="false">H1530*(1/     (1-   (0.001*N1530/4)))</f>
        <is>
          <t/>
        </is>
      </c>
      <c r="Q1530" s="27" t="s">
        <v>38</v>
      </c>
      <c r="R1530" s="83" t="s">
        <v>38</v>
      </c>
      <c r="S1530" s="83" t="s">
        <v>38</v>
      </c>
      <c r="T1530" s="84" t="s">
        <v>38</v>
      </c>
      <c r="U1530" s="84" t="s">
        <v>38</v>
      </c>
      <c r="V1530" s="27" t="s">
        <v>38</v>
      </c>
      <c r="W1530" s="27" t="s">
        <v>38</v>
      </c>
      <c r="X1530" s="27" t="s">
        <v>38</v>
      </c>
      <c r="Y1530" s="27" t="s">
        <v>38</v>
      </c>
      <c r="Z1530" s="85" t="s">
        <v>38</v>
      </c>
      <c r="AA1530" s="15" t="s">
        <v>38</v>
      </c>
    </row>
    <row r="1531" s="15" customFormat="true" ht="12.8" hidden="false" customHeight="false" outlineLevel="0" collapsed="false">
      <c r="A1531" s="21" t="n">
        <v>230</v>
      </c>
      <c r="B1531" s="22" t="s">
        <v>29</v>
      </c>
      <c r="C1531" s="22" t="s">
        <v>34</v>
      </c>
      <c r="D1531" s="22" t="s">
        <v>37</v>
      </c>
      <c r="E1531" s="22" t="s">
        <v>38</v>
      </c>
      <c r="F1531" s="22" t="s">
        <v>38</v>
      </c>
      <c r="G1531" s="22" t="s">
        <v>38</v>
      </c>
      <c r="H1531" s="22" t="s">
        <v>38</v>
      </c>
      <c r="I1531" s="24"/>
      <c r="J1531" s="22"/>
      <c r="K1531" s="82" t="s">
        <v>38</v>
      </c>
      <c r="L1531" s="82" t="s">
        <v>38</v>
      </c>
      <c r="M1531" s="82" t="s">
        <v>38</v>
      </c>
      <c r="N1531" s="82" t="s">
        <v>38</v>
      </c>
      <c r="O1531" s="30" t="s">
        <v>38</v>
      </c>
      <c r="P1531" s="4" t="inlineStr">
        <f aca="false">H1531*(1/     (1-   (0.001*N1531/4)))</f>
        <is>
          <t/>
        </is>
      </c>
      <c r="Q1531" s="27" t="s">
        <v>38</v>
      </c>
      <c r="R1531" s="83" t="s">
        <v>38</v>
      </c>
      <c r="S1531" s="83" t="s">
        <v>38</v>
      </c>
      <c r="T1531" s="84" t="s">
        <v>38</v>
      </c>
      <c r="U1531" s="84" t="s">
        <v>38</v>
      </c>
      <c r="V1531" s="27" t="s">
        <v>38</v>
      </c>
      <c r="W1531" s="27" t="s">
        <v>38</v>
      </c>
      <c r="X1531" s="27" t="s">
        <v>38</v>
      </c>
      <c r="Y1531" s="27" t="s">
        <v>38</v>
      </c>
      <c r="Z1531" s="85" t="s">
        <v>38</v>
      </c>
      <c r="AA1531" s="15" t="s">
        <v>38</v>
      </c>
    </row>
    <row r="1532" s="15" customFormat="true" ht="12.8" hidden="false" customHeight="false" outlineLevel="0" collapsed="false">
      <c r="A1532" s="21" t="n">
        <v>154</v>
      </c>
      <c r="B1532" s="22" t="s">
        <v>30</v>
      </c>
      <c r="C1532" s="22" t="s">
        <v>34</v>
      </c>
      <c r="D1532" s="22" t="s">
        <v>37</v>
      </c>
      <c r="E1532" s="22" t="s">
        <v>38</v>
      </c>
      <c r="F1532" s="22" t="s">
        <v>38</v>
      </c>
      <c r="G1532" s="22" t="s">
        <v>38</v>
      </c>
      <c r="H1532" s="22" t="s">
        <v>38</v>
      </c>
      <c r="I1532" s="24"/>
      <c r="J1532" s="22"/>
      <c r="K1532" s="82" t="s">
        <v>38</v>
      </c>
      <c r="L1532" s="82" t="s">
        <v>38</v>
      </c>
      <c r="M1532" s="82" t="s">
        <v>38</v>
      </c>
      <c r="N1532" s="82" t="s">
        <v>38</v>
      </c>
      <c r="O1532" s="30" t="s">
        <v>38</v>
      </c>
      <c r="P1532" s="4" t="inlineStr">
        <f aca="false">H1532*(1/     (1-   (0.001*N1532/4)))</f>
        <is>
          <t/>
        </is>
      </c>
      <c r="Q1532" s="27" t="s">
        <v>38</v>
      </c>
      <c r="R1532" s="83" t="s">
        <v>38</v>
      </c>
      <c r="S1532" s="84" t="s">
        <v>38</v>
      </c>
      <c r="T1532" s="84" t="s">
        <v>38</v>
      </c>
      <c r="U1532" s="84" t="s">
        <v>38</v>
      </c>
      <c r="V1532" s="27" t="s">
        <v>38</v>
      </c>
      <c r="W1532" s="27" t="s">
        <v>38</v>
      </c>
      <c r="X1532" s="27" t="s">
        <v>38</v>
      </c>
      <c r="Y1532" s="27" t="s">
        <v>38</v>
      </c>
      <c r="Z1532" s="85" t="s">
        <v>38</v>
      </c>
      <c r="AA1532" s="15" t="s">
        <v>38</v>
      </c>
    </row>
    <row r="1533" s="15" customFormat="true" ht="12.8" hidden="false" customHeight="false" outlineLevel="0" collapsed="false">
      <c r="A1533" s="21" t="n">
        <v>246</v>
      </c>
      <c r="B1533" s="22" t="s">
        <v>30</v>
      </c>
      <c r="C1533" s="22" t="s">
        <v>34</v>
      </c>
      <c r="D1533" s="22" t="s">
        <v>37</v>
      </c>
      <c r="E1533" s="22" t="s">
        <v>38</v>
      </c>
      <c r="F1533" s="22" t="s">
        <v>38</v>
      </c>
      <c r="G1533" s="22" t="s">
        <v>38</v>
      </c>
      <c r="H1533" s="22" t="s">
        <v>38</v>
      </c>
      <c r="I1533" s="24"/>
      <c r="J1533" s="22"/>
      <c r="K1533" s="82" t="s">
        <v>38</v>
      </c>
      <c r="L1533" s="82" t="s">
        <v>38</v>
      </c>
      <c r="M1533" s="82" t="s">
        <v>38</v>
      </c>
      <c r="N1533" s="82" t="s">
        <v>38</v>
      </c>
      <c r="O1533" s="30" t="s">
        <v>38</v>
      </c>
      <c r="P1533" s="4" t="inlineStr">
        <f aca="false">H1533*(1/     (1-   (0.001*N1533/4)))</f>
        <is>
          <t/>
        </is>
      </c>
      <c r="Q1533" s="27" t="s">
        <v>38</v>
      </c>
      <c r="R1533" s="83" t="s">
        <v>38</v>
      </c>
      <c r="S1533" s="84" t="s">
        <v>38</v>
      </c>
      <c r="T1533" s="84" t="s">
        <v>38</v>
      </c>
      <c r="U1533" s="84" t="s">
        <v>38</v>
      </c>
      <c r="V1533" s="27" t="s">
        <v>38</v>
      </c>
      <c r="W1533" s="27" t="s">
        <v>38</v>
      </c>
      <c r="X1533" s="27" t="s">
        <v>38</v>
      </c>
      <c r="Y1533" s="27" t="s">
        <v>38</v>
      </c>
      <c r="Z1533" s="85" t="s">
        <v>38</v>
      </c>
      <c r="AA1533" s="15" t="s">
        <v>38</v>
      </c>
    </row>
    <row r="1534" s="15" customFormat="true" ht="12.8" hidden="false" customHeight="false" outlineLevel="0" collapsed="false">
      <c r="A1534" s="21" t="n">
        <v>299</v>
      </c>
      <c r="B1534" s="22" t="s">
        <v>30</v>
      </c>
      <c r="C1534" s="22" t="s">
        <v>34</v>
      </c>
      <c r="D1534" s="22" t="s">
        <v>37</v>
      </c>
      <c r="E1534" s="22" t="s">
        <v>38</v>
      </c>
      <c r="F1534" s="22" t="s">
        <v>38</v>
      </c>
      <c r="G1534" s="22" t="s">
        <v>38</v>
      </c>
      <c r="H1534" s="22" t="s">
        <v>38</v>
      </c>
      <c r="I1534" s="24"/>
      <c r="J1534" s="22"/>
      <c r="K1534" s="82" t="s">
        <v>38</v>
      </c>
      <c r="L1534" s="82" t="s">
        <v>38</v>
      </c>
      <c r="M1534" s="82" t="s">
        <v>38</v>
      </c>
      <c r="N1534" s="82" t="s">
        <v>38</v>
      </c>
      <c r="O1534" s="30" t="s">
        <v>38</v>
      </c>
      <c r="P1534" s="4" t="inlineStr">
        <f aca="false">H1534*(1/     (1-   (0.001*N1534/4)))</f>
        <is>
          <t/>
        </is>
      </c>
      <c r="Q1534" s="27" t="s">
        <v>38</v>
      </c>
      <c r="R1534" s="83" t="s">
        <v>38</v>
      </c>
      <c r="S1534" s="84" t="s">
        <v>38</v>
      </c>
      <c r="T1534" s="84" t="s">
        <v>38</v>
      </c>
      <c r="U1534" s="84" t="s">
        <v>38</v>
      </c>
      <c r="V1534" s="27" t="s">
        <v>38</v>
      </c>
      <c r="W1534" s="27" t="s">
        <v>38</v>
      </c>
      <c r="X1534" s="27" t="s">
        <v>38</v>
      </c>
      <c r="Y1534" s="27" t="s">
        <v>38</v>
      </c>
      <c r="Z1534" s="85" t="s">
        <v>38</v>
      </c>
      <c r="AA1534" s="15" t="s">
        <v>38</v>
      </c>
    </row>
    <row r="1535" s="15" customFormat="true" ht="12.8" hidden="false" customHeight="false" outlineLevel="0" collapsed="false">
      <c r="A1535" s="21" t="n">
        <v>167</v>
      </c>
      <c r="B1535" s="22" t="s">
        <v>31</v>
      </c>
      <c r="C1535" s="22" t="s">
        <v>34</v>
      </c>
      <c r="D1535" s="22" t="s">
        <v>37</v>
      </c>
      <c r="E1535" s="22" t="s">
        <v>38</v>
      </c>
      <c r="F1535" s="22" t="s">
        <v>38</v>
      </c>
      <c r="G1535" s="22" t="s">
        <v>38</v>
      </c>
      <c r="H1535" s="22" t="s">
        <v>38</v>
      </c>
      <c r="I1535" s="24"/>
      <c r="J1535" s="22"/>
      <c r="K1535" s="82" t="s">
        <v>38</v>
      </c>
      <c r="L1535" s="82" t="s">
        <v>38</v>
      </c>
      <c r="M1535" s="82" t="s">
        <v>38</v>
      </c>
      <c r="N1535" s="82" t="s">
        <v>38</v>
      </c>
      <c r="O1535" s="30" t="s">
        <v>38</v>
      </c>
      <c r="P1535" s="4" t="inlineStr">
        <f aca="false">H1535*(1/     (1-   (0.001*N1535/4)))</f>
        <is>
          <t/>
        </is>
      </c>
      <c r="Q1535" s="27" t="s">
        <v>38</v>
      </c>
      <c r="R1535" s="83" t="s">
        <v>38</v>
      </c>
      <c r="S1535" s="84" t="s">
        <v>38</v>
      </c>
      <c r="T1535" s="84" t="s">
        <v>38</v>
      </c>
      <c r="U1535" s="84" t="s">
        <v>38</v>
      </c>
      <c r="V1535" s="27" t="s">
        <v>38</v>
      </c>
      <c r="W1535" s="27" t="s">
        <v>38</v>
      </c>
      <c r="X1535" s="27" t="s">
        <v>38</v>
      </c>
      <c r="Y1535" s="27" t="s">
        <v>38</v>
      </c>
      <c r="Z1535" s="85" t="s">
        <v>38</v>
      </c>
      <c r="AA1535" s="15" t="s">
        <v>38</v>
      </c>
    </row>
    <row r="1536" s="15" customFormat="true" ht="12.8" hidden="false" customHeight="false" outlineLevel="0" collapsed="false">
      <c r="A1536" s="21" t="n">
        <v>174</v>
      </c>
      <c r="B1536" s="22" t="s">
        <v>31</v>
      </c>
      <c r="C1536" s="22" t="s">
        <v>34</v>
      </c>
      <c r="D1536" s="22" t="s">
        <v>37</v>
      </c>
      <c r="E1536" s="22" t="s">
        <v>38</v>
      </c>
      <c r="F1536" s="22" t="s">
        <v>38</v>
      </c>
      <c r="G1536" s="22" t="s">
        <v>38</v>
      </c>
      <c r="H1536" s="22" t="s">
        <v>38</v>
      </c>
      <c r="I1536" s="24"/>
      <c r="J1536" s="22"/>
      <c r="K1536" s="82" t="s">
        <v>38</v>
      </c>
      <c r="L1536" s="82" t="s">
        <v>38</v>
      </c>
      <c r="M1536" s="82" t="s">
        <v>38</v>
      </c>
      <c r="N1536" s="82" t="s">
        <v>38</v>
      </c>
      <c r="O1536" s="30" t="s">
        <v>38</v>
      </c>
      <c r="P1536" s="4" t="inlineStr">
        <f aca="false">H1536*(1/     (1-   (0.001*N1536/4)))</f>
        <is>
          <t/>
        </is>
      </c>
      <c r="Q1536" s="27" t="s">
        <v>38</v>
      </c>
      <c r="R1536" s="83" t="s">
        <v>38</v>
      </c>
      <c r="S1536" s="84" t="s">
        <v>38</v>
      </c>
      <c r="T1536" s="84" t="s">
        <v>38</v>
      </c>
      <c r="U1536" s="84" t="s">
        <v>38</v>
      </c>
      <c r="V1536" s="27" t="s">
        <v>38</v>
      </c>
      <c r="W1536" s="27" t="s">
        <v>38</v>
      </c>
      <c r="X1536" s="27" t="s">
        <v>38</v>
      </c>
      <c r="Y1536" s="27" t="s">
        <v>38</v>
      </c>
      <c r="Z1536" s="85" t="s">
        <v>38</v>
      </c>
      <c r="AA1536" s="15" t="s">
        <v>38</v>
      </c>
    </row>
    <row r="1537" s="15" customFormat="true" ht="12.8" hidden="false" customHeight="false" outlineLevel="0" collapsed="false">
      <c r="A1537" s="21" t="n">
        <v>265</v>
      </c>
      <c r="B1537" s="22" t="s">
        <v>31</v>
      </c>
      <c r="C1537" s="22" t="s">
        <v>34</v>
      </c>
      <c r="D1537" s="22" t="s">
        <v>37</v>
      </c>
      <c r="E1537" s="22" t="s">
        <v>38</v>
      </c>
      <c r="F1537" s="22" t="s">
        <v>38</v>
      </c>
      <c r="G1537" s="22" t="s">
        <v>38</v>
      </c>
      <c r="H1537" s="22" t="s">
        <v>38</v>
      </c>
      <c r="I1537" s="24"/>
      <c r="J1537" s="22"/>
      <c r="K1537" s="82" t="s">
        <v>38</v>
      </c>
      <c r="L1537" s="82" t="s">
        <v>38</v>
      </c>
      <c r="M1537" s="82" t="s">
        <v>38</v>
      </c>
      <c r="N1537" s="82" t="s">
        <v>38</v>
      </c>
      <c r="O1537" s="30" t="s">
        <v>38</v>
      </c>
      <c r="P1537" s="4" t="inlineStr">
        <f aca="false">H1537*(1/     (1-   (0.001*N1537/4)))</f>
        <is>
          <t/>
        </is>
      </c>
      <c r="Q1537" s="27" t="s">
        <v>38</v>
      </c>
      <c r="R1537" s="83" t="s">
        <v>38</v>
      </c>
      <c r="S1537" s="84" t="s">
        <v>38</v>
      </c>
      <c r="T1537" s="84" t="s">
        <v>38</v>
      </c>
      <c r="U1537" s="84" t="s">
        <v>38</v>
      </c>
      <c r="V1537" s="27" t="s">
        <v>38</v>
      </c>
      <c r="W1537" s="27" t="s">
        <v>38</v>
      </c>
      <c r="X1537" s="27" t="s">
        <v>38</v>
      </c>
      <c r="Y1537" s="27" t="s">
        <v>38</v>
      </c>
      <c r="Z1537" s="85" t="s">
        <v>38</v>
      </c>
      <c r="AA1537" s="15" t="s">
        <v>38</v>
      </c>
    </row>
    <row r="1538" s="15" customFormat="true" ht="12.8" hidden="false" customHeight="false" outlineLevel="0" collapsed="false">
      <c r="A1538" s="21" t="n">
        <v>271</v>
      </c>
      <c r="B1538" s="22" t="s">
        <v>31</v>
      </c>
      <c r="C1538" s="22" t="s">
        <v>34</v>
      </c>
      <c r="D1538" s="22" t="s">
        <v>37</v>
      </c>
      <c r="E1538" s="22" t="s">
        <v>38</v>
      </c>
      <c r="F1538" s="22" t="s">
        <v>38</v>
      </c>
      <c r="G1538" s="22" t="s">
        <v>38</v>
      </c>
      <c r="H1538" s="22" t="s">
        <v>38</v>
      </c>
      <c r="I1538" s="24"/>
      <c r="J1538" s="22"/>
      <c r="K1538" s="82" t="s">
        <v>38</v>
      </c>
      <c r="L1538" s="82" t="s">
        <v>38</v>
      </c>
      <c r="M1538" s="82" t="s">
        <v>38</v>
      </c>
      <c r="N1538" s="82" t="s">
        <v>38</v>
      </c>
      <c r="O1538" s="30" t="s">
        <v>38</v>
      </c>
      <c r="P1538" s="4" t="inlineStr">
        <f aca="false">H1538*(1/     (1-   (0.001*N1538/4)))</f>
        <is>
          <t/>
        </is>
      </c>
      <c r="Q1538" s="27" t="s">
        <v>38</v>
      </c>
      <c r="R1538" s="83" t="s">
        <v>38</v>
      </c>
      <c r="S1538" s="84" t="s">
        <v>38</v>
      </c>
      <c r="T1538" s="84" t="s">
        <v>38</v>
      </c>
      <c r="U1538" s="84" t="s">
        <v>38</v>
      </c>
      <c r="V1538" s="27" t="s">
        <v>38</v>
      </c>
      <c r="W1538" s="27" t="s">
        <v>38</v>
      </c>
      <c r="X1538" s="27" t="s">
        <v>38</v>
      </c>
      <c r="Y1538" s="27" t="s">
        <v>38</v>
      </c>
      <c r="Z1538" s="85" t="s">
        <v>38</v>
      </c>
      <c r="AA1538" s="15" t="s">
        <v>38</v>
      </c>
    </row>
    <row r="1539" s="15" customFormat="true" ht="12.8" hidden="false" customHeight="false" outlineLevel="0" collapsed="false">
      <c r="A1539" s="21" t="n">
        <v>103</v>
      </c>
      <c r="B1539" s="22" t="s">
        <v>32</v>
      </c>
      <c r="C1539" s="22" t="s">
        <v>34</v>
      </c>
      <c r="D1539" s="22" t="s">
        <v>37</v>
      </c>
      <c r="E1539" s="22" t="s">
        <v>38</v>
      </c>
      <c r="F1539" s="22" t="s">
        <v>38</v>
      </c>
      <c r="G1539" s="22" t="s">
        <v>38</v>
      </c>
      <c r="H1539" s="22" t="s">
        <v>38</v>
      </c>
      <c r="I1539" s="24"/>
      <c r="J1539" s="22" t="s">
        <v>41</v>
      </c>
      <c r="K1539" s="82" t="s">
        <v>38</v>
      </c>
      <c r="L1539" s="82" t="s">
        <v>38</v>
      </c>
      <c r="M1539" s="82" t="s">
        <v>38</v>
      </c>
      <c r="N1539" s="82" t="s">
        <v>38</v>
      </c>
      <c r="O1539" s="30" t="s">
        <v>38</v>
      </c>
      <c r="P1539" s="4" t="inlineStr">
        <f aca="false">H1539*(1/     (1-   (0.001*N1539/4)))</f>
        <is>
          <t/>
        </is>
      </c>
      <c r="Q1539" s="27" t="s">
        <v>38</v>
      </c>
      <c r="R1539" s="83" t="s">
        <v>38</v>
      </c>
      <c r="S1539" s="84" t="s">
        <v>38</v>
      </c>
      <c r="T1539" s="84" t="s">
        <v>38</v>
      </c>
      <c r="U1539" s="84" t="s">
        <v>38</v>
      </c>
      <c r="V1539" s="27" t="s">
        <v>38</v>
      </c>
      <c r="W1539" s="27" t="s">
        <v>38</v>
      </c>
      <c r="X1539" s="27" t="s">
        <v>38</v>
      </c>
      <c r="Y1539" s="27" t="s">
        <v>38</v>
      </c>
      <c r="Z1539" s="85" t="s">
        <v>38</v>
      </c>
      <c r="AA1539" s="15" t="s">
        <v>38</v>
      </c>
    </row>
    <row r="1540" s="15" customFormat="true" ht="12.8" hidden="false" customHeight="false" outlineLevel="0" collapsed="false">
      <c r="A1540" s="21" t="n">
        <v>109</v>
      </c>
      <c r="B1540" s="22" t="s">
        <v>32</v>
      </c>
      <c r="C1540" s="22" t="s">
        <v>34</v>
      </c>
      <c r="D1540" s="22" t="s">
        <v>37</v>
      </c>
      <c r="E1540" s="22" t="s">
        <v>38</v>
      </c>
      <c r="F1540" s="22" t="s">
        <v>38</v>
      </c>
      <c r="G1540" s="22" t="s">
        <v>38</v>
      </c>
      <c r="H1540" s="22" t="s">
        <v>38</v>
      </c>
      <c r="I1540" s="24" t="s">
        <v>38</v>
      </c>
      <c r="J1540" s="22" t="s">
        <v>41</v>
      </c>
      <c r="K1540" s="82" t="s">
        <v>38</v>
      </c>
      <c r="L1540" s="82" t="s">
        <v>38</v>
      </c>
      <c r="M1540" s="82" t="s">
        <v>38</v>
      </c>
      <c r="N1540" s="82" t="s">
        <v>38</v>
      </c>
      <c r="O1540" s="30" t="s">
        <v>38</v>
      </c>
      <c r="P1540" s="4" t="inlineStr">
        <f aca="false">H1540*(1/     (1-   (0.001*N1540/4)))</f>
        <is>
          <t/>
        </is>
      </c>
      <c r="Q1540" s="27" t="s">
        <v>38</v>
      </c>
      <c r="R1540" s="83" t="s">
        <v>38</v>
      </c>
      <c r="S1540" s="84" t="s">
        <v>38</v>
      </c>
      <c r="T1540" s="84" t="s">
        <v>38</v>
      </c>
      <c r="U1540" s="84" t="s">
        <v>38</v>
      </c>
      <c r="V1540" s="27" t="s">
        <v>38</v>
      </c>
      <c r="W1540" s="27" t="s">
        <v>38</v>
      </c>
      <c r="X1540" s="27" t="s">
        <v>38</v>
      </c>
      <c r="Y1540" s="27" t="s">
        <v>38</v>
      </c>
      <c r="Z1540" s="85" t="s">
        <v>38</v>
      </c>
      <c r="AA1540" s="15" t="s">
        <v>38</v>
      </c>
    </row>
    <row r="1541" s="15" customFormat="true" ht="13" hidden="false" customHeight="false" outlineLevel="0" collapsed="false">
      <c r="A1541" s="21" t="n">
        <v>232</v>
      </c>
      <c r="B1541" s="22" t="s">
        <v>33</v>
      </c>
      <c r="C1541" s="22" t="s">
        <v>34</v>
      </c>
      <c r="D1541" s="22" t="s">
        <v>37</v>
      </c>
      <c r="E1541" s="22" t="s">
        <v>38</v>
      </c>
      <c r="F1541" s="22" t="s">
        <v>38</v>
      </c>
      <c r="G1541" s="22" t="s">
        <v>38</v>
      </c>
      <c r="H1541" s="22" t="s">
        <v>38</v>
      </c>
      <c r="I1541" s="24"/>
      <c r="J1541" s="22"/>
      <c r="K1541" s="82" t="s">
        <v>38</v>
      </c>
      <c r="L1541" s="82" t="s">
        <v>38</v>
      </c>
      <c r="M1541" s="82" t="s">
        <v>38</v>
      </c>
      <c r="N1541" s="82" t="s">
        <v>38</v>
      </c>
      <c r="O1541" s="30" t="s">
        <v>38</v>
      </c>
      <c r="P1541" s="4" t="inlineStr">
        <f aca="false">H1541*(1/     (1-   (0.001*N1541/4)))</f>
        <is>
          <t/>
        </is>
      </c>
      <c r="Q1541" s="27" t="s">
        <v>38</v>
      </c>
      <c r="R1541" s="83" t="s">
        <v>38</v>
      </c>
      <c r="S1541" s="84" t="s">
        <v>38</v>
      </c>
      <c r="T1541" s="84" t="s">
        <v>38</v>
      </c>
      <c r="U1541" s="84" t="s">
        <v>38</v>
      </c>
      <c r="V1541" s="27" t="s">
        <v>38</v>
      </c>
      <c r="W1541" s="27" t="s">
        <v>38</v>
      </c>
      <c r="X1541" s="27" t="s">
        <v>38</v>
      </c>
      <c r="Y1541" s="27" t="s">
        <v>38</v>
      </c>
      <c r="Z1541" s="85" t="s">
        <v>38</v>
      </c>
      <c r="AA1541" s="15" t="s">
        <v>38</v>
      </c>
    </row>
    <row r="1542" s="15" customFormat="true" ht="13" hidden="false" customHeight="false" outlineLevel="0" collapsed="false">
      <c r="A1542" s="21" t="n">
        <v>234</v>
      </c>
      <c r="B1542" s="22" t="s">
        <v>33</v>
      </c>
      <c r="C1542" s="22" t="s">
        <v>34</v>
      </c>
      <c r="D1542" s="22" t="s">
        <v>37</v>
      </c>
      <c r="E1542" s="22" t="s">
        <v>38</v>
      </c>
      <c r="F1542" s="22" t="s">
        <v>38</v>
      </c>
      <c r="G1542" s="22" t="s">
        <v>38</v>
      </c>
      <c r="H1542" s="22" t="s">
        <v>38</v>
      </c>
      <c r="I1542" s="24"/>
      <c r="J1542" s="22"/>
      <c r="K1542" s="82" t="s">
        <v>38</v>
      </c>
      <c r="L1542" s="82" t="s">
        <v>38</v>
      </c>
      <c r="M1542" s="82" t="s">
        <v>38</v>
      </c>
      <c r="N1542" s="82" t="s">
        <v>38</v>
      </c>
      <c r="O1542" s="30" t="s">
        <v>38</v>
      </c>
      <c r="P1542" s="4" t="inlineStr">
        <f aca="false">H1542*(1/     (1-   (0.001*N1542/4)))</f>
        <is>
          <t/>
        </is>
      </c>
      <c r="Q1542" s="27" t="s">
        <v>38</v>
      </c>
      <c r="R1542" s="83" t="s">
        <v>38</v>
      </c>
      <c r="S1542" s="84" t="s">
        <v>38</v>
      </c>
      <c r="T1542" s="84" t="s">
        <v>38</v>
      </c>
      <c r="U1542" s="84" t="s">
        <v>38</v>
      </c>
      <c r="V1542" s="27" t="s">
        <v>38</v>
      </c>
      <c r="W1542" s="27" t="s">
        <v>38</v>
      </c>
      <c r="X1542" s="27" t="s">
        <v>38</v>
      </c>
      <c r="Y1542" s="27" t="s">
        <v>38</v>
      </c>
      <c r="Z1542" s="85" t="s">
        <v>38</v>
      </c>
      <c r="AA1542" s="15" t="s">
        <v>38</v>
      </c>
    </row>
    <row r="1543" s="15" customFormat="true" ht="13" hidden="false" customHeight="false" outlineLevel="0" collapsed="false">
      <c r="A1543" s="21" t="n">
        <v>181</v>
      </c>
      <c r="B1543" s="22" t="s">
        <v>26</v>
      </c>
      <c r="C1543" s="22" t="s">
        <v>36</v>
      </c>
      <c r="D1543" s="22" t="s">
        <v>37</v>
      </c>
      <c r="E1543" s="22" t="s">
        <v>38</v>
      </c>
      <c r="F1543" s="22" t="s">
        <v>38</v>
      </c>
      <c r="G1543" s="22" t="s">
        <v>38</v>
      </c>
      <c r="H1543" s="22" t="s">
        <v>38</v>
      </c>
      <c r="I1543" s="24"/>
      <c r="J1543" s="22"/>
      <c r="K1543" s="82" t="s">
        <v>38</v>
      </c>
      <c r="L1543" s="82" t="s">
        <v>38</v>
      </c>
      <c r="M1543" s="82" t="s">
        <v>38</v>
      </c>
      <c r="N1543" s="82" t="s">
        <v>38</v>
      </c>
      <c r="O1543" s="30" t="s">
        <v>38</v>
      </c>
      <c r="P1543" s="4" t="inlineStr">
        <f aca="false">H1543*(1/     (1-   (0.001*N1543/4)))</f>
        <is>
          <t/>
        </is>
      </c>
      <c r="Q1543" s="27" t="s">
        <v>38</v>
      </c>
      <c r="R1543" s="83" t="s">
        <v>38</v>
      </c>
      <c r="S1543" s="84" t="s">
        <v>38</v>
      </c>
      <c r="T1543" s="84" t="s">
        <v>38</v>
      </c>
      <c r="U1543" s="84" t="s">
        <v>38</v>
      </c>
      <c r="V1543" s="27" t="s">
        <v>38</v>
      </c>
      <c r="W1543" s="27" t="s">
        <v>38</v>
      </c>
      <c r="X1543" s="27" t="s">
        <v>38</v>
      </c>
      <c r="Y1543" s="27" t="s">
        <v>38</v>
      </c>
      <c r="Z1543" s="85" t="s">
        <v>38</v>
      </c>
      <c r="AA1543" s="15" t="s">
        <v>38</v>
      </c>
    </row>
    <row r="1544" s="15" customFormat="true" ht="13" hidden="false" customHeight="false" outlineLevel="0" collapsed="false">
      <c r="A1544" s="21" t="n">
        <v>188</v>
      </c>
      <c r="B1544" s="22" t="s">
        <v>26</v>
      </c>
      <c r="C1544" s="22" t="s">
        <v>36</v>
      </c>
      <c r="D1544" s="22" t="s">
        <v>37</v>
      </c>
      <c r="E1544" s="23" t="n">
        <v>43167</v>
      </c>
      <c r="F1544" s="22" t="n">
        <v>26.8</v>
      </c>
      <c r="G1544" s="22" t="n">
        <v>35.6</v>
      </c>
      <c r="H1544" s="22" t="n">
        <v>17.514</v>
      </c>
      <c r="I1544" s="24" t="n">
        <v>11.3790598290598</v>
      </c>
      <c r="J1544" s="22"/>
      <c r="K1544" s="25" t="n">
        <f aca="false">1000*(1-(F1544+288.9414)/(508929.2*(F1544+68.12963))*(F1544-3.9863)^2)</f>
        <v>996.598552083945</v>
      </c>
      <c r="L1544" s="25" t="n">
        <f aca="false">0.824493 - 0.0040899*F1544 + 0.000076438*F1544^2 -0.00000082467*F1544^3 + 0.0000000053675*F1544^4</f>
        <v>0.756679500068928</v>
      </c>
      <c r="M1544" s="25" t="n">
        <f aca="false">-0.005724 + 0.00010227*F1544 - 0.0000016546*F1544^2</f>
        <v>-0.004171563904</v>
      </c>
      <c r="N1544" s="25" t="n">
        <f aca="false">K1544 + (L1544*G1544) + M1544*G1544^(3/2) + 0.00048314*G1544^2</f>
        <v>1023.26257263038</v>
      </c>
      <c r="O1544" s="26" t="n">
        <f aca="false">AA1544*(1/     (1-   (0.001*N1544/1.84)))</f>
        <v>25.5006410898497</v>
      </c>
      <c r="P1544" s="4" t="n">
        <f aca="false">H1544*(1/     (1-   (0.001*N1544/4)))</f>
        <v>23.5344909348973</v>
      </c>
      <c r="Q1544" s="27" t="n">
        <f aca="false">-5.28+5.5*AA1544</f>
        <v>56.9756</v>
      </c>
      <c r="R1544" s="28" t="n">
        <f aca="false">E1544-E1424</f>
        <v>13</v>
      </c>
      <c r="S1544" s="29" t="n">
        <f aca="false">I1544-I1424</f>
        <v>0.0147598290598001</v>
      </c>
      <c r="T1544" s="29" t="n">
        <f aca="false">(S1544/I1424)*100</f>
        <v>0.12987891079785</v>
      </c>
      <c r="U1544" s="29" t="n">
        <f aca="false">(S1544/R1544)/I1424*1000</f>
        <v>0.0999068544598849</v>
      </c>
      <c r="V1544" s="30" t="n">
        <f aca="false">O1544-O1424</f>
        <v>-0.12692636161561</v>
      </c>
      <c r="W1544" s="30" t="n">
        <f aca="false">(V1544/O1424)*100</f>
        <v>-0.495272763815718</v>
      </c>
      <c r="X1544" s="30" t="n">
        <f aca="false">1000*(V1544/R1544)/O1424</f>
        <v>-0.380979049089014</v>
      </c>
      <c r="Y1544" s="31" t="n">
        <f aca="false">1000*(V1544/R1544)/Q1424</f>
        <v>-0.170621172856394</v>
      </c>
      <c r="Z1544" s="32" t="n">
        <f aca="false">X1544-U1544</f>
        <v>-0.480885903548898</v>
      </c>
      <c r="AA1544" s="15" t="n">
        <v>11.3192</v>
      </c>
    </row>
    <row r="1545" s="15" customFormat="true" ht="13" hidden="false" customHeight="false" outlineLevel="0" collapsed="false">
      <c r="A1545" s="21" t="n">
        <v>280</v>
      </c>
      <c r="B1545" s="22" t="s">
        <v>26</v>
      </c>
      <c r="C1545" s="22" t="s">
        <v>36</v>
      </c>
      <c r="D1545" s="22" t="s">
        <v>37</v>
      </c>
      <c r="E1545" s="22" t="s">
        <v>38</v>
      </c>
      <c r="F1545" s="22" t="s">
        <v>38</v>
      </c>
      <c r="G1545" s="22" t="s">
        <v>38</v>
      </c>
      <c r="H1545" s="22" t="s">
        <v>38</v>
      </c>
      <c r="I1545" s="24"/>
      <c r="J1545" s="22"/>
      <c r="K1545" s="82" t="s">
        <v>38</v>
      </c>
      <c r="L1545" s="82" t="s">
        <v>38</v>
      </c>
      <c r="M1545" s="82" t="s">
        <v>38</v>
      </c>
      <c r="N1545" s="82" t="s">
        <v>38</v>
      </c>
      <c r="O1545" s="30" t="s">
        <v>38</v>
      </c>
      <c r="P1545" s="4" t="inlineStr">
        <f aca="false">H1545*(1/     (1-   (0.001*N1545/4)))</f>
        <is>
          <t/>
        </is>
      </c>
      <c r="Q1545" s="27" t="s">
        <v>38</v>
      </c>
      <c r="R1545" s="83" t="s">
        <v>38</v>
      </c>
      <c r="S1545" s="29" t="n">
        <f aca="false">I1545-I1425</f>
        <v>-4.2558</v>
      </c>
      <c r="T1545" s="84" t="s">
        <v>38</v>
      </c>
      <c r="U1545" s="84" t="s">
        <v>38</v>
      </c>
      <c r="V1545" s="27" t="s">
        <v>38</v>
      </c>
      <c r="W1545" s="27" t="s">
        <v>38</v>
      </c>
      <c r="X1545" s="27" t="s">
        <v>38</v>
      </c>
      <c r="Y1545" s="27" t="s">
        <v>38</v>
      </c>
      <c r="Z1545" s="85" t="s">
        <v>38</v>
      </c>
      <c r="AA1545" s="15" t="s">
        <v>38</v>
      </c>
    </row>
    <row r="1546" s="15" customFormat="true" ht="13" hidden="false" customHeight="false" outlineLevel="0" collapsed="false">
      <c r="A1546" s="21" t="n">
        <v>286</v>
      </c>
      <c r="B1546" s="22" t="s">
        <v>26</v>
      </c>
      <c r="C1546" s="22" t="s">
        <v>36</v>
      </c>
      <c r="D1546" s="22" t="s">
        <v>37</v>
      </c>
      <c r="E1546" s="23" t="n">
        <v>43167</v>
      </c>
      <c r="F1546" s="22" t="n">
        <v>26.8</v>
      </c>
      <c r="G1546" s="22" t="n">
        <v>35.6</v>
      </c>
      <c r="H1546" s="22" t="n">
        <v>17.514</v>
      </c>
      <c r="I1546" s="24" t="n">
        <v>3.58585982905983</v>
      </c>
      <c r="J1546" s="22"/>
      <c r="K1546" s="25" t="n">
        <f aca="false">1000*(1-(F1546+288.9414)/(508929.2*(F1546+68.12963))*(F1546-3.9863)^2)</f>
        <v>996.598552083945</v>
      </c>
      <c r="L1546" s="25" t="n">
        <f aca="false">0.824493 - 0.0040899*F1546 + 0.000076438*F1546^2 -0.00000082467*F1546^3 + 0.0000000053675*F1546^4</f>
        <v>0.756679500068928</v>
      </c>
      <c r="M1546" s="25" t="n">
        <f aca="false">-0.005724 + 0.00010227*F1546 - 0.0000016546*F1546^2</f>
        <v>-0.004171563904</v>
      </c>
      <c r="N1546" s="25" t="n">
        <f aca="false">K1546 + (L1546*G1546) + M1546*G1546^(3/2) + 0.00048314*G1546^2</f>
        <v>1023.26257263038</v>
      </c>
      <c r="O1546" s="26" t="n">
        <f aca="false">AA1546*(1/     (1-   (0.001*N1546/1.84)))</f>
        <v>7.94360559781699</v>
      </c>
      <c r="P1546" s="4" t="n">
        <f aca="false">H1546*(1/     (1-   (0.001*N1546/4)))</f>
        <v>23.5344909348973</v>
      </c>
      <c r="Q1546" s="27" t="n">
        <f aca="false">-5.28+5.5*AA1546</f>
        <v>14.113</v>
      </c>
      <c r="R1546" s="28" t="n">
        <f aca="false">E1546-E1426</f>
        <v>13</v>
      </c>
      <c r="S1546" s="29" t="n">
        <f aca="false">I1546-I1426</f>
        <v>0.0202598290598299</v>
      </c>
      <c r="T1546" s="29" t="n">
        <f aca="false">(S1546/I1426)*100</f>
        <v>0.568202520188185</v>
      </c>
      <c r="U1546" s="29" t="n">
        <f aca="false">(S1546/R1546)/I1426*1000</f>
        <v>0.437078861683219</v>
      </c>
      <c r="V1546" s="30" t="n">
        <f aca="false">O1546-O1426</f>
        <v>-0.0971584179996237</v>
      </c>
      <c r="W1546" s="30" t="n">
        <f aca="false">(V1546/O1426)*100</f>
        <v>-1.20832321168123</v>
      </c>
      <c r="X1546" s="30" t="n">
        <f aca="false">1000*(V1546/R1546)/O1426</f>
        <v>-0.929479393600943</v>
      </c>
      <c r="Y1546" s="31" t="n">
        <f aca="false">1000*(V1546/R1546)/Q1426</f>
        <v>-0.521514811560381</v>
      </c>
      <c r="Z1546" s="32" t="n">
        <f aca="false">X1546-U1546</f>
        <v>-1.36655825528416</v>
      </c>
      <c r="AA1546" s="15" t="n">
        <v>3.526</v>
      </c>
    </row>
    <row r="1547" s="15" customFormat="true" ht="13" hidden="false" customHeight="false" outlineLevel="0" collapsed="false">
      <c r="A1547" s="21" t="n">
        <v>121</v>
      </c>
      <c r="B1547" s="22" t="s">
        <v>29</v>
      </c>
      <c r="C1547" s="22" t="s">
        <v>36</v>
      </c>
      <c r="D1547" s="22" t="s">
        <v>37</v>
      </c>
      <c r="E1547" s="22" t="s">
        <v>38</v>
      </c>
      <c r="F1547" s="22" t="s">
        <v>38</v>
      </c>
      <c r="G1547" s="22" t="s">
        <v>38</v>
      </c>
      <c r="H1547" s="22" t="s">
        <v>38</v>
      </c>
      <c r="I1547" s="24"/>
      <c r="J1547" s="22"/>
      <c r="K1547" s="82" t="s">
        <v>38</v>
      </c>
      <c r="L1547" s="82" t="s">
        <v>38</v>
      </c>
      <c r="M1547" s="82" t="s">
        <v>38</v>
      </c>
      <c r="N1547" s="82" t="s">
        <v>38</v>
      </c>
      <c r="O1547" s="30" t="s">
        <v>38</v>
      </c>
      <c r="P1547" s="4" t="inlineStr">
        <f aca="false">H1547*(1/     (1-   (0.001*N1547/4)))</f>
        <is>
          <t/>
        </is>
      </c>
      <c r="Q1547" s="27" t="s">
        <v>38</v>
      </c>
      <c r="R1547" s="83" t="s">
        <v>38</v>
      </c>
      <c r="S1547" s="84" t="s">
        <v>38</v>
      </c>
      <c r="T1547" s="84" t="s">
        <v>38</v>
      </c>
      <c r="U1547" s="84" t="s">
        <v>38</v>
      </c>
      <c r="V1547" s="27" t="s">
        <v>38</v>
      </c>
      <c r="W1547" s="27" t="s">
        <v>38</v>
      </c>
      <c r="X1547" s="27" t="s">
        <v>38</v>
      </c>
      <c r="Y1547" s="27" t="s">
        <v>38</v>
      </c>
      <c r="Z1547" s="85" t="s">
        <v>38</v>
      </c>
      <c r="AA1547" s="15" t="s">
        <v>38</v>
      </c>
    </row>
    <row r="1548" s="15" customFormat="true" ht="13" hidden="false" customHeight="false" outlineLevel="0" collapsed="false">
      <c r="A1548" s="21" t="n">
        <v>128</v>
      </c>
      <c r="B1548" s="22" t="s">
        <v>29</v>
      </c>
      <c r="C1548" s="22" t="s">
        <v>36</v>
      </c>
      <c r="D1548" s="22" t="s">
        <v>37</v>
      </c>
      <c r="E1548" s="23" t="n">
        <v>43167</v>
      </c>
      <c r="F1548" s="22" t="n">
        <v>26.8</v>
      </c>
      <c r="G1548" s="22" t="n">
        <v>35.6</v>
      </c>
      <c r="H1548" s="22" t="n">
        <v>17.514</v>
      </c>
      <c r="I1548" s="24" t="n">
        <v>4.00795982905983</v>
      </c>
      <c r="J1548" s="22"/>
      <c r="K1548" s="25" t="n">
        <f aca="false">1000*(1-(F1548+288.9414)/(508929.2*(F1548+68.12963))*(F1548-3.9863)^2)</f>
        <v>996.598552083945</v>
      </c>
      <c r="L1548" s="25" t="n">
        <f aca="false">0.824493 - 0.0040899*F1548 + 0.000076438*F1548^2 -0.00000082467*F1548^3 + 0.0000000053675*F1548^4</f>
        <v>0.756679500068928</v>
      </c>
      <c r="M1548" s="25" t="n">
        <f aca="false">-0.005724 + 0.00010227*F1548 - 0.0000016546*F1548^2</f>
        <v>-0.004171563904</v>
      </c>
      <c r="N1548" s="25" t="n">
        <f aca="false">K1548 + (L1548*G1548) + M1548*G1548^(3/2) + 0.00048314*G1548^2</f>
        <v>1023.26257263038</v>
      </c>
      <c r="O1548" s="26" t="n">
        <f aca="false">AA1548*(1/     (1-   (0.001*N1548/1.84)))</f>
        <v>8.89454034621136</v>
      </c>
      <c r="P1548" s="4" t="n">
        <f aca="false">H1548*(1/     (1-   (0.001*N1548/4)))</f>
        <v>23.5344909348973</v>
      </c>
      <c r="Q1548" s="27" t="n">
        <f aca="false">-5.28+5.5*AA1548</f>
        <v>16.43455</v>
      </c>
      <c r="R1548" s="28" t="n">
        <f aca="false">E1548-E1428</f>
        <v>13</v>
      </c>
      <c r="S1548" s="29" t="n">
        <f aca="false">I1548-I1428</f>
        <v>0.02535982905983</v>
      </c>
      <c r="T1548" s="29" t="n">
        <f aca="false">(S1548/I1428)*100</f>
        <v>0.636765657104154</v>
      </c>
      <c r="U1548" s="29" t="n">
        <f aca="false">(S1548/R1548)/I1428*1000</f>
        <v>0.489819736233965</v>
      </c>
      <c r="V1548" s="30" t="n">
        <f aca="false">O1548-O1428</f>
        <v>-0.0865979669452592</v>
      </c>
      <c r="W1548" s="30" t="n">
        <f aca="false">(V1548/O1428)*100</f>
        <v>-0.964220390842889</v>
      </c>
      <c r="X1548" s="30" t="n">
        <f aca="false">1000*(V1548/R1548)/O1428</f>
        <v>-0.741707992956069</v>
      </c>
      <c r="Y1548" s="31" t="n">
        <f aca="false">1000*(V1548/R1548)/Q1428</f>
        <v>-0.400701507595042</v>
      </c>
      <c r="Z1548" s="32" t="n">
        <f aca="false">X1548-U1548</f>
        <v>-1.23152772919003</v>
      </c>
      <c r="AA1548" s="15" t="n">
        <v>3.9481</v>
      </c>
    </row>
    <row r="1549" s="15" customFormat="true" ht="13" hidden="false" customHeight="false" outlineLevel="0" collapsed="false">
      <c r="A1549" s="21" t="n">
        <v>219</v>
      </c>
      <c r="B1549" s="22" t="s">
        <v>29</v>
      </c>
      <c r="C1549" s="22" t="s">
        <v>36</v>
      </c>
      <c r="D1549" s="22" t="s">
        <v>37</v>
      </c>
      <c r="E1549" s="22" t="s">
        <v>38</v>
      </c>
      <c r="F1549" s="22" t="s">
        <v>38</v>
      </c>
      <c r="G1549" s="22" t="s">
        <v>38</v>
      </c>
      <c r="H1549" s="22" t="s">
        <v>38</v>
      </c>
      <c r="I1549" s="24"/>
      <c r="J1549" s="22"/>
      <c r="K1549" s="82" t="s">
        <v>38</v>
      </c>
      <c r="L1549" s="82" t="s">
        <v>38</v>
      </c>
      <c r="M1549" s="82" t="s">
        <v>38</v>
      </c>
      <c r="N1549" s="82" t="s">
        <v>38</v>
      </c>
      <c r="O1549" s="30" t="s">
        <v>38</v>
      </c>
      <c r="P1549" s="4" t="inlineStr">
        <f aca="false">H1549*(1/     (1-   (0.001*N1549/4)))</f>
        <is>
          <t/>
        </is>
      </c>
      <c r="Q1549" s="27" t="s">
        <v>38</v>
      </c>
      <c r="R1549" s="83" t="s">
        <v>38</v>
      </c>
      <c r="S1549" s="84" t="s">
        <v>38</v>
      </c>
      <c r="T1549" s="84" t="s">
        <v>38</v>
      </c>
      <c r="U1549" s="84" t="s">
        <v>38</v>
      </c>
      <c r="V1549" s="27" t="s">
        <v>38</v>
      </c>
      <c r="W1549" s="27" t="s">
        <v>38</v>
      </c>
      <c r="X1549" s="27" t="s">
        <v>38</v>
      </c>
      <c r="Y1549" s="27" t="s">
        <v>38</v>
      </c>
      <c r="Z1549" s="85" t="s">
        <v>38</v>
      </c>
      <c r="AA1549" s="15" t="s">
        <v>38</v>
      </c>
    </row>
    <row r="1550" s="15" customFormat="true" ht="13" hidden="false" customHeight="false" outlineLevel="0" collapsed="false">
      <c r="A1550" s="21" t="n">
        <v>225</v>
      </c>
      <c r="B1550" s="22" t="s">
        <v>29</v>
      </c>
      <c r="C1550" s="22" t="s">
        <v>36</v>
      </c>
      <c r="D1550" s="22" t="s">
        <v>37</v>
      </c>
      <c r="E1550" s="23" t="n">
        <v>43167</v>
      </c>
      <c r="F1550" s="22" t="n">
        <v>26.8</v>
      </c>
      <c r="G1550" s="22" t="n">
        <v>35.6</v>
      </c>
      <c r="H1550" s="22" t="n">
        <v>17.514</v>
      </c>
      <c r="I1550" s="24" t="n">
        <v>2.93555982905983</v>
      </c>
      <c r="J1550" s="22"/>
      <c r="K1550" s="25" t="n">
        <f aca="false">1000*(1-(F1550+288.9414)/(508929.2*(F1550+68.12963))*(F1550-3.9863)^2)</f>
        <v>996.598552083945</v>
      </c>
      <c r="L1550" s="25" t="n">
        <f aca="false">0.824493 - 0.0040899*F1550 + 0.000076438*F1550^2 -0.00000082467*F1550^3 + 0.0000000053675*F1550^4</f>
        <v>0.756679500068928</v>
      </c>
      <c r="M1550" s="25" t="n">
        <f aca="false">-0.005724 + 0.00010227*F1550 - 0.0000016546*F1550^2</f>
        <v>-0.004171563904</v>
      </c>
      <c r="N1550" s="25" t="n">
        <f aca="false">K1550 + (L1550*G1550) + M1550*G1550^(3/2) + 0.00048314*G1550^2</f>
        <v>1023.26257263038</v>
      </c>
      <c r="O1550" s="26" t="n">
        <f aca="false">AA1550*(1/     (1-   (0.001*N1550/1.84)))</f>
        <v>6.47856682292749</v>
      </c>
      <c r="P1550" s="4" t="n">
        <f aca="false">H1550*(1/     (1-   (0.001*N1550/4)))</f>
        <v>23.5344909348973</v>
      </c>
      <c r="Q1550" s="27" t="n">
        <f aca="false">-5.28+5.5*AA1550</f>
        <v>10.53635</v>
      </c>
      <c r="R1550" s="28" t="n">
        <f aca="false">E1550-E1430</f>
        <v>13</v>
      </c>
      <c r="S1550" s="29" t="n">
        <f aca="false">I1550-I1430</f>
        <v>0.000159829059830141</v>
      </c>
      <c r="T1550" s="29" t="n">
        <f aca="false">(S1550/I1430)*100</f>
        <v>0.00544488178204473</v>
      </c>
      <c r="U1550" s="29" t="n">
        <f aca="false">(S1550/R1550)/I1430*1000</f>
        <v>0.00418837060157287</v>
      </c>
      <c r="V1550" s="30" t="n">
        <f aca="false">O1550-O1430</f>
        <v>-0.141036803959457</v>
      </c>
      <c r="W1550" s="30" t="n">
        <f aca="false">(V1550/O1430)*100</f>
        <v>-2.13059288605447</v>
      </c>
      <c r="X1550" s="30" t="n">
        <f aca="false">1000*(V1550/R1550)/O1430</f>
        <v>-1.63891760465729</v>
      </c>
      <c r="Y1550" s="31" t="n">
        <f aca="false">1000*(V1550/R1550)/Q1430</f>
        <v>-0.998553565211946</v>
      </c>
      <c r="Z1550" s="32" t="n">
        <f aca="false">X1550-U1550</f>
        <v>-1.64310597525886</v>
      </c>
      <c r="AA1550" s="15" t="n">
        <v>2.8757</v>
      </c>
    </row>
    <row r="1551" s="15" customFormat="true" ht="13" hidden="false" customHeight="false" outlineLevel="0" collapsed="false">
      <c r="A1551" s="21" t="n">
        <v>229</v>
      </c>
      <c r="B1551" s="22" t="s">
        <v>29</v>
      </c>
      <c r="C1551" s="22" t="s">
        <v>36</v>
      </c>
      <c r="D1551" s="22" t="s">
        <v>37</v>
      </c>
      <c r="E1551" s="22" t="s">
        <v>38</v>
      </c>
      <c r="F1551" s="22" t="s">
        <v>38</v>
      </c>
      <c r="G1551" s="22" t="s">
        <v>38</v>
      </c>
      <c r="H1551" s="22" t="s">
        <v>38</v>
      </c>
      <c r="I1551" s="24"/>
      <c r="J1551" s="22"/>
      <c r="K1551" s="82" t="s">
        <v>38</v>
      </c>
      <c r="L1551" s="82" t="s">
        <v>38</v>
      </c>
      <c r="M1551" s="82" t="s">
        <v>38</v>
      </c>
      <c r="N1551" s="82" t="s">
        <v>38</v>
      </c>
      <c r="O1551" s="30" t="s">
        <v>38</v>
      </c>
      <c r="P1551" s="4" t="inlineStr">
        <f aca="false">H1551*(1/     (1-   (0.001*N1551/4)))</f>
        <is>
          <t/>
        </is>
      </c>
      <c r="Q1551" s="27" t="s">
        <v>38</v>
      </c>
      <c r="R1551" s="83" t="s">
        <v>38</v>
      </c>
      <c r="S1551" s="29" t="n">
        <f aca="false">I1551-I1431</f>
        <v>-2.6371</v>
      </c>
      <c r="T1551" s="84" t="s">
        <v>38</v>
      </c>
      <c r="U1551" s="84" t="s">
        <v>38</v>
      </c>
      <c r="V1551" s="27" t="s">
        <v>38</v>
      </c>
      <c r="W1551" s="27" t="s">
        <v>38</v>
      </c>
      <c r="X1551" s="27" t="s">
        <v>38</v>
      </c>
      <c r="Y1551" s="27" t="s">
        <v>38</v>
      </c>
      <c r="Z1551" s="85" t="s">
        <v>38</v>
      </c>
      <c r="AA1551" s="15" t="s">
        <v>38</v>
      </c>
    </row>
    <row r="1552" s="15" customFormat="true" ht="13" hidden="false" customHeight="false" outlineLevel="0" collapsed="false">
      <c r="A1552" s="21" t="n">
        <v>155</v>
      </c>
      <c r="B1552" s="22" t="s">
        <v>30</v>
      </c>
      <c r="C1552" s="22" t="s">
        <v>36</v>
      </c>
      <c r="D1552" s="22" t="s">
        <v>37</v>
      </c>
      <c r="E1552" s="23" t="n">
        <v>43167</v>
      </c>
      <c r="F1552" s="22" t="n">
        <v>26.8</v>
      </c>
      <c r="G1552" s="22" t="n">
        <v>35.6</v>
      </c>
      <c r="H1552" s="22" t="n">
        <v>17.514</v>
      </c>
      <c r="I1552" s="24" t="n">
        <v>1.62885982905983</v>
      </c>
      <c r="J1552" s="22"/>
      <c r="K1552" s="25" t="n">
        <f aca="false">1000*(1-(F1552+288.9414)/(508929.2*(F1552+68.12963))*(F1552-3.9863)^2)</f>
        <v>996.598552083945</v>
      </c>
      <c r="L1552" s="25" t="n">
        <f aca="false">0.824493 - 0.0040899*F1552 + 0.000076438*F1552^2 -0.00000082467*F1552^3 + 0.0000000053675*F1552^4</f>
        <v>0.756679500068928</v>
      </c>
      <c r="M1552" s="25" t="n">
        <f aca="false">-0.005724 + 0.00010227*F1552 - 0.0000016546*F1552^2</f>
        <v>-0.004171563904</v>
      </c>
      <c r="N1552" s="25" t="n">
        <f aca="false">K1552 + (L1552*G1552) + M1552*G1552^(3/2) + 0.00048314*G1552^2</f>
        <v>1023.26257263038</v>
      </c>
      <c r="O1552" s="26" t="n">
        <f aca="false">AA1552*(1/     (1-   (0.001*N1552/1.84)))</f>
        <v>3.53474679040694</v>
      </c>
      <c r="P1552" s="4" t="n">
        <f aca="false">H1552*(1/     (1-   (0.001*N1552/4)))</f>
        <v>23.5344909348973</v>
      </c>
      <c r="Q1552" s="27" t="n">
        <f aca="false">-5.28+5.5*AA1552</f>
        <v>3.3495</v>
      </c>
      <c r="R1552" s="28" t="n">
        <f aca="false">E1552-E1432</f>
        <v>13</v>
      </c>
      <c r="S1552" s="29" t="n">
        <f aca="false">I1552-I1432</f>
        <v>0.03735982905983</v>
      </c>
      <c r="T1552" s="29" t="n">
        <f aca="false">(S1552/I1432)*100</f>
        <v>2.34746019854414</v>
      </c>
      <c r="U1552" s="29" t="n">
        <f aca="false">(S1552/R1552)/I1432*1000</f>
        <v>1.80573861426473</v>
      </c>
      <c r="V1552" s="30" t="n">
        <f aca="false">O1552-O1432</f>
        <v>-0.0542356897288445</v>
      </c>
      <c r="W1552" s="30" t="n">
        <f aca="false">(V1552/O1432)*100</f>
        <v>-1.51117176049276</v>
      </c>
      <c r="X1552" s="30" t="n">
        <f aca="false">1000*(V1552/R1552)/O1432</f>
        <v>-1.16243981576366</v>
      </c>
      <c r="Y1552" s="31" t="n">
        <f aca="false">1000*(V1552/R1552)/Q1432</f>
        <v>-1.2011735789212</v>
      </c>
      <c r="Z1552" s="32" t="n">
        <f aca="false">X1552-U1552</f>
        <v>-2.96817843002839</v>
      </c>
      <c r="AA1552" s="15" t="n">
        <v>1.569</v>
      </c>
    </row>
    <row r="1553" s="15" customFormat="true" ht="13" hidden="false" customHeight="false" outlineLevel="0" collapsed="false">
      <c r="A1553" s="21" t="n">
        <v>247</v>
      </c>
      <c r="B1553" s="22" t="s">
        <v>30</v>
      </c>
      <c r="C1553" s="22" t="s">
        <v>36</v>
      </c>
      <c r="D1553" s="22" t="s">
        <v>37</v>
      </c>
      <c r="E1553" s="22" t="s">
        <v>38</v>
      </c>
      <c r="F1553" s="22" t="s">
        <v>38</v>
      </c>
      <c r="G1553" s="22" t="s">
        <v>38</v>
      </c>
      <c r="H1553" s="22" t="s">
        <v>38</v>
      </c>
      <c r="I1553" s="24"/>
      <c r="J1553" s="22"/>
      <c r="K1553" s="82" t="s">
        <v>38</v>
      </c>
      <c r="L1553" s="82" t="s">
        <v>38</v>
      </c>
      <c r="M1553" s="82" t="s">
        <v>38</v>
      </c>
      <c r="N1553" s="82" t="s">
        <v>38</v>
      </c>
      <c r="O1553" s="30" t="s">
        <v>38</v>
      </c>
      <c r="P1553" s="4" t="inlineStr">
        <f aca="false">H1553*(1/     (1-   (0.001*N1553/4)))</f>
        <is>
          <t/>
        </is>
      </c>
      <c r="Q1553" s="27" t="s">
        <v>38</v>
      </c>
      <c r="R1553" s="83" t="s">
        <v>38</v>
      </c>
      <c r="S1553" s="84" t="s">
        <v>38</v>
      </c>
      <c r="T1553" s="84" t="s">
        <v>38</v>
      </c>
      <c r="U1553" s="84" t="s">
        <v>38</v>
      </c>
      <c r="V1553" s="27" t="s">
        <v>38</v>
      </c>
      <c r="W1553" s="27" t="s">
        <v>38</v>
      </c>
      <c r="X1553" s="27" t="s">
        <v>38</v>
      </c>
      <c r="Y1553" s="27" t="s">
        <v>38</v>
      </c>
      <c r="Z1553" s="85" t="s">
        <v>38</v>
      </c>
      <c r="AA1553" s="15" t="s">
        <v>38</v>
      </c>
    </row>
    <row r="1554" s="15" customFormat="true" ht="13" hidden="false" customHeight="false" outlineLevel="0" collapsed="false">
      <c r="A1554" s="21" t="n">
        <v>168</v>
      </c>
      <c r="B1554" s="22" t="s">
        <v>31</v>
      </c>
      <c r="C1554" s="22" t="s">
        <v>36</v>
      </c>
      <c r="D1554" s="22" t="s">
        <v>37</v>
      </c>
      <c r="E1554" s="22" t="s">
        <v>38</v>
      </c>
      <c r="F1554" s="22" t="s">
        <v>38</v>
      </c>
      <c r="G1554" s="22" t="s">
        <v>38</v>
      </c>
      <c r="H1554" s="22" t="s">
        <v>38</v>
      </c>
      <c r="I1554" s="24"/>
      <c r="J1554" s="22"/>
      <c r="K1554" s="82" t="s">
        <v>38</v>
      </c>
      <c r="L1554" s="82" t="s">
        <v>38</v>
      </c>
      <c r="M1554" s="82" t="s">
        <v>38</v>
      </c>
      <c r="N1554" s="82" t="s">
        <v>38</v>
      </c>
      <c r="O1554" s="30" t="s">
        <v>38</v>
      </c>
      <c r="P1554" s="4" t="inlineStr">
        <f aca="false">H1554*(1/     (1-   (0.001*N1554/4)))</f>
        <is>
          <t/>
        </is>
      </c>
      <c r="Q1554" s="27" t="s">
        <v>38</v>
      </c>
      <c r="R1554" s="83" t="s">
        <v>38</v>
      </c>
      <c r="S1554" s="84" t="s">
        <v>38</v>
      </c>
      <c r="T1554" s="84" t="s">
        <v>38</v>
      </c>
      <c r="U1554" s="84" t="s">
        <v>38</v>
      </c>
      <c r="V1554" s="27" t="s">
        <v>38</v>
      </c>
      <c r="W1554" s="27" t="s">
        <v>38</v>
      </c>
      <c r="X1554" s="27" t="s">
        <v>38</v>
      </c>
      <c r="Y1554" s="27" t="s">
        <v>38</v>
      </c>
      <c r="Z1554" s="85" t="s">
        <v>38</v>
      </c>
      <c r="AA1554" s="15" t="s">
        <v>38</v>
      </c>
    </row>
    <row r="1555" s="15" customFormat="true" ht="13" hidden="false" customHeight="false" outlineLevel="0" collapsed="false">
      <c r="A1555" s="21" t="n">
        <v>175</v>
      </c>
      <c r="B1555" s="22" t="s">
        <v>31</v>
      </c>
      <c r="C1555" s="22" t="s">
        <v>36</v>
      </c>
      <c r="D1555" s="22" t="s">
        <v>37</v>
      </c>
      <c r="E1555" s="22" t="s">
        <v>38</v>
      </c>
      <c r="F1555" s="22" t="s">
        <v>38</v>
      </c>
      <c r="G1555" s="22" t="s">
        <v>38</v>
      </c>
      <c r="H1555" s="22" t="s">
        <v>38</v>
      </c>
      <c r="I1555" s="24"/>
      <c r="J1555" s="22"/>
      <c r="K1555" s="82" t="s">
        <v>38</v>
      </c>
      <c r="L1555" s="82" t="s">
        <v>38</v>
      </c>
      <c r="M1555" s="82" t="s">
        <v>38</v>
      </c>
      <c r="N1555" s="82" t="s">
        <v>38</v>
      </c>
      <c r="O1555" s="30" t="s">
        <v>38</v>
      </c>
      <c r="P1555" s="4" t="inlineStr">
        <f aca="false">H1555*(1/     (1-   (0.001*N1555/4)))</f>
        <is>
          <t/>
        </is>
      </c>
      <c r="Q1555" s="27" t="s">
        <v>38</v>
      </c>
      <c r="R1555" s="83" t="s">
        <v>38</v>
      </c>
      <c r="S1555" s="84" t="s">
        <v>38</v>
      </c>
      <c r="T1555" s="84" t="s">
        <v>38</v>
      </c>
      <c r="U1555" s="84" t="s">
        <v>38</v>
      </c>
      <c r="V1555" s="27" t="s">
        <v>38</v>
      </c>
      <c r="W1555" s="27" t="s">
        <v>38</v>
      </c>
      <c r="X1555" s="27" t="s">
        <v>38</v>
      </c>
      <c r="Y1555" s="27" t="s">
        <v>38</v>
      </c>
      <c r="Z1555" s="85" t="s">
        <v>38</v>
      </c>
      <c r="AA1555" s="15" t="s">
        <v>38</v>
      </c>
    </row>
    <row r="1556" s="15" customFormat="true" ht="13" hidden="false" customHeight="false" outlineLevel="0" collapsed="false">
      <c r="A1556" s="21" t="n">
        <v>266</v>
      </c>
      <c r="B1556" s="22" t="s">
        <v>31</v>
      </c>
      <c r="C1556" s="22" t="s">
        <v>36</v>
      </c>
      <c r="D1556" s="22" t="s">
        <v>37</v>
      </c>
      <c r="E1556" s="22" t="s">
        <v>38</v>
      </c>
      <c r="F1556" s="22" t="s">
        <v>38</v>
      </c>
      <c r="G1556" s="22" t="s">
        <v>38</v>
      </c>
      <c r="H1556" s="22" t="s">
        <v>38</v>
      </c>
      <c r="I1556" s="24"/>
      <c r="J1556" s="22"/>
      <c r="K1556" s="82" t="s">
        <v>38</v>
      </c>
      <c r="L1556" s="82" t="s">
        <v>38</v>
      </c>
      <c r="M1556" s="82" t="s">
        <v>38</v>
      </c>
      <c r="N1556" s="82" t="s">
        <v>38</v>
      </c>
      <c r="O1556" s="30" t="s">
        <v>38</v>
      </c>
      <c r="P1556" s="4" t="inlineStr">
        <f aca="false">H1556*(1/     (1-   (0.001*N1556/4)))</f>
        <is>
          <t/>
        </is>
      </c>
      <c r="Q1556" s="27" t="s">
        <v>38</v>
      </c>
      <c r="R1556" s="83" t="s">
        <v>38</v>
      </c>
      <c r="S1556" s="84" t="s">
        <v>38</v>
      </c>
      <c r="T1556" s="84" t="s">
        <v>38</v>
      </c>
      <c r="U1556" s="84" t="s">
        <v>38</v>
      </c>
      <c r="V1556" s="27" t="s">
        <v>38</v>
      </c>
      <c r="W1556" s="27" t="s">
        <v>38</v>
      </c>
      <c r="X1556" s="27" t="s">
        <v>38</v>
      </c>
      <c r="Y1556" s="27" t="s">
        <v>38</v>
      </c>
      <c r="Z1556" s="85" t="s">
        <v>38</v>
      </c>
      <c r="AA1556" s="15" t="s">
        <v>38</v>
      </c>
    </row>
    <row r="1557" s="15" customFormat="true" ht="13" hidden="false" customHeight="false" outlineLevel="0" collapsed="false">
      <c r="A1557" s="21" t="n">
        <v>272</v>
      </c>
      <c r="B1557" s="22" t="s">
        <v>31</v>
      </c>
      <c r="C1557" s="22" t="s">
        <v>36</v>
      </c>
      <c r="D1557" s="22" t="s">
        <v>37</v>
      </c>
      <c r="E1557" s="22" t="s">
        <v>38</v>
      </c>
      <c r="F1557" s="22" t="s">
        <v>38</v>
      </c>
      <c r="G1557" s="22" t="s">
        <v>38</v>
      </c>
      <c r="H1557" s="22" t="s">
        <v>38</v>
      </c>
      <c r="I1557" s="24"/>
      <c r="J1557" s="22"/>
      <c r="K1557" s="82" t="s">
        <v>38</v>
      </c>
      <c r="L1557" s="82" t="s">
        <v>38</v>
      </c>
      <c r="M1557" s="82" t="s">
        <v>38</v>
      </c>
      <c r="N1557" s="82" t="s">
        <v>38</v>
      </c>
      <c r="O1557" s="30" t="s">
        <v>38</v>
      </c>
      <c r="P1557" s="4" t="inlineStr">
        <f aca="false">H1557*(1/     (1-   (0.001*N1557/4)))</f>
        <is>
          <t/>
        </is>
      </c>
      <c r="Q1557" s="27" t="s">
        <v>38</v>
      </c>
      <c r="R1557" s="83" t="s">
        <v>38</v>
      </c>
      <c r="S1557" s="84" t="s">
        <v>38</v>
      </c>
      <c r="T1557" s="84" t="s">
        <v>38</v>
      </c>
      <c r="U1557" s="84" t="s">
        <v>38</v>
      </c>
      <c r="V1557" s="27" t="s">
        <v>38</v>
      </c>
      <c r="W1557" s="27" t="s">
        <v>38</v>
      </c>
      <c r="X1557" s="27" t="s">
        <v>38</v>
      </c>
      <c r="Y1557" s="27" t="s">
        <v>38</v>
      </c>
      <c r="Z1557" s="85" t="s">
        <v>38</v>
      </c>
      <c r="AA1557" s="15" t="s">
        <v>38</v>
      </c>
    </row>
    <row r="1558" s="15" customFormat="true" ht="13" hidden="false" customHeight="false" outlineLevel="0" collapsed="false">
      <c r="A1558" s="21" t="n">
        <v>104</v>
      </c>
      <c r="B1558" s="22" t="s">
        <v>32</v>
      </c>
      <c r="C1558" s="22" t="s">
        <v>36</v>
      </c>
      <c r="D1558" s="22" t="s">
        <v>37</v>
      </c>
      <c r="E1558" s="22" t="s">
        <v>38</v>
      </c>
      <c r="F1558" s="22" t="s">
        <v>38</v>
      </c>
      <c r="G1558" s="22" t="s">
        <v>38</v>
      </c>
      <c r="H1558" s="22" t="s">
        <v>38</v>
      </c>
      <c r="I1558" s="24"/>
      <c r="J1558" s="22"/>
      <c r="K1558" s="82" t="s">
        <v>38</v>
      </c>
      <c r="L1558" s="82" t="s">
        <v>38</v>
      </c>
      <c r="M1558" s="82" t="s">
        <v>38</v>
      </c>
      <c r="N1558" s="82" t="s">
        <v>38</v>
      </c>
      <c r="O1558" s="30" t="s">
        <v>38</v>
      </c>
      <c r="P1558" s="4" t="inlineStr">
        <f aca="false">H1558*(1/     (1-   (0.001*N1558/4)))</f>
        <is>
          <t/>
        </is>
      </c>
      <c r="Q1558" s="27" t="s">
        <v>38</v>
      </c>
      <c r="R1558" s="83" t="s">
        <v>38</v>
      </c>
      <c r="S1558" s="84" t="s">
        <v>38</v>
      </c>
      <c r="T1558" s="84" t="s">
        <v>38</v>
      </c>
      <c r="U1558" s="84" t="s">
        <v>38</v>
      </c>
      <c r="V1558" s="27" t="s">
        <v>38</v>
      </c>
      <c r="W1558" s="27" t="s">
        <v>38</v>
      </c>
      <c r="X1558" s="27" t="s">
        <v>38</v>
      </c>
      <c r="Y1558" s="27" t="s">
        <v>38</v>
      </c>
      <c r="Z1558" s="85" t="s">
        <v>38</v>
      </c>
      <c r="AA1558" s="15" t="s">
        <v>38</v>
      </c>
    </row>
    <row r="1559" s="15" customFormat="true" ht="13" hidden="false" customHeight="false" outlineLevel="0" collapsed="false">
      <c r="A1559" s="21" t="n">
        <v>110</v>
      </c>
      <c r="B1559" s="22" t="s">
        <v>32</v>
      </c>
      <c r="C1559" s="22" t="s">
        <v>36</v>
      </c>
      <c r="D1559" s="22" t="s">
        <v>37</v>
      </c>
      <c r="E1559" s="22" t="s">
        <v>38</v>
      </c>
      <c r="F1559" s="22" t="s">
        <v>38</v>
      </c>
      <c r="G1559" s="22" t="s">
        <v>38</v>
      </c>
      <c r="H1559" s="22" t="s">
        <v>38</v>
      </c>
      <c r="I1559" s="24"/>
      <c r="J1559" s="22"/>
      <c r="K1559" s="82" t="s">
        <v>38</v>
      </c>
      <c r="L1559" s="82" t="s">
        <v>38</v>
      </c>
      <c r="M1559" s="82" t="s">
        <v>38</v>
      </c>
      <c r="N1559" s="82" t="s">
        <v>38</v>
      </c>
      <c r="O1559" s="30" t="s">
        <v>38</v>
      </c>
      <c r="P1559" s="4" t="inlineStr">
        <f aca="false">H1559*(1/     (1-   (0.001*N1559/4)))</f>
        <is>
          <t/>
        </is>
      </c>
      <c r="Q1559" s="27" t="s">
        <v>38</v>
      </c>
      <c r="R1559" s="83" t="s">
        <v>38</v>
      </c>
      <c r="S1559" s="84" t="s">
        <v>38</v>
      </c>
      <c r="T1559" s="84" t="s">
        <v>38</v>
      </c>
      <c r="U1559" s="84" t="s">
        <v>38</v>
      </c>
      <c r="V1559" s="27" t="s">
        <v>38</v>
      </c>
      <c r="W1559" s="27" t="s">
        <v>38</v>
      </c>
      <c r="X1559" s="27" t="s">
        <v>38</v>
      </c>
      <c r="Y1559" s="27" t="s">
        <v>38</v>
      </c>
      <c r="Z1559" s="85" t="s">
        <v>38</v>
      </c>
      <c r="AA1559" s="15" t="s">
        <v>38</v>
      </c>
    </row>
    <row r="1560" s="15" customFormat="true" ht="13" hidden="false" customHeight="false" outlineLevel="0" collapsed="false">
      <c r="A1560" s="21" t="n">
        <v>233</v>
      </c>
      <c r="B1560" s="22" t="s">
        <v>33</v>
      </c>
      <c r="C1560" s="22" t="s">
        <v>36</v>
      </c>
      <c r="D1560" s="22" t="s">
        <v>37</v>
      </c>
      <c r="E1560" s="22" t="s">
        <v>38</v>
      </c>
      <c r="F1560" s="22" t="s">
        <v>38</v>
      </c>
      <c r="G1560" s="22" t="s">
        <v>38</v>
      </c>
      <c r="H1560" s="22" t="s">
        <v>38</v>
      </c>
      <c r="I1560" s="24"/>
      <c r="J1560" s="22"/>
      <c r="K1560" s="82" t="s">
        <v>38</v>
      </c>
      <c r="L1560" s="82" t="s">
        <v>38</v>
      </c>
      <c r="M1560" s="82" t="s">
        <v>38</v>
      </c>
      <c r="N1560" s="82" t="s">
        <v>38</v>
      </c>
      <c r="O1560" s="30" t="s">
        <v>38</v>
      </c>
      <c r="P1560" s="4" t="inlineStr">
        <f aca="false">H1560*(1/     (1-   (0.001*N1560/4)))</f>
        <is>
          <t/>
        </is>
      </c>
      <c r="Q1560" s="27" t="s">
        <v>38</v>
      </c>
      <c r="R1560" s="83" t="s">
        <v>38</v>
      </c>
      <c r="S1560" s="84" t="s">
        <v>38</v>
      </c>
      <c r="T1560" s="84" t="s">
        <v>38</v>
      </c>
      <c r="U1560" s="84" t="s">
        <v>38</v>
      </c>
      <c r="V1560" s="27" t="s">
        <v>38</v>
      </c>
      <c r="W1560" s="27" t="s">
        <v>38</v>
      </c>
      <c r="X1560" s="27" t="s">
        <v>38</v>
      </c>
      <c r="Y1560" s="27" t="s">
        <v>38</v>
      </c>
      <c r="Z1560" s="85" t="s">
        <v>38</v>
      </c>
      <c r="AA1560" s="15" t="s">
        <v>38</v>
      </c>
    </row>
    <row r="1561" s="15" customFormat="true" ht="14" hidden="false" customHeight="false" outlineLevel="0" collapsed="false">
      <c r="A1561" s="37" t="n">
        <v>235</v>
      </c>
      <c r="B1561" s="38" t="s">
        <v>33</v>
      </c>
      <c r="C1561" s="38" t="s">
        <v>36</v>
      </c>
      <c r="D1561" s="38" t="s">
        <v>37</v>
      </c>
      <c r="E1561" s="38" t="s">
        <v>38</v>
      </c>
      <c r="F1561" s="38" t="s">
        <v>38</v>
      </c>
      <c r="G1561" s="38" t="s">
        <v>38</v>
      </c>
      <c r="H1561" s="38" t="s">
        <v>38</v>
      </c>
      <c r="I1561" s="40"/>
      <c r="J1561" s="38"/>
      <c r="K1561" s="109" t="s">
        <v>38</v>
      </c>
      <c r="L1561" s="109" t="s">
        <v>38</v>
      </c>
      <c r="M1561" s="109" t="s">
        <v>38</v>
      </c>
      <c r="N1561" s="109" t="s">
        <v>38</v>
      </c>
      <c r="O1561" s="46" t="s">
        <v>38</v>
      </c>
      <c r="P1561" s="4" t="inlineStr">
        <f aca="false">H1561*(1/     (1-   (0.001*N1561/4)))</f>
        <is>
          <t/>
        </is>
      </c>
      <c r="Q1561" s="43" t="s">
        <v>38</v>
      </c>
      <c r="R1561" s="110" t="s">
        <v>38</v>
      </c>
      <c r="S1561" s="111" t="s">
        <v>38</v>
      </c>
      <c r="T1561" s="111" t="s">
        <v>38</v>
      </c>
      <c r="U1561" s="111" t="s">
        <v>38</v>
      </c>
      <c r="V1561" s="43" t="s">
        <v>38</v>
      </c>
      <c r="W1561" s="43" t="s">
        <v>38</v>
      </c>
      <c r="X1561" s="43" t="s">
        <v>38</v>
      </c>
      <c r="Y1561" s="43" t="s">
        <v>38</v>
      </c>
      <c r="Z1561" s="112" t="s">
        <v>38</v>
      </c>
      <c r="AA1561" s="15" t="s">
        <v>38</v>
      </c>
    </row>
  </sheetData>
  <autoFilter ref="A1:BE156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773"/>
  <sheetViews>
    <sheetView showFormulas="false" showGridLines="true" showRowColHeaders="true" showZeros="true" rightToLeft="false" tabSelected="false" showOutlineSymbols="true" defaultGridColor="true" view="normal" topLeftCell="R758" colorId="64" zoomScale="100" zoomScaleNormal="100" zoomScalePageLayoutView="100" workbookViewId="0">
      <selection pane="topLeft" activeCell="A1" activeCellId="1" sqref="184:184 A1"/>
    </sheetView>
  </sheetViews>
  <sheetFormatPr defaultRowHeight="15" zeroHeight="false" outlineLevelRow="0" outlineLevelCol="0"/>
  <cols>
    <col collapsed="false" customWidth="true" hidden="false" outlineLevel="0" max="7" min="1" style="0" width="10.5"/>
    <col collapsed="false" customWidth="true" hidden="false" outlineLevel="0" max="10" min="8" style="114" width="10.5"/>
    <col collapsed="false" customWidth="true" hidden="false" outlineLevel="0" max="11" min="11" style="114" width="8.88"/>
    <col collapsed="false" customWidth="true" hidden="false" outlineLevel="0" max="12" min="12" style="114" width="6.9"/>
    <col collapsed="false" customWidth="true" hidden="false" outlineLevel="0" max="13" min="13" style="114" width="7.52"/>
    <col collapsed="false" customWidth="true" hidden="false" outlineLevel="0" max="17" min="14" style="114" width="10.5"/>
    <col collapsed="false" customWidth="true" hidden="false" outlineLevel="0" max="18" min="18" style="0" width="6.22"/>
    <col collapsed="false" customWidth="true" hidden="false" outlineLevel="0" max="19" min="19" style="0" width="10.5"/>
    <col collapsed="false" customWidth="true" hidden="false" outlineLevel="0" max="20" min="20" style="114" width="10.5"/>
    <col collapsed="false" customWidth="true" hidden="false" outlineLevel="0" max="21" min="21" style="115" width="10.5"/>
    <col collapsed="false" customWidth="true" hidden="false" outlineLevel="0" max="23" min="22" style="114" width="10.5"/>
    <col collapsed="false" customWidth="true" hidden="false" outlineLevel="0" max="24" min="24" style="115" width="10.5"/>
    <col collapsed="false" customWidth="true" hidden="false" outlineLevel="0" max="26" min="25" style="114" width="10.5"/>
    <col collapsed="false" customWidth="true" hidden="false" outlineLevel="0" max="1025" min="27" style="0" width="10.5"/>
  </cols>
  <sheetData>
    <row r="1" customFormat="false" ht="15" hidden="false" customHeight="false" outlineLevel="0" collapsed="false">
      <c r="A1" s="116" t="s">
        <v>0</v>
      </c>
      <c r="B1" s="116" t="s">
        <v>1</v>
      </c>
      <c r="C1" s="116" t="s">
        <v>2</v>
      </c>
      <c r="D1" s="116" t="s">
        <v>3</v>
      </c>
      <c r="E1" s="116" t="s">
        <v>4</v>
      </c>
      <c r="F1" s="116" t="s">
        <v>5</v>
      </c>
      <c r="G1" s="116" t="s">
        <v>6</v>
      </c>
      <c r="H1" s="117" t="s">
        <v>7</v>
      </c>
      <c r="I1" s="117" t="s">
        <v>8</v>
      </c>
      <c r="J1" s="117" t="s">
        <v>9</v>
      </c>
      <c r="K1" s="117" t="s">
        <v>10</v>
      </c>
      <c r="L1" s="117" t="s">
        <v>11</v>
      </c>
      <c r="M1" s="117" t="s">
        <v>12</v>
      </c>
      <c r="N1" s="117" t="s">
        <v>13</v>
      </c>
      <c r="O1" s="117" t="s">
        <v>14</v>
      </c>
      <c r="P1" s="117" t="s">
        <v>15</v>
      </c>
      <c r="Q1" s="117" t="s">
        <v>16</v>
      </c>
      <c r="R1" s="116" t="s">
        <v>17</v>
      </c>
      <c r="S1" s="116" t="s">
        <v>18</v>
      </c>
      <c r="T1" s="117" t="s">
        <v>19</v>
      </c>
      <c r="U1" s="118" t="s">
        <v>20</v>
      </c>
      <c r="V1" s="117" t="s">
        <v>21</v>
      </c>
      <c r="W1" s="117" t="s">
        <v>22</v>
      </c>
      <c r="X1" s="118" t="s">
        <v>23</v>
      </c>
      <c r="Y1" s="117" t="s">
        <v>24</v>
      </c>
      <c r="Z1" s="117" t="s">
        <v>25</v>
      </c>
      <c r="AA1" s="116"/>
      <c r="AB1" s="116"/>
      <c r="AC1" s="116"/>
      <c r="AD1" s="116"/>
    </row>
    <row r="2" customFormat="false" ht="15" hidden="false" customHeight="false" outlineLevel="0" collapsed="false">
      <c r="A2" s="0" t="n">
        <v>176</v>
      </c>
      <c r="B2" s="0" t="s">
        <v>26</v>
      </c>
      <c r="C2" s="0" t="s">
        <v>27</v>
      </c>
      <c r="D2" s="0" t="s">
        <v>28</v>
      </c>
      <c r="E2" s="119" t="n">
        <v>43026</v>
      </c>
      <c r="F2" s="0" t="n">
        <v>24.9</v>
      </c>
      <c r="G2" s="0" t="n">
        <v>31.4</v>
      </c>
      <c r="H2" s="114" t="n">
        <v>17.5191</v>
      </c>
      <c r="I2" s="114" t="n">
        <v>1.681</v>
      </c>
      <c r="K2" s="114" t="n">
        <v>997.100698920652</v>
      </c>
      <c r="L2" s="114" t="n">
        <v>0.759378687134707</v>
      </c>
      <c r="M2" s="114" t="n">
        <v>-0.004203345546</v>
      </c>
      <c r="N2" s="114" t="n">
        <v>1020.68195890531</v>
      </c>
      <c r="O2" s="114" t="n">
        <v>3.77513962205371</v>
      </c>
      <c r="P2" s="114" t="n">
        <v>23.5209531286737</v>
      </c>
      <c r="Q2" s="114" t="n">
        <v>3.9655</v>
      </c>
      <c r="R2" s="0" t="n">
        <v>49</v>
      </c>
      <c r="S2" s="0" t="n">
        <v>0.144</v>
      </c>
      <c r="T2" s="114" t="n">
        <v>9.36890045543267</v>
      </c>
      <c r="U2" s="115" t="n">
        <v>1.91202050110871</v>
      </c>
      <c r="V2" s="114" t="n">
        <v>0.321635138215471</v>
      </c>
      <c r="W2" s="114" t="n">
        <v>9.31329725270846</v>
      </c>
      <c r="X2" s="115" t="n">
        <v>1.90067290871601</v>
      </c>
      <c r="Y2" s="114" t="n">
        <v>2.06837321965043</v>
      </c>
      <c r="Z2" s="114" t="n">
        <v>-0.0113475923926953</v>
      </c>
    </row>
    <row r="3" customFormat="false" ht="15" hidden="false" customHeight="false" outlineLevel="0" collapsed="false">
      <c r="A3" s="0" t="n">
        <v>182</v>
      </c>
      <c r="B3" s="0" t="s">
        <v>26</v>
      </c>
      <c r="C3" s="0" t="s">
        <v>27</v>
      </c>
      <c r="D3" s="0" t="s">
        <v>28</v>
      </c>
      <c r="E3" s="119" t="n">
        <v>43026</v>
      </c>
      <c r="F3" s="0" t="n">
        <v>24.9</v>
      </c>
      <c r="G3" s="0" t="n">
        <v>31.4</v>
      </c>
      <c r="H3" s="114" t="n">
        <v>17.5191</v>
      </c>
      <c r="I3" s="114" t="n">
        <v>3.115</v>
      </c>
      <c r="K3" s="114" t="n">
        <v>997.100698920652</v>
      </c>
      <c r="L3" s="114" t="n">
        <v>0.759378687134707</v>
      </c>
      <c r="M3" s="114" t="n">
        <v>-0.004203345546</v>
      </c>
      <c r="N3" s="114" t="n">
        <v>1020.68195890531</v>
      </c>
      <c r="O3" s="114" t="n">
        <v>6.99557401707158</v>
      </c>
      <c r="P3" s="114" t="n">
        <v>23.5209531286737</v>
      </c>
      <c r="Q3" s="114" t="n">
        <v>11.8525</v>
      </c>
      <c r="R3" s="0" t="n">
        <v>49</v>
      </c>
      <c r="S3" s="0" t="n">
        <v>0.466</v>
      </c>
      <c r="T3" s="114" t="n">
        <v>17.59154397886</v>
      </c>
      <c r="U3" s="115" t="n">
        <v>3.59011101609387</v>
      </c>
      <c r="V3" s="114" t="n">
        <v>1.04405203950141</v>
      </c>
      <c r="W3" s="114" t="n">
        <v>17.5426057979151</v>
      </c>
      <c r="X3" s="115" t="n">
        <v>3.58012363222757</v>
      </c>
      <c r="Y3" s="114" t="n">
        <v>2.29368474940747</v>
      </c>
      <c r="Z3" s="114" t="n">
        <v>-0.00998738386630027</v>
      </c>
    </row>
    <row r="4" customFormat="false" ht="15" hidden="false" customHeight="false" outlineLevel="0" collapsed="false">
      <c r="A4" s="0" t="n">
        <v>189</v>
      </c>
      <c r="B4" s="0" t="s">
        <v>26</v>
      </c>
      <c r="C4" s="0" t="s">
        <v>27</v>
      </c>
      <c r="D4" s="0" t="s">
        <v>28</v>
      </c>
      <c r="E4" s="119" t="n">
        <v>43026</v>
      </c>
      <c r="F4" s="0" t="n">
        <v>24.9</v>
      </c>
      <c r="G4" s="0" t="n">
        <v>31.4</v>
      </c>
      <c r="H4" s="114" t="n">
        <v>17.5191</v>
      </c>
      <c r="I4" s="114" t="n">
        <v>2.996</v>
      </c>
      <c r="K4" s="114" t="n">
        <v>997.100698920652</v>
      </c>
      <c r="L4" s="114" t="n">
        <v>0.759378687134707</v>
      </c>
      <c r="M4" s="114" t="n">
        <v>-0.004203345546</v>
      </c>
      <c r="N4" s="114" t="n">
        <v>1020.68195890531</v>
      </c>
      <c r="O4" s="114" t="n">
        <v>6.72832736922839</v>
      </c>
      <c r="P4" s="114" t="n">
        <v>23.5209531286737</v>
      </c>
      <c r="Q4" s="114" t="n">
        <v>11.198</v>
      </c>
      <c r="R4" s="0" t="n">
        <v>49</v>
      </c>
      <c r="S4" s="0" t="n">
        <v>0.419</v>
      </c>
      <c r="T4" s="114" t="n">
        <v>16.2592161428017</v>
      </c>
      <c r="U4" s="115" t="n">
        <v>3.31820737608198</v>
      </c>
      <c r="V4" s="114" t="n">
        <v>0.938568163415515</v>
      </c>
      <c r="W4" s="114" t="n">
        <v>16.210832437957</v>
      </c>
      <c r="X4" s="115" t="n">
        <v>3.30833315060347</v>
      </c>
      <c r="Y4" s="114" t="n">
        <v>2.15375862310703</v>
      </c>
      <c r="Z4" s="114" t="n">
        <v>-0.00987422547851358</v>
      </c>
    </row>
    <row r="5" customFormat="false" ht="15" hidden="false" customHeight="false" outlineLevel="0" collapsed="false">
      <c r="A5" s="0" t="n">
        <v>281</v>
      </c>
      <c r="B5" s="0" t="s">
        <v>26</v>
      </c>
      <c r="C5" s="0" t="s">
        <v>27</v>
      </c>
      <c r="D5" s="0" t="s">
        <v>28</v>
      </c>
      <c r="E5" s="119" t="n">
        <v>43026</v>
      </c>
      <c r="F5" s="0" t="n">
        <v>24.9</v>
      </c>
      <c r="G5" s="0" t="n">
        <v>31.4</v>
      </c>
      <c r="H5" s="114" t="n">
        <v>17.5191</v>
      </c>
      <c r="I5" s="114" t="n">
        <v>2.994</v>
      </c>
      <c r="K5" s="114" t="n">
        <v>997.100698920652</v>
      </c>
      <c r="L5" s="114" t="n">
        <v>0.759378687134707</v>
      </c>
      <c r="M5" s="114" t="n">
        <v>-0.004203345546</v>
      </c>
      <c r="N5" s="114" t="n">
        <v>1020.68195890531</v>
      </c>
      <c r="O5" s="114" t="n">
        <v>6.72383582892851</v>
      </c>
      <c r="P5" s="114" t="n">
        <v>23.5209531286737</v>
      </c>
      <c r="Q5" s="114" t="n">
        <v>11.187</v>
      </c>
      <c r="R5" s="0" t="n">
        <v>49</v>
      </c>
      <c r="S5" s="0" t="n">
        <v>0.369</v>
      </c>
      <c r="T5" s="114" t="n">
        <v>14.0571428571429</v>
      </c>
      <c r="U5" s="115" t="n">
        <v>2.86880466472303</v>
      </c>
      <c r="V5" s="114" t="n">
        <v>0.828328872387035</v>
      </c>
      <c r="W5" s="114" t="n">
        <v>14.0501720800778</v>
      </c>
      <c r="X5" s="115" t="n">
        <v>2.86738205715874</v>
      </c>
      <c r="Y5" s="114" t="n">
        <v>1.84599190445444</v>
      </c>
      <c r="Z5" s="114" t="n">
        <v>-0.00142260756429868</v>
      </c>
    </row>
    <row r="6" customFormat="false" ht="15" hidden="false" customHeight="false" outlineLevel="0" collapsed="false">
      <c r="A6" s="0" t="n">
        <v>287</v>
      </c>
      <c r="B6" s="0" t="s">
        <v>26</v>
      </c>
      <c r="C6" s="0" t="s">
        <v>27</v>
      </c>
      <c r="D6" s="0" t="s">
        <v>28</v>
      </c>
      <c r="E6" s="119" t="n">
        <v>43026</v>
      </c>
      <c r="F6" s="0" t="n">
        <v>24.9</v>
      </c>
      <c r="G6" s="0" t="n">
        <v>31.4</v>
      </c>
      <c r="H6" s="114" t="n">
        <v>17.5191</v>
      </c>
      <c r="I6" s="114" t="n">
        <v>2.066</v>
      </c>
      <c r="K6" s="114" t="n">
        <v>997.100698920652</v>
      </c>
      <c r="L6" s="114" t="n">
        <v>0.759378687134707</v>
      </c>
      <c r="M6" s="114" t="n">
        <v>-0.004203345546</v>
      </c>
      <c r="N6" s="114" t="n">
        <v>1020.68195890531</v>
      </c>
      <c r="O6" s="114" t="n">
        <v>4.63976112978166</v>
      </c>
      <c r="P6" s="114" t="n">
        <v>23.5209531286737</v>
      </c>
      <c r="Q6" s="114" t="n">
        <v>6.083</v>
      </c>
      <c r="R6" s="0" t="n">
        <v>49</v>
      </c>
      <c r="S6" s="0" t="n">
        <v>0.239</v>
      </c>
      <c r="T6" s="114" t="n">
        <v>13.0815544608648</v>
      </c>
      <c r="U6" s="115" t="n">
        <v>2.66970499201322</v>
      </c>
      <c r="V6" s="114" t="n">
        <v>0.536488288028797</v>
      </c>
      <c r="W6" s="114" t="n">
        <v>13.0746433083796</v>
      </c>
      <c r="X6" s="115" t="n">
        <v>2.66829455273052</v>
      </c>
      <c r="Y6" s="114" t="n">
        <v>2.29605548327907</v>
      </c>
      <c r="Z6" s="114" t="n">
        <v>-0.00141043928270213</v>
      </c>
    </row>
    <row r="7" customFormat="false" ht="15" hidden="false" customHeight="false" outlineLevel="0" collapsed="false">
      <c r="A7" s="0" t="n">
        <v>116</v>
      </c>
      <c r="B7" s="0" t="s">
        <v>29</v>
      </c>
      <c r="C7" s="0" t="s">
        <v>27</v>
      </c>
      <c r="D7" s="0" t="s">
        <v>28</v>
      </c>
      <c r="E7" s="119" t="n">
        <v>43026</v>
      </c>
      <c r="F7" s="0" t="n">
        <v>24.9</v>
      </c>
      <c r="G7" s="0" t="n">
        <v>31.4</v>
      </c>
      <c r="H7" s="114" t="n">
        <v>17.5191</v>
      </c>
      <c r="I7" s="114" t="n">
        <v>3.902</v>
      </c>
      <c r="K7" s="114" t="n">
        <v>997.100698920652</v>
      </c>
      <c r="L7" s="114" t="n">
        <v>0.759378687134707</v>
      </c>
      <c r="M7" s="114" t="n">
        <v>-0.004203345546</v>
      </c>
      <c r="N7" s="114" t="n">
        <v>1020.68195890531</v>
      </c>
      <c r="O7" s="114" t="n">
        <v>8.7629951250765</v>
      </c>
      <c r="P7" s="114" t="n">
        <v>23.5209531286737</v>
      </c>
      <c r="Q7" s="114" t="n">
        <v>16.181</v>
      </c>
      <c r="R7" s="0" t="n">
        <v>49</v>
      </c>
      <c r="S7" s="0" t="n">
        <v>0.553</v>
      </c>
      <c r="T7" s="114" t="n">
        <v>16.5123917587339</v>
      </c>
      <c r="U7" s="115" t="n">
        <v>3.36987586912938</v>
      </c>
      <c r="V7" s="114" t="n">
        <v>1.23931647794343</v>
      </c>
      <c r="W7" s="114" t="n">
        <v>16.4722144055911</v>
      </c>
      <c r="X7" s="115" t="n">
        <v>3.3616764093043</v>
      </c>
      <c r="Y7" s="114" t="n">
        <v>1.92489615428697</v>
      </c>
      <c r="Z7" s="114" t="n">
        <v>-0.00819945982507964</v>
      </c>
    </row>
    <row r="8" customFormat="false" ht="15" hidden="false" customHeight="false" outlineLevel="0" collapsed="false">
      <c r="A8" s="0" t="n">
        <v>122</v>
      </c>
      <c r="B8" s="0" t="s">
        <v>29</v>
      </c>
      <c r="C8" s="0" t="s">
        <v>27</v>
      </c>
      <c r="D8" s="0" t="s">
        <v>28</v>
      </c>
      <c r="E8" s="119" t="n">
        <v>43026</v>
      </c>
      <c r="F8" s="0" t="n">
        <v>24.9</v>
      </c>
      <c r="G8" s="0" t="n">
        <v>31.4</v>
      </c>
      <c r="H8" s="114" t="n">
        <v>17.5191</v>
      </c>
      <c r="I8" s="114" t="n">
        <v>5.13</v>
      </c>
      <c r="K8" s="114" t="n">
        <v>997.100698920652</v>
      </c>
      <c r="L8" s="114" t="n">
        <v>0.759378687134707</v>
      </c>
      <c r="M8" s="114" t="n">
        <v>-0.004203345546</v>
      </c>
      <c r="N8" s="114" t="n">
        <v>1020.68195890531</v>
      </c>
      <c r="O8" s="114" t="n">
        <v>11.5208008692062</v>
      </c>
      <c r="P8" s="114" t="n">
        <v>23.5209531286737</v>
      </c>
      <c r="Q8" s="114" t="n">
        <v>22.935</v>
      </c>
      <c r="R8" s="0" t="n">
        <v>49</v>
      </c>
      <c r="S8" s="0" t="n">
        <v>0.739</v>
      </c>
      <c r="T8" s="114" t="n">
        <v>16.8298792985652</v>
      </c>
      <c r="U8" s="115" t="n">
        <v>3.43466924460515</v>
      </c>
      <c r="V8" s="114" t="n">
        <v>1.6562225056465</v>
      </c>
      <c r="W8" s="114" t="n">
        <v>16.7895924651446</v>
      </c>
      <c r="X8" s="115" t="n">
        <v>3.42644744186625</v>
      </c>
      <c r="Y8" s="114" t="n">
        <v>1.79117984679305</v>
      </c>
      <c r="Z8" s="114" t="n">
        <v>-0.00822180273890005</v>
      </c>
    </row>
    <row r="9" customFormat="false" ht="15" hidden="false" customHeight="false" outlineLevel="0" collapsed="false">
      <c r="A9" s="0" t="n">
        <v>129</v>
      </c>
      <c r="B9" s="0" t="s">
        <v>29</v>
      </c>
      <c r="C9" s="0" t="s">
        <v>27</v>
      </c>
      <c r="D9" s="0" t="s">
        <v>28</v>
      </c>
      <c r="E9" s="119" t="n">
        <v>43026</v>
      </c>
      <c r="F9" s="0" t="n">
        <v>24.9</v>
      </c>
      <c r="G9" s="0" t="n">
        <v>31.4</v>
      </c>
      <c r="H9" s="114" t="n">
        <v>17.5191</v>
      </c>
      <c r="I9" s="114" t="n">
        <v>5.012</v>
      </c>
      <c r="K9" s="114" t="n">
        <v>997.100698920652</v>
      </c>
      <c r="L9" s="114" t="n">
        <v>0.759378687134707</v>
      </c>
      <c r="M9" s="114" t="n">
        <v>-0.004203345546</v>
      </c>
      <c r="N9" s="114" t="n">
        <v>1020.68195890531</v>
      </c>
      <c r="O9" s="114" t="n">
        <v>11.2557999915129</v>
      </c>
      <c r="P9" s="114" t="n">
        <v>23.5209531286737</v>
      </c>
      <c r="Q9" s="114" t="n">
        <v>22.286</v>
      </c>
      <c r="R9" s="0" t="n">
        <v>49</v>
      </c>
      <c r="S9" s="0" t="n">
        <v>0.672999999999999</v>
      </c>
      <c r="T9" s="114" t="n">
        <v>15.5104862871629</v>
      </c>
      <c r="U9" s="115" t="n">
        <v>3.16540536472713</v>
      </c>
      <c r="V9" s="114" t="n">
        <v>1.50569391343125</v>
      </c>
      <c r="W9" s="114" t="n">
        <v>15.4428464815994</v>
      </c>
      <c r="X9" s="115" t="n">
        <v>3.1516013227754</v>
      </c>
      <c r="Y9" s="114" t="n">
        <v>1.65344492522708</v>
      </c>
      <c r="Z9" s="114" t="n">
        <v>-0.0138040419517309</v>
      </c>
    </row>
    <row r="10" customFormat="false" ht="15" hidden="false" customHeight="false" outlineLevel="0" collapsed="false">
      <c r="A10" s="0" t="n">
        <v>220</v>
      </c>
      <c r="B10" s="0" t="s">
        <v>29</v>
      </c>
      <c r="C10" s="0" t="s">
        <v>27</v>
      </c>
      <c r="D10" s="0" t="s">
        <v>28</v>
      </c>
      <c r="E10" s="119" t="n">
        <v>43026</v>
      </c>
      <c r="F10" s="0" t="n">
        <v>24.9</v>
      </c>
      <c r="G10" s="0" t="n">
        <v>31.4</v>
      </c>
      <c r="H10" s="114" t="n">
        <v>17.5191</v>
      </c>
      <c r="I10" s="114" t="n">
        <v>3.095</v>
      </c>
      <c r="K10" s="114" t="n">
        <v>997.100698920652</v>
      </c>
      <c r="L10" s="114" t="n">
        <v>0.759378687134707</v>
      </c>
      <c r="M10" s="114" t="n">
        <v>-0.004203345546</v>
      </c>
      <c r="N10" s="114" t="n">
        <v>1020.68195890531</v>
      </c>
      <c r="O10" s="114" t="n">
        <v>6.95065861407272</v>
      </c>
      <c r="P10" s="114" t="n">
        <v>23.5209531286737</v>
      </c>
      <c r="Q10" s="114" t="n">
        <v>11.7425</v>
      </c>
      <c r="R10" s="0" t="n">
        <v>49</v>
      </c>
      <c r="S10" s="0" t="n">
        <v>0.545</v>
      </c>
      <c r="T10" s="114" t="n">
        <v>21.3725490196079</v>
      </c>
      <c r="U10" s="115" t="n">
        <v>4.36174469787916</v>
      </c>
      <c r="V10" s="114" t="n">
        <v>1.21891588369514</v>
      </c>
      <c r="W10" s="114" t="n">
        <v>21.2660606212317</v>
      </c>
      <c r="X10" s="115" t="n">
        <v>4.34001237167995</v>
      </c>
      <c r="Y10" s="114" t="n">
        <v>2.84457797154091</v>
      </c>
      <c r="Z10" s="114" t="n">
        <v>-0.0217323261992099</v>
      </c>
    </row>
    <row r="11" customFormat="false" ht="15" hidden="false" customHeight="false" outlineLevel="0" collapsed="false">
      <c r="A11" s="0" t="n">
        <v>226</v>
      </c>
      <c r="B11" s="0" t="s">
        <v>29</v>
      </c>
      <c r="C11" s="0" t="s">
        <v>27</v>
      </c>
      <c r="D11" s="0" t="s">
        <v>28</v>
      </c>
      <c r="E11" s="119" t="n">
        <v>43026</v>
      </c>
      <c r="F11" s="0" t="n">
        <v>24.9</v>
      </c>
      <c r="G11" s="0" t="n">
        <v>31.4</v>
      </c>
      <c r="H11" s="114" t="n">
        <v>17.5191</v>
      </c>
      <c r="I11" s="114" t="n">
        <v>3.141</v>
      </c>
      <c r="K11" s="114" t="n">
        <v>997.100698920652</v>
      </c>
      <c r="L11" s="114" t="n">
        <v>0.759378687134707</v>
      </c>
      <c r="M11" s="114" t="n">
        <v>-0.004203345546</v>
      </c>
      <c r="N11" s="114" t="n">
        <v>1020.68195890531</v>
      </c>
      <c r="O11" s="114" t="n">
        <v>7.05396404097009</v>
      </c>
      <c r="P11" s="114" t="n">
        <v>23.5209531286737</v>
      </c>
      <c r="Q11" s="114" t="n">
        <v>11.9955</v>
      </c>
      <c r="R11" s="0" t="n">
        <v>49</v>
      </c>
      <c r="S11" s="0" t="n">
        <v>0.421</v>
      </c>
      <c r="T11" s="114" t="n">
        <v>15.4779411764706</v>
      </c>
      <c r="U11" s="115" t="n">
        <v>3.15876350540216</v>
      </c>
      <c r="V11" s="114" t="n">
        <v>0.940451832596897</v>
      </c>
      <c r="W11" s="114" t="n">
        <v>15.383167654574</v>
      </c>
      <c r="X11" s="115" t="n">
        <v>3.13942197032122</v>
      </c>
      <c r="Y11" s="114" t="n">
        <v>1.98273703954481</v>
      </c>
      <c r="Z11" s="114" t="n">
        <v>-0.0193415350809363</v>
      </c>
    </row>
    <row r="12" customFormat="false" ht="15" hidden="false" customHeight="false" outlineLevel="0" collapsed="false">
      <c r="A12" s="0" t="n">
        <v>149</v>
      </c>
      <c r="B12" s="0" t="s">
        <v>30</v>
      </c>
      <c r="C12" s="0" t="s">
        <v>27</v>
      </c>
      <c r="D12" s="0" t="s">
        <v>28</v>
      </c>
      <c r="E12" s="119" t="n">
        <v>43026</v>
      </c>
      <c r="F12" s="0" t="n">
        <v>24.9</v>
      </c>
      <c r="G12" s="0" t="n">
        <v>31.4</v>
      </c>
      <c r="H12" s="114" t="n">
        <v>17.5191</v>
      </c>
      <c r="I12" s="114" t="n">
        <v>1.678</v>
      </c>
      <c r="K12" s="114" t="n">
        <v>997.100698920652</v>
      </c>
      <c r="L12" s="114" t="n">
        <v>0.759378687134707</v>
      </c>
      <c r="M12" s="114" t="n">
        <v>-0.004203345546</v>
      </c>
      <c r="N12" s="114" t="n">
        <v>1020.68195890531</v>
      </c>
      <c r="O12" s="114" t="n">
        <v>3.76840231160389</v>
      </c>
      <c r="P12" s="114" t="n">
        <v>23.5209531286737</v>
      </c>
      <c r="Q12" s="114" t="n">
        <v>3.949</v>
      </c>
      <c r="R12" s="0" t="n">
        <v>49</v>
      </c>
      <c r="S12" s="0" t="n">
        <v>0.266</v>
      </c>
      <c r="T12" s="114" t="n">
        <v>18.8385269121813</v>
      </c>
      <c r="U12" s="115" t="n">
        <v>3.84459732901659</v>
      </c>
      <c r="V12" s="114" t="n">
        <v>0.595695764099235</v>
      </c>
      <c r="W12" s="114" t="n">
        <v>18.7756338375433</v>
      </c>
      <c r="X12" s="115" t="n">
        <v>3.8317620076619</v>
      </c>
      <c r="Y12" s="114" t="n">
        <v>4.89020772734854</v>
      </c>
      <c r="Z12" s="114" t="n">
        <v>-0.0128353213546935</v>
      </c>
    </row>
    <row r="13" customFormat="false" ht="15" hidden="false" customHeight="false" outlineLevel="0" collapsed="false">
      <c r="A13" s="0" t="n">
        <v>157</v>
      </c>
      <c r="B13" s="0" t="s">
        <v>30</v>
      </c>
      <c r="C13" s="0" t="s">
        <v>27</v>
      </c>
      <c r="D13" s="0" t="s">
        <v>28</v>
      </c>
      <c r="E13" s="119" t="n">
        <v>43026</v>
      </c>
      <c r="F13" s="0" t="n">
        <v>24.9</v>
      </c>
      <c r="G13" s="0" t="n">
        <v>31.4</v>
      </c>
      <c r="H13" s="114" t="n">
        <v>17.5191</v>
      </c>
      <c r="I13" s="114" t="n">
        <v>1.663</v>
      </c>
      <c r="K13" s="114" t="n">
        <v>997.100698920652</v>
      </c>
      <c r="L13" s="114" t="n">
        <v>0.759378687134707</v>
      </c>
      <c r="M13" s="114" t="n">
        <v>-0.004203345546</v>
      </c>
      <c r="N13" s="114" t="n">
        <v>1020.68195890531</v>
      </c>
      <c r="O13" s="114" t="n">
        <v>3.73471575935475</v>
      </c>
      <c r="P13" s="114" t="n">
        <v>23.5209531286737</v>
      </c>
      <c r="Q13" s="114" t="n">
        <v>3.8665</v>
      </c>
      <c r="R13" s="0" t="n">
        <v>49</v>
      </c>
      <c r="S13" s="0" t="n">
        <v>0.231</v>
      </c>
      <c r="T13" s="114" t="n">
        <v>16.1312849162011</v>
      </c>
      <c r="U13" s="115" t="n">
        <v>3.29209896249003</v>
      </c>
      <c r="V13" s="114" t="n">
        <v>0.517070025624816</v>
      </c>
      <c r="W13" s="114" t="n">
        <v>16.0698245989133</v>
      </c>
      <c r="X13" s="115" t="n">
        <v>3.27955604059455</v>
      </c>
      <c r="Y13" s="114" t="n">
        <v>4.06488809805365</v>
      </c>
      <c r="Z13" s="114" t="n">
        <v>-0.012542921895478</v>
      </c>
    </row>
    <row r="14" customFormat="false" ht="15" hidden="false" customHeight="false" outlineLevel="0" collapsed="false">
      <c r="A14" s="0" t="n">
        <v>248</v>
      </c>
      <c r="B14" s="0" t="s">
        <v>30</v>
      </c>
      <c r="C14" s="0" t="s">
        <v>27</v>
      </c>
      <c r="D14" s="0" t="s">
        <v>28</v>
      </c>
      <c r="E14" s="119" t="n">
        <v>43026</v>
      </c>
      <c r="F14" s="0" t="n">
        <v>24.9</v>
      </c>
      <c r="G14" s="0" t="n">
        <v>31.4</v>
      </c>
      <c r="H14" s="114" t="n">
        <v>17.5191</v>
      </c>
      <c r="I14" s="114" t="n">
        <v>2.854</v>
      </c>
      <c r="K14" s="114" t="n">
        <v>997.100698920652</v>
      </c>
      <c r="L14" s="114" t="n">
        <v>0.759378687134707</v>
      </c>
      <c r="M14" s="114" t="n">
        <v>-0.004203345546</v>
      </c>
      <c r="N14" s="114" t="n">
        <v>1020.68195890531</v>
      </c>
      <c r="O14" s="114" t="n">
        <v>6.40942800793653</v>
      </c>
      <c r="P14" s="114" t="n">
        <v>23.5209531286737</v>
      </c>
      <c r="Q14" s="114" t="n">
        <v>10.417</v>
      </c>
      <c r="R14" s="0" t="n">
        <v>49</v>
      </c>
      <c r="S14" s="0" t="n">
        <v>0.474</v>
      </c>
      <c r="T14" s="114" t="n">
        <v>19.9159663865546</v>
      </c>
      <c r="U14" s="115" t="n">
        <v>4.06448293603156</v>
      </c>
      <c r="V14" s="114" t="n">
        <v>1.06059871891767</v>
      </c>
      <c r="W14" s="114" t="n">
        <v>19.828614106176</v>
      </c>
      <c r="X14" s="115" t="n">
        <v>4.04665594003592</v>
      </c>
      <c r="Y14" s="114" t="n">
        <v>2.77143045001873</v>
      </c>
      <c r="Z14" s="114" t="n">
        <v>-0.0178269959956365</v>
      </c>
    </row>
    <row r="15" customFormat="false" ht="15" hidden="false" customHeight="false" outlineLevel="0" collapsed="false">
      <c r="A15" s="0" t="n">
        <v>162</v>
      </c>
      <c r="B15" s="0" t="s">
        <v>31</v>
      </c>
      <c r="C15" s="0" t="s">
        <v>27</v>
      </c>
      <c r="D15" s="0" t="s">
        <v>28</v>
      </c>
      <c r="E15" s="119" t="n">
        <v>43026</v>
      </c>
      <c r="F15" s="0" t="n">
        <v>24.9</v>
      </c>
      <c r="G15" s="0" t="n">
        <v>31.4</v>
      </c>
      <c r="H15" s="114" t="n">
        <v>17.5191</v>
      </c>
      <c r="I15" s="114" t="n">
        <v>5.472</v>
      </c>
      <c r="K15" s="114" t="n">
        <v>997.100698920652</v>
      </c>
      <c r="L15" s="114" t="n">
        <v>0.759378687134707</v>
      </c>
      <c r="M15" s="114" t="n">
        <v>-0.004203345546</v>
      </c>
      <c r="N15" s="114" t="n">
        <v>1020.68195890531</v>
      </c>
      <c r="O15" s="114" t="n">
        <v>12.2888542604866</v>
      </c>
      <c r="P15" s="114" t="n">
        <v>23.5209531286737</v>
      </c>
      <c r="Q15" s="114" t="n">
        <v>24.816</v>
      </c>
      <c r="R15" s="0" t="n">
        <v>49</v>
      </c>
      <c r="S15" s="0" t="n">
        <v>0.948</v>
      </c>
      <c r="T15" s="114" t="n">
        <v>20.9549071618037</v>
      </c>
      <c r="U15" s="115" t="n">
        <v>4.27651166567423</v>
      </c>
      <c r="V15" s="114" t="n">
        <v>2.12361033632861</v>
      </c>
      <c r="W15" s="114" t="n">
        <v>20.8908940323783</v>
      </c>
      <c r="X15" s="115" t="n">
        <v>4.26344776170985</v>
      </c>
      <c r="Y15" s="114" t="n">
        <v>2.21094717149709</v>
      </c>
      <c r="Z15" s="114" t="n">
        <v>-0.0130639039643805</v>
      </c>
    </row>
    <row r="16" customFormat="false" ht="15" hidden="false" customHeight="false" outlineLevel="0" collapsed="false">
      <c r="A16" s="0" t="n">
        <v>169</v>
      </c>
      <c r="B16" s="0" t="s">
        <v>31</v>
      </c>
      <c r="C16" s="0" t="s">
        <v>27</v>
      </c>
      <c r="D16" s="0" t="s">
        <v>28</v>
      </c>
      <c r="E16" s="119" t="n">
        <v>43026</v>
      </c>
      <c r="F16" s="0" t="n">
        <v>24.9</v>
      </c>
      <c r="G16" s="0" t="n">
        <v>31.4</v>
      </c>
      <c r="H16" s="114" t="n">
        <v>17.5191</v>
      </c>
      <c r="I16" s="114" t="n">
        <v>3.523</v>
      </c>
      <c r="K16" s="114" t="n">
        <v>997.100698920652</v>
      </c>
      <c r="L16" s="114" t="n">
        <v>0.759378687134707</v>
      </c>
      <c r="M16" s="114" t="n">
        <v>-0.004203345546</v>
      </c>
      <c r="N16" s="114" t="n">
        <v>1020.68195890531</v>
      </c>
      <c r="O16" s="114" t="n">
        <v>7.91184823824821</v>
      </c>
      <c r="P16" s="114" t="n">
        <v>23.5209531286737</v>
      </c>
      <c r="Q16" s="114" t="n">
        <v>14.0965</v>
      </c>
      <c r="R16" s="0" t="n">
        <v>49</v>
      </c>
      <c r="S16" s="0" t="n">
        <v>0.579</v>
      </c>
      <c r="T16" s="114" t="n">
        <v>19.6671195652174</v>
      </c>
      <c r="U16" s="115" t="n">
        <v>4.01369787045253</v>
      </c>
      <c r="V16" s="114" t="n">
        <v>1.2969378931475</v>
      </c>
      <c r="W16" s="114" t="n">
        <v>19.6062807428383</v>
      </c>
      <c r="X16" s="115" t="n">
        <v>4.00128178425271</v>
      </c>
      <c r="Y16" s="114" t="n">
        <v>2.42559753192048</v>
      </c>
      <c r="Z16" s="114" t="n">
        <v>-0.0124160861998242</v>
      </c>
    </row>
    <row r="17" customFormat="false" ht="15" hidden="false" customHeight="false" outlineLevel="0" collapsed="false">
      <c r="A17" s="0" t="n">
        <v>261</v>
      </c>
      <c r="B17" s="0" t="s">
        <v>31</v>
      </c>
      <c r="C17" s="0" t="s">
        <v>27</v>
      </c>
      <c r="D17" s="0" t="s">
        <v>28</v>
      </c>
      <c r="E17" s="119" t="n">
        <v>43026</v>
      </c>
      <c r="F17" s="0" t="n">
        <v>24.9</v>
      </c>
      <c r="G17" s="0" t="n">
        <v>31.4</v>
      </c>
      <c r="H17" s="114" t="n">
        <v>17.5191</v>
      </c>
      <c r="I17" s="114" t="n">
        <v>3.824</v>
      </c>
      <c r="K17" s="114" t="n">
        <v>997.100698920652</v>
      </c>
      <c r="L17" s="114" t="n">
        <v>0.759378687134707</v>
      </c>
      <c r="M17" s="114" t="n">
        <v>-0.004203345546</v>
      </c>
      <c r="N17" s="114" t="n">
        <v>1020.68195890531</v>
      </c>
      <c r="O17" s="114" t="n">
        <v>8.58782505338097</v>
      </c>
      <c r="P17" s="114" t="n">
        <v>23.5209531286737</v>
      </c>
      <c r="Q17" s="114" t="n">
        <v>15.752</v>
      </c>
      <c r="R17" s="0" t="n">
        <v>49</v>
      </c>
      <c r="S17" s="0" t="n">
        <v>0.579</v>
      </c>
      <c r="T17" s="114" t="n">
        <v>17.8428351309707</v>
      </c>
      <c r="U17" s="115" t="n">
        <v>3.6413949246879</v>
      </c>
      <c r="V17" s="114" t="n">
        <v>1.29498848074811</v>
      </c>
      <c r="W17" s="114" t="n">
        <v>17.7569930143189</v>
      </c>
      <c r="X17" s="115" t="n">
        <v>3.6238761253712</v>
      </c>
      <c r="Y17" s="114" t="n">
        <v>2.10291118693441</v>
      </c>
      <c r="Z17" s="114" t="n">
        <v>-0.0175187993166999</v>
      </c>
    </row>
    <row r="18" customFormat="false" ht="15" hidden="false" customHeight="false" outlineLevel="0" collapsed="false">
      <c r="A18" s="0" t="n">
        <v>267</v>
      </c>
      <c r="B18" s="0" t="s">
        <v>31</v>
      </c>
      <c r="C18" s="0" t="s">
        <v>27</v>
      </c>
      <c r="D18" s="0" t="s">
        <v>28</v>
      </c>
      <c r="E18" s="119" t="n">
        <v>43026</v>
      </c>
      <c r="F18" s="0" t="n">
        <v>24.9</v>
      </c>
      <c r="G18" s="0" t="n">
        <v>31.4</v>
      </c>
      <c r="H18" s="114" t="n">
        <v>17.5191</v>
      </c>
      <c r="I18" s="114" t="n">
        <v>4.886</v>
      </c>
      <c r="K18" s="114" t="n">
        <v>997.100698920652</v>
      </c>
      <c r="L18" s="114" t="n">
        <v>0.759378687134707</v>
      </c>
      <c r="M18" s="114" t="n">
        <v>-0.004203345546</v>
      </c>
      <c r="N18" s="114" t="n">
        <v>1020.68195890531</v>
      </c>
      <c r="O18" s="114" t="n">
        <v>10.9728329526201</v>
      </c>
      <c r="P18" s="114" t="n">
        <v>23.5209531286737</v>
      </c>
      <c r="Q18" s="114" t="n">
        <v>21.593</v>
      </c>
      <c r="R18" s="0" t="n">
        <v>49</v>
      </c>
      <c r="S18" s="0" t="n">
        <v>0.496</v>
      </c>
      <c r="T18" s="114" t="n">
        <v>11.2984054669704</v>
      </c>
      <c r="U18" s="115" t="n">
        <v>2.30579703407559</v>
      </c>
      <c r="V18" s="114" t="n">
        <v>1.10692675313934</v>
      </c>
      <c r="W18" s="114" t="n">
        <v>11.2197169804593</v>
      </c>
      <c r="X18" s="115" t="n">
        <v>2.28973815927741</v>
      </c>
      <c r="Y18" s="114" t="n">
        <v>1.19747372917057</v>
      </c>
      <c r="Z18" s="114" t="n">
        <v>-0.0160588747981802</v>
      </c>
    </row>
    <row r="19" customFormat="false" ht="15" hidden="false" customHeight="false" outlineLevel="0" collapsed="false">
      <c r="A19" s="0" t="n">
        <v>273</v>
      </c>
      <c r="B19" s="0" t="s">
        <v>31</v>
      </c>
      <c r="C19" s="0" t="s">
        <v>27</v>
      </c>
      <c r="D19" s="0" t="s">
        <v>28</v>
      </c>
      <c r="E19" s="119" t="n">
        <v>43026</v>
      </c>
      <c r="F19" s="0" t="n">
        <v>24.9</v>
      </c>
      <c r="G19" s="0" t="n">
        <v>31.4</v>
      </c>
      <c r="H19" s="114" t="n">
        <v>17.5191</v>
      </c>
      <c r="I19" s="114" t="n">
        <v>4.605</v>
      </c>
      <c r="K19" s="114" t="n">
        <v>997.100698920652</v>
      </c>
      <c r="L19" s="114" t="n">
        <v>0.759378687134707</v>
      </c>
      <c r="M19" s="114" t="n">
        <v>-0.004203345546</v>
      </c>
      <c r="N19" s="114" t="n">
        <v>1020.68195890531</v>
      </c>
      <c r="O19" s="114" t="n">
        <v>10.3417715404862</v>
      </c>
      <c r="P19" s="114" t="n">
        <v>23.5209531286737</v>
      </c>
      <c r="Q19" s="114" t="n">
        <v>20.0475</v>
      </c>
      <c r="R19" s="0" t="n">
        <v>49</v>
      </c>
      <c r="S19" s="0" t="n">
        <v>0.702</v>
      </c>
      <c r="T19" s="114" t="n">
        <v>17.9861644888547</v>
      </c>
      <c r="U19" s="115" t="n">
        <v>3.67064581405199</v>
      </c>
      <c r="V19" s="114" t="n">
        <v>1.57032919502528</v>
      </c>
      <c r="W19" s="114" t="n">
        <v>17.9027477258389</v>
      </c>
      <c r="X19" s="115" t="n">
        <v>3.65362198486508</v>
      </c>
      <c r="Y19" s="114" t="n">
        <v>1.97989278672676</v>
      </c>
      <c r="Z19" s="114" t="n">
        <v>-0.0170238291869058</v>
      </c>
    </row>
    <row r="20" customFormat="false" ht="15" hidden="false" customHeight="false" outlineLevel="0" collapsed="false">
      <c r="A20" s="0" t="n">
        <v>105</v>
      </c>
      <c r="B20" s="0" t="s">
        <v>32</v>
      </c>
      <c r="C20" s="0" t="s">
        <v>27</v>
      </c>
      <c r="D20" s="0" t="s">
        <v>28</v>
      </c>
      <c r="E20" s="119" t="n">
        <v>43026</v>
      </c>
      <c r="F20" s="0" t="n">
        <v>24.9</v>
      </c>
      <c r="G20" s="0" t="n">
        <v>31.4</v>
      </c>
      <c r="H20" s="114" t="n">
        <v>17.5191</v>
      </c>
      <c r="I20" s="114" t="n">
        <v>3.359</v>
      </c>
      <c r="K20" s="114" t="n">
        <v>997.100698920652</v>
      </c>
      <c r="L20" s="114" t="n">
        <v>0.759378687134707</v>
      </c>
      <c r="M20" s="114" t="n">
        <v>-0.004203345546</v>
      </c>
      <c r="N20" s="114" t="n">
        <v>1020.68195890531</v>
      </c>
      <c r="O20" s="114" t="n">
        <v>7.5435419336576</v>
      </c>
      <c r="P20" s="114" t="n">
        <v>23.5209531286737</v>
      </c>
      <c r="Q20" s="114" t="n">
        <v>13.1945</v>
      </c>
      <c r="R20" s="0" t="n">
        <v>49</v>
      </c>
      <c r="S20" s="0" t="n">
        <v>0.492</v>
      </c>
      <c r="T20" s="114" t="n">
        <v>17.1607952563655</v>
      </c>
      <c r="U20" s="115" t="n">
        <v>3.50220311354399</v>
      </c>
      <c r="V20" s="114" t="n">
        <v>1.10174063946798</v>
      </c>
      <c r="W20" s="114" t="n">
        <v>17.1029901288904</v>
      </c>
      <c r="X20" s="115" t="n">
        <v>3.49040614875314</v>
      </c>
      <c r="Y20" s="114" t="n">
        <v>2.14372911725084</v>
      </c>
      <c r="Z20" s="114" t="n">
        <v>-0.0117969647908449</v>
      </c>
    </row>
    <row r="21" customFormat="false" ht="15" hidden="false" customHeight="false" outlineLevel="0" collapsed="false">
      <c r="A21" s="0" t="n">
        <v>204</v>
      </c>
      <c r="B21" s="0" t="s">
        <v>32</v>
      </c>
      <c r="C21" s="0" t="s">
        <v>27</v>
      </c>
      <c r="D21" s="0" t="s">
        <v>28</v>
      </c>
      <c r="E21" s="119" t="n">
        <v>43026</v>
      </c>
      <c r="F21" s="0" t="n">
        <v>24.9</v>
      </c>
      <c r="G21" s="0" t="n">
        <v>31.4</v>
      </c>
      <c r="H21" s="114" t="n">
        <v>17.5191</v>
      </c>
      <c r="I21" s="114" t="n">
        <v>3.765</v>
      </c>
      <c r="K21" s="114" t="n">
        <v>997.100698920652</v>
      </c>
      <c r="L21" s="114" t="n">
        <v>0.759378687134707</v>
      </c>
      <c r="M21" s="114" t="n">
        <v>-0.004203345546</v>
      </c>
      <c r="N21" s="114" t="n">
        <v>1020.68195890531</v>
      </c>
      <c r="O21" s="114" t="n">
        <v>8.45532461453435</v>
      </c>
      <c r="P21" s="114" t="n">
        <v>23.5209531286737</v>
      </c>
      <c r="Q21" s="114" t="n">
        <v>15.4275</v>
      </c>
      <c r="R21" s="0" t="n">
        <v>49</v>
      </c>
      <c r="S21" s="0" t="n">
        <v>0.66</v>
      </c>
      <c r="T21" s="114" t="n">
        <v>21.256038647343</v>
      </c>
      <c r="U21" s="115" t="n">
        <v>4.33796707088633</v>
      </c>
      <c r="V21" s="114" t="n">
        <v>1.47608493695694</v>
      </c>
      <c r="W21" s="114" t="n">
        <v>21.1496524714466</v>
      </c>
      <c r="X21" s="115" t="n">
        <v>4.31625560641768</v>
      </c>
      <c r="Y21" s="114" t="n">
        <v>2.55343779503083</v>
      </c>
      <c r="Z21" s="114" t="n">
        <v>-0.0217114644686447</v>
      </c>
    </row>
    <row r="22" customFormat="false" ht="15" hidden="false" customHeight="false" outlineLevel="0" collapsed="false">
      <c r="A22" s="0" t="n">
        <v>143</v>
      </c>
      <c r="B22" s="0" t="s">
        <v>33</v>
      </c>
      <c r="C22" s="0" t="s">
        <v>27</v>
      </c>
      <c r="D22" s="0" t="s">
        <v>28</v>
      </c>
      <c r="E22" s="119" t="n">
        <v>43026</v>
      </c>
      <c r="F22" s="0" t="n">
        <v>24.9</v>
      </c>
      <c r="G22" s="0" t="n">
        <v>31.4</v>
      </c>
      <c r="H22" s="114" t="n">
        <v>17.5191</v>
      </c>
      <c r="I22" s="114" t="n">
        <v>4.382</v>
      </c>
      <c r="K22" s="114" t="n">
        <v>997.100698920652</v>
      </c>
      <c r="L22" s="114" t="n">
        <v>0.759378687134707</v>
      </c>
      <c r="M22" s="114" t="n">
        <v>-0.004203345546</v>
      </c>
      <c r="N22" s="114" t="n">
        <v>1020.68195890531</v>
      </c>
      <c r="O22" s="114" t="n">
        <v>9.840964797049</v>
      </c>
      <c r="P22" s="114" t="n">
        <v>23.5209531286737</v>
      </c>
      <c r="Q22" s="114" t="n">
        <v>18.821</v>
      </c>
      <c r="R22" s="0" t="n">
        <v>49</v>
      </c>
      <c r="S22" s="0" t="n">
        <v>0.686</v>
      </c>
      <c r="T22" s="114" t="n">
        <v>18.560606060606</v>
      </c>
      <c r="U22" s="115" t="n">
        <v>3.78787878787878</v>
      </c>
      <c r="V22" s="114" t="n">
        <v>1.53620318261756</v>
      </c>
      <c r="W22" s="114" t="n">
        <v>18.4978600703969</v>
      </c>
      <c r="X22" s="115" t="n">
        <v>3.77507348375448</v>
      </c>
      <c r="Y22" s="114" t="n">
        <v>2.08340545983135</v>
      </c>
      <c r="Z22" s="114" t="n">
        <v>-0.0128053041243095</v>
      </c>
    </row>
    <row r="23" customFormat="false" ht="15" hidden="false" customHeight="false" outlineLevel="0" collapsed="false">
      <c r="A23" s="0" t="n">
        <v>177</v>
      </c>
      <c r="B23" s="0" t="s">
        <v>26</v>
      </c>
      <c r="C23" s="0" t="s">
        <v>34</v>
      </c>
      <c r="D23" s="0" t="s">
        <v>28</v>
      </c>
      <c r="E23" s="119" t="n">
        <v>43026</v>
      </c>
      <c r="F23" s="0" t="n">
        <v>24.9</v>
      </c>
      <c r="G23" s="0" t="n">
        <v>31.5</v>
      </c>
      <c r="H23" s="114" t="n">
        <v>17.522</v>
      </c>
      <c r="I23" s="114" t="n">
        <v>4.547</v>
      </c>
      <c r="K23" s="114" t="n">
        <v>997.100698920652</v>
      </c>
      <c r="L23" s="114" t="n">
        <v>0.759378687134707</v>
      </c>
      <c r="M23" s="114" t="n">
        <v>-0.004203345546</v>
      </c>
      <c r="N23" s="114" t="n">
        <v>1020.75739985183</v>
      </c>
      <c r="O23" s="114" t="n">
        <v>10.2124572116817</v>
      </c>
      <c r="P23" s="114" t="n">
        <v>23.5254423377654</v>
      </c>
      <c r="Q23" s="114" t="n">
        <v>19.7285</v>
      </c>
      <c r="R23" s="0" t="n">
        <v>49</v>
      </c>
      <c r="S23" s="0" t="n">
        <v>0.754</v>
      </c>
      <c r="T23" s="114" t="n">
        <v>19.878723965199</v>
      </c>
      <c r="U23" s="115" t="n">
        <v>4.05688244187735</v>
      </c>
      <c r="V23" s="114" t="n">
        <v>1.68991816991301</v>
      </c>
      <c r="W23" s="114" t="n">
        <v>19.8288111281248</v>
      </c>
      <c r="X23" s="115" t="n">
        <v>4.0466961485969</v>
      </c>
      <c r="Y23" s="114" t="n">
        <v>2.21340217030402</v>
      </c>
      <c r="Z23" s="114" t="n">
        <v>-0.0101862932804524</v>
      </c>
    </row>
    <row r="24" customFormat="false" ht="15" hidden="false" customHeight="false" outlineLevel="0" collapsed="false">
      <c r="A24" s="0" t="n">
        <v>183</v>
      </c>
      <c r="B24" s="0" t="s">
        <v>26</v>
      </c>
      <c r="C24" s="0" t="s">
        <v>34</v>
      </c>
      <c r="D24" s="0" t="s">
        <v>28</v>
      </c>
      <c r="E24" s="119" t="n">
        <v>43026</v>
      </c>
      <c r="F24" s="0" t="n">
        <v>24.9</v>
      </c>
      <c r="G24" s="0" t="n">
        <v>31.5</v>
      </c>
      <c r="H24" s="114" t="n">
        <v>17.522</v>
      </c>
      <c r="I24" s="114" t="n">
        <v>3.446</v>
      </c>
      <c r="K24" s="114" t="n">
        <v>997.100698920652</v>
      </c>
      <c r="L24" s="114" t="n">
        <v>0.759378687134707</v>
      </c>
      <c r="M24" s="114" t="n">
        <v>-0.004203345546</v>
      </c>
      <c r="N24" s="114" t="n">
        <v>1020.75739985183</v>
      </c>
      <c r="O24" s="114" t="n">
        <v>7.73963658488127</v>
      </c>
      <c r="P24" s="114" t="n">
        <v>23.5254423377654</v>
      </c>
      <c r="Q24" s="114" t="n">
        <v>13.673</v>
      </c>
      <c r="R24" s="0" t="n">
        <v>49</v>
      </c>
      <c r="S24" s="0" t="n">
        <v>0.525</v>
      </c>
      <c r="T24" s="114" t="n">
        <v>17.9732968161589</v>
      </c>
      <c r="U24" s="115" t="n">
        <v>3.66801975839977</v>
      </c>
      <c r="V24" s="114" t="n">
        <v>1.17701080289469</v>
      </c>
      <c r="W24" s="114" t="n">
        <v>17.9350589534665</v>
      </c>
      <c r="X24" s="115" t="n">
        <v>3.66021611295235</v>
      </c>
      <c r="Y24" s="114" t="n">
        <v>2.22712239863741</v>
      </c>
      <c r="Z24" s="114" t="n">
        <v>-0.00780364544741641</v>
      </c>
    </row>
    <row r="25" customFormat="false" ht="15" hidden="false" customHeight="false" outlineLevel="0" collapsed="false">
      <c r="A25" s="0" t="n">
        <v>190</v>
      </c>
      <c r="B25" s="0" t="s">
        <v>26</v>
      </c>
      <c r="C25" s="0" t="s">
        <v>34</v>
      </c>
      <c r="D25" s="0" t="s">
        <v>28</v>
      </c>
      <c r="E25" s="119" t="n">
        <v>43026</v>
      </c>
      <c r="F25" s="0" t="n">
        <v>24.9</v>
      </c>
      <c r="G25" s="0" t="n">
        <v>31.5</v>
      </c>
      <c r="H25" s="114" t="n">
        <v>17.522</v>
      </c>
      <c r="I25" s="114" t="n">
        <v>3.715</v>
      </c>
      <c r="K25" s="114" t="n">
        <v>997.100698920652</v>
      </c>
      <c r="L25" s="114" t="n">
        <v>0.759378687134707</v>
      </c>
      <c r="M25" s="114" t="n">
        <v>-0.004203345546</v>
      </c>
      <c r="N25" s="114" t="n">
        <v>1020.75739985183</v>
      </c>
      <c r="O25" s="114" t="n">
        <v>8.34380438561634</v>
      </c>
      <c r="P25" s="114" t="n">
        <v>23.5254423377654</v>
      </c>
      <c r="Q25" s="114" t="n">
        <v>15.1525</v>
      </c>
      <c r="R25" s="0" t="n">
        <v>49</v>
      </c>
      <c r="S25" s="0" t="n">
        <v>0.455</v>
      </c>
      <c r="T25" s="114" t="n">
        <v>13.9570552147239</v>
      </c>
      <c r="U25" s="115" t="n">
        <v>2.84837861524978</v>
      </c>
      <c r="V25" s="114" t="n">
        <v>1.01616465972186</v>
      </c>
      <c r="W25" s="114" t="n">
        <v>13.8675576001769</v>
      </c>
      <c r="X25" s="115" t="n">
        <v>2.83011379595446</v>
      </c>
      <c r="Y25" s="114" t="n">
        <v>1.6393718798449</v>
      </c>
      <c r="Z25" s="114" t="n">
        <v>-0.0182648192953208</v>
      </c>
    </row>
    <row r="26" customFormat="false" ht="15" hidden="false" customHeight="false" outlineLevel="0" collapsed="false">
      <c r="A26" s="0" t="n">
        <v>282</v>
      </c>
      <c r="B26" s="0" t="s">
        <v>26</v>
      </c>
      <c r="C26" s="0" t="s">
        <v>34</v>
      </c>
      <c r="D26" s="0" t="s">
        <v>28</v>
      </c>
      <c r="E26" s="119" t="n">
        <v>43026</v>
      </c>
      <c r="F26" s="0" t="n">
        <v>24.9</v>
      </c>
      <c r="G26" s="0" t="n">
        <v>31.5</v>
      </c>
      <c r="H26" s="114" t="n">
        <v>17.522</v>
      </c>
      <c r="I26" s="114" t="n">
        <v>1.63</v>
      </c>
      <c r="K26" s="114" t="n">
        <v>997.100698920652</v>
      </c>
      <c r="L26" s="114" t="n">
        <v>0.759378687134707</v>
      </c>
      <c r="M26" s="114" t="n">
        <v>-0.004203345546</v>
      </c>
      <c r="N26" s="114" t="n">
        <v>1020.75739985183</v>
      </c>
      <c r="O26" s="114" t="n">
        <v>3.66094243568092</v>
      </c>
      <c r="P26" s="114" t="n">
        <v>23.5254423377654</v>
      </c>
      <c r="Q26" s="114" t="n">
        <v>3.685</v>
      </c>
      <c r="R26" s="0" t="n">
        <v>49</v>
      </c>
      <c r="S26" s="0" t="n">
        <v>0.188</v>
      </c>
      <c r="T26" s="114" t="n">
        <v>13.0374479889043</v>
      </c>
      <c r="U26" s="115" t="n">
        <v>2.66070367120496</v>
      </c>
      <c r="V26" s="114" t="n">
        <v>0.422343947554141</v>
      </c>
      <c r="W26" s="114" t="n">
        <v>13.0409480861095</v>
      </c>
      <c r="X26" s="115" t="n">
        <v>2.66141797675704</v>
      </c>
      <c r="Y26" s="114" t="n">
        <v>3.25132562648012</v>
      </c>
      <c r="Z26" s="114" t="n">
        <v>0.000714305552081296</v>
      </c>
    </row>
    <row r="27" customFormat="false" ht="15" hidden="false" customHeight="false" outlineLevel="0" collapsed="false">
      <c r="A27" s="0" t="n">
        <v>288</v>
      </c>
      <c r="B27" s="0" t="s">
        <v>26</v>
      </c>
      <c r="C27" s="0" t="s">
        <v>34</v>
      </c>
      <c r="D27" s="0" t="s">
        <v>28</v>
      </c>
      <c r="E27" s="119" t="n">
        <v>43026</v>
      </c>
      <c r="F27" s="0" t="n">
        <v>24.9</v>
      </c>
      <c r="G27" s="0" t="n">
        <v>31.5</v>
      </c>
      <c r="H27" s="114" t="n">
        <v>17.522</v>
      </c>
      <c r="I27" s="114" t="n">
        <v>5.846</v>
      </c>
      <c r="K27" s="114" t="n">
        <v>997.100698920652</v>
      </c>
      <c r="L27" s="114" t="n">
        <v>0.759378687134707</v>
      </c>
      <c r="M27" s="114" t="n">
        <v>-0.004203345546</v>
      </c>
      <c r="N27" s="114" t="n">
        <v>1020.75739985183</v>
      </c>
      <c r="O27" s="114" t="n">
        <v>13.1299812754544</v>
      </c>
      <c r="P27" s="114" t="n">
        <v>23.5254423377654</v>
      </c>
      <c r="Q27" s="114" t="n">
        <v>26.873</v>
      </c>
      <c r="R27" s="0" t="n">
        <v>49</v>
      </c>
      <c r="S27" s="0" t="n">
        <v>0.743</v>
      </c>
      <c r="T27" s="114" t="n">
        <v>14.5600627082109</v>
      </c>
      <c r="U27" s="115" t="n">
        <v>2.97144136902263</v>
      </c>
      <c r="V27" s="114" t="n">
        <v>1.66911575193778</v>
      </c>
      <c r="W27" s="114" t="n">
        <v>14.5636099517346</v>
      </c>
      <c r="X27" s="115" t="n">
        <v>2.97216529627236</v>
      </c>
      <c r="Y27" s="114" t="n">
        <v>1.49490210318568</v>
      </c>
      <c r="Z27" s="114" t="n">
        <v>0.000723927249732359</v>
      </c>
    </row>
    <row r="28" customFormat="false" ht="15" hidden="false" customHeight="false" outlineLevel="0" collapsed="false">
      <c r="A28" s="0" t="n">
        <v>117</v>
      </c>
      <c r="B28" s="0" t="s">
        <v>29</v>
      </c>
      <c r="C28" s="0" t="s">
        <v>34</v>
      </c>
      <c r="D28" s="0" t="s">
        <v>28</v>
      </c>
      <c r="E28" s="119" t="n">
        <v>43026</v>
      </c>
      <c r="F28" s="0" t="n">
        <v>24.9</v>
      </c>
      <c r="G28" s="0" t="n">
        <v>31.5</v>
      </c>
      <c r="H28" s="114" t="n">
        <v>17.522</v>
      </c>
      <c r="I28" s="114" t="n">
        <v>2.676</v>
      </c>
      <c r="K28" s="114" t="n">
        <v>997.100698920652</v>
      </c>
      <c r="L28" s="114" t="n">
        <v>0.759378687134707</v>
      </c>
      <c r="M28" s="114" t="n">
        <v>-0.004203345546</v>
      </c>
      <c r="N28" s="114" t="n">
        <v>1020.75739985183</v>
      </c>
      <c r="O28" s="114" t="n">
        <v>6.01023432998905</v>
      </c>
      <c r="P28" s="114" t="n">
        <v>23.5254423377654</v>
      </c>
      <c r="Q28" s="114" t="n">
        <v>9.438</v>
      </c>
      <c r="R28" s="0" t="n">
        <v>49</v>
      </c>
      <c r="S28" s="0" t="n">
        <v>0.29</v>
      </c>
      <c r="T28" s="114" t="n">
        <v>12.1542330259849</v>
      </c>
      <c r="U28" s="115" t="n">
        <v>2.48045571958876</v>
      </c>
      <c r="V28" s="114" t="n">
        <v>0.649978357442171</v>
      </c>
      <c r="W28" s="114" t="n">
        <v>12.1258828080432</v>
      </c>
      <c r="X28" s="115" t="n">
        <v>2.47466996082514</v>
      </c>
      <c r="Y28" s="114" t="n">
        <v>1.69129981354014</v>
      </c>
      <c r="Z28" s="114" t="n">
        <v>-0.00578575876361454</v>
      </c>
    </row>
    <row r="29" customFormat="false" ht="15" hidden="false" customHeight="false" outlineLevel="0" collapsed="false">
      <c r="A29" s="0" t="n">
        <v>123</v>
      </c>
      <c r="B29" s="0" t="s">
        <v>29</v>
      </c>
      <c r="C29" s="0" t="s">
        <v>34</v>
      </c>
      <c r="D29" s="0" t="s">
        <v>28</v>
      </c>
      <c r="E29" s="119" t="n">
        <v>43026</v>
      </c>
      <c r="F29" s="0" t="n">
        <v>24.9</v>
      </c>
      <c r="G29" s="0" t="n">
        <v>31.5</v>
      </c>
      <c r="H29" s="114" t="n">
        <v>17.522</v>
      </c>
      <c r="I29" s="114" t="n">
        <v>4.691</v>
      </c>
      <c r="K29" s="114" t="n">
        <v>997.100698920652</v>
      </c>
      <c r="L29" s="114" t="n">
        <v>0.759378687134707</v>
      </c>
      <c r="M29" s="114" t="n">
        <v>-0.004203345546</v>
      </c>
      <c r="N29" s="114" t="n">
        <v>1020.75739985183</v>
      </c>
      <c r="O29" s="114" t="n">
        <v>10.5358778931161</v>
      </c>
      <c r="P29" s="114" t="n">
        <v>23.5254423377654</v>
      </c>
      <c r="Q29" s="114" t="n">
        <v>20.5205</v>
      </c>
      <c r="R29" s="0" t="n">
        <v>49</v>
      </c>
      <c r="S29" s="0" t="n">
        <v>0.69</v>
      </c>
      <c r="T29" s="114" t="n">
        <v>17.2456885778555</v>
      </c>
      <c r="U29" s="115" t="n">
        <v>3.519528281195</v>
      </c>
      <c r="V29" s="114" t="n">
        <v>1.54745201459133</v>
      </c>
      <c r="W29" s="114" t="n">
        <v>17.2160513476394</v>
      </c>
      <c r="X29" s="115" t="n">
        <v>3.51347986686517</v>
      </c>
      <c r="Y29" s="114" t="n">
        <v>1.8881739475057</v>
      </c>
      <c r="Z29" s="114" t="n">
        <v>-0.00604841432983028</v>
      </c>
    </row>
    <row r="30" customFormat="false" ht="15" hidden="false" customHeight="false" outlineLevel="0" collapsed="false">
      <c r="A30" s="0" t="n">
        <v>130</v>
      </c>
      <c r="B30" s="0" t="s">
        <v>29</v>
      </c>
      <c r="C30" s="0" t="s">
        <v>34</v>
      </c>
      <c r="D30" s="0" t="s">
        <v>28</v>
      </c>
      <c r="E30" s="119" t="n">
        <v>43026</v>
      </c>
      <c r="F30" s="0" t="n">
        <v>24.9</v>
      </c>
      <c r="G30" s="0" t="n">
        <v>31.5</v>
      </c>
      <c r="H30" s="114" t="n">
        <v>17.522</v>
      </c>
      <c r="I30" s="114" t="n">
        <v>4.309</v>
      </c>
      <c r="K30" s="114" t="n">
        <v>997.100698920652</v>
      </c>
      <c r="L30" s="114" t="n">
        <v>0.759378687134707</v>
      </c>
      <c r="M30" s="114" t="n">
        <v>-0.004203345546</v>
      </c>
      <c r="N30" s="114" t="n">
        <v>1020.75739985183</v>
      </c>
      <c r="O30" s="114" t="n">
        <v>9.67791469653319</v>
      </c>
      <c r="P30" s="114" t="n">
        <v>23.5254423377654</v>
      </c>
      <c r="Q30" s="114" t="n">
        <v>18.4195</v>
      </c>
      <c r="R30" s="0" t="n">
        <v>49</v>
      </c>
      <c r="S30" s="0" t="n">
        <v>0.546</v>
      </c>
      <c r="T30" s="114" t="n">
        <v>14.50969970768</v>
      </c>
      <c r="U30" s="115" t="n">
        <v>2.96116320564899</v>
      </c>
      <c r="V30" s="114" t="n">
        <v>1.2221301443734</v>
      </c>
      <c r="W30" s="114" t="n">
        <v>14.4531845251573</v>
      </c>
      <c r="X30" s="115" t="n">
        <v>2.94962949493007</v>
      </c>
      <c r="Y30" s="114" t="n">
        <v>1.61784007510294</v>
      </c>
      <c r="Z30" s="114" t="n">
        <v>-0.0115337107189228</v>
      </c>
    </row>
    <row r="31" customFormat="false" ht="15" hidden="false" customHeight="false" outlineLevel="0" collapsed="false">
      <c r="A31" s="0" t="n">
        <v>221</v>
      </c>
      <c r="B31" s="0" t="s">
        <v>29</v>
      </c>
      <c r="C31" s="0" t="s">
        <v>34</v>
      </c>
      <c r="D31" s="0" t="s">
        <v>28</v>
      </c>
      <c r="E31" s="119" t="n">
        <v>43026</v>
      </c>
      <c r="F31" s="0" t="n">
        <v>24.9</v>
      </c>
      <c r="G31" s="0" t="n">
        <v>31.5</v>
      </c>
      <c r="H31" s="114" t="n">
        <v>17.522</v>
      </c>
      <c r="I31" s="114" t="n">
        <v>4.162</v>
      </c>
      <c r="K31" s="114" t="n">
        <v>997.100698920652</v>
      </c>
      <c r="L31" s="114" t="n">
        <v>0.759378687134707</v>
      </c>
      <c r="M31" s="114" t="n">
        <v>-0.004203345546</v>
      </c>
      <c r="N31" s="114" t="n">
        <v>1020.75739985183</v>
      </c>
      <c r="O31" s="114" t="n">
        <v>9.34775608423558</v>
      </c>
      <c r="P31" s="114" t="n">
        <v>23.5254423377654</v>
      </c>
      <c r="Q31" s="114" t="n">
        <v>17.611</v>
      </c>
      <c r="R31" s="0" t="n">
        <v>49</v>
      </c>
      <c r="S31" s="0" t="n">
        <v>0.694</v>
      </c>
      <c r="T31" s="114" t="n">
        <v>20.0115340253749</v>
      </c>
      <c r="U31" s="115" t="n">
        <v>4.08398653579079</v>
      </c>
      <c r="V31" s="114" t="n">
        <v>1.55302801855977</v>
      </c>
      <c r="W31" s="114" t="n">
        <v>19.9240820907986</v>
      </c>
      <c r="X31" s="115" t="n">
        <v>4.0661392022038</v>
      </c>
      <c r="Y31" s="114" t="n">
        <v>2.29769822809646</v>
      </c>
      <c r="Z31" s="114" t="n">
        <v>-0.0178473335869906</v>
      </c>
    </row>
    <row r="32" customFormat="false" ht="15" hidden="false" customHeight="false" outlineLevel="0" collapsed="false">
      <c r="A32" s="0" t="n">
        <v>227</v>
      </c>
      <c r="B32" s="0" t="s">
        <v>29</v>
      </c>
      <c r="C32" s="0" t="s">
        <v>34</v>
      </c>
      <c r="D32" s="0" t="s">
        <v>28</v>
      </c>
      <c r="E32" s="119" t="n">
        <v>43026</v>
      </c>
      <c r="F32" s="0" t="n">
        <v>24.9</v>
      </c>
      <c r="G32" s="0" t="n">
        <v>31.5</v>
      </c>
      <c r="H32" s="114" t="n">
        <v>17.522</v>
      </c>
      <c r="I32" s="114" t="n">
        <v>4.602</v>
      </c>
      <c r="K32" s="114" t="n">
        <v>997.100698920652</v>
      </c>
      <c r="L32" s="114" t="n">
        <v>0.759378687134707</v>
      </c>
      <c r="M32" s="114" t="n">
        <v>-0.004203345546</v>
      </c>
      <c r="N32" s="114" t="n">
        <v>1020.75739985183</v>
      </c>
      <c r="O32" s="114" t="n">
        <v>10.335985944174</v>
      </c>
      <c r="P32" s="114" t="n">
        <v>23.5254423377654</v>
      </c>
      <c r="Q32" s="114" t="n">
        <v>20.031</v>
      </c>
      <c r="R32" s="0" t="n">
        <v>49</v>
      </c>
      <c r="S32" s="0" t="n">
        <v>0.53</v>
      </c>
      <c r="T32" s="114" t="n">
        <v>13.0157170923379</v>
      </c>
      <c r="U32" s="115" t="n">
        <v>2.65626879435468</v>
      </c>
      <c r="V32" s="114" t="n">
        <v>1.18369854987413</v>
      </c>
      <c r="W32" s="114" t="n">
        <v>12.9333629821475</v>
      </c>
      <c r="X32" s="115" t="n">
        <v>2.63946183309133</v>
      </c>
      <c r="Y32" s="114" t="n">
        <v>1.41137609621041</v>
      </c>
      <c r="Z32" s="114" t="n">
        <v>-0.0168069612633524</v>
      </c>
    </row>
    <row r="33" customFormat="false" ht="15" hidden="false" customHeight="false" outlineLevel="0" collapsed="false">
      <c r="A33" s="0" t="n">
        <v>150</v>
      </c>
      <c r="B33" s="0" t="s">
        <v>30</v>
      </c>
      <c r="C33" s="0" t="s">
        <v>34</v>
      </c>
      <c r="D33" s="0" t="s">
        <v>28</v>
      </c>
      <c r="E33" s="119" t="n">
        <v>43026</v>
      </c>
      <c r="F33" s="0" t="n">
        <v>24.9</v>
      </c>
      <c r="G33" s="0" t="n">
        <v>31.5</v>
      </c>
      <c r="H33" s="114" t="n">
        <v>17.522</v>
      </c>
      <c r="I33" s="114" t="n">
        <v>1.445</v>
      </c>
      <c r="K33" s="114" t="n">
        <v>997.100698920652</v>
      </c>
      <c r="L33" s="114" t="n">
        <v>0.759378687134707</v>
      </c>
      <c r="M33" s="114" t="n">
        <v>-0.004203345546</v>
      </c>
      <c r="N33" s="114" t="n">
        <v>1020.75739985183</v>
      </c>
      <c r="O33" s="114" t="n">
        <v>3.24543669911591</v>
      </c>
      <c r="P33" s="114" t="n">
        <v>23.5254423377654</v>
      </c>
      <c r="Q33" s="114" t="n">
        <v>2.6675</v>
      </c>
      <c r="R33" s="0" t="n">
        <v>49</v>
      </c>
      <c r="S33" s="0" t="n">
        <v>0.188</v>
      </c>
      <c r="T33" s="114" t="n">
        <v>14.9562450278441</v>
      </c>
      <c r="U33" s="115" t="n">
        <v>3.05229490364165</v>
      </c>
      <c r="V33" s="114" t="n">
        <v>0.421008844857167</v>
      </c>
      <c r="W33" s="114" t="n">
        <v>14.9059868611039</v>
      </c>
      <c r="X33" s="115" t="n">
        <v>3.04203813491916</v>
      </c>
      <c r="Y33" s="114" t="n">
        <v>5.25988199692868</v>
      </c>
      <c r="Z33" s="114" t="n">
        <v>-0.0102567687224915</v>
      </c>
    </row>
    <row r="34" customFormat="false" ht="15" hidden="false" customHeight="false" outlineLevel="0" collapsed="false">
      <c r="A34" s="0" t="n">
        <v>158</v>
      </c>
      <c r="B34" s="0" t="s">
        <v>30</v>
      </c>
      <c r="C34" s="0" t="s">
        <v>34</v>
      </c>
      <c r="D34" s="0" t="s">
        <v>28</v>
      </c>
      <c r="E34" s="119" t="n">
        <v>43026</v>
      </c>
      <c r="F34" s="0" t="n">
        <v>24.9</v>
      </c>
      <c r="G34" s="0" t="n">
        <v>31.5</v>
      </c>
      <c r="H34" s="114" t="n">
        <v>17.522</v>
      </c>
      <c r="I34" s="114" t="n">
        <v>4.596</v>
      </c>
      <c r="K34" s="114" t="n">
        <v>997.100698920652</v>
      </c>
      <c r="L34" s="114" t="n">
        <v>0.759378687134707</v>
      </c>
      <c r="M34" s="114" t="n">
        <v>-0.004203345546</v>
      </c>
      <c r="N34" s="114" t="n">
        <v>1020.75739985183</v>
      </c>
      <c r="O34" s="114" t="n">
        <v>10.3225100824476</v>
      </c>
      <c r="P34" s="114" t="n">
        <v>23.5254423377654</v>
      </c>
      <c r="Q34" s="114" t="n">
        <v>19.998</v>
      </c>
      <c r="R34" s="0" t="n">
        <v>49</v>
      </c>
      <c r="S34" s="0" t="n">
        <v>0.822</v>
      </c>
      <c r="T34" s="114" t="n">
        <v>21.7806041335453</v>
      </c>
      <c r="U34" s="115" t="n">
        <v>4.44502125174394</v>
      </c>
      <c r="V34" s="114" t="n">
        <v>1.84248564173754</v>
      </c>
      <c r="W34" s="114" t="n">
        <v>21.7273623987724</v>
      </c>
      <c r="X34" s="115" t="n">
        <v>4.4341555915862</v>
      </c>
      <c r="Y34" s="114" t="n">
        <v>2.42952431288764</v>
      </c>
      <c r="Z34" s="114" t="n">
        <v>-0.010865660157739</v>
      </c>
    </row>
    <row r="35" customFormat="false" ht="15" hidden="false" customHeight="false" outlineLevel="0" collapsed="false">
      <c r="A35" s="0" t="n">
        <v>249</v>
      </c>
      <c r="B35" s="0" t="s">
        <v>30</v>
      </c>
      <c r="C35" s="0" t="s">
        <v>34</v>
      </c>
      <c r="D35" s="0" t="s">
        <v>28</v>
      </c>
      <c r="E35" s="119" t="n">
        <v>43026</v>
      </c>
      <c r="F35" s="0" t="n">
        <v>24.9</v>
      </c>
      <c r="G35" s="0" t="n">
        <v>31.5</v>
      </c>
      <c r="H35" s="114" t="n">
        <v>17.522</v>
      </c>
      <c r="I35" s="114" t="n">
        <v>2.575</v>
      </c>
      <c r="K35" s="114" t="n">
        <v>997.100698920652</v>
      </c>
      <c r="L35" s="114" t="n">
        <v>0.759378687134707</v>
      </c>
      <c r="M35" s="114" t="n">
        <v>-0.004203345546</v>
      </c>
      <c r="N35" s="114" t="n">
        <v>1020.75739985183</v>
      </c>
      <c r="O35" s="114" t="n">
        <v>5.7833906575941</v>
      </c>
      <c r="P35" s="114" t="n">
        <v>23.5254423377654</v>
      </c>
      <c r="Q35" s="114" t="n">
        <v>8.8825</v>
      </c>
      <c r="R35" s="0" t="n">
        <v>49</v>
      </c>
      <c r="S35" s="0" t="n">
        <v>0.486</v>
      </c>
      <c r="T35" s="114" t="n">
        <v>23.2647199617042</v>
      </c>
      <c r="U35" s="115" t="n">
        <v>4.74790203300085</v>
      </c>
      <c r="V35" s="114" t="n">
        <v>1.08855688248469</v>
      </c>
      <c r="W35" s="114" t="n">
        <v>23.1862710082705</v>
      </c>
      <c r="X35" s="115" t="n">
        <v>4.73189204250419</v>
      </c>
      <c r="Y35" s="114" t="n">
        <v>3.57765465517676</v>
      </c>
      <c r="Z35" s="114" t="n">
        <v>-0.016009990496662</v>
      </c>
    </row>
    <row r="36" customFormat="false" ht="15" hidden="false" customHeight="false" outlineLevel="0" collapsed="false">
      <c r="A36" s="0" t="n">
        <v>164</v>
      </c>
      <c r="B36" s="0" t="s">
        <v>31</v>
      </c>
      <c r="C36" s="0" t="s">
        <v>34</v>
      </c>
      <c r="D36" s="0" t="s">
        <v>28</v>
      </c>
      <c r="E36" s="119" t="n">
        <v>43026</v>
      </c>
      <c r="F36" s="0" t="n">
        <v>24.9</v>
      </c>
      <c r="G36" s="0" t="n">
        <v>31.5</v>
      </c>
      <c r="H36" s="114" t="n">
        <v>17.522</v>
      </c>
      <c r="I36" s="114" t="n">
        <v>1.797</v>
      </c>
      <c r="K36" s="114" t="n">
        <v>997.100698920652</v>
      </c>
      <c r="L36" s="114" t="n">
        <v>0.759378687134707</v>
      </c>
      <c r="M36" s="114" t="n">
        <v>-0.004203345546</v>
      </c>
      <c r="N36" s="114" t="n">
        <v>1020.75739985183</v>
      </c>
      <c r="O36" s="114" t="n">
        <v>4.03602058706664</v>
      </c>
      <c r="P36" s="114" t="n">
        <v>23.5254423377654</v>
      </c>
      <c r="Q36" s="114" t="n">
        <v>4.6035</v>
      </c>
      <c r="R36" s="0" t="n">
        <v>49</v>
      </c>
      <c r="S36" s="0" t="n">
        <v>0.34</v>
      </c>
      <c r="T36" s="114" t="n">
        <v>23.3356211393274</v>
      </c>
      <c r="U36" s="115" t="n">
        <v>4.76237166108722</v>
      </c>
      <c r="V36" s="114" t="n">
        <v>0.761362483100936</v>
      </c>
      <c r="W36" s="114" t="n">
        <v>23.2501366227792</v>
      </c>
      <c r="X36" s="115" t="n">
        <v>4.74492584138351</v>
      </c>
      <c r="Y36" s="114" t="n">
        <v>5.68429115024795</v>
      </c>
      <c r="Z36" s="114" t="n">
        <v>-0.0174458197037097</v>
      </c>
    </row>
    <row r="37" customFormat="false" ht="15" hidden="false" customHeight="false" outlineLevel="0" collapsed="false">
      <c r="A37" s="0" t="n">
        <v>170</v>
      </c>
      <c r="B37" s="0" t="s">
        <v>31</v>
      </c>
      <c r="C37" s="0" t="s">
        <v>34</v>
      </c>
      <c r="D37" s="0" t="s">
        <v>28</v>
      </c>
      <c r="E37" s="119" t="n">
        <v>43026</v>
      </c>
      <c r="F37" s="0" t="n">
        <v>24.9</v>
      </c>
      <c r="G37" s="0" t="n">
        <v>31.5</v>
      </c>
      <c r="H37" s="114" t="n">
        <v>17.522</v>
      </c>
      <c r="I37" s="114" t="n">
        <v>3.917</v>
      </c>
      <c r="K37" s="114" t="n">
        <v>997.100698920652</v>
      </c>
      <c r="L37" s="114" t="n">
        <v>0.759378687134707</v>
      </c>
      <c r="M37" s="114" t="n">
        <v>-0.004203345546</v>
      </c>
      <c r="N37" s="114" t="n">
        <v>1020.75739985183</v>
      </c>
      <c r="O37" s="114" t="n">
        <v>8.79749173040624</v>
      </c>
      <c r="P37" s="114" t="n">
        <v>23.5254423377654</v>
      </c>
      <c r="Q37" s="114" t="n">
        <v>16.2635</v>
      </c>
      <c r="R37" s="0" t="n">
        <v>49</v>
      </c>
      <c r="S37" s="0" t="n">
        <v>0.63</v>
      </c>
      <c r="T37" s="114" t="n">
        <v>19.1664131426833</v>
      </c>
      <c r="U37" s="115" t="n">
        <v>3.9115128862619</v>
      </c>
      <c r="V37" s="114" t="n">
        <v>1.41189040420175</v>
      </c>
      <c r="W37" s="114" t="n">
        <v>19.1167968841249</v>
      </c>
      <c r="X37" s="115" t="n">
        <v>3.90138711920916</v>
      </c>
      <c r="Y37" s="114" t="n">
        <v>2.25136460379484</v>
      </c>
      <c r="Z37" s="114" t="n">
        <v>-0.0101257670527355</v>
      </c>
    </row>
    <row r="38" customFormat="false" ht="15" hidden="false" customHeight="false" outlineLevel="0" collapsed="false">
      <c r="A38" s="0" t="n">
        <v>262</v>
      </c>
      <c r="B38" s="0" t="s">
        <v>31</v>
      </c>
      <c r="C38" s="0" t="s">
        <v>34</v>
      </c>
      <c r="D38" s="0" t="s">
        <v>28</v>
      </c>
      <c r="E38" s="119" t="n">
        <v>43026</v>
      </c>
      <c r="F38" s="0" t="n">
        <v>24.9</v>
      </c>
      <c r="G38" s="0" t="n">
        <v>31.5</v>
      </c>
      <c r="H38" s="114" t="n">
        <v>17.522</v>
      </c>
      <c r="I38" s="114" t="n">
        <v>4.088</v>
      </c>
      <c r="K38" s="114" t="n">
        <v>997.100698920652</v>
      </c>
      <c r="L38" s="114" t="n">
        <v>0.759378687134707</v>
      </c>
      <c r="M38" s="114" t="n">
        <v>-0.004203345546</v>
      </c>
      <c r="N38" s="114" t="n">
        <v>1020.75739985183</v>
      </c>
      <c r="O38" s="114" t="n">
        <v>9.18155378960958</v>
      </c>
      <c r="P38" s="114" t="n">
        <v>23.5254423377654</v>
      </c>
      <c r="Q38" s="114" t="n">
        <v>17.204</v>
      </c>
      <c r="R38" s="0" t="n">
        <v>49</v>
      </c>
      <c r="S38" s="0" t="n">
        <v>0.379</v>
      </c>
      <c r="T38" s="114" t="n">
        <v>10.218387705581</v>
      </c>
      <c r="U38" s="115" t="n">
        <v>2.08538524603694</v>
      </c>
      <c r="V38" s="114" t="n">
        <v>0.846099098522039</v>
      </c>
      <c r="W38" s="114" t="n">
        <v>10.1506052144547</v>
      </c>
      <c r="X38" s="115" t="n">
        <v>2.07155208458259</v>
      </c>
      <c r="Y38" s="114" t="n">
        <v>1.14205684984729</v>
      </c>
      <c r="Z38" s="114" t="n">
        <v>-0.0138331614543543</v>
      </c>
    </row>
    <row r="39" customFormat="false" ht="15" hidden="false" customHeight="false" outlineLevel="0" collapsed="false">
      <c r="A39" s="0" t="n">
        <v>268</v>
      </c>
      <c r="B39" s="0" t="s">
        <v>31</v>
      </c>
      <c r="C39" s="0" t="s">
        <v>34</v>
      </c>
      <c r="D39" s="0" t="s">
        <v>28</v>
      </c>
      <c r="E39" s="119" t="n">
        <v>43026</v>
      </c>
      <c r="F39" s="0" t="n">
        <v>24.9</v>
      </c>
      <c r="G39" s="0" t="n">
        <v>31.5</v>
      </c>
      <c r="H39" s="114" t="n">
        <v>17.522</v>
      </c>
      <c r="I39" s="114" t="n">
        <v>8.653</v>
      </c>
      <c r="K39" s="114" t="n">
        <v>997.100698920652</v>
      </c>
      <c r="L39" s="114" t="n">
        <v>0.759378687134707</v>
      </c>
      <c r="M39" s="114" t="n">
        <v>-0.004203345546</v>
      </c>
      <c r="N39" s="114" t="n">
        <v>1020.75739985183</v>
      </c>
      <c r="O39" s="114" t="n">
        <v>19.4344385864706</v>
      </c>
      <c r="P39" s="114" t="n">
        <v>23.5254423377654</v>
      </c>
      <c r="Q39" s="114" t="n">
        <v>42.3115</v>
      </c>
      <c r="R39" s="0" t="n">
        <v>49</v>
      </c>
      <c r="S39" s="0" t="n">
        <v>1.186</v>
      </c>
      <c r="T39" s="114" t="n">
        <v>15.8832194991295</v>
      </c>
      <c r="U39" s="115" t="n">
        <v>3.24147336716929</v>
      </c>
      <c r="V39" s="114" t="n">
        <v>2.65340861118056</v>
      </c>
      <c r="W39" s="114" t="n">
        <v>15.8119532298535</v>
      </c>
      <c r="X39" s="115" t="n">
        <v>3.22692923058236</v>
      </c>
      <c r="Y39" s="114" t="n">
        <v>1.51308929255325</v>
      </c>
      <c r="Z39" s="114" t="n">
        <v>-0.0145441365869332</v>
      </c>
    </row>
    <row r="40" customFormat="false" ht="15" hidden="false" customHeight="false" outlineLevel="0" collapsed="false">
      <c r="A40" s="0" t="n">
        <v>274</v>
      </c>
      <c r="B40" s="0" t="s">
        <v>31</v>
      </c>
      <c r="C40" s="0" t="s">
        <v>34</v>
      </c>
      <c r="D40" s="0" t="s">
        <v>28</v>
      </c>
      <c r="E40" s="119" t="n">
        <v>43026</v>
      </c>
      <c r="F40" s="0" t="n">
        <v>24.9</v>
      </c>
      <c r="G40" s="0" t="n">
        <v>31.5</v>
      </c>
      <c r="H40" s="114" t="n">
        <v>17.522</v>
      </c>
      <c r="I40" s="114" t="n">
        <v>1.888</v>
      </c>
      <c r="K40" s="114" t="n">
        <v>997.100698920652</v>
      </c>
      <c r="L40" s="114" t="n">
        <v>0.759378687134707</v>
      </c>
      <c r="M40" s="114" t="n">
        <v>-0.004203345546</v>
      </c>
      <c r="N40" s="114" t="n">
        <v>1020.75739985183</v>
      </c>
      <c r="O40" s="114" t="n">
        <v>4.24040448991754</v>
      </c>
      <c r="P40" s="114" t="n">
        <v>23.5254423377654</v>
      </c>
      <c r="Q40" s="114" t="n">
        <v>5.104</v>
      </c>
      <c r="R40" s="0" t="n">
        <v>49</v>
      </c>
      <c r="S40" s="0" t="n">
        <v>0.461</v>
      </c>
      <c r="T40" s="114" t="n">
        <v>32.3055360896987</v>
      </c>
      <c r="U40" s="115" t="n">
        <v>6.59296654891809</v>
      </c>
      <c r="V40" s="114" t="n">
        <v>1.03549461297099</v>
      </c>
      <c r="W40" s="114" t="n">
        <v>32.3096328049496</v>
      </c>
      <c r="X40" s="115" t="n">
        <v>6.59380261325502</v>
      </c>
      <c r="Y40" s="114" t="n">
        <v>8.22758151522559</v>
      </c>
      <c r="Z40" s="114" t="n">
        <v>0.000836064336921183</v>
      </c>
    </row>
    <row r="41" customFormat="false" ht="15" hidden="false" customHeight="false" outlineLevel="0" collapsed="false">
      <c r="A41" s="0" t="n">
        <v>106</v>
      </c>
      <c r="B41" s="0" t="s">
        <v>32</v>
      </c>
      <c r="C41" s="0" t="s">
        <v>34</v>
      </c>
      <c r="D41" s="0" t="s">
        <v>28</v>
      </c>
      <c r="E41" s="119" t="n">
        <v>43026</v>
      </c>
      <c r="F41" s="0" t="n">
        <v>24.9</v>
      </c>
      <c r="G41" s="0" t="n">
        <v>31.5</v>
      </c>
      <c r="H41" s="114" t="n">
        <v>17.522</v>
      </c>
      <c r="I41" s="114" t="n">
        <v>2.86</v>
      </c>
      <c r="K41" s="114" t="n">
        <v>997.100698920652</v>
      </c>
      <c r="L41" s="114" t="n">
        <v>0.759378687134707</v>
      </c>
      <c r="M41" s="114" t="n">
        <v>-0.004203345546</v>
      </c>
      <c r="N41" s="114" t="n">
        <v>1020.75739985183</v>
      </c>
      <c r="O41" s="114" t="n">
        <v>6.42349408959966</v>
      </c>
      <c r="P41" s="114" t="n">
        <v>23.5254423377654</v>
      </c>
      <c r="Q41" s="114" t="n">
        <v>10.45</v>
      </c>
      <c r="R41" s="0" t="n">
        <v>49</v>
      </c>
      <c r="S41" s="0" t="n">
        <v>0.693</v>
      </c>
      <c r="T41" s="114" t="n">
        <v>31.9796954314721</v>
      </c>
      <c r="U41" s="115" t="n">
        <v>6.52646845540247</v>
      </c>
      <c r="V41" s="114" t="n">
        <v>1.55450790037437</v>
      </c>
      <c r="W41" s="114" t="n">
        <v>31.9267264264249</v>
      </c>
      <c r="X41" s="115" t="n">
        <v>6.51565845437244</v>
      </c>
      <c r="Y41" s="114" t="n">
        <v>4.77888845794206</v>
      </c>
      <c r="Z41" s="114" t="n">
        <v>-0.0108100010300314</v>
      </c>
    </row>
    <row r="42" customFormat="false" ht="15" hidden="false" customHeight="false" outlineLevel="0" collapsed="false">
      <c r="A42" s="0" t="n">
        <v>206</v>
      </c>
      <c r="B42" s="0" t="s">
        <v>32</v>
      </c>
      <c r="C42" s="0" t="s">
        <v>34</v>
      </c>
      <c r="D42" s="0" t="s">
        <v>28</v>
      </c>
      <c r="E42" s="119" t="n">
        <v>43026</v>
      </c>
      <c r="F42" s="0" t="n">
        <v>24.9</v>
      </c>
      <c r="G42" s="0" t="n">
        <v>31.5</v>
      </c>
      <c r="H42" s="114" t="n">
        <v>17.522</v>
      </c>
      <c r="I42" s="114" t="n">
        <v>2.026</v>
      </c>
      <c r="K42" s="114" t="n">
        <v>997.100698920652</v>
      </c>
      <c r="L42" s="114" t="n">
        <v>0.759378687134707</v>
      </c>
      <c r="M42" s="114" t="n">
        <v>-0.004203345546</v>
      </c>
      <c r="N42" s="114" t="n">
        <v>1020.75739985183</v>
      </c>
      <c r="O42" s="114" t="n">
        <v>4.55034930962549</v>
      </c>
      <c r="P42" s="114" t="n">
        <v>23.5254423377654</v>
      </c>
      <c r="Q42" s="114" t="n">
        <v>5.863</v>
      </c>
      <c r="R42" s="0" t="n">
        <v>49</v>
      </c>
      <c r="S42" s="0" t="n">
        <v>0.405</v>
      </c>
      <c r="T42" s="114" t="n">
        <v>24.9845774213448</v>
      </c>
      <c r="U42" s="115" t="n">
        <v>5.09889335129486</v>
      </c>
      <c r="V42" s="114" t="n">
        <v>0.906759126903112</v>
      </c>
      <c r="W42" s="114" t="n">
        <v>24.8864192027658</v>
      </c>
      <c r="X42" s="115" t="n">
        <v>5.07886106178895</v>
      </c>
      <c r="Y42" s="114" t="n">
        <v>5.0901631973993</v>
      </c>
      <c r="Z42" s="114" t="n">
        <v>-0.0200322895059175</v>
      </c>
    </row>
    <row r="43" customFormat="false" ht="15" hidden="false" customHeight="false" outlineLevel="0" collapsed="false">
      <c r="A43" s="0" t="n">
        <v>178</v>
      </c>
      <c r="B43" s="0" t="s">
        <v>26</v>
      </c>
      <c r="C43" s="0" t="s">
        <v>36</v>
      </c>
      <c r="D43" s="0" t="s">
        <v>28</v>
      </c>
      <c r="E43" s="119" t="n">
        <v>43026</v>
      </c>
      <c r="F43" s="0" t="n">
        <v>24.6</v>
      </c>
      <c r="G43" s="0" t="n">
        <v>31.5</v>
      </c>
      <c r="H43" s="114" t="n">
        <v>17.519</v>
      </c>
      <c r="I43" s="114" t="n">
        <v>4.614</v>
      </c>
      <c r="K43" s="114" t="n">
        <v>997.176869854583</v>
      </c>
      <c r="L43" s="114" t="n">
        <v>0.759827549041788</v>
      </c>
      <c r="M43" s="114" t="n">
        <v>-0.004209455736</v>
      </c>
      <c r="N43" s="114" t="n">
        <v>1020.84662969511</v>
      </c>
      <c r="O43" s="114" t="n">
        <v>10.3640664956797</v>
      </c>
      <c r="P43" s="114" t="n">
        <v>23.5221189679229</v>
      </c>
      <c r="Q43" s="114" t="n">
        <v>20.097</v>
      </c>
      <c r="R43" s="0" t="n">
        <v>49</v>
      </c>
      <c r="S43" s="0" t="n">
        <v>0.709</v>
      </c>
      <c r="T43" s="114" t="n">
        <v>18.1562099871959</v>
      </c>
      <c r="U43" s="115" t="n">
        <v>3.70534897697876</v>
      </c>
      <c r="V43" s="114" t="n">
        <v>1.58987325599961</v>
      </c>
      <c r="W43" s="114" t="n">
        <v>18.1198796581049</v>
      </c>
      <c r="X43" s="115" t="n">
        <v>3.69793462410303</v>
      </c>
      <c r="Y43" s="114" t="n">
        <v>2.00317289579157</v>
      </c>
      <c r="Z43" s="114" t="n">
        <v>-0.00741435287572223</v>
      </c>
    </row>
    <row r="44" customFormat="false" ht="15" hidden="false" customHeight="false" outlineLevel="0" collapsed="false">
      <c r="A44" s="0" t="n">
        <v>184</v>
      </c>
      <c r="B44" s="0" t="s">
        <v>26</v>
      </c>
      <c r="C44" s="0" t="s">
        <v>36</v>
      </c>
      <c r="D44" s="0" t="s">
        <v>28</v>
      </c>
      <c r="E44" s="119" t="n">
        <v>43026</v>
      </c>
      <c r="F44" s="0" t="n">
        <v>24.6</v>
      </c>
      <c r="G44" s="0" t="n">
        <v>31.5</v>
      </c>
      <c r="H44" s="114" t="n">
        <v>17.519</v>
      </c>
      <c r="I44" s="114" t="n">
        <v>2.613</v>
      </c>
      <c r="K44" s="114" t="n">
        <v>997.176869854583</v>
      </c>
      <c r="L44" s="114" t="n">
        <v>0.759827549041788</v>
      </c>
      <c r="M44" s="114" t="n">
        <v>-0.004209455736</v>
      </c>
      <c r="N44" s="114" t="n">
        <v>1020.84662969511</v>
      </c>
      <c r="O44" s="114" t="n">
        <v>5.86937705964697</v>
      </c>
      <c r="P44" s="114" t="n">
        <v>23.5221189679229</v>
      </c>
      <c r="Q44" s="114" t="n">
        <v>9.0915</v>
      </c>
      <c r="R44" s="0" t="n">
        <v>49</v>
      </c>
      <c r="S44" s="0" t="n">
        <v>0.19</v>
      </c>
      <c r="T44" s="114" t="n">
        <v>7.84151877837391</v>
      </c>
      <c r="U44" s="115" t="n">
        <v>1.60030995477019</v>
      </c>
      <c r="V44" s="114" t="n">
        <v>0.425610448981625</v>
      </c>
      <c r="W44" s="114" t="n">
        <v>7.81830815721922</v>
      </c>
      <c r="X44" s="115" t="n">
        <v>1.59557309331004</v>
      </c>
      <c r="Y44" s="114" t="n">
        <v>1.07946654200426</v>
      </c>
      <c r="Z44" s="114" t="n">
        <v>-0.00473686146014196</v>
      </c>
    </row>
    <row r="45" customFormat="false" ht="15" hidden="false" customHeight="false" outlineLevel="0" collapsed="false">
      <c r="A45" s="0" t="n">
        <v>276</v>
      </c>
      <c r="B45" s="0" t="s">
        <v>26</v>
      </c>
      <c r="C45" s="0" t="s">
        <v>36</v>
      </c>
      <c r="D45" s="0" t="s">
        <v>28</v>
      </c>
      <c r="E45" s="119" t="n">
        <v>43026</v>
      </c>
      <c r="F45" s="0" t="n">
        <v>24.6</v>
      </c>
      <c r="G45" s="0" t="n">
        <v>31.5</v>
      </c>
      <c r="H45" s="114" t="n">
        <v>17.519</v>
      </c>
      <c r="I45" s="114" t="n">
        <v>3.908</v>
      </c>
      <c r="K45" s="114" t="n">
        <v>997.176869854583</v>
      </c>
      <c r="L45" s="114" t="n">
        <v>0.759827549041788</v>
      </c>
      <c r="M45" s="114" t="n">
        <v>-0.004209455736</v>
      </c>
      <c r="N45" s="114" t="n">
        <v>1020.84662969511</v>
      </c>
      <c r="O45" s="114" t="n">
        <v>8.77823404098751</v>
      </c>
      <c r="P45" s="114" t="n">
        <v>23.5221189679229</v>
      </c>
      <c r="Q45" s="114" t="n">
        <v>16.214</v>
      </c>
      <c r="R45" s="0" t="n">
        <v>49</v>
      </c>
      <c r="S45" s="0" t="n">
        <v>0.399</v>
      </c>
      <c r="T45" s="114" t="n">
        <v>11.3707609005415</v>
      </c>
      <c r="U45" s="115" t="n">
        <v>2.32056344909009</v>
      </c>
      <c r="V45" s="114" t="n">
        <v>0.897344932224073</v>
      </c>
      <c r="W45" s="114" t="n">
        <v>11.3863413104777</v>
      </c>
      <c r="X45" s="115" t="n">
        <v>2.32374312458729</v>
      </c>
      <c r="Y45" s="114" t="n">
        <v>1.30626355305995</v>
      </c>
      <c r="Z45" s="114" t="n">
        <v>0.00317967549719977</v>
      </c>
    </row>
    <row r="46" customFormat="false" ht="15" hidden="false" customHeight="false" outlineLevel="0" collapsed="false">
      <c r="A46" s="0" t="n">
        <v>283</v>
      </c>
      <c r="B46" s="0" t="s">
        <v>26</v>
      </c>
      <c r="C46" s="0" t="s">
        <v>36</v>
      </c>
      <c r="D46" s="0" t="s">
        <v>28</v>
      </c>
      <c r="E46" s="119" t="n">
        <v>43026</v>
      </c>
      <c r="F46" s="0" t="n">
        <v>24.6</v>
      </c>
      <c r="G46" s="0" t="n">
        <v>31.5</v>
      </c>
      <c r="H46" s="114" t="n">
        <v>17.519</v>
      </c>
      <c r="I46" s="114" t="n">
        <v>4.185</v>
      </c>
      <c r="K46" s="114" t="n">
        <v>997.176869854583</v>
      </c>
      <c r="L46" s="114" t="n">
        <v>0.759827549041788</v>
      </c>
      <c r="M46" s="114" t="n">
        <v>-0.004209455736</v>
      </c>
      <c r="N46" s="114" t="n">
        <v>1020.84662969511</v>
      </c>
      <c r="O46" s="114" t="n">
        <v>9.40043742618545</v>
      </c>
      <c r="P46" s="114" t="n">
        <v>23.5221189679229</v>
      </c>
      <c r="Q46" s="114" t="n">
        <v>17.7375</v>
      </c>
      <c r="R46" s="0" t="n">
        <v>49</v>
      </c>
      <c r="S46" s="0" t="n">
        <v>0.581</v>
      </c>
      <c r="T46" s="114" t="n">
        <v>16.1209766925638</v>
      </c>
      <c r="U46" s="115" t="n">
        <v>3.28999524338037</v>
      </c>
      <c r="V46" s="114" t="n">
        <v>1.30618711328051</v>
      </c>
      <c r="W46" s="114" t="n">
        <v>16.1372216423553</v>
      </c>
      <c r="X46" s="115" t="n">
        <v>3.29331053925619</v>
      </c>
      <c r="Y46" s="114" t="n">
        <v>1.83309585083672</v>
      </c>
      <c r="Z46" s="114" t="n">
        <v>0.0033152958758218</v>
      </c>
    </row>
    <row r="47" customFormat="false" ht="15" hidden="false" customHeight="false" outlineLevel="0" collapsed="false">
      <c r="A47" s="0" t="n">
        <v>289</v>
      </c>
      <c r="B47" s="0" t="s">
        <v>26</v>
      </c>
      <c r="C47" s="0" t="s">
        <v>36</v>
      </c>
      <c r="D47" s="0" t="s">
        <v>28</v>
      </c>
      <c r="E47" s="119" t="n">
        <v>43026</v>
      </c>
      <c r="F47" s="0" t="n">
        <v>24.6</v>
      </c>
      <c r="G47" s="0" t="n">
        <v>31.5</v>
      </c>
      <c r="H47" s="114" t="n">
        <v>17.519</v>
      </c>
      <c r="I47" s="114" t="n">
        <v>4.109</v>
      </c>
      <c r="K47" s="114" t="n">
        <v>997.176869854583</v>
      </c>
      <c r="L47" s="114" t="n">
        <v>0.759827549041788</v>
      </c>
      <c r="M47" s="114" t="n">
        <v>-0.004209455736</v>
      </c>
      <c r="N47" s="114" t="n">
        <v>1020.84662969511</v>
      </c>
      <c r="O47" s="114" t="n">
        <v>9.22972458403728</v>
      </c>
      <c r="P47" s="114" t="n">
        <v>23.5221189679229</v>
      </c>
      <c r="Q47" s="114" t="n">
        <v>17.3195</v>
      </c>
      <c r="R47" s="0" t="n">
        <v>49</v>
      </c>
      <c r="S47" s="0" t="n">
        <v>0.551</v>
      </c>
      <c r="T47" s="114" t="n">
        <v>15.4862282181001</v>
      </c>
      <c r="U47" s="115" t="n">
        <v>3.16045473838777</v>
      </c>
      <c r="V47" s="114" t="n">
        <v>1.23878601208507</v>
      </c>
      <c r="W47" s="114" t="n">
        <v>15.502384368629</v>
      </c>
      <c r="X47" s="115" t="n">
        <v>3.16375191196511</v>
      </c>
      <c r="Y47" s="114" t="n">
        <v>1.76928736688428</v>
      </c>
      <c r="Z47" s="114" t="n">
        <v>0.00329717357733816</v>
      </c>
    </row>
    <row r="48" customFormat="false" ht="15" hidden="false" customHeight="false" outlineLevel="0" collapsed="false">
      <c r="A48" s="0" t="n">
        <v>118</v>
      </c>
      <c r="B48" s="0" t="s">
        <v>29</v>
      </c>
      <c r="C48" s="0" t="s">
        <v>36</v>
      </c>
      <c r="D48" s="0" t="s">
        <v>28</v>
      </c>
      <c r="E48" s="119" t="n">
        <v>43026</v>
      </c>
      <c r="F48" s="0" t="n">
        <v>24.6</v>
      </c>
      <c r="G48" s="0" t="n">
        <v>31.5</v>
      </c>
      <c r="H48" s="114" t="n">
        <v>17.519</v>
      </c>
      <c r="I48" s="114" t="n">
        <v>4.333</v>
      </c>
      <c r="K48" s="114" t="n">
        <v>997.176869854583</v>
      </c>
      <c r="L48" s="114" t="n">
        <v>0.759827549041788</v>
      </c>
      <c r="M48" s="114" t="n">
        <v>-0.004209455736</v>
      </c>
      <c r="N48" s="114" t="n">
        <v>1020.84662969511</v>
      </c>
      <c r="O48" s="114" t="n">
        <v>9.73287822405294</v>
      </c>
      <c r="P48" s="114" t="n">
        <v>23.5221189679229</v>
      </c>
      <c r="Q48" s="114" t="n">
        <v>18.5515</v>
      </c>
      <c r="R48" s="0" t="n">
        <v>49</v>
      </c>
      <c r="S48" s="0" t="n">
        <v>0.545</v>
      </c>
      <c r="T48" s="114" t="n">
        <v>14.3875395987329</v>
      </c>
      <c r="U48" s="115" t="n">
        <v>2.93623257116997</v>
      </c>
      <c r="V48" s="114" t="n">
        <v>1.22296639504725</v>
      </c>
      <c r="W48" s="114" t="n">
        <v>14.3710818586724</v>
      </c>
      <c r="X48" s="115" t="n">
        <v>2.93287384870865</v>
      </c>
      <c r="Y48" s="114" t="n">
        <v>1.60463532583947</v>
      </c>
      <c r="Z48" s="114" t="n">
        <v>-0.00335872246132052</v>
      </c>
    </row>
    <row r="49" customFormat="false" ht="15" hidden="false" customHeight="false" outlineLevel="0" collapsed="false">
      <c r="A49" s="0" t="n">
        <v>124</v>
      </c>
      <c r="B49" s="0" t="s">
        <v>29</v>
      </c>
      <c r="C49" s="0" t="s">
        <v>36</v>
      </c>
      <c r="D49" s="0" t="s">
        <v>28</v>
      </c>
      <c r="E49" s="119" t="n">
        <v>43026</v>
      </c>
      <c r="F49" s="0" t="n">
        <v>24.6</v>
      </c>
      <c r="G49" s="0" t="n">
        <v>31.5</v>
      </c>
      <c r="H49" s="114" t="n">
        <v>17.519</v>
      </c>
      <c r="I49" s="114" t="n">
        <v>3.394</v>
      </c>
      <c r="K49" s="114" t="n">
        <v>997.176869854583</v>
      </c>
      <c r="L49" s="114" t="n">
        <v>0.759827549041788</v>
      </c>
      <c r="M49" s="114" t="n">
        <v>-0.004209455736</v>
      </c>
      <c r="N49" s="114" t="n">
        <v>1020.84662969511</v>
      </c>
      <c r="O49" s="114" t="n">
        <v>7.62367613488015</v>
      </c>
      <c r="P49" s="114" t="n">
        <v>23.5221189679229</v>
      </c>
      <c r="Q49" s="114" t="n">
        <v>13.387</v>
      </c>
      <c r="R49" s="0" t="n">
        <v>49</v>
      </c>
      <c r="S49" s="0" t="n">
        <v>0.414</v>
      </c>
      <c r="T49" s="114" t="n">
        <v>13.8926174496644</v>
      </c>
      <c r="U49" s="115" t="n">
        <v>2.83522805095193</v>
      </c>
      <c r="V49" s="114" t="n">
        <v>0.928972531280107</v>
      </c>
      <c r="W49" s="114" t="n">
        <v>13.8762309175354</v>
      </c>
      <c r="X49" s="115" t="n">
        <v>2.83188386072152</v>
      </c>
      <c r="Y49" s="114" t="n">
        <v>1.70644672253367</v>
      </c>
      <c r="Z49" s="114" t="n">
        <v>-0.00334419023040988</v>
      </c>
    </row>
    <row r="50" customFormat="false" ht="15" hidden="false" customHeight="false" outlineLevel="0" collapsed="false">
      <c r="A50" s="0" t="n">
        <v>216</v>
      </c>
      <c r="B50" s="0" t="s">
        <v>29</v>
      </c>
      <c r="C50" s="0" t="s">
        <v>36</v>
      </c>
      <c r="D50" s="0" t="s">
        <v>28</v>
      </c>
      <c r="E50" s="119" t="n">
        <v>43026</v>
      </c>
      <c r="F50" s="0" t="n">
        <v>24.6</v>
      </c>
      <c r="G50" s="0" t="n">
        <v>31.5</v>
      </c>
      <c r="H50" s="114" t="n">
        <v>17.519</v>
      </c>
      <c r="I50" s="114" t="n">
        <v>3.764</v>
      </c>
      <c r="K50" s="114" t="n">
        <v>997.176869854583</v>
      </c>
      <c r="L50" s="114" t="n">
        <v>0.759827549041788</v>
      </c>
      <c r="M50" s="114" t="n">
        <v>-0.004209455736</v>
      </c>
      <c r="N50" s="114" t="n">
        <v>1020.84662969511</v>
      </c>
      <c r="O50" s="114" t="n">
        <v>8.45477812954887</v>
      </c>
      <c r="P50" s="114" t="n">
        <v>23.5221189679229</v>
      </c>
      <c r="Q50" s="114" t="n">
        <v>15.422</v>
      </c>
      <c r="R50" s="0" t="n">
        <v>49</v>
      </c>
      <c r="S50" s="0" t="n">
        <v>0.527</v>
      </c>
      <c r="T50" s="114" t="n">
        <v>16.2805066419524</v>
      </c>
      <c r="U50" s="115" t="n">
        <v>3.32255237590866</v>
      </c>
      <c r="V50" s="114" t="n">
        <v>1.17883647534015</v>
      </c>
      <c r="W50" s="114" t="n">
        <v>16.2018406876347</v>
      </c>
      <c r="X50" s="115" t="n">
        <v>3.30649809951729</v>
      </c>
      <c r="Y50" s="114" t="n">
        <v>1.9210194635557</v>
      </c>
      <c r="Z50" s="114" t="n">
        <v>-0.0160542763913671</v>
      </c>
    </row>
    <row r="51" customFormat="false" ht="15" hidden="false" customHeight="false" outlineLevel="0" collapsed="false">
      <c r="A51" s="0" t="n">
        <v>222</v>
      </c>
      <c r="B51" s="0" t="s">
        <v>29</v>
      </c>
      <c r="C51" s="0" t="s">
        <v>36</v>
      </c>
      <c r="D51" s="0" t="s">
        <v>28</v>
      </c>
      <c r="E51" s="119" t="n">
        <v>43026</v>
      </c>
      <c r="F51" s="0" t="n">
        <v>24.6</v>
      </c>
      <c r="G51" s="0" t="n">
        <v>31.5</v>
      </c>
      <c r="H51" s="114" t="n">
        <v>17.519</v>
      </c>
      <c r="I51" s="114" t="n">
        <v>1.925</v>
      </c>
      <c r="K51" s="114" t="n">
        <v>997.176869854583</v>
      </c>
      <c r="L51" s="114" t="n">
        <v>0.759827549041788</v>
      </c>
      <c r="M51" s="114" t="n">
        <v>-0.004209455736</v>
      </c>
      <c r="N51" s="114" t="n">
        <v>1020.84662969511</v>
      </c>
      <c r="O51" s="114" t="n">
        <v>4.32397659388459</v>
      </c>
      <c r="P51" s="114" t="n">
        <v>23.5221189679229</v>
      </c>
      <c r="Q51" s="114" t="n">
        <v>5.3075</v>
      </c>
      <c r="R51" s="0" t="n">
        <v>49</v>
      </c>
      <c r="S51" s="0" t="n">
        <v>0.167</v>
      </c>
      <c r="T51" s="114" t="n">
        <v>9.49943117178612</v>
      </c>
      <c r="U51" s="115" t="n">
        <v>1.93865942281349</v>
      </c>
      <c r="V51" s="114" t="n">
        <v>0.372669806266914</v>
      </c>
      <c r="W51" s="114" t="n">
        <v>9.43155837544076</v>
      </c>
      <c r="X51" s="115" t="n">
        <v>1.92480783172261</v>
      </c>
      <c r="Y51" s="114" t="n">
        <v>1.73285628852704</v>
      </c>
      <c r="Z51" s="114" t="n">
        <v>-0.0138515910908896</v>
      </c>
    </row>
    <row r="52" customFormat="false" ht="15" hidden="false" customHeight="false" outlineLevel="0" collapsed="false">
      <c r="A52" s="0" t="n">
        <v>228</v>
      </c>
      <c r="B52" s="0" t="s">
        <v>29</v>
      </c>
      <c r="C52" s="0" t="s">
        <v>36</v>
      </c>
      <c r="D52" s="0" t="s">
        <v>28</v>
      </c>
      <c r="E52" s="119" t="n">
        <v>43026</v>
      </c>
      <c r="F52" s="0" t="n">
        <v>24.6</v>
      </c>
      <c r="G52" s="0" t="n">
        <v>31.5</v>
      </c>
      <c r="H52" s="114" t="n">
        <v>17.519</v>
      </c>
      <c r="I52" s="114" t="n">
        <v>2.729</v>
      </c>
      <c r="K52" s="114" t="n">
        <v>997.176869854583</v>
      </c>
      <c r="L52" s="114" t="n">
        <v>0.759827549041788</v>
      </c>
      <c r="M52" s="114" t="n">
        <v>-0.004209455736</v>
      </c>
      <c r="N52" s="114" t="n">
        <v>1020.84662969511</v>
      </c>
      <c r="O52" s="114" t="n">
        <v>6.12993876608365</v>
      </c>
      <c r="P52" s="114" t="n">
        <v>23.5221189679229</v>
      </c>
      <c r="Q52" s="114" t="n">
        <v>9.7295</v>
      </c>
      <c r="R52" s="0" t="n">
        <v>49</v>
      </c>
      <c r="S52" s="0" t="n">
        <v>0.318</v>
      </c>
      <c r="T52" s="114" t="n">
        <v>13.1895479054334</v>
      </c>
      <c r="U52" s="115" t="n">
        <v>2.69174447049662</v>
      </c>
      <c r="V52" s="114" t="n">
        <v>0.710939525499919</v>
      </c>
      <c r="W52" s="114" t="n">
        <v>13.1193878045891</v>
      </c>
      <c r="X52" s="115" t="n">
        <v>2.67742608256921</v>
      </c>
      <c r="Y52" s="114" t="n">
        <v>1.81805274207902</v>
      </c>
      <c r="Z52" s="114" t="n">
        <v>-0.0143183879274131</v>
      </c>
    </row>
    <row r="53" customFormat="false" ht="15" hidden="false" customHeight="false" outlineLevel="0" collapsed="false">
      <c r="A53" s="0" t="n">
        <v>151</v>
      </c>
      <c r="B53" s="0" t="s">
        <v>30</v>
      </c>
      <c r="C53" s="0" t="s">
        <v>36</v>
      </c>
      <c r="D53" s="0" t="s">
        <v>28</v>
      </c>
      <c r="E53" s="119" t="n">
        <v>43026</v>
      </c>
      <c r="F53" s="0" t="n">
        <v>24.6</v>
      </c>
      <c r="G53" s="0" t="n">
        <v>31.5</v>
      </c>
      <c r="H53" s="114" t="n">
        <v>17.519</v>
      </c>
      <c r="I53" s="114" t="n">
        <v>1.52</v>
      </c>
      <c r="K53" s="114" t="n">
        <v>997.176869854583</v>
      </c>
      <c r="L53" s="114" t="n">
        <v>0.759827549041788</v>
      </c>
      <c r="M53" s="114" t="n">
        <v>-0.004209455736</v>
      </c>
      <c r="N53" s="114" t="n">
        <v>1020.84662969511</v>
      </c>
      <c r="O53" s="114" t="n">
        <v>3.41425684296341</v>
      </c>
      <c r="P53" s="114" t="n">
        <v>23.5221189679229</v>
      </c>
      <c r="Q53" s="114" t="n">
        <v>3.08</v>
      </c>
      <c r="R53" s="0" t="n">
        <v>49</v>
      </c>
      <c r="S53" s="0" t="n">
        <v>0.189</v>
      </c>
      <c r="T53" s="114" t="n">
        <v>14.1998497370398</v>
      </c>
      <c r="U53" s="115" t="n">
        <v>2.89792851776323</v>
      </c>
      <c r="V53" s="114" t="n">
        <v>0.42355399967114</v>
      </c>
      <c r="W53" s="114" t="n">
        <v>14.1623565384007</v>
      </c>
      <c r="X53" s="115" t="n">
        <v>2.89027684457158</v>
      </c>
      <c r="Y53" s="114" t="n">
        <v>4.23619660718551</v>
      </c>
      <c r="Z53" s="114" t="n">
        <v>-0.00765167319165228</v>
      </c>
    </row>
    <row r="54" customFormat="false" ht="15" hidden="false" customHeight="false" outlineLevel="0" collapsed="false">
      <c r="A54" s="0" t="n">
        <v>159</v>
      </c>
      <c r="B54" s="0" t="s">
        <v>30</v>
      </c>
      <c r="C54" s="0" t="s">
        <v>36</v>
      </c>
      <c r="D54" s="0" t="s">
        <v>28</v>
      </c>
      <c r="E54" s="119" t="n">
        <v>43026</v>
      </c>
      <c r="F54" s="0" t="n">
        <v>24.6</v>
      </c>
      <c r="G54" s="0" t="n">
        <v>31.5</v>
      </c>
      <c r="H54" s="114" t="n">
        <v>17.519</v>
      </c>
      <c r="I54" s="114" t="n">
        <v>3.801</v>
      </c>
      <c r="K54" s="114" t="n">
        <v>997.176869854583</v>
      </c>
      <c r="L54" s="114" t="n">
        <v>0.759827549041788</v>
      </c>
      <c r="M54" s="114" t="n">
        <v>-0.004209455736</v>
      </c>
      <c r="N54" s="114" t="n">
        <v>1020.84662969511</v>
      </c>
      <c r="O54" s="114" t="n">
        <v>8.53788832901575</v>
      </c>
      <c r="P54" s="114" t="n">
        <v>23.5221189679229</v>
      </c>
      <c r="Q54" s="114" t="n">
        <v>15.6255</v>
      </c>
      <c r="R54" s="0" t="n">
        <v>49</v>
      </c>
      <c r="S54" s="0" t="n">
        <v>0.727</v>
      </c>
      <c r="T54" s="114" t="n">
        <v>23.6499674690957</v>
      </c>
      <c r="U54" s="115" t="n">
        <v>4.82652397328483</v>
      </c>
      <c r="V54" s="114" t="n">
        <v>1.63073540619047</v>
      </c>
      <c r="W54" s="114" t="n">
        <v>23.6093716819496</v>
      </c>
      <c r="X54" s="115" t="n">
        <v>4.81823911876522</v>
      </c>
      <c r="Y54" s="114" t="n">
        <v>2.86233030119982</v>
      </c>
      <c r="Z54" s="114" t="n">
        <v>-0.00828485451960503</v>
      </c>
    </row>
    <row r="55" customFormat="false" ht="15" hidden="false" customHeight="false" outlineLevel="0" collapsed="false">
      <c r="A55" s="0" t="n">
        <v>250</v>
      </c>
      <c r="B55" s="0" t="s">
        <v>30</v>
      </c>
      <c r="C55" s="0" t="s">
        <v>36</v>
      </c>
      <c r="D55" s="0" t="s">
        <v>28</v>
      </c>
      <c r="E55" s="119" t="n">
        <v>43026</v>
      </c>
      <c r="F55" s="0" t="n">
        <v>24.6</v>
      </c>
      <c r="G55" s="0" t="n">
        <v>31.5</v>
      </c>
      <c r="H55" s="114" t="n">
        <v>17.519</v>
      </c>
      <c r="I55" s="114" t="n">
        <v>3.763</v>
      </c>
      <c r="K55" s="114" t="n">
        <v>997.176869854583</v>
      </c>
      <c r="L55" s="114" t="n">
        <v>0.759827549041788</v>
      </c>
      <c r="M55" s="114" t="n">
        <v>-0.004209455736</v>
      </c>
      <c r="N55" s="114" t="n">
        <v>1020.84662969511</v>
      </c>
      <c r="O55" s="114" t="n">
        <v>8.45253190794166</v>
      </c>
      <c r="P55" s="114" t="n">
        <v>23.5221189679229</v>
      </c>
      <c r="Q55" s="114" t="n">
        <v>15.4165</v>
      </c>
      <c r="R55" s="0" t="n">
        <v>49</v>
      </c>
      <c r="S55" s="0" t="n">
        <v>0.843</v>
      </c>
      <c r="T55" s="114" t="n">
        <v>28.8698630136986</v>
      </c>
      <c r="U55" s="115" t="n">
        <v>5.89180877830584</v>
      </c>
      <c r="V55" s="114" t="n">
        <v>1.89010269620424</v>
      </c>
      <c r="W55" s="114" t="n">
        <v>28.8018755741188</v>
      </c>
      <c r="X55" s="115" t="n">
        <v>5.87793379063648</v>
      </c>
      <c r="Y55" s="114" t="n">
        <v>3.5782490178415</v>
      </c>
      <c r="Z55" s="114" t="n">
        <v>-0.0138749876693618</v>
      </c>
    </row>
    <row r="56" customFormat="false" ht="15" hidden="false" customHeight="false" outlineLevel="0" collapsed="false">
      <c r="A56" s="0" t="n">
        <v>165</v>
      </c>
      <c r="B56" s="0" t="s">
        <v>31</v>
      </c>
      <c r="C56" s="0" t="s">
        <v>36</v>
      </c>
      <c r="D56" s="0" t="s">
        <v>28</v>
      </c>
      <c r="E56" s="119" t="n">
        <v>43026</v>
      </c>
      <c r="F56" s="0" t="n">
        <v>24.6</v>
      </c>
      <c r="G56" s="0" t="n">
        <v>31.5</v>
      </c>
      <c r="H56" s="114" t="n">
        <v>17.519</v>
      </c>
      <c r="I56" s="114" t="n">
        <v>5.362</v>
      </c>
      <c r="K56" s="114" t="n">
        <v>997.176869854583</v>
      </c>
      <c r="L56" s="114" t="n">
        <v>0.759827549041788</v>
      </c>
      <c r="M56" s="114" t="n">
        <v>-0.004209455736</v>
      </c>
      <c r="N56" s="114" t="n">
        <v>1020.84662969511</v>
      </c>
      <c r="O56" s="114" t="n">
        <v>12.0442402578749</v>
      </c>
      <c r="P56" s="114" t="n">
        <v>23.5221189679229</v>
      </c>
      <c r="Q56" s="114" t="n">
        <v>24.211</v>
      </c>
      <c r="R56" s="0" t="n">
        <v>49</v>
      </c>
      <c r="S56" s="0" t="n">
        <v>0.98</v>
      </c>
      <c r="T56" s="114" t="n">
        <v>22.3642172523962</v>
      </c>
      <c r="U56" s="115" t="n">
        <v>4.56412596987677</v>
      </c>
      <c r="V56" s="114" t="n">
        <v>2.19554306393</v>
      </c>
      <c r="W56" s="114" t="n">
        <v>22.2927258366705</v>
      </c>
      <c r="X56" s="115" t="n">
        <v>4.5495358850348</v>
      </c>
      <c r="Y56" s="114" t="n">
        <v>2.38069184977917</v>
      </c>
      <c r="Z56" s="114" t="n">
        <v>-0.01459008484197</v>
      </c>
    </row>
    <row r="57" customFormat="false" ht="15" hidden="false" customHeight="false" outlineLevel="0" collapsed="false">
      <c r="A57" s="0" t="n">
        <v>171</v>
      </c>
      <c r="B57" s="0" t="s">
        <v>31</v>
      </c>
      <c r="C57" s="0" t="s">
        <v>36</v>
      </c>
      <c r="D57" s="0" t="s">
        <v>28</v>
      </c>
      <c r="E57" s="119" t="n">
        <v>43026</v>
      </c>
      <c r="F57" s="0" t="n">
        <v>24.6</v>
      </c>
      <c r="G57" s="0" t="n">
        <v>31.5</v>
      </c>
      <c r="H57" s="114" t="n">
        <v>17.519</v>
      </c>
      <c r="I57" s="114" t="n">
        <v>1.851</v>
      </c>
      <c r="K57" s="114" t="n">
        <v>997.176869854583</v>
      </c>
      <c r="L57" s="114" t="n">
        <v>0.759827549041788</v>
      </c>
      <c r="M57" s="114" t="n">
        <v>-0.004209455736</v>
      </c>
      <c r="N57" s="114" t="n">
        <v>1020.84662969511</v>
      </c>
      <c r="O57" s="114" t="n">
        <v>4.15775619495084</v>
      </c>
      <c r="P57" s="114" t="n">
        <v>23.5221189679229</v>
      </c>
      <c r="Q57" s="114" t="n">
        <v>4.9005</v>
      </c>
      <c r="R57" s="0" t="n">
        <v>49</v>
      </c>
      <c r="S57" s="0" t="n">
        <v>0.301</v>
      </c>
      <c r="T57" s="114" t="n">
        <v>19.4193548387097</v>
      </c>
      <c r="U57" s="115" t="n">
        <v>3.96313364055299</v>
      </c>
      <c r="V57" s="114" t="n">
        <v>0.675041848855018</v>
      </c>
      <c r="W57" s="114" t="n">
        <v>19.3826361214996</v>
      </c>
      <c r="X57" s="115" t="n">
        <v>3.95564002479584</v>
      </c>
      <c r="Y57" s="114" t="n">
        <v>4.24541271566943</v>
      </c>
      <c r="Z57" s="114" t="n">
        <v>-0.00749361575715746</v>
      </c>
    </row>
    <row r="58" customFormat="false" ht="15" hidden="false" customHeight="false" outlineLevel="0" collapsed="false">
      <c r="A58" s="0" t="n">
        <v>263</v>
      </c>
      <c r="B58" s="0" t="s">
        <v>31</v>
      </c>
      <c r="C58" s="0" t="s">
        <v>36</v>
      </c>
      <c r="D58" s="0" t="s">
        <v>28</v>
      </c>
      <c r="E58" s="119" t="n">
        <v>43026</v>
      </c>
      <c r="F58" s="0" t="n">
        <v>24.6</v>
      </c>
      <c r="G58" s="0" t="n">
        <v>31.5</v>
      </c>
      <c r="H58" s="114" t="n">
        <v>17.519</v>
      </c>
      <c r="I58" s="114" t="n">
        <v>1.08</v>
      </c>
      <c r="K58" s="114" t="n">
        <v>997.176869854583</v>
      </c>
      <c r="L58" s="114" t="n">
        <v>0.759827549041788</v>
      </c>
      <c r="M58" s="114" t="n">
        <v>-0.004209455736</v>
      </c>
      <c r="N58" s="114" t="n">
        <v>1020.84662969511</v>
      </c>
      <c r="O58" s="114" t="n">
        <v>2.42591933578979</v>
      </c>
      <c r="P58" s="114" t="n">
        <v>23.5221189679229</v>
      </c>
      <c r="Q58" s="114" t="n">
        <v>0.66</v>
      </c>
      <c r="R58" s="0" t="n">
        <v>49</v>
      </c>
      <c r="S58" s="0" t="n">
        <v>0.243</v>
      </c>
      <c r="T58" s="114" t="n">
        <v>29.0322580645161</v>
      </c>
      <c r="U58" s="115" t="n">
        <v>5.92495062541146</v>
      </c>
      <c r="V58" s="114" t="n">
        <v>0.544879816663272</v>
      </c>
      <c r="W58" s="114" t="n">
        <v>28.9669521093471</v>
      </c>
      <c r="X58" s="115" t="n">
        <v>5.91162287945858</v>
      </c>
      <c r="Y58" s="114" t="n">
        <v>-16.4375406628738</v>
      </c>
      <c r="Z58" s="114" t="n">
        <v>-0.0133277459528731</v>
      </c>
    </row>
    <row r="59" customFormat="false" ht="15" hidden="false" customHeight="false" outlineLevel="0" collapsed="false">
      <c r="A59" s="0" t="n">
        <v>269</v>
      </c>
      <c r="B59" s="0" t="s">
        <v>31</v>
      </c>
      <c r="C59" s="0" t="s">
        <v>36</v>
      </c>
      <c r="D59" s="0" t="s">
        <v>28</v>
      </c>
      <c r="E59" s="119" t="n">
        <v>43026</v>
      </c>
      <c r="F59" s="0" t="n">
        <v>24.6</v>
      </c>
      <c r="G59" s="0" t="n">
        <v>31.5</v>
      </c>
      <c r="H59" s="114" t="n">
        <v>17.519</v>
      </c>
      <c r="I59" s="114" t="n">
        <v>4.875</v>
      </c>
      <c r="K59" s="114" t="n">
        <v>997.176869854583</v>
      </c>
      <c r="L59" s="114" t="n">
        <v>0.759827549041788</v>
      </c>
      <c r="M59" s="114" t="n">
        <v>-0.004209455736</v>
      </c>
      <c r="N59" s="114" t="n">
        <v>1020.84662969511</v>
      </c>
      <c r="O59" s="114" t="n">
        <v>10.9503303351623</v>
      </c>
      <c r="P59" s="114" t="n">
        <v>23.5221189679229</v>
      </c>
      <c r="Q59" s="114" t="n">
        <v>21.5325</v>
      </c>
      <c r="R59" s="0" t="n">
        <v>49</v>
      </c>
      <c r="S59" s="0" t="n">
        <v>0.692</v>
      </c>
      <c r="T59" s="114" t="n">
        <v>16.5431508486732</v>
      </c>
      <c r="U59" s="115" t="n">
        <v>3.3761532344231</v>
      </c>
      <c r="V59" s="114" t="n">
        <v>1.54962745761598</v>
      </c>
      <c r="W59" s="114" t="n">
        <v>16.4841658948427</v>
      </c>
      <c r="X59" s="115" t="n">
        <v>3.3641154887434</v>
      </c>
      <c r="Y59" s="114" t="n">
        <v>1.78405495475295</v>
      </c>
      <c r="Z59" s="114" t="n">
        <v>-0.0120377456797049</v>
      </c>
    </row>
    <row r="60" customFormat="false" ht="15" hidden="false" customHeight="false" outlineLevel="0" collapsed="false">
      <c r="A60" s="0" t="n">
        <v>101</v>
      </c>
      <c r="B60" s="0" t="s">
        <v>32</v>
      </c>
      <c r="C60" s="0" t="s">
        <v>36</v>
      </c>
      <c r="D60" s="0" t="s">
        <v>28</v>
      </c>
      <c r="E60" s="119" t="n">
        <v>43026</v>
      </c>
      <c r="F60" s="0" t="n">
        <v>24.6</v>
      </c>
      <c r="G60" s="0" t="n">
        <v>31.5</v>
      </c>
      <c r="H60" s="114" t="n">
        <v>17.519</v>
      </c>
      <c r="I60" s="114" t="n">
        <v>3.418</v>
      </c>
      <c r="K60" s="114" t="n">
        <v>997.176869854583</v>
      </c>
      <c r="L60" s="114" t="n">
        <v>0.759827549041788</v>
      </c>
      <c r="M60" s="114" t="n">
        <v>-0.004209455736</v>
      </c>
      <c r="N60" s="114" t="n">
        <v>1020.84662969511</v>
      </c>
      <c r="O60" s="114" t="n">
        <v>7.67758545345325</v>
      </c>
      <c r="P60" s="114" t="n">
        <v>23.5221189679229</v>
      </c>
      <c r="Q60" s="114" t="n">
        <v>13.519</v>
      </c>
      <c r="R60" s="0" t="n">
        <v>49</v>
      </c>
      <c r="S60" s="0" t="n">
        <v>0.628</v>
      </c>
      <c r="T60" s="114" t="n">
        <v>22.5089605734767</v>
      </c>
      <c r="U60" s="115" t="n">
        <v>4.59366542315851</v>
      </c>
      <c r="V60" s="114" t="n">
        <v>1.40879382080971</v>
      </c>
      <c r="W60" s="114" t="n">
        <v>22.4731320382973</v>
      </c>
      <c r="X60" s="115" t="n">
        <v>4.58635347720353</v>
      </c>
      <c r="Y60" s="114" t="n">
        <v>2.85652203698351</v>
      </c>
      <c r="Z60" s="114" t="n">
        <v>-0.00731194595498508</v>
      </c>
    </row>
    <row r="61" customFormat="false" ht="15" hidden="false" customHeight="false" outlineLevel="0" collapsed="false">
      <c r="A61" s="0" t="n">
        <v>107</v>
      </c>
      <c r="B61" s="0" t="s">
        <v>32</v>
      </c>
      <c r="C61" s="0" t="s">
        <v>36</v>
      </c>
      <c r="D61" s="0" t="s">
        <v>28</v>
      </c>
      <c r="E61" s="119" t="n">
        <v>43026</v>
      </c>
      <c r="F61" s="0" t="n">
        <v>24.6</v>
      </c>
      <c r="G61" s="0" t="n">
        <v>31.5</v>
      </c>
      <c r="H61" s="114" t="n">
        <v>17.519</v>
      </c>
      <c r="I61" s="114" t="n">
        <v>2.969</v>
      </c>
      <c r="K61" s="114" t="n">
        <v>997.176869854583</v>
      </c>
      <c r="L61" s="114" t="n">
        <v>0.759827549041788</v>
      </c>
      <c r="M61" s="114" t="n">
        <v>-0.004209455736</v>
      </c>
      <c r="N61" s="114" t="n">
        <v>1020.84662969511</v>
      </c>
      <c r="O61" s="114" t="n">
        <v>6.66903195181472</v>
      </c>
      <c r="P61" s="114" t="n">
        <v>23.5221189679229</v>
      </c>
      <c r="Q61" s="114" t="n">
        <v>11.0495</v>
      </c>
      <c r="R61" s="0" t="n">
        <v>49</v>
      </c>
      <c r="S61" s="0" t="n">
        <v>0.364</v>
      </c>
      <c r="T61" s="114" t="n">
        <v>13.9731285988484</v>
      </c>
      <c r="U61" s="115" t="n">
        <v>2.85165889772416</v>
      </c>
      <c r="V61" s="114" t="n">
        <v>0.815912882626038</v>
      </c>
      <c r="W61" s="114" t="n">
        <v>13.9397964227496</v>
      </c>
      <c r="X61" s="115" t="n">
        <v>2.84485641280604</v>
      </c>
      <c r="Y61" s="114" t="n">
        <v>1.84042921457847</v>
      </c>
      <c r="Z61" s="114" t="n">
        <v>-0.0068024849181163</v>
      </c>
    </row>
    <row r="62" customFormat="false" ht="15" hidden="false" customHeight="false" outlineLevel="0" collapsed="false">
      <c r="A62" s="0" t="n">
        <v>300</v>
      </c>
      <c r="B62" s="0" t="s">
        <v>32</v>
      </c>
      <c r="C62" s="0" t="s">
        <v>36</v>
      </c>
      <c r="D62" s="0" t="s">
        <v>28</v>
      </c>
      <c r="E62" s="119" t="n">
        <v>43026</v>
      </c>
      <c r="F62" s="0" t="n">
        <v>24.6</v>
      </c>
      <c r="G62" s="0" t="n">
        <v>31.5</v>
      </c>
      <c r="H62" s="114" t="n">
        <v>17.519</v>
      </c>
      <c r="I62" s="114" t="n">
        <v>0.97</v>
      </c>
      <c r="K62" s="114" t="n">
        <v>997.176869854583</v>
      </c>
      <c r="L62" s="114" t="n">
        <v>0.759827549041788</v>
      </c>
      <c r="M62" s="114" t="n">
        <v>-0.004209455736</v>
      </c>
      <c r="N62" s="114" t="n">
        <v>1020.84662969511</v>
      </c>
      <c r="O62" s="114" t="n">
        <v>2.17883495899639</v>
      </c>
      <c r="P62" s="114" t="n">
        <v>23.5221189679229</v>
      </c>
      <c r="Q62" s="114" t="n">
        <v>0.0549999999999997</v>
      </c>
      <c r="R62" s="0" t="n">
        <v>49</v>
      </c>
      <c r="S62" s="0" t="n">
        <v>0.098</v>
      </c>
      <c r="T62" s="114" t="n">
        <v>11.2385321100917</v>
      </c>
      <c r="U62" s="115" t="n">
        <v>2.29357798165138</v>
      </c>
      <c r="V62" s="114" t="n">
        <v>0.220403695718612</v>
      </c>
      <c r="W62" s="114" t="n">
        <v>11.2540940216471</v>
      </c>
      <c r="X62" s="115" t="n">
        <v>2.2967538819688</v>
      </c>
      <c r="Y62" s="114" t="n">
        <v>-9.29345993078985</v>
      </c>
      <c r="Z62" s="114" t="n">
        <v>0.00317590031742165</v>
      </c>
    </row>
    <row r="63" customFormat="false" ht="15" hidden="false" customHeight="false" outlineLevel="0" collapsed="false">
      <c r="A63" s="0" t="n">
        <v>179</v>
      </c>
      <c r="B63" s="0" t="s">
        <v>26</v>
      </c>
      <c r="C63" s="0" t="s">
        <v>27</v>
      </c>
      <c r="D63" s="0" t="s">
        <v>37</v>
      </c>
      <c r="E63" s="119" t="n">
        <v>43026</v>
      </c>
      <c r="F63" s="0" t="n">
        <v>24.1</v>
      </c>
      <c r="G63" s="0" t="n">
        <v>31.5</v>
      </c>
      <c r="H63" s="114" t="n">
        <v>17.521</v>
      </c>
      <c r="I63" s="114" t="n">
        <v>4.246</v>
      </c>
      <c r="K63" s="114" t="n">
        <v>997.301901019105</v>
      </c>
      <c r="L63" s="114" t="n">
        <v>0.760589702961547</v>
      </c>
      <c r="M63" s="114" t="n">
        <v>-0.004220301226</v>
      </c>
      <c r="N63" s="114" t="n">
        <v>1020.99375129802</v>
      </c>
      <c r="O63" s="114" t="n">
        <v>9.53917019849604</v>
      </c>
      <c r="P63" s="114" t="n">
        <v>23.5259660937392</v>
      </c>
      <c r="Q63" s="114" t="n">
        <v>18.073</v>
      </c>
      <c r="R63" s="0" t="n">
        <v>49</v>
      </c>
      <c r="S63" s="0" t="n">
        <v>0.671</v>
      </c>
      <c r="T63" s="114" t="n">
        <v>18.7692307692308</v>
      </c>
      <c r="U63" s="115" t="n">
        <v>3.83045525902669</v>
      </c>
      <c r="V63" s="114" t="n">
        <v>1.50719923971411</v>
      </c>
      <c r="W63" s="114" t="n">
        <v>18.7649986217415</v>
      </c>
      <c r="X63" s="115" t="n">
        <v>3.82959155545745</v>
      </c>
      <c r="Y63" s="114" t="n">
        <v>2.13865240100335</v>
      </c>
      <c r="Z63" s="114" t="n">
        <v>-0.000863703569240926</v>
      </c>
    </row>
    <row r="64" customFormat="false" ht="15" hidden="false" customHeight="false" outlineLevel="0" collapsed="false">
      <c r="A64" s="0" t="n">
        <v>186</v>
      </c>
      <c r="B64" s="0" t="s">
        <v>26</v>
      </c>
      <c r="C64" s="0" t="s">
        <v>27</v>
      </c>
      <c r="D64" s="0" t="s">
        <v>37</v>
      </c>
      <c r="E64" s="119" t="n">
        <v>43026</v>
      </c>
      <c r="F64" s="0" t="n">
        <v>24.1</v>
      </c>
      <c r="G64" s="0" t="n">
        <v>31.5</v>
      </c>
      <c r="H64" s="114" t="n">
        <v>17.521</v>
      </c>
      <c r="I64" s="114" t="n">
        <v>3.041</v>
      </c>
      <c r="K64" s="114" t="n">
        <v>997.301901019105</v>
      </c>
      <c r="L64" s="114" t="n">
        <v>0.760589702961547</v>
      </c>
      <c r="M64" s="114" t="n">
        <v>-0.004220301226</v>
      </c>
      <c r="N64" s="114" t="n">
        <v>1020.99375129802</v>
      </c>
      <c r="O64" s="114" t="n">
        <v>6.83198694621442</v>
      </c>
      <c r="P64" s="114" t="n">
        <v>23.5259660937392</v>
      </c>
      <c r="Q64" s="114" t="n">
        <v>11.4455</v>
      </c>
      <c r="R64" s="0" t="n">
        <v>49</v>
      </c>
      <c r="S64" s="0" t="n">
        <v>0.428</v>
      </c>
      <c r="T64" s="114" t="n">
        <v>16.3796402602373</v>
      </c>
      <c r="U64" s="115" t="n">
        <v>3.34278372657904</v>
      </c>
      <c r="V64" s="114" t="n">
        <v>0.961346354522905</v>
      </c>
      <c r="W64" s="114" t="n">
        <v>16.3754932619016</v>
      </c>
      <c r="X64" s="115" t="n">
        <v>3.34193740038808</v>
      </c>
      <c r="Y64" s="114" t="n">
        <v>2.15798420036411</v>
      </c>
      <c r="Z64" s="114" t="n">
        <v>-0.00084632619095304</v>
      </c>
    </row>
    <row r="65" customFormat="false" ht="15" hidden="false" customHeight="false" outlineLevel="0" collapsed="false">
      <c r="A65" s="0" t="n">
        <v>277</v>
      </c>
      <c r="B65" s="0" t="s">
        <v>26</v>
      </c>
      <c r="C65" s="0" t="s">
        <v>27</v>
      </c>
      <c r="D65" s="0" t="s">
        <v>37</v>
      </c>
      <c r="E65" s="119" t="n">
        <v>43026</v>
      </c>
      <c r="F65" s="0" t="n">
        <v>24.1</v>
      </c>
      <c r="G65" s="0" t="n">
        <v>31.5</v>
      </c>
      <c r="H65" s="114" t="n">
        <v>17.521</v>
      </c>
      <c r="I65" s="114" t="n">
        <v>3.808</v>
      </c>
      <c r="K65" s="114" t="n">
        <v>997.301901019105</v>
      </c>
      <c r="L65" s="114" t="n">
        <v>0.760589702961547</v>
      </c>
      <c r="M65" s="114" t="n">
        <v>-0.004220301226</v>
      </c>
      <c r="N65" s="114" t="n">
        <v>1020.99375129802</v>
      </c>
      <c r="O65" s="114" t="n">
        <v>8.55514840223102</v>
      </c>
      <c r="P65" s="114" t="n">
        <v>23.5259660937392</v>
      </c>
      <c r="Q65" s="114" t="n">
        <v>15.664</v>
      </c>
      <c r="R65" s="0" t="n">
        <v>49</v>
      </c>
      <c r="S65" s="0" t="n">
        <v>0.504</v>
      </c>
      <c r="T65" s="114" t="n">
        <v>15.2542372881356</v>
      </c>
      <c r="U65" s="115" t="n">
        <v>3.11310965063992</v>
      </c>
      <c r="V65" s="114" t="n">
        <v>1.13467031293082</v>
      </c>
      <c r="W65" s="114" t="n">
        <v>15.2910674929009</v>
      </c>
      <c r="X65" s="115" t="n">
        <v>3.12062601895937</v>
      </c>
      <c r="Y65" s="114" t="n">
        <v>1.79619430643718</v>
      </c>
      <c r="Z65" s="114" t="n">
        <v>0.00751636831945701</v>
      </c>
    </row>
    <row r="66" customFormat="false" ht="15" hidden="false" customHeight="false" outlineLevel="0" collapsed="false">
      <c r="A66" s="0" t="n">
        <v>284</v>
      </c>
      <c r="B66" s="0" t="s">
        <v>26</v>
      </c>
      <c r="C66" s="0" t="s">
        <v>27</v>
      </c>
      <c r="D66" s="0" t="s">
        <v>37</v>
      </c>
      <c r="E66" s="119" t="n">
        <v>43026</v>
      </c>
      <c r="F66" s="0" t="n">
        <v>24.1</v>
      </c>
      <c r="G66" s="0" t="n">
        <v>31.5</v>
      </c>
      <c r="H66" s="114" t="n">
        <v>17.521</v>
      </c>
      <c r="I66" s="114" t="n">
        <v>3.872</v>
      </c>
      <c r="K66" s="114" t="n">
        <v>997.301901019105</v>
      </c>
      <c r="L66" s="114" t="n">
        <v>0.760589702961547</v>
      </c>
      <c r="M66" s="114" t="n">
        <v>-0.004220301226</v>
      </c>
      <c r="N66" s="114" t="n">
        <v>1020.99375129802</v>
      </c>
      <c r="O66" s="114" t="n">
        <v>8.6989324089912</v>
      </c>
      <c r="P66" s="114" t="n">
        <v>23.5259660937392</v>
      </c>
      <c r="Q66" s="114" t="n">
        <v>16.016</v>
      </c>
      <c r="R66" s="0" t="n">
        <v>49</v>
      </c>
      <c r="S66" s="0" t="n">
        <v>0.562</v>
      </c>
      <c r="T66" s="114" t="n">
        <v>16.9788519637462</v>
      </c>
      <c r="U66" s="115" t="n">
        <v>3.46507182933596</v>
      </c>
      <c r="V66" s="114" t="n">
        <v>1.26497887521891</v>
      </c>
      <c r="W66" s="114" t="n">
        <v>17.0162332798038</v>
      </c>
      <c r="X66" s="115" t="n">
        <v>3.47270066934771</v>
      </c>
      <c r="Y66" s="114" t="n">
        <v>1.99736134720548</v>
      </c>
      <c r="Z66" s="114" t="n">
        <v>0.00762884001174369</v>
      </c>
    </row>
    <row r="67" customFormat="false" ht="15" hidden="false" customHeight="false" outlineLevel="0" collapsed="false">
      <c r="A67" s="0" t="n">
        <v>290</v>
      </c>
      <c r="B67" s="0" t="s">
        <v>26</v>
      </c>
      <c r="C67" s="0" t="s">
        <v>27</v>
      </c>
      <c r="D67" s="0" t="s">
        <v>37</v>
      </c>
      <c r="E67" s="119" t="n">
        <v>43026</v>
      </c>
      <c r="F67" s="0" t="n">
        <v>24.1</v>
      </c>
      <c r="G67" s="0" t="n">
        <v>31.5</v>
      </c>
      <c r="H67" s="114" t="n">
        <v>17.521</v>
      </c>
      <c r="I67" s="114" t="n">
        <v>5.027</v>
      </c>
      <c r="K67" s="114" t="n">
        <v>997.301901019105</v>
      </c>
      <c r="L67" s="114" t="n">
        <v>0.760589702961547</v>
      </c>
      <c r="M67" s="114" t="n">
        <v>-0.004220301226</v>
      </c>
      <c r="N67" s="114" t="n">
        <v>1020.99375129802</v>
      </c>
      <c r="O67" s="114" t="n">
        <v>11.2937844059914</v>
      </c>
      <c r="P67" s="114" t="n">
        <v>23.5259660937392</v>
      </c>
      <c r="Q67" s="114" t="n">
        <v>22.3685</v>
      </c>
      <c r="R67" s="0" t="n">
        <v>49</v>
      </c>
      <c r="S67" s="0" t="n">
        <v>0.707</v>
      </c>
      <c r="T67" s="114" t="n">
        <v>16.3657407407407</v>
      </c>
      <c r="U67" s="115" t="n">
        <v>3.33994708994709</v>
      </c>
      <c r="V67" s="114" t="n">
        <v>1.59146438608317</v>
      </c>
      <c r="W67" s="114" t="n">
        <v>16.4029261333128</v>
      </c>
      <c r="X67" s="115" t="n">
        <v>3.34753594557404</v>
      </c>
      <c r="Y67" s="114" t="n">
        <v>1.75751434102302</v>
      </c>
      <c r="Z67" s="114" t="n">
        <v>0.00758885562694989</v>
      </c>
    </row>
    <row r="68" customFormat="false" ht="15" hidden="false" customHeight="false" outlineLevel="0" collapsed="false">
      <c r="A68" s="0" t="n">
        <v>119</v>
      </c>
      <c r="B68" s="0" t="s">
        <v>29</v>
      </c>
      <c r="C68" s="0" t="s">
        <v>27</v>
      </c>
      <c r="D68" s="0" t="s">
        <v>37</v>
      </c>
      <c r="E68" s="119" t="n">
        <v>43026</v>
      </c>
      <c r="F68" s="0" t="n">
        <v>24.1</v>
      </c>
      <c r="G68" s="0" t="n">
        <v>31.5</v>
      </c>
      <c r="H68" s="114" t="n">
        <v>17.521</v>
      </c>
      <c r="I68" s="114" t="n">
        <v>3.491</v>
      </c>
      <c r="K68" s="114" t="n">
        <v>997.301901019105</v>
      </c>
      <c r="L68" s="114" t="n">
        <v>0.760589702961547</v>
      </c>
      <c r="M68" s="114" t="n">
        <v>-0.004220301226</v>
      </c>
      <c r="N68" s="114" t="n">
        <v>1020.99375129802</v>
      </c>
      <c r="O68" s="114" t="n">
        <v>7.84296824374698</v>
      </c>
      <c r="P68" s="114" t="n">
        <v>23.5259660937392</v>
      </c>
      <c r="Q68" s="114" t="n">
        <v>13.9205</v>
      </c>
      <c r="R68" s="0" t="n">
        <v>49</v>
      </c>
      <c r="S68" s="0" t="n">
        <v>0.475</v>
      </c>
      <c r="T68" s="114" t="n">
        <v>15.7493368700265</v>
      </c>
      <c r="U68" s="115" t="n">
        <v>3.21415038163807</v>
      </c>
      <c r="V68" s="114" t="n">
        <v>1.06738902614371</v>
      </c>
      <c r="W68" s="114" t="n">
        <v>15.7534727565518</v>
      </c>
      <c r="X68" s="115" t="n">
        <v>3.21499444011261</v>
      </c>
      <c r="Y68" s="114" t="n">
        <v>1.92637508959471</v>
      </c>
      <c r="Z68" s="114" t="n">
        <v>0.000844058474541498</v>
      </c>
    </row>
    <row r="69" customFormat="false" ht="15" hidden="false" customHeight="false" outlineLevel="0" collapsed="false">
      <c r="A69" s="0" t="n">
        <v>125</v>
      </c>
      <c r="B69" s="0" t="s">
        <v>29</v>
      </c>
      <c r="C69" s="0" t="s">
        <v>27</v>
      </c>
      <c r="D69" s="0" t="s">
        <v>37</v>
      </c>
      <c r="E69" s="119" t="n">
        <v>43026</v>
      </c>
      <c r="F69" s="0" t="n">
        <v>24.1</v>
      </c>
      <c r="G69" s="0" t="n">
        <v>31.5</v>
      </c>
      <c r="H69" s="114" t="n">
        <v>17.521</v>
      </c>
      <c r="I69" s="114" t="n">
        <v>3.016</v>
      </c>
      <c r="K69" s="114" t="n">
        <v>997.301901019105</v>
      </c>
      <c r="L69" s="114" t="n">
        <v>0.760589702961547</v>
      </c>
      <c r="M69" s="114" t="n">
        <v>-0.004220301226</v>
      </c>
      <c r="N69" s="114" t="n">
        <v>1020.99375129802</v>
      </c>
      <c r="O69" s="114" t="n">
        <v>6.77582131857373</v>
      </c>
      <c r="P69" s="114" t="n">
        <v>23.5259660937392</v>
      </c>
      <c r="Q69" s="114" t="n">
        <v>11.308</v>
      </c>
      <c r="R69" s="0" t="n">
        <v>49</v>
      </c>
      <c r="S69" s="0" t="n">
        <v>0.37</v>
      </c>
      <c r="T69" s="114" t="n">
        <v>13.9833711262283</v>
      </c>
      <c r="U69" s="115" t="n">
        <v>2.85374920943434</v>
      </c>
      <c r="V69" s="114" t="n">
        <v>0.831463689336912</v>
      </c>
      <c r="W69" s="114" t="n">
        <v>13.9874439123149</v>
      </c>
      <c r="X69" s="115" t="n">
        <v>2.85458039026835</v>
      </c>
      <c r="Y69" s="114" t="n">
        <v>1.82989827684261</v>
      </c>
      <c r="Z69" s="114" t="n">
        <v>0.000831180834009349</v>
      </c>
    </row>
    <row r="70" customFormat="false" ht="15" hidden="false" customHeight="false" outlineLevel="0" collapsed="false">
      <c r="A70" s="0" t="n">
        <v>217</v>
      </c>
      <c r="B70" s="0" t="s">
        <v>29</v>
      </c>
      <c r="C70" s="0" t="s">
        <v>27</v>
      </c>
      <c r="D70" s="0" t="s">
        <v>37</v>
      </c>
      <c r="E70" s="119" t="n">
        <v>43026</v>
      </c>
      <c r="F70" s="0" t="n">
        <v>24.1</v>
      </c>
      <c r="G70" s="0" t="n">
        <v>31.5</v>
      </c>
      <c r="H70" s="114" t="n">
        <v>17.521</v>
      </c>
      <c r="I70" s="114" t="n">
        <v>4.746</v>
      </c>
      <c r="K70" s="114" t="n">
        <v>997.301901019105</v>
      </c>
      <c r="L70" s="114" t="n">
        <v>0.760589702961547</v>
      </c>
      <c r="M70" s="114" t="n">
        <v>-0.004220301226</v>
      </c>
      <c r="N70" s="114" t="n">
        <v>1020.99375129802</v>
      </c>
      <c r="O70" s="114" t="n">
        <v>10.66248275131</v>
      </c>
      <c r="P70" s="114" t="n">
        <v>23.5259660937392</v>
      </c>
      <c r="Q70" s="114" t="n">
        <v>20.823</v>
      </c>
      <c r="R70" s="0" t="n">
        <v>49</v>
      </c>
      <c r="S70" s="0" t="n">
        <v>0.777000000000001</v>
      </c>
      <c r="T70" s="114" t="n">
        <v>19.5767195767196</v>
      </c>
      <c r="U70" s="115" t="n">
        <v>3.99524889320808</v>
      </c>
      <c r="V70" s="114" t="n">
        <v>1.74119377214582</v>
      </c>
      <c r="W70" s="114" t="n">
        <v>19.5172892192194</v>
      </c>
      <c r="X70" s="115" t="n">
        <v>3.98312024882029</v>
      </c>
      <c r="Y70" s="114" t="n">
        <v>2.14716860198109</v>
      </c>
      <c r="Z70" s="114" t="n">
        <v>-0.0121286443877877</v>
      </c>
    </row>
    <row r="71" customFormat="false" ht="15" hidden="false" customHeight="false" outlineLevel="0" collapsed="false">
      <c r="A71" s="0" t="n">
        <v>223</v>
      </c>
      <c r="B71" s="0" t="s">
        <v>29</v>
      </c>
      <c r="C71" s="0" t="s">
        <v>27</v>
      </c>
      <c r="D71" s="0" t="s">
        <v>37</v>
      </c>
      <c r="E71" s="119" t="n">
        <v>43026</v>
      </c>
      <c r="F71" s="0" t="n">
        <v>24.1</v>
      </c>
      <c r="G71" s="0" t="n">
        <v>31.5</v>
      </c>
      <c r="H71" s="114" t="n">
        <v>17.521</v>
      </c>
      <c r="I71" s="114" t="n">
        <v>3.369</v>
      </c>
      <c r="K71" s="114" t="n">
        <v>997.301901019105</v>
      </c>
      <c r="L71" s="114" t="n">
        <v>0.760589702961547</v>
      </c>
      <c r="M71" s="114" t="n">
        <v>-0.004220301226</v>
      </c>
      <c r="N71" s="114" t="n">
        <v>1020.99375129802</v>
      </c>
      <c r="O71" s="114" t="n">
        <v>7.56887998086037</v>
      </c>
      <c r="P71" s="114" t="n">
        <v>23.5259660937392</v>
      </c>
      <c r="Q71" s="114" t="n">
        <v>13.2495</v>
      </c>
      <c r="R71" s="0" t="n">
        <v>49</v>
      </c>
      <c r="S71" s="0" t="n">
        <v>0.581</v>
      </c>
      <c r="T71" s="114" t="n">
        <v>20.8393113342898</v>
      </c>
      <c r="U71" s="115" t="n">
        <v>4.25292068046731</v>
      </c>
      <c r="V71" s="114" t="n">
        <v>1.30252996727786</v>
      </c>
      <c r="W71" s="114" t="n">
        <v>20.7861029858622</v>
      </c>
      <c r="X71" s="115" t="n">
        <v>4.24206183384944</v>
      </c>
      <c r="Y71" s="114" t="n">
        <v>2.64394710862943</v>
      </c>
      <c r="Z71" s="114" t="n">
        <v>-0.0108588466178743</v>
      </c>
    </row>
    <row r="72" customFormat="false" ht="15" hidden="false" customHeight="false" outlineLevel="0" collapsed="false">
      <c r="A72" s="0" t="n">
        <v>152</v>
      </c>
      <c r="B72" s="0" t="s">
        <v>30</v>
      </c>
      <c r="C72" s="0" t="s">
        <v>27</v>
      </c>
      <c r="D72" s="0" t="s">
        <v>37</v>
      </c>
      <c r="E72" s="119" t="n">
        <v>43026</v>
      </c>
      <c r="F72" s="0" t="n">
        <v>24.1</v>
      </c>
      <c r="G72" s="0" t="n">
        <v>31.5</v>
      </c>
      <c r="H72" s="114" t="n">
        <v>17.521</v>
      </c>
      <c r="I72" s="114" t="n">
        <v>4.651</v>
      </c>
      <c r="K72" s="114" t="n">
        <v>997.301901019105</v>
      </c>
      <c r="L72" s="114" t="n">
        <v>0.760589702961547</v>
      </c>
      <c r="M72" s="114" t="n">
        <v>-0.004220301226</v>
      </c>
      <c r="N72" s="114" t="n">
        <v>1020.99375129802</v>
      </c>
      <c r="O72" s="114" t="n">
        <v>10.4490533662753</v>
      </c>
      <c r="P72" s="114" t="n">
        <v>23.5259660937392</v>
      </c>
      <c r="Q72" s="114" t="n">
        <v>20.3005</v>
      </c>
      <c r="R72" s="0" t="n">
        <v>49</v>
      </c>
      <c r="S72" s="0" t="n">
        <v>0.81</v>
      </c>
      <c r="T72" s="114" t="n">
        <v>21.0882582660765</v>
      </c>
      <c r="U72" s="115" t="n">
        <v>4.30372617675031</v>
      </c>
      <c r="V72" s="114" t="n">
        <v>1.81848265171063</v>
      </c>
      <c r="W72" s="114" t="n">
        <v>21.0702479807252</v>
      </c>
      <c r="X72" s="115" t="n">
        <v>4.30005060831126</v>
      </c>
      <c r="Y72" s="114" t="n">
        <v>2.34210916987392</v>
      </c>
      <c r="Z72" s="114" t="n">
        <v>-0.00367556843905703</v>
      </c>
    </row>
    <row r="73" customFormat="false" ht="15" hidden="false" customHeight="false" outlineLevel="0" collapsed="false">
      <c r="A73" s="0" t="n">
        <v>160</v>
      </c>
      <c r="B73" s="0" t="s">
        <v>30</v>
      </c>
      <c r="C73" s="0" t="s">
        <v>27</v>
      </c>
      <c r="D73" s="0" t="s">
        <v>37</v>
      </c>
      <c r="E73" s="119" t="n">
        <v>43026</v>
      </c>
      <c r="F73" s="0" t="n">
        <v>24.1</v>
      </c>
      <c r="G73" s="0" t="n">
        <v>31.5</v>
      </c>
      <c r="H73" s="114" t="n">
        <v>17.521</v>
      </c>
      <c r="I73" s="114" t="n">
        <v>3.742</v>
      </c>
      <c r="K73" s="114" t="n">
        <v>997.301901019105</v>
      </c>
      <c r="L73" s="114" t="n">
        <v>0.760589702961547</v>
      </c>
      <c r="M73" s="114" t="n">
        <v>-0.004220301226</v>
      </c>
      <c r="N73" s="114" t="n">
        <v>1020.99375129802</v>
      </c>
      <c r="O73" s="114" t="n">
        <v>8.40687114525958</v>
      </c>
      <c r="P73" s="114" t="n">
        <v>23.5259660937392</v>
      </c>
      <c r="Q73" s="114" t="n">
        <v>15.301</v>
      </c>
      <c r="R73" s="0" t="n">
        <v>49</v>
      </c>
      <c r="S73" s="0" t="n">
        <v>0.708</v>
      </c>
      <c r="T73" s="114" t="n">
        <v>23.3355306526038</v>
      </c>
      <c r="U73" s="115" t="n">
        <v>4.76235319440895</v>
      </c>
      <c r="V73" s="114" t="n">
        <v>1.58959659488485</v>
      </c>
      <c r="W73" s="114" t="n">
        <v>23.3171861150506</v>
      </c>
      <c r="X73" s="115" t="n">
        <v>4.75860941123482</v>
      </c>
      <c r="Y73" s="114" t="n">
        <v>2.84393327205968</v>
      </c>
      <c r="Z73" s="114" t="n">
        <v>-0.00374378317412472</v>
      </c>
    </row>
    <row r="74" customFormat="false" ht="15" hidden="false" customHeight="false" outlineLevel="0" collapsed="false">
      <c r="A74" s="0" t="n">
        <v>166</v>
      </c>
      <c r="B74" s="0" t="s">
        <v>31</v>
      </c>
      <c r="C74" s="0" t="s">
        <v>27</v>
      </c>
      <c r="D74" s="0" t="s">
        <v>37</v>
      </c>
      <c r="E74" s="119" t="n">
        <v>43026</v>
      </c>
      <c r="F74" s="0" t="n">
        <v>24.1</v>
      </c>
      <c r="G74" s="0" t="n">
        <v>31.5</v>
      </c>
      <c r="H74" s="114" t="n">
        <v>17.521</v>
      </c>
      <c r="I74" s="114" t="n">
        <v>3.965</v>
      </c>
      <c r="K74" s="114" t="n">
        <v>997.301901019105</v>
      </c>
      <c r="L74" s="114" t="n">
        <v>0.760589702961547</v>
      </c>
      <c r="M74" s="114" t="n">
        <v>-0.004220301226</v>
      </c>
      <c r="N74" s="114" t="n">
        <v>1020.99375129802</v>
      </c>
      <c r="O74" s="114" t="n">
        <v>8.9078685438146</v>
      </c>
      <c r="P74" s="114" t="n">
        <v>23.5259660937392</v>
      </c>
      <c r="Q74" s="114" t="n">
        <v>16.5275</v>
      </c>
      <c r="R74" s="0" t="n">
        <v>49</v>
      </c>
      <c r="S74" s="0" t="n">
        <v>0.668</v>
      </c>
      <c r="T74" s="114" t="n">
        <v>20.2608431907795</v>
      </c>
      <c r="U74" s="115" t="n">
        <v>4.13486595730194</v>
      </c>
      <c r="V74" s="114" t="n">
        <v>1.49774653367396</v>
      </c>
      <c r="W74" s="114" t="n">
        <v>20.2121710226136</v>
      </c>
      <c r="X74" s="115" t="n">
        <v>4.12493286175787</v>
      </c>
      <c r="Y74" s="114" t="n">
        <v>2.37804923089154</v>
      </c>
      <c r="Z74" s="114" t="n">
        <v>-0.00993309554406441</v>
      </c>
    </row>
    <row r="75" customFormat="false" ht="15" hidden="false" customHeight="false" outlineLevel="0" collapsed="false">
      <c r="A75" s="0" t="n">
        <v>173</v>
      </c>
      <c r="B75" s="0" t="s">
        <v>31</v>
      </c>
      <c r="C75" s="0" t="s">
        <v>27</v>
      </c>
      <c r="D75" s="0" t="s">
        <v>37</v>
      </c>
      <c r="E75" s="119" t="n">
        <v>43026</v>
      </c>
      <c r="F75" s="0" t="n">
        <v>24.1</v>
      </c>
      <c r="G75" s="0" t="n">
        <v>31.5</v>
      </c>
      <c r="H75" s="114" t="n">
        <v>17.521</v>
      </c>
      <c r="I75" s="114" t="n">
        <v>4.07</v>
      </c>
      <c r="K75" s="114" t="n">
        <v>997.301901019105</v>
      </c>
      <c r="L75" s="114" t="n">
        <v>0.760589702961547</v>
      </c>
      <c r="M75" s="114" t="n">
        <v>-0.004220301226</v>
      </c>
      <c r="N75" s="114" t="n">
        <v>1020.99375129802</v>
      </c>
      <c r="O75" s="114" t="n">
        <v>9.14376417990553</v>
      </c>
      <c r="P75" s="114" t="n">
        <v>23.5259660937392</v>
      </c>
      <c r="Q75" s="114" t="n">
        <v>17.105</v>
      </c>
      <c r="R75" s="0" t="n">
        <v>49</v>
      </c>
      <c r="S75" s="0" t="n">
        <v>0.675</v>
      </c>
      <c r="T75" s="114" t="n">
        <v>19.8821796759941</v>
      </c>
      <c r="U75" s="115" t="n">
        <v>4.05758768897839</v>
      </c>
      <c r="V75" s="114" t="n">
        <v>1.515496305715</v>
      </c>
      <c r="W75" s="114" t="n">
        <v>19.8668469790177</v>
      </c>
      <c r="X75" s="115" t="n">
        <v>4.05445856714648</v>
      </c>
      <c r="Y75" s="114" t="n">
        <v>2.30938928766101</v>
      </c>
      <c r="Z75" s="114" t="n">
        <v>-0.0031291218319156</v>
      </c>
    </row>
    <row r="76" customFormat="false" ht="15" hidden="false" customHeight="false" outlineLevel="0" collapsed="false">
      <c r="A76" s="0" t="n">
        <v>264</v>
      </c>
      <c r="B76" s="0" t="s">
        <v>31</v>
      </c>
      <c r="C76" s="0" t="s">
        <v>27</v>
      </c>
      <c r="D76" s="0" t="s">
        <v>37</v>
      </c>
      <c r="E76" s="119" t="n">
        <v>43026</v>
      </c>
      <c r="F76" s="0" t="n">
        <v>24.1</v>
      </c>
      <c r="G76" s="0" t="n">
        <v>31.5</v>
      </c>
      <c r="H76" s="114" t="n">
        <v>17.521</v>
      </c>
      <c r="I76" s="114" t="n">
        <v>3.894</v>
      </c>
      <c r="K76" s="114" t="n">
        <v>997.301901019105</v>
      </c>
      <c r="L76" s="114" t="n">
        <v>0.760589702961547</v>
      </c>
      <c r="M76" s="114" t="n">
        <v>-0.004220301226</v>
      </c>
      <c r="N76" s="114" t="n">
        <v>1020.99375129802</v>
      </c>
      <c r="O76" s="114" t="n">
        <v>8.74835816131502</v>
      </c>
      <c r="P76" s="114" t="n">
        <v>23.5259660937392</v>
      </c>
      <c r="Q76" s="114" t="n">
        <v>16.137</v>
      </c>
      <c r="R76" s="0" t="n">
        <v>49</v>
      </c>
      <c r="S76" s="0" t="n">
        <v>0.593</v>
      </c>
      <c r="T76" s="114" t="n">
        <v>17.9642532565889</v>
      </c>
      <c r="U76" s="115" t="n">
        <v>3.66617413399774</v>
      </c>
      <c r="V76" s="114" t="n">
        <v>1.32982595983754</v>
      </c>
      <c r="W76" s="114" t="n">
        <v>17.9257287522819</v>
      </c>
      <c r="X76" s="115" t="n">
        <v>3.65831199026162</v>
      </c>
      <c r="Y76" s="114" t="n">
        <v>2.10782535068983</v>
      </c>
      <c r="Z76" s="114" t="n">
        <v>-0.00786214373611838</v>
      </c>
    </row>
    <row r="77" customFormat="false" ht="15" hidden="false" customHeight="false" outlineLevel="0" collapsed="false">
      <c r="A77" s="0" t="n">
        <v>270</v>
      </c>
      <c r="B77" s="0" t="s">
        <v>31</v>
      </c>
      <c r="C77" s="0" t="s">
        <v>27</v>
      </c>
      <c r="D77" s="0" t="s">
        <v>37</v>
      </c>
      <c r="E77" s="119" t="n">
        <v>43026</v>
      </c>
      <c r="F77" s="0" t="n">
        <v>24.1</v>
      </c>
      <c r="G77" s="0" t="n">
        <v>31.5</v>
      </c>
      <c r="H77" s="114" t="n">
        <v>17.521</v>
      </c>
      <c r="I77" s="114" t="n">
        <v>5.14</v>
      </c>
      <c r="K77" s="114" t="n">
        <v>997.301901019105</v>
      </c>
      <c r="L77" s="114" t="n">
        <v>0.760589702961547</v>
      </c>
      <c r="M77" s="114" t="n">
        <v>-0.004220301226</v>
      </c>
      <c r="N77" s="114" t="n">
        <v>1020.99375129802</v>
      </c>
      <c r="O77" s="114" t="n">
        <v>11.5476530429274</v>
      </c>
      <c r="P77" s="114" t="n">
        <v>23.5259660937392</v>
      </c>
      <c r="Q77" s="114" t="n">
        <v>22.99</v>
      </c>
      <c r="R77" s="0" t="n">
        <v>49</v>
      </c>
      <c r="S77" s="0" t="n">
        <v>0.83</v>
      </c>
      <c r="T77" s="114" t="n">
        <v>19.2575406032483</v>
      </c>
      <c r="U77" s="115" t="n">
        <v>3.93011032719352</v>
      </c>
      <c r="V77" s="114" t="n">
        <v>1.86153556689953</v>
      </c>
      <c r="W77" s="114" t="n">
        <v>19.2185937400268</v>
      </c>
      <c r="X77" s="115" t="n">
        <v>3.92216198776056</v>
      </c>
      <c r="Y77" s="114" t="n">
        <v>2.06190077467895</v>
      </c>
      <c r="Z77" s="114" t="n">
        <v>-0.00794833943295847</v>
      </c>
    </row>
    <row r="78" customFormat="false" ht="15" hidden="false" customHeight="false" outlineLevel="0" collapsed="false">
      <c r="A78" s="0" t="n">
        <v>102</v>
      </c>
      <c r="B78" s="0" t="s">
        <v>32</v>
      </c>
      <c r="C78" s="0" t="s">
        <v>27</v>
      </c>
      <c r="D78" s="0" t="s">
        <v>37</v>
      </c>
      <c r="E78" s="119" t="n">
        <v>43026</v>
      </c>
      <c r="F78" s="0" t="n">
        <v>24.1</v>
      </c>
      <c r="G78" s="0" t="n">
        <v>31.5</v>
      </c>
      <c r="H78" s="114" t="n">
        <v>17.521</v>
      </c>
      <c r="I78" s="114" t="n">
        <v>3.31</v>
      </c>
      <c r="K78" s="114" t="n">
        <v>997.301901019105</v>
      </c>
      <c r="L78" s="114" t="n">
        <v>0.760589702961547</v>
      </c>
      <c r="M78" s="114" t="n">
        <v>-0.004220301226</v>
      </c>
      <c r="N78" s="114" t="n">
        <v>1020.99375129802</v>
      </c>
      <c r="O78" s="114" t="n">
        <v>7.43632909962833</v>
      </c>
      <c r="P78" s="114" t="n">
        <v>23.5259660937392</v>
      </c>
      <c r="Q78" s="114" t="n">
        <v>12.925</v>
      </c>
      <c r="R78" s="0" t="n">
        <v>49</v>
      </c>
      <c r="S78" s="0" t="n">
        <v>0.522</v>
      </c>
      <c r="T78" s="114" t="n">
        <v>18.7230989956959</v>
      </c>
      <c r="U78" s="115" t="n">
        <v>3.8210406113665</v>
      </c>
      <c r="V78" s="114" t="n">
        <v>1.17203122442754</v>
      </c>
      <c r="W78" s="114" t="n">
        <v>18.7096981621421</v>
      </c>
      <c r="X78" s="115" t="n">
        <v>3.81830574737593</v>
      </c>
      <c r="Y78" s="114" t="n">
        <v>2.37905356874418</v>
      </c>
      <c r="Z78" s="114" t="n">
        <v>-0.00273486399057044</v>
      </c>
    </row>
    <row r="79" customFormat="false" ht="15" hidden="false" customHeight="false" outlineLevel="0" collapsed="false">
      <c r="A79" s="0" t="n">
        <v>108</v>
      </c>
      <c r="B79" s="0" t="s">
        <v>32</v>
      </c>
      <c r="C79" s="0" t="s">
        <v>27</v>
      </c>
      <c r="D79" s="0" t="s">
        <v>37</v>
      </c>
      <c r="E79" s="119" t="n">
        <v>43026</v>
      </c>
      <c r="F79" s="0" t="n">
        <v>24.1</v>
      </c>
      <c r="G79" s="0" t="n">
        <v>31.5</v>
      </c>
      <c r="H79" s="114" t="n">
        <v>17.521</v>
      </c>
      <c r="I79" s="114" t="n">
        <v>3.471</v>
      </c>
      <c r="K79" s="114" t="n">
        <v>997.301901019105</v>
      </c>
      <c r="L79" s="114" t="n">
        <v>0.760589702961547</v>
      </c>
      <c r="M79" s="114" t="n">
        <v>-0.004220301226</v>
      </c>
      <c r="N79" s="114" t="n">
        <v>1020.99375129802</v>
      </c>
      <c r="O79" s="114" t="n">
        <v>7.79803574163442</v>
      </c>
      <c r="P79" s="114" t="n">
        <v>23.5259660937392</v>
      </c>
      <c r="Q79" s="114" t="n">
        <v>13.8105</v>
      </c>
      <c r="R79" s="0" t="n">
        <v>49</v>
      </c>
      <c r="S79" s="0" t="n">
        <v>0.655</v>
      </c>
      <c r="T79" s="114" t="n">
        <v>23.2599431818182</v>
      </c>
      <c r="U79" s="115" t="n">
        <v>4.7469271799629</v>
      </c>
      <c r="V79" s="114" t="n">
        <v>1.47082526223506</v>
      </c>
      <c r="W79" s="114" t="n">
        <v>23.2460302533619</v>
      </c>
      <c r="X79" s="115" t="n">
        <v>4.74408780680856</v>
      </c>
      <c r="Y79" s="114" t="n">
        <v>2.94052136426625</v>
      </c>
      <c r="Z79" s="114" t="n">
        <v>-0.00283937315433658</v>
      </c>
    </row>
    <row r="80" customFormat="false" ht="15" hidden="false" customHeight="false" outlineLevel="0" collapsed="false">
      <c r="A80" s="0" t="n">
        <v>231</v>
      </c>
      <c r="B80" s="0" t="s">
        <v>33</v>
      </c>
      <c r="C80" s="0" t="s">
        <v>27</v>
      </c>
      <c r="D80" s="0" t="s">
        <v>37</v>
      </c>
      <c r="E80" s="119" t="n">
        <v>43026</v>
      </c>
      <c r="F80" s="0" t="n">
        <v>24.1</v>
      </c>
      <c r="G80" s="0" t="n">
        <v>31.5</v>
      </c>
      <c r="H80" s="114" t="n">
        <v>17.521</v>
      </c>
      <c r="I80" s="114" t="n">
        <v>2.648</v>
      </c>
      <c r="K80" s="114" t="n">
        <v>997.301901019105</v>
      </c>
      <c r="L80" s="114" t="n">
        <v>0.760589702961547</v>
      </c>
      <c r="M80" s="114" t="n">
        <v>-0.004220301226</v>
      </c>
      <c r="N80" s="114" t="n">
        <v>1020.99375129802</v>
      </c>
      <c r="O80" s="114" t="n">
        <v>5.94906327970266</v>
      </c>
      <c r="P80" s="114" t="n">
        <v>23.5259660937392</v>
      </c>
      <c r="Q80" s="114" t="n">
        <v>9.284</v>
      </c>
      <c r="R80" s="0" t="n">
        <v>49</v>
      </c>
      <c r="S80" s="0" t="n">
        <v>0.341</v>
      </c>
      <c r="T80" s="114" t="n">
        <v>14.7811009969658</v>
      </c>
      <c r="U80" s="115" t="n">
        <v>3.01655122387056</v>
      </c>
      <c r="V80" s="114" t="n">
        <v>0.764405967128128</v>
      </c>
      <c r="W80" s="114" t="n">
        <v>14.7436160394668</v>
      </c>
      <c r="X80" s="115" t="n">
        <v>3.00890123254425</v>
      </c>
      <c r="Y80" s="114" t="n">
        <v>2.10570584843424</v>
      </c>
      <c r="Z80" s="114" t="n">
        <v>-0.00764999132631772</v>
      </c>
    </row>
    <row r="81" customFormat="false" ht="15" hidden="false" customHeight="false" outlineLevel="0" collapsed="false">
      <c r="A81" s="0" t="n">
        <v>180</v>
      </c>
      <c r="B81" s="0" t="s">
        <v>26</v>
      </c>
      <c r="C81" s="0" t="s">
        <v>34</v>
      </c>
      <c r="D81" s="0" t="s">
        <v>37</v>
      </c>
      <c r="E81" s="119" t="n">
        <v>43026</v>
      </c>
      <c r="F81" s="0" t="n">
        <v>24.1</v>
      </c>
      <c r="G81" s="0" t="n">
        <v>31.6</v>
      </c>
      <c r="H81" s="114" t="n">
        <v>17.522</v>
      </c>
      <c r="I81" s="114" t="n">
        <v>2.876</v>
      </c>
      <c r="K81" s="114" t="n">
        <v>997.301901019105</v>
      </c>
      <c r="L81" s="114" t="n">
        <v>0.760589702961547</v>
      </c>
      <c r="M81" s="114" t="n">
        <v>-0.004220301226</v>
      </c>
      <c r="N81" s="114" t="n">
        <v>1021.06930310611</v>
      </c>
      <c r="O81" s="114" t="n">
        <v>6.46188990114958</v>
      </c>
      <c r="P81" s="114" t="n">
        <v>23.5279055243146</v>
      </c>
      <c r="Q81" s="114" t="n">
        <v>10.538</v>
      </c>
      <c r="R81" s="0" t="n">
        <v>49</v>
      </c>
      <c r="S81" s="0" t="n">
        <v>0.494</v>
      </c>
      <c r="T81" s="114" t="n">
        <v>20.7388748950462</v>
      </c>
      <c r="U81" s="115" t="n">
        <v>4.23242344796861</v>
      </c>
      <c r="V81" s="114" t="n">
        <v>1.11023820217935</v>
      </c>
      <c r="W81" s="114" t="n">
        <v>20.7457111305092</v>
      </c>
      <c r="X81" s="115" t="n">
        <v>4.23381859806311</v>
      </c>
      <c r="Y81" s="114" t="n">
        <v>2.89706207562411</v>
      </c>
      <c r="Z81" s="114" t="n">
        <v>0.0013951500945053</v>
      </c>
    </row>
    <row r="82" customFormat="false" ht="15" hidden="false" customHeight="false" outlineLevel="0" collapsed="false">
      <c r="A82" s="0" t="n">
        <v>187</v>
      </c>
      <c r="B82" s="0" t="s">
        <v>26</v>
      </c>
      <c r="C82" s="0" t="s">
        <v>34</v>
      </c>
      <c r="D82" s="0" t="s">
        <v>37</v>
      </c>
      <c r="E82" s="119" t="n">
        <v>43026</v>
      </c>
      <c r="F82" s="0" t="n">
        <v>24.1</v>
      </c>
      <c r="G82" s="0" t="n">
        <v>31.6</v>
      </c>
      <c r="H82" s="114" t="n">
        <v>17.522</v>
      </c>
      <c r="I82" s="114" t="n">
        <v>0.673</v>
      </c>
      <c r="K82" s="114" t="n">
        <v>997.301901019105</v>
      </c>
      <c r="L82" s="114" t="n">
        <v>0.760589702961547</v>
      </c>
      <c r="M82" s="114" t="n">
        <v>-0.004220301226</v>
      </c>
      <c r="N82" s="114" t="n">
        <v>1021.06930310611</v>
      </c>
      <c r="O82" s="114" t="n">
        <v>1.51211818618695</v>
      </c>
      <c r="P82" s="114" t="n">
        <v>23.5279055243146</v>
      </c>
      <c r="Q82" s="114" t="n">
        <v>-1.5785</v>
      </c>
      <c r="R82" s="0" t="n">
        <v>49</v>
      </c>
      <c r="S82" s="0" t="n">
        <v>0.113</v>
      </c>
      <c r="T82" s="114" t="n">
        <v>20.1785714285714</v>
      </c>
      <c r="U82" s="115" t="n">
        <v>4.11807580174927</v>
      </c>
      <c r="V82" s="114" t="n">
        <v>0.253963294741388</v>
      </c>
      <c r="W82" s="114" t="n">
        <v>20.1853759396505</v>
      </c>
      <c r="X82" s="115" t="n">
        <v>4.1194644774797</v>
      </c>
      <c r="Y82" s="114" t="n">
        <v>-2.35587471930787</v>
      </c>
      <c r="Z82" s="114" t="n">
        <v>0.00138867573042578</v>
      </c>
    </row>
    <row r="83" customFormat="false" ht="15" hidden="false" customHeight="false" outlineLevel="0" collapsed="false">
      <c r="A83" s="0" t="n">
        <v>278</v>
      </c>
      <c r="B83" s="0" t="s">
        <v>26</v>
      </c>
      <c r="C83" s="0" t="s">
        <v>34</v>
      </c>
      <c r="D83" s="0" t="s">
        <v>37</v>
      </c>
      <c r="E83" s="119" t="n">
        <v>43026</v>
      </c>
      <c r="F83" s="0" t="n">
        <v>24.1</v>
      </c>
      <c r="G83" s="0" t="n">
        <v>31.6</v>
      </c>
      <c r="H83" s="114" t="n">
        <v>17.522</v>
      </c>
      <c r="I83" s="114" t="n">
        <v>3.427</v>
      </c>
      <c r="K83" s="114" t="n">
        <v>997.301901019105</v>
      </c>
      <c r="L83" s="114" t="n">
        <v>0.760589702961547</v>
      </c>
      <c r="M83" s="114" t="n">
        <v>-0.004220301226</v>
      </c>
      <c r="N83" s="114" t="n">
        <v>1021.06930310611</v>
      </c>
      <c r="O83" s="114" t="n">
        <v>7.69989453798317</v>
      </c>
      <c r="P83" s="114" t="n">
        <v>23.5279055243146</v>
      </c>
      <c r="Q83" s="114" t="n">
        <v>13.5685</v>
      </c>
      <c r="R83" s="0" t="n">
        <v>49</v>
      </c>
      <c r="S83" s="0" t="n">
        <v>0.419</v>
      </c>
      <c r="T83" s="114" t="n">
        <v>13.9295212765957</v>
      </c>
      <c r="U83" s="115" t="n">
        <v>2.84275944420321</v>
      </c>
      <c r="V83" s="114" t="n">
        <v>0.944205042639651</v>
      </c>
      <c r="W83" s="114" t="n">
        <v>13.976442275662</v>
      </c>
      <c r="X83" s="115" t="n">
        <v>2.85233515829837</v>
      </c>
      <c r="Y83" s="114" t="n">
        <v>1.71071472532984</v>
      </c>
      <c r="Z83" s="114" t="n">
        <v>0.00957571409516111</v>
      </c>
    </row>
    <row r="84" customFormat="false" ht="15" hidden="false" customHeight="false" outlineLevel="0" collapsed="false">
      <c r="A84" s="0" t="n">
        <v>285</v>
      </c>
      <c r="B84" s="0" t="s">
        <v>26</v>
      </c>
      <c r="C84" s="0" t="s">
        <v>34</v>
      </c>
      <c r="D84" s="0" t="s">
        <v>37</v>
      </c>
      <c r="E84" s="119" t="n">
        <v>43026</v>
      </c>
      <c r="F84" s="0" t="n">
        <v>24.1</v>
      </c>
      <c r="G84" s="0" t="n">
        <v>31.6</v>
      </c>
      <c r="H84" s="114" t="n">
        <v>17.522</v>
      </c>
      <c r="I84" s="114" t="n">
        <v>2.145</v>
      </c>
      <c r="K84" s="114" t="n">
        <v>997.301901019105</v>
      </c>
      <c r="L84" s="114" t="n">
        <v>0.760589702961547</v>
      </c>
      <c r="M84" s="114" t="n">
        <v>-0.004220301226</v>
      </c>
      <c r="N84" s="114" t="n">
        <v>1021.06930310611</v>
      </c>
      <c r="O84" s="114" t="n">
        <v>4.8194554374012</v>
      </c>
      <c r="P84" s="114" t="n">
        <v>23.5279055243146</v>
      </c>
      <c r="Q84" s="114" t="n">
        <v>6.5175</v>
      </c>
      <c r="R84" s="0" t="n">
        <v>49</v>
      </c>
      <c r="S84" s="0" t="n">
        <v>0.22</v>
      </c>
      <c r="T84" s="114" t="n">
        <v>11.4285714285714</v>
      </c>
      <c r="U84" s="115" t="n">
        <v>2.33236151603498</v>
      </c>
      <c r="V84" s="114" t="n">
        <v>0.496083669270786</v>
      </c>
      <c r="W84" s="114" t="n">
        <v>11.4744624306346</v>
      </c>
      <c r="X84" s="115" t="n">
        <v>2.34172702666012</v>
      </c>
      <c r="Y84" s="114" t="n">
        <v>1.90751889132931</v>
      </c>
      <c r="Z84" s="114" t="n">
        <v>0.00936551062513225</v>
      </c>
    </row>
    <row r="85" customFormat="false" ht="15" hidden="false" customHeight="false" outlineLevel="0" collapsed="false">
      <c r="A85" s="0" t="n">
        <v>120</v>
      </c>
      <c r="B85" s="0" t="s">
        <v>29</v>
      </c>
      <c r="C85" s="0" t="s">
        <v>34</v>
      </c>
      <c r="D85" s="0" t="s">
        <v>37</v>
      </c>
      <c r="E85" s="119" t="n">
        <v>43026</v>
      </c>
      <c r="F85" s="0" t="n">
        <v>24.1</v>
      </c>
      <c r="G85" s="0" t="n">
        <v>31.6</v>
      </c>
      <c r="H85" s="114" t="n">
        <v>17.522</v>
      </c>
      <c r="I85" s="114" t="n">
        <v>4.269</v>
      </c>
      <c r="K85" s="114" t="n">
        <v>997.301901019105</v>
      </c>
      <c r="L85" s="114" t="n">
        <v>0.760589702961547</v>
      </c>
      <c r="M85" s="114" t="n">
        <v>-0.004220301226</v>
      </c>
      <c r="N85" s="114" t="n">
        <v>1021.06930310611</v>
      </c>
      <c r="O85" s="114" t="n">
        <v>9.59172739499567</v>
      </c>
      <c r="P85" s="114" t="n">
        <v>23.5279055243146</v>
      </c>
      <c r="Q85" s="114" t="n">
        <v>18.1995</v>
      </c>
      <c r="R85" s="0" t="n">
        <v>49</v>
      </c>
      <c r="S85" s="0" t="n">
        <v>0.548</v>
      </c>
      <c r="T85" s="114" t="n">
        <v>14.7272238645525</v>
      </c>
      <c r="U85" s="115" t="n">
        <v>3.00555589072501</v>
      </c>
      <c r="V85" s="114" t="n">
        <v>1.23233406982931</v>
      </c>
      <c r="W85" s="114" t="n">
        <v>14.7419079578336</v>
      </c>
      <c r="X85" s="115" t="n">
        <v>3.00855264445585</v>
      </c>
      <c r="Y85" s="114" t="n">
        <v>1.65616376770444</v>
      </c>
      <c r="Z85" s="114" t="n">
        <v>0.0029967537308373</v>
      </c>
    </row>
    <row r="86" customFormat="false" ht="15" hidden="false" customHeight="false" outlineLevel="0" collapsed="false">
      <c r="A86" s="0" t="n">
        <v>126</v>
      </c>
      <c r="B86" s="0" t="s">
        <v>29</v>
      </c>
      <c r="C86" s="0" t="s">
        <v>34</v>
      </c>
      <c r="D86" s="0" t="s">
        <v>37</v>
      </c>
      <c r="E86" s="119" t="n">
        <v>43026</v>
      </c>
      <c r="F86" s="0" t="n">
        <v>24.1</v>
      </c>
      <c r="G86" s="0" t="n">
        <v>31.6</v>
      </c>
      <c r="H86" s="114" t="n">
        <v>17.522</v>
      </c>
      <c r="I86" s="114" t="n">
        <v>1.837</v>
      </c>
      <c r="K86" s="114" t="n">
        <v>997.301901019105</v>
      </c>
      <c r="L86" s="114" t="n">
        <v>0.760589702961547</v>
      </c>
      <c r="M86" s="114" t="n">
        <v>-0.004220301226</v>
      </c>
      <c r="N86" s="114" t="n">
        <v>1021.06930310611</v>
      </c>
      <c r="O86" s="114" t="n">
        <v>4.12743106690257</v>
      </c>
      <c r="P86" s="114" t="n">
        <v>23.5279055243146</v>
      </c>
      <c r="Q86" s="114" t="n">
        <v>4.8235</v>
      </c>
      <c r="R86" s="0" t="n">
        <v>49</v>
      </c>
      <c r="S86" s="0" t="n">
        <v>0.143</v>
      </c>
      <c r="T86" s="114" t="n">
        <v>8.44155844155844</v>
      </c>
      <c r="U86" s="115" t="n">
        <v>1.72276702888948</v>
      </c>
      <c r="V86" s="114" t="n">
        <v>0.320867412542034</v>
      </c>
      <c r="W86" s="114" t="n">
        <v>8.42931950381207</v>
      </c>
      <c r="X86" s="115" t="n">
        <v>1.72026928649226</v>
      </c>
      <c r="Y86" s="114" t="n">
        <v>1.62207444678577</v>
      </c>
      <c r="Z86" s="114" t="n">
        <v>-0.00249774239721923</v>
      </c>
    </row>
    <row r="87" customFormat="false" ht="15" hidden="false" customHeight="false" outlineLevel="0" collapsed="false">
      <c r="A87" s="0" t="n">
        <v>218</v>
      </c>
      <c r="B87" s="0" t="s">
        <v>29</v>
      </c>
      <c r="C87" s="0" t="s">
        <v>34</v>
      </c>
      <c r="D87" s="0" t="s">
        <v>37</v>
      </c>
      <c r="E87" s="119" t="n">
        <v>43026</v>
      </c>
      <c r="F87" s="0" t="n">
        <v>24.1</v>
      </c>
      <c r="G87" s="0" t="n">
        <v>31.6</v>
      </c>
      <c r="H87" s="114" t="n">
        <v>17.522</v>
      </c>
      <c r="I87" s="114" t="n">
        <v>4.156</v>
      </c>
      <c r="K87" s="114" t="n">
        <v>997.301901019105</v>
      </c>
      <c r="L87" s="114" t="n">
        <v>0.760589702961547</v>
      </c>
      <c r="M87" s="114" t="n">
        <v>-0.004220301226</v>
      </c>
      <c r="N87" s="114" t="n">
        <v>1021.06930310611</v>
      </c>
      <c r="O87" s="114" t="n">
        <v>9.33783533698806</v>
      </c>
      <c r="P87" s="114" t="n">
        <v>23.5279055243146</v>
      </c>
      <c r="Q87" s="114" t="n">
        <v>17.578</v>
      </c>
      <c r="R87" s="0" t="n">
        <v>49</v>
      </c>
      <c r="S87" s="0" t="n">
        <v>0.488</v>
      </c>
      <c r="T87" s="114" t="n">
        <v>13.3042529989095</v>
      </c>
      <c r="U87" s="115" t="n">
        <v>2.71515367324683</v>
      </c>
      <c r="V87" s="114" t="n">
        <v>1.09311677423316</v>
      </c>
      <c r="W87" s="114" t="n">
        <v>13.2583879718013</v>
      </c>
      <c r="X87" s="115" t="n">
        <v>2.70579346363292</v>
      </c>
      <c r="Y87" s="114" t="n">
        <v>1.49781828901539</v>
      </c>
      <c r="Z87" s="114" t="n">
        <v>-0.00936020961391471</v>
      </c>
    </row>
    <row r="88" customFormat="false" ht="15" hidden="false" customHeight="false" outlineLevel="0" collapsed="false">
      <c r="A88" s="0" t="n">
        <v>224</v>
      </c>
      <c r="B88" s="0" t="s">
        <v>29</v>
      </c>
      <c r="C88" s="0" t="s">
        <v>34</v>
      </c>
      <c r="D88" s="0" t="s">
        <v>37</v>
      </c>
      <c r="E88" s="119" t="n">
        <v>43026</v>
      </c>
      <c r="F88" s="0" t="n">
        <v>24.1</v>
      </c>
      <c r="G88" s="0" t="n">
        <v>31.6</v>
      </c>
      <c r="H88" s="114" t="n">
        <v>17.522</v>
      </c>
      <c r="I88" s="114" t="n">
        <v>3.427</v>
      </c>
      <c r="K88" s="114" t="n">
        <v>997.301901019105</v>
      </c>
      <c r="L88" s="114" t="n">
        <v>0.760589702961547</v>
      </c>
      <c r="M88" s="114" t="n">
        <v>-0.004220301226</v>
      </c>
      <c r="N88" s="114" t="n">
        <v>1021.06930310611</v>
      </c>
      <c r="O88" s="114" t="n">
        <v>7.69989453798317</v>
      </c>
      <c r="P88" s="114" t="n">
        <v>23.5279055243146</v>
      </c>
      <c r="Q88" s="114" t="n">
        <v>13.5685</v>
      </c>
      <c r="R88" s="0" t="n">
        <v>49</v>
      </c>
      <c r="S88" s="0" t="n">
        <v>0.55</v>
      </c>
      <c r="T88" s="114" t="n">
        <v>19.1171359054571</v>
      </c>
      <c r="U88" s="115" t="n">
        <v>3.90145630723614</v>
      </c>
      <c r="V88" s="114" t="n">
        <v>1.23350680875903</v>
      </c>
      <c r="W88" s="114" t="n">
        <v>19.0756703806104</v>
      </c>
      <c r="X88" s="115" t="n">
        <v>3.8929939552266</v>
      </c>
      <c r="Y88" s="114" t="n">
        <v>2.38759504358335</v>
      </c>
      <c r="Z88" s="114" t="n">
        <v>-0.00846235200953549</v>
      </c>
    </row>
    <row r="89" customFormat="false" ht="15" hidden="false" customHeight="false" outlineLevel="0" collapsed="false">
      <c r="A89" s="0" t="n">
        <v>230</v>
      </c>
      <c r="B89" s="0" t="s">
        <v>29</v>
      </c>
      <c r="C89" s="0" t="s">
        <v>34</v>
      </c>
      <c r="D89" s="0" t="s">
        <v>37</v>
      </c>
      <c r="E89" s="119" t="n">
        <v>43026</v>
      </c>
      <c r="F89" s="0" t="n">
        <v>24.1</v>
      </c>
      <c r="G89" s="0" t="n">
        <v>31.6</v>
      </c>
      <c r="H89" s="114" t="n">
        <v>17.522</v>
      </c>
      <c r="I89" s="114" t="n">
        <v>2.157</v>
      </c>
      <c r="K89" s="114" t="n">
        <v>997.301901019105</v>
      </c>
      <c r="L89" s="114" t="n">
        <v>0.760589702961547</v>
      </c>
      <c r="M89" s="114" t="n">
        <v>-0.004220301226</v>
      </c>
      <c r="N89" s="114" t="n">
        <v>1021.06930310611</v>
      </c>
      <c r="O89" s="114" t="n">
        <v>4.84641742586218</v>
      </c>
      <c r="P89" s="114" t="n">
        <v>23.5279055243146</v>
      </c>
      <c r="Q89" s="114" t="n">
        <v>6.5835</v>
      </c>
      <c r="R89" s="0" t="n">
        <v>49</v>
      </c>
      <c r="S89" s="0" t="n">
        <v>0.227</v>
      </c>
      <c r="T89" s="114" t="n">
        <v>11.7616580310881</v>
      </c>
      <c r="U89" s="115" t="n">
        <v>2.40033837369145</v>
      </c>
      <c r="V89" s="114" t="n">
        <v>0.508520895656209</v>
      </c>
      <c r="W89" s="114" t="n">
        <v>11.7227530005669</v>
      </c>
      <c r="X89" s="115" t="n">
        <v>2.39239857154427</v>
      </c>
      <c r="Y89" s="114" t="n">
        <v>1.94526287954482</v>
      </c>
      <c r="Z89" s="114" t="n">
        <v>-0.00793980214718015</v>
      </c>
    </row>
    <row r="90" customFormat="false" ht="15" hidden="false" customHeight="false" outlineLevel="0" collapsed="false">
      <c r="A90" s="0" t="n">
        <v>154</v>
      </c>
      <c r="B90" s="0" t="s">
        <v>30</v>
      </c>
      <c r="C90" s="0" t="s">
        <v>34</v>
      </c>
      <c r="D90" s="0" t="s">
        <v>37</v>
      </c>
      <c r="E90" s="119" t="n">
        <v>43026</v>
      </c>
      <c r="F90" s="0" t="n">
        <v>24.1</v>
      </c>
      <c r="G90" s="0" t="n">
        <v>31.6</v>
      </c>
      <c r="H90" s="114" t="n">
        <v>17.522</v>
      </c>
      <c r="I90" s="114" t="n">
        <v>3.201</v>
      </c>
      <c r="K90" s="114" t="n">
        <v>997.301901019105</v>
      </c>
      <c r="L90" s="114" t="n">
        <v>0.760589702961547</v>
      </c>
      <c r="M90" s="114" t="n">
        <v>-0.004220301226</v>
      </c>
      <c r="N90" s="114" t="n">
        <v>1021.06930310611</v>
      </c>
      <c r="O90" s="114" t="n">
        <v>7.19211042196794</v>
      </c>
      <c r="P90" s="114" t="n">
        <v>23.5279055243146</v>
      </c>
      <c r="Q90" s="114" t="n">
        <v>12.3255</v>
      </c>
      <c r="R90" s="0" t="n">
        <v>49</v>
      </c>
      <c r="S90" s="0" t="n">
        <v>0.615</v>
      </c>
      <c r="T90" s="114" t="n">
        <v>23.7819025522042</v>
      </c>
      <c r="U90" s="115" t="n">
        <v>4.85344950044983</v>
      </c>
      <c r="V90" s="114" t="n">
        <v>1.38147364303945</v>
      </c>
      <c r="W90" s="114" t="n">
        <v>23.7749096286518</v>
      </c>
      <c r="X90" s="115" t="n">
        <v>4.85202237319425</v>
      </c>
      <c r="Y90" s="114" t="n">
        <v>3.15255950507284</v>
      </c>
      <c r="Z90" s="114" t="n">
        <v>-0.00142712725558436</v>
      </c>
    </row>
    <row r="91" customFormat="false" ht="15" hidden="false" customHeight="false" outlineLevel="0" collapsed="false">
      <c r="A91" s="0" t="n">
        <v>246</v>
      </c>
      <c r="B91" s="0" t="s">
        <v>30</v>
      </c>
      <c r="C91" s="0" t="s">
        <v>34</v>
      </c>
      <c r="D91" s="0" t="s">
        <v>37</v>
      </c>
      <c r="E91" s="119" t="n">
        <v>43026</v>
      </c>
      <c r="F91" s="0" t="n">
        <v>24.1</v>
      </c>
      <c r="G91" s="0" t="n">
        <v>31.6</v>
      </c>
      <c r="H91" s="114" t="n">
        <v>17.522</v>
      </c>
      <c r="I91" s="114" t="n">
        <v>3.775</v>
      </c>
      <c r="K91" s="114" t="n">
        <v>997.301901019105</v>
      </c>
      <c r="L91" s="114" t="n">
        <v>0.760589702961547</v>
      </c>
      <c r="M91" s="114" t="n">
        <v>-0.004220301226</v>
      </c>
      <c r="N91" s="114" t="n">
        <v>1021.06930310611</v>
      </c>
      <c r="O91" s="114" t="n">
        <v>8.48179220335176</v>
      </c>
      <c r="P91" s="114" t="n">
        <v>23.5279055243146</v>
      </c>
      <c r="Q91" s="114" t="n">
        <v>15.4825</v>
      </c>
      <c r="R91" s="0" t="n">
        <v>49</v>
      </c>
      <c r="S91" s="0" t="n">
        <v>0.773</v>
      </c>
      <c r="T91" s="114" t="n">
        <v>25.7495003331113</v>
      </c>
      <c r="U91" s="115" t="n">
        <v>5.25500006798189</v>
      </c>
      <c r="V91" s="114" t="n">
        <v>1.73507559594226</v>
      </c>
      <c r="W91" s="114" t="n">
        <v>25.7173332882655</v>
      </c>
      <c r="X91" s="115" t="n">
        <v>5.24843536495214</v>
      </c>
      <c r="Y91" s="114" t="n">
        <v>3.15285424625037</v>
      </c>
      <c r="Z91" s="114" t="n">
        <v>-0.00656470302975443</v>
      </c>
    </row>
    <row r="92" customFormat="false" ht="15" hidden="false" customHeight="false" outlineLevel="0" collapsed="false">
      <c r="A92" s="0" t="n">
        <v>299</v>
      </c>
      <c r="B92" s="0" t="s">
        <v>30</v>
      </c>
      <c r="C92" s="0" t="s">
        <v>34</v>
      </c>
      <c r="D92" s="0" t="s">
        <v>37</v>
      </c>
      <c r="E92" s="119" t="n">
        <v>43026</v>
      </c>
      <c r="F92" s="0" t="n">
        <v>24.1</v>
      </c>
      <c r="G92" s="0" t="n">
        <v>31.6</v>
      </c>
      <c r="H92" s="114" t="n">
        <v>17.522</v>
      </c>
      <c r="I92" s="114" t="n">
        <v>0.645</v>
      </c>
      <c r="K92" s="114" t="n">
        <v>997.301901019105</v>
      </c>
      <c r="L92" s="114" t="n">
        <v>0.760589702961547</v>
      </c>
      <c r="M92" s="114" t="n">
        <v>-0.004220301226</v>
      </c>
      <c r="N92" s="114" t="n">
        <v>1021.06930310611</v>
      </c>
      <c r="O92" s="114" t="n">
        <v>1.44920687977798</v>
      </c>
      <c r="P92" s="114" t="n">
        <v>23.5279055243146</v>
      </c>
      <c r="Q92" s="114" t="n">
        <v>-1.7325</v>
      </c>
      <c r="R92" s="0" t="n">
        <v>49</v>
      </c>
      <c r="S92" s="0" t="n">
        <v>0.0610000000000001</v>
      </c>
      <c r="T92" s="114" t="n">
        <v>10.4452054794521</v>
      </c>
      <c r="U92" s="115" t="n">
        <v>2.13167458764328</v>
      </c>
      <c r="V92" s="114" t="n">
        <v>0.137596951160756</v>
      </c>
      <c r="W92" s="114" t="n">
        <v>10.4906914897952</v>
      </c>
      <c r="X92" s="115" t="n">
        <v>2.14095744689698</v>
      </c>
      <c r="Y92" s="114" t="n">
        <v>-1.35788251648794</v>
      </c>
      <c r="Z92" s="114" t="n">
        <v>0.00928285925370398</v>
      </c>
    </row>
    <row r="93" customFormat="false" ht="15" hidden="false" customHeight="false" outlineLevel="0" collapsed="false">
      <c r="A93" s="0" t="n">
        <v>167</v>
      </c>
      <c r="B93" s="0" t="s">
        <v>31</v>
      </c>
      <c r="C93" s="0" t="s">
        <v>34</v>
      </c>
      <c r="D93" s="0" t="s">
        <v>37</v>
      </c>
      <c r="E93" s="119" t="n">
        <v>43026</v>
      </c>
      <c r="F93" s="0" t="n">
        <v>24.1</v>
      </c>
      <c r="G93" s="0" t="n">
        <v>31.6</v>
      </c>
      <c r="H93" s="114" t="n">
        <v>17.522</v>
      </c>
      <c r="I93" s="114" t="n">
        <v>3.402</v>
      </c>
      <c r="K93" s="114" t="n">
        <v>997.301901019105</v>
      </c>
      <c r="L93" s="114" t="n">
        <v>0.760589702961547</v>
      </c>
      <c r="M93" s="114" t="n">
        <v>-0.004220301226</v>
      </c>
      <c r="N93" s="114" t="n">
        <v>1021.06930310611</v>
      </c>
      <c r="O93" s="114" t="n">
        <v>7.64372372868945</v>
      </c>
      <c r="P93" s="114" t="n">
        <v>23.5279055243146</v>
      </c>
      <c r="Q93" s="114" t="n">
        <v>13.431</v>
      </c>
      <c r="R93" s="0" t="n">
        <v>49</v>
      </c>
      <c r="S93" s="0" t="n">
        <v>0.625</v>
      </c>
      <c r="T93" s="114" t="n">
        <v>22.5063017644941</v>
      </c>
      <c r="U93" s="115" t="n">
        <v>4.59312280908042</v>
      </c>
      <c r="V93" s="114" t="n">
        <v>1.40231977898956</v>
      </c>
      <c r="W93" s="114" t="n">
        <v>22.4680182582476</v>
      </c>
      <c r="X93" s="115" t="n">
        <v>4.58530984862195</v>
      </c>
      <c r="Y93" s="114" t="n">
        <v>2.8637385300232</v>
      </c>
      <c r="Z93" s="114" t="n">
        <v>-0.00781296045846958</v>
      </c>
    </row>
    <row r="94" customFormat="false" ht="15" hidden="false" customHeight="false" outlineLevel="0" collapsed="false">
      <c r="A94" s="0" t="n">
        <v>174</v>
      </c>
      <c r="B94" s="0" t="s">
        <v>31</v>
      </c>
      <c r="C94" s="0" t="s">
        <v>34</v>
      </c>
      <c r="D94" s="0" t="s">
        <v>37</v>
      </c>
      <c r="E94" s="119" t="n">
        <v>43026</v>
      </c>
      <c r="F94" s="0" t="n">
        <v>24.1</v>
      </c>
      <c r="G94" s="0" t="n">
        <v>31.6</v>
      </c>
      <c r="H94" s="114" t="n">
        <v>17.522</v>
      </c>
      <c r="I94" s="114" t="n">
        <v>2.743</v>
      </c>
      <c r="K94" s="114" t="n">
        <v>997.301901019105</v>
      </c>
      <c r="L94" s="114" t="n">
        <v>0.760589702961547</v>
      </c>
      <c r="M94" s="114" t="n">
        <v>-0.004220301226</v>
      </c>
      <c r="N94" s="114" t="n">
        <v>1021.06930310611</v>
      </c>
      <c r="O94" s="114" t="n">
        <v>6.16306119570699</v>
      </c>
      <c r="P94" s="114" t="n">
        <v>23.5279055243146</v>
      </c>
      <c r="Q94" s="114" t="n">
        <v>9.8065</v>
      </c>
      <c r="R94" s="0" t="n">
        <v>49</v>
      </c>
      <c r="S94" s="0" t="n">
        <v>0.521</v>
      </c>
      <c r="T94" s="114" t="n">
        <v>23.4473447344734</v>
      </c>
      <c r="U94" s="115" t="n">
        <v>4.7851723947905</v>
      </c>
      <c r="V94" s="114" t="n">
        <v>1.17042166214253</v>
      </c>
      <c r="W94" s="114" t="n">
        <v>23.4429434425223</v>
      </c>
      <c r="X94" s="115" t="n">
        <v>4.78427417194332</v>
      </c>
      <c r="Y94" s="114" t="n">
        <v>3.44131340876756</v>
      </c>
      <c r="Z94" s="114" t="n">
        <v>-0.000898222847176555</v>
      </c>
    </row>
    <row r="95" customFormat="false" ht="15" hidden="false" customHeight="false" outlineLevel="0" collapsed="false">
      <c r="A95" s="0" t="n">
        <v>265</v>
      </c>
      <c r="B95" s="0" t="s">
        <v>31</v>
      </c>
      <c r="C95" s="0" t="s">
        <v>34</v>
      </c>
      <c r="D95" s="0" t="s">
        <v>37</v>
      </c>
      <c r="E95" s="119" t="n">
        <v>43026</v>
      </c>
      <c r="F95" s="0" t="n">
        <v>24.1</v>
      </c>
      <c r="G95" s="0" t="n">
        <v>31.6</v>
      </c>
      <c r="H95" s="114" t="n">
        <v>17.522</v>
      </c>
      <c r="I95" s="114" t="n">
        <v>3.522</v>
      </c>
      <c r="K95" s="114" t="n">
        <v>997.301901019105</v>
      </c>
      <c r="L95" s="114" t="n">
        <v>0.760589702961547</v>
      </c>
      <c r="M95" s="114" t="n">
        <v>-0.004220301226</v>
      </c>
      <c r="N95" s="114" t="n">
        <v>1021.06930310611</v>
      </c>
      <c r="O95" s="114" t="n">
        <v>7.91334361329931</v>
      </c>
      <c r="P95" s="114" t="n">
        <v>23.5279055243146</v>
      </c>
      <c r="Q95" s="114" t="n">
        <v>14.091</v>
      </c>
      <c r="R95" s="0" t="n">
        <v>49</v>
      </c>
      <c r="S95" s="0" t="n">
        <v>0.351</v>
      </c>
      <c r="T95" s="114" t="n">
        <v>11.0690633869442</v>
      </c>
      <c r="U95" s="115" t="n">
        <v>2.25899252794779</v>
      </c>
      <c r="V95" s="114" t="n">
        <v>0.786968087432882</v>
      </c>
      <c r="W95" s="114" t="n">
        <v>11.0430342125032</v>
      </c>
      <c r="X95" s="115" t="n">
        <v>2.25368045153126</v>
      </c>
      <c r="Y95" s="114" t="n">
        <v>1.32071651765273</v>
      </c>
      <c r="Z95" s="114" t="n">
        <v>-0.00531207641653353</v>
      </c>
    </row>
    <row r="96" customFormat="false" ht="15" hidden="false" customHeight="false" outlineLevel="0" collapsed="false">
      <c r="A96" s="0" t="n">
        <v>271</v>
      </c>
      <c r="B96" s="0" t="s">
        <v>31</v>
      </c>
      <c r="C96" s="0" t="s">
        <v>34</v>
      </c>
      <c r="D96" s="0" t="s">
        <v>37</v>
      </c>
      <c r="E96" s="119" t="n">
        <v>43026</v>
      </c>
      <c r="F96" s="0" t="n">
        <v>24.1</v>
      </c>
      <c r="G96" s="0" t="n">
        <v>31.6</v>
      </c>
      <c r="H96" s="114" t="n">
        <v>17.522</v>
      </c>
      <c r="I96" s="114" t="n">
        <v>7.113</v>
      </c>
      <c r="K96" s="114" t="n">
        <v>997.301901019105</v>
      </c>
      <c r="L96" s="114" t="n">
        <v>0.760589702961547</v>
      </c>
      <c r="M96" s="114" t="n">
        <v>-0.004220301226</v>
      </c>
      <c r="N96" s="114" t="n">
        <v>1021.06930310611</v>
      </c>
      <c r="O96" s="114" t="n">
        <v>15.9817186602493</v>
      </c>
      <c r="P96" s="114" t="n">
        <v>23.5279055243146</v>
      </c>
      <c r="Q96" s="114" t="n">
        <v>33.8415</v>
      </c>
      <c r="R96" s="0" t="n">
        <v>49</v>
      </c>
      <c r="S96" s="0" t="n">
        <v>1.017</v>
      </c>
      <c r="T96" s="114" t="n">
        <v>16.6830708661417</v>
      </c>
      <c r="U96" s="115" t="n">
        <v>3.40470834002893</v>
      </c>
      <c r="V96" s="114" t="n">
        <v>2.28181793313426</v>
      </c>
      <c r="W96" s="114" t="n">
        <v>16.6557260420001</v>
      </c>
      <c r="X96" s="115" t="n">
        <v>3.3991277636735</v>
      </c>
      <c r="Y96" s="114" t="n">
        <v>1.6485313268588</v>
      </c>
      <c r="Z96" s="114" t="n">
        <v>-0.00558057635542886</v>
      </c>
    </row>
    <row r="97" customFormat="false" ht="15" hidden="false" customHeight="false" outlineLevel="0" collapsed="false">
      <c r="A97" s="0" t="n">
        <v>103</v>
      </c>
      <c r="B97" s="0" t="s">
        <v>32</v>
      </c>
      <c r="C97" s="0" t="s">
        <v>34</v>
      </c>
      <c r="D97" s="0" t="s">
        <v>37</v>
      </c>
      <c r="E97" s="119" t="n">
        <v>43026</v>
      </c>
      <c r="F97" s="0" t="n">
        <v>24.1</v>
      </c>
      <c r="G97" s="0" t="n">
        <v>31.6</v>
      </c>
      <c r="H97" s="114" t="n">
        <v>17.522</v>
      </c>
      <c r="I97" s="114" t="n">
        <v>2.734</v>
      </c>
      <c r="K97" s="114" t="n">
        <v>997.301901019105</v>
      </c>
      <c r="L97" s="114" t="n">
        <v>0.760589702961547</v>
      </c>
      <c r="M97" s="114" t="n">
        <v>-0.004220301226</v>
      </c>
      <c r="N97" s="114" t="n">
        <v>1021.06930310611</v>
      </c>
      <c r="O97" s="114" t="n">
        <v>6.14283970436125</v>
      </c>
      <c r="P97" s="114" t="n">
        <v>23.5279055243146</v>
      </c>
      <c r="Q97" s="114" t="n">
        <v>9.757</v>
      </c>
      <c r="R97" s="0" t="n">
        <v>49</v>
      </c>
      <c r="S97" s="0" t="n">
        <v>0.42</v>
      </c>
      <c r="T97" s="114" t="n">
        <v>18.1503889369058</v>
      </c>
      <c r="U97" s="115" t="n">
        <v>3.70416100753179</v>
      </c>
      <c r="V97" s="114" t="n">
        <v>0.943562343093451</v>
      </c>
      <c r="W97" s="114" t="n">
        <v>18.1479516773341</v>
      </c>
      <c r="X97" s="115" t="n">
        <v>3.70366360761921</v>
      </c>
      <c r="Y97" s="114" t="n">
        <v>2.58578949225808</v>
      </c>
      <c r="Z97" s="114" t="n">
        <v>-0.000497399912587682</v>
      </c>
    </row>
    <row r="98" customFormat="false" ht="15" hidden="false" customHeight="false" outlineLevel="0" collapsed="false">
      <c r="A98" s="0" t="n">
        <v>109</v>
      </c>
      <c r="B98" s="0" t="s">
        <v>32</v>
      </c>
      <c r="C98" s="0" t="s">
        <v>34</v>
      </c>
      <c r="D98" s="0" t="s">
        <v>37</v>
      </c>
      <c r="E98" s="119" t="n">
        <v>43026</v>
      </c>
      <c r="F98" s="0" t="n">
        <v>24.1</v>
      </c>
      <c r="G98" s="0" t="n">
        <v>31.6</v>
      </c>
      <c r="H98" s="114" t="n">
        <v>17.522</v>
      </c>
      <c r="I98" s="114" t="n">
        <v>3.181</v>
      </c>
      <c r="K98" s="114" t="n">
        <v>997.301901019105</v>
      </c>
      <c r="L98" s="114" t="n">
        <v>0.760589702961547</v>
      </c>
      <c r="M98" s="114" t="n">
        <v>-0.004220301226</v>
      </c>
      <c r="N98" s="114" t="n">
        <v>1021.06930310611</v>
      </c>
      <c r="O98" s="114" t="n">
        <v>7.14717377453297</v>
      </c>
      <c r="P98" s="114" t="n">
        <v>23.5279055243146</v>
      </c>
      <c r="Q98" s="114" t="n">
        <v>12.2155</v>
      </c>
      <c r="R98" s="0" t="n">
        <v>49</v>
      </c>
      <c r="S98" s="0" t="n">
        <v>0.644</v>
      </c>
      <c r="T98" s="114" t="n">
        <v>25.3843121797399</v>
      </c>
      <c r="U98" s="115" t="n">
        <v>5.1804718734163</v>
      </c>
      <c r="V98" s="114" t="n">
        <v>1.44684245839796</v>
      </c>
      <c r="W98" s="114" t="n">
        <v>25.3817256955332</v>
      </c>
      <c r="X98" s="115" t="n">
        <v>5.17994401949657</v>
      </c>
      <c r="Y98" s="114" t="n">
        <v>3.40432318097222</v>
      </c>
      <c r="Z98" s="114" t="n">
        <v>-0.000527853919727761</v>
      </c>
    </row>
    <row r="99" customFormat="false" ht="15" hidden="false" customHeight="false" outlineLevel="0" collapsed="false">
      <c r="A99" s="0" t="n">
        <v>232</v>
      </c>
      <c r="B99" s="0" t="s">
        <v>33</v>
      </c>
      <c r="C99" s="0" t="s">
        <v>34</v>
      </c>
      <c r="D99" s="0" t="s">
        <v>37</v>
      </c>
      <c r="E99" s="119" t="n">
        <v>43026</v>
      </c>
      <c r="F99" s="0" t="n">
        <v>24.1</v>
      </c>
      <c r="G99" s="0" t="n">
        <v>31.6</v>
      </c>
      <c r="H99" s="114" t="n">
        <v>17.522</v>
      </c>
      <c r="I99" s="114" t="n">
        <v>4.036</v>
      </c>
      <c r="K99" s="114" t="n">
        <v>997.301901019105</v>
      </c>
      <c r="L99" s="114" t="n">
        <v>0.760589702961547</v>
      </c>
      <c r="M99" s="114" t="n">
        <v>-0.004220301226</v>
      </c>
      <c r="N99" s="114" t="n">
        <v>1021.06930310611</v>
      </c>
      <c r="O99" s="114" t="n">
        <v>9.0682154523782</v>
      </c>
      <c r="P99" s="114" t="n">
        <v>23.5279055243146</v>
      </c>
      <c r="Q99" s="114" t="n">
        <v>16.918</v>
      </c>
      <c r="R99" s="0" t="n">
        <v>49</v>
      </c>
      <c r="S99" s="0" t="n">
        <v>0.704</v>
      </c>
      <c r="T99" s="114" t="n">
        <v>21.1284513805522</v>
      </c>
      <c r="U99" s="115" t="n">
        <v>4.31192885317392</v>
      </c>
      <c r="V99" s="114" t="n">
        <v>1.5800151205627</v>
      </c>
      <c r="W99" s="114" t="n">
        <v>21.1000647759063</v>
      </c>
      <c r="X99" s="115" t="n">
        <v>4.30613566855231</v>
      </c>
      <c r="Y99" s="114" t="n">
        <v>2.47165464832868</v>
      </c>
      <c r="Z99" s="114" t="n">
        <v>-0.00579318462160749</v>
      </c>
    </row>
    <row r="100" customFormat="false" ht="15" hidden="false" customHeight="false" outlineLevel="0" collapsed="false">
      <c r="A100" s="0" t="n">
        <v>234</v>
      </c>
      <c r="B100" s="0" t="s">
        <v>33</v>
      </c>
      <c r="C100" s="0" t="s">
        <v>34</v>
      </c>
      <c r="D100" s="0" t="s">
        <v>37</v>
      </c>
      <c r="E100" s="119" t="n">
        <v>43026</v>
      </c>
      <c r="F100" s="0" t="n">
        <v>24.1</v>
      </c>
      <c r="G100" s="0" t="n">
        <v>31.6</v>
      </c>
      <c r="H100" s="114" t="n">
        <v>17.522</v>
      </c>
      <c r="I100" s="114" t="n">
        <v>4.379</v>
      </c>
      <c r="K100" s="114" t="n">
        <v>997.301901019105</v>
      </c>
      <c r="L100" s="114" t="n">
        <v>0.760589702961547</v>
      </c>
      <c r="M100" s="114" t="n">
        <v>-0.004220301226</v>
      </c>
      <c r="N100" s="114" t="n">
        <v>1021.06930310611</v>
      </c>
      <c r="O100" s="114" t="n">
        <v>9.83887895588804</v>
      </c>
      <c r="P100" s="114" t="n">
        <v>23.5279055243146</v>
      </c>
      <c r="Q100" s="114" t="n">
        <v>18.8045</v>
      </c>
      <c r="R100" s="0" t="n">
        <v>49</v>
      </c>
      <c r="S100" s="0" t="n">
        <v>0.847999999999999</v>
      </c>
      <c r="T100" s="114" t="n">
        <v>24.0158595298782</v>
      </c>
      <c r="U100" s="115" t="n">
        <v>4.90119582242412</v>
      </c>
      <c r="V100" s="114" t="n">
        <v>1.90345417448332</v>
      </c>
      <c r="W100" s="114" t="n">
        <v>23.9867962575077</v>
      </c>
      <c r="X100" s="115" t="n">
        <v>4.8952645423485</v>
      </c>
      <c r="Y100" s="114" t="n">
        <v>2.74714497796288</v>
      </c>
      <c r="Z100" s="114" t="n">
        <v>-0.00593128007561905</v>
      </c>
    </row>
    <row r="101" customFormat="false" ht="15" hidden="false" customHeight="false" outlineLevel="0" collapsed="false">
      <c r="A101" s="0" t="n">
        <v>181</v>
      </c>
      <c r="B101" s="0" t="s">
        <v>26</v>
      </c>
      <c r="C101" s="0" t="s">
        <v>36</v>
      </c>
      <c r="D101" s="0" t="s">
        <v>37</v>
      </c>
      <c r="E101" s="119" t="n">
        <v>43026</v>
      </c>
      <c r="F101" s="0" t="n">
        <v>23.7</v>
      </c>
      <c r="G101" s="0" t="n">
        <v>31.7</v>
      </c>
      <c r="H101" s="114" t="n">
        <v>17.528</v>
      </c>
      <c r="I101" s="114" t="n">
        <v>3.06</v>
      </c>
      <c r="K101" s="114" t="n">
        <v>997.400184255989</v>
      </c>
      <c r="L101" s="114" t="n">
        <v>0.761212202406607</v>
      </c>
      <c r="M101" s="114" t="n">
        <v>-0.004229573274</v>
      </c>
      <c r="N101" s="114" t="n">
        <v>1021.26122054302</v>
      </c>
      <c r="O101" s="114" t="n">
        <v>6.87691867207546</v>
      </c>
      <c r="P101" s="114" t="n">
        <v>23.5374785071893</v>
      </c>
      <c r="Q101" s="114" t="n">
        <v>11.55</v>
      </c>
      <c r="R101" s="0" t="n">
        <v>49</v>
      </c>
      <c r="S101" s="0" t="n">
        <v>0.391</v>
      </c>
      <c r="T101" s="114" t="n">
        <v>14.6496815286624</v>
      </c>
      <c r="U101" s="115" t="n">
        <v>2.98973092421682</v>
      </c>
      <c r="V101" s="114" t="n">
        <v>0.880462591239381</v>
      </c>
      <c r="W101" s="114" t="n">
        <v>14.6830491105109</v>
      </c>
      <c r="X101" s="115" t="n">
        <v>2.99654063479815</v>
      </c>
      <c r="Y101" s="114" t="n">
        <v>1.91165746167432</v>
      </c>
      <c r="Z101" s="114" t="n">
        <v>0.00680971058133029</v>
      </c>
    </row>
    <row r="102" customFormat="false" ht="15" hidden="false" customHeight="false" outlineLevel="0" collapsed="false">
      <c r="A102" s="0" t="n">
        <v>188</v>
      </c>
      <c r="B102" s="0" t="s">
        <v>26</v>
      </c>
      <c r="C102" s="0" t="s">
        <v>36</v>
      </c>
      <c r="D102" s="0" t="s">
        <v>37</v>
      </c>
      <c r="E102" s="119" t="n">
        <v>43026</v>
      </c>
      <c r="F102" s="0" t="n">
        <v>23.7</v>
      </c>
      <c r="G102" s="0" t="n">
        <v>31.7</v>
      </c>
      <c r="H102" s="114" t="n">
        <v>17.528</v>
      </c>
      <c r="I102" s="114" t="n">
        <v>8.768</v>
      </c>
      <c r="K102" s="114" t="n">
        <v>997.400184255989</v>
      </c>
      <c r="L102" s="114" t="n">
        <v>0.761212202406607</v>
      </c>
      <c r="M102" s="114" t="n">
        <v>-0.004229573274</v>
      </c>
      <c r="N102" s="114" t="n">
        <v>1021.26122054302</v>
      </c>
      <c r="O102" s="114" t="n">
        <v>19.7048440904437</v>
      </c>
      <c r="P102" s="114" t="n">
        <v>23.5374785071893</v>
      </c>
      <c r="Q102" s="114" t="n">
        <v>42.944</v>
      </c>
      <c r="R102" s="0" t="n">
        <v>49</v>
      </c>
      <c r="S102" s="0" t="n">
        <v>1.185</v>
      </c>
      <c r="T102" s="114" t="n">
        <v>15.6270605301332</v>
      </c>
      <c r="U102" s="115" t="n">
        <v>3.1891960265578</v>
      </c>
      <c r="V102" s="114" t="n">
        <v>2.66807883717279</v>
      </c>
      <c r="W102" s="114" t="n">
        <v>15.6607125678423</v>
      </c>
      <c r="X102" s="115" t="n">
        <v>3.19606378935558</v>
      </c>
      <c r="Y102" s="114" t="n">
        <v>1.4948070364633</v>
      </c>
      <c r="Z102" s="114" t="n">
        <v>0.00686776279778112</v>
      </c>
    </row>
    <row r="103" customFormat="false" ht="15" hidden="false" customHeight="false" outlineLevel="0" collapsed="false">
      <c r="A103" s="0" t="n">
        <v>280</v>
      </c>
      <c r="B103" s="0" t="s">
        <v>26</v>
      </c>
      <c r="C103" s="0" t="s">
        <v>36</v>
      </c>
      <c r="D103" s="0" t="s">
        <v>37</v>
      </c>
      <c r="E103" s="119" t="n">
        <v>43026</v>
      </c>
      <c r="F103" s="0" t="n">
        <v>23.7</v>
      </c>
      <c r="G103" s="0" t="n">
        <v>31.7</v>
      </c>
      <c r="H103" s="114" t="n">
        <v>17.528</v>
      </c>
      <c r="I103" s="114" t="n">
        <v>3.277</v>
      </c>
      <c r="K103" s="114" t="n">
        <v>997.400184255989</v>
      </c>
      <c r="L103" s="114" t="n">
        <v>0.761212202406607</v>
      </c>
      <c r="M103" s="114" t="n">
        <v>-0.004229573274</v>
      </c>
      <c r="N103" s="114" t="n">
        <v>1021.26122054302</v>
      </c>
      <c r="O103" s="114" t="n">
        <v>7.36459558444159</v>
      </c>
      <c r="P103" s="114" t="n">
        <v>23.5374785071893</v>
      </c>
      <c r="Q103" s="114" t="n">
        <v>12.7435</v>
      </c>
      <c r="R103" s="0" t="n">
        <v>49</v>
      </c>
      <c r="S103" s="0" t="n">
        <v>0.43</v>
      </c>
      <c r="T103" s="114" t="n">
        <v>15.1036178433439</v>
      </c>
      <c r="U103" s="115" t="n">
        <v>3.08237098843753</v>
      </c>
      <c r="V103" s="114" t="n">
        <v>0.970497182432612</v>
      </c>
      <c r="W103" s="114" t="n">
        <v>15.1780144973635</v>
      </c>
      <c r="X103" s="115" t="n">
        <v>3.09755397905378</v>
      </c>
      <c r="Y103" s="114" t="n">
        <v>1.9083745192084</v>
      </c>
      <c r="Z103" s="114" t="n">
        <v>0.0151829906162542</v>
      </c>
    </row>
    <row r="104" customFormat="false" ht="15" hidden="false" customHeight="false" outlineLevel="0" collapsed="false">
      <c r="A104" s="0" t="n">
        <v>286</v>
      </c>
      <c r="B104" s="0" t="s">
        <v>26</v>
      </c>
      <c r="C104" s="0" t="s">
        <v>36</v>
      </c>
      <c r="D104" s="0" t="s">
        <v>37</v>
      </c>
      <c r="E104" s="119" t="n">
        <v>43026</v>
      </c>
      <c r="F104" s="0" t="n">
        <v>23.7</v>
      </c>
      <c r="G104" s="0" t="n">
        <v>31.7</v>
      </c>
      <c r="H104" s="114" t="n">
        <v>17.528</v>
      </c>
      <c r="I104" s="114" t="n">
        <v>2.7</v>
      </c>
      <c r="K104" s="114" t="n">
        <v>997.400184255989</v>
      </c>
      <c r="L104" s="114" t="n">
        <v>0.761212202406607</v>
      </c>
      <c r="M104" s="114" t="n">
        <v>-0.004229573274</v>
      </c>
      <c r="N104" s="114" t="n">
        <v>1021.26122054302</v>
      </c>
      <c r="O104" s="114" t="n">
        <v>6.06786941653717</v>
      </c>
      <c r="P104" s="114" t="n">
        <v>23.5374785071893</v>
      </c>
      <c r="Q104" s="114" t="n">
        <v>9.57</v>
      </c>
      <c r="R104" s="0" t="n">
        <v>49</v>
      </c>
      <c r="S104" s="0" t="n">
        <v>0.347</v>
      </c>
      <c r="T104" s="114" t="n">
        <v>14.747131321717</v>
      </c>
      <c r="U104" s="115" t="n">
        <v>3.00961863708509</v>
      </c>
      <c r="V104" s="114" t="n">
        <v>0.783249276063992</v>
      </c>
      <c r="W104" s="114" t="n">
        <v>14.8212975624367</v>
      </c>
      <c r="X104" s="115" t="n">
        <v>3.02475460457893</v>
      </c>
      <c r="Y104" s="114" t="n">
        <v>2.08636417194371</v>
      </c>
      <c r="Z104" s="114" t="n">
        <v>0.0151359674938343</v>
      </c>
    </row>
    <row r="105" customFormat="false" ht="15" hidden="false" customHeight="false" outlineLevel="0" collapsed="false">
      <c r="A105" s="0" t="n">
        <v>121</v>
      </c>
      <c r="B105" s="0" t="s">
        <v>29</v>
      </c>
      <c r="C105" s="0" t="s">
        <v>36</v>
      </c>
      <c r="D105" s="0" t="s">
        <v>37</v>
      </c>
      <c r="E105" s="119" t="n">
        <v>43026</v>
      </c>
      <c r="F105" s="0" t="n">
        <v>23.7</v>
      </c>
      <c r="G105" s="0" t="n">
        <v>31.7</v>
      </c>
      <c r="H105" s="114" t="n">
        <v>17.528</v>
      </c>
      <c r="I105" s="114" t="n">
        <v>4.849</v>
      </c>
      <c r="K105" s="114" t="n">
        <v>997.400184255989</v>
      </c>
      <c r="L105" s="114" t="n">
        <v>0.761212202406607</v>
      </c>
      <c r="M105" s="114" t="n">
        <v>-0.004229573274</v>
      </c>
      <c r="N105" s="114" t="n">
        <v>1021.26122054302</v>
      </c>
      <c r="O105" s="114" t="n">
        <v>10.8974440002921</v>
      </c>
      <c r="P105" s="114" t="n">
        <v>23.5374785071893</v>
      </c>
      <c r="Q105" s="114" t="n">
        <v>21.3895</v>
      </c>
      <c r="R105" s="0" t="n">
        <v>49</v>
      </c>
      <c r="S105" s="0" t="n">
        <v>0.721</v>
      </c>
      <c r="T105" s="114" t="n">
        <v>17.4660852713178</v>
      </c>
      <c r="U105" s="115" t="n">
        <v>3.56450719822813</v>
      </c>
      <c r="V105" s="114" t="n">
        <v>1.62370692792267</v>
      </c>
      <c r="W105" s="114" t="n">
        <v>17.5086582167658</v>
      </c>
      <c r="X105" s="115" t="n">
        <v>3.57319555444199</v>
      </c>
      <c r="Y105" s="114" t="n">
        <v>1.90179500000312</v>
      </c>
      <c r="Z105" s="114" t="n">
        <v>0.00868835621386443</v>
      </c>
    </row>
    <row r="106" customFormat="false" ht="15" hidden="false" customHeight="false" outlineLevel="0" collapsed="false">
      <c r="A106" s="0" t="n">
        <v>128</v>
      </c>
      <c r="B106" s="0" t="s">
        <v>29</v>
      </c>
      <c r="C106" s="0" t="s">
        <v>36</v>
      </c>
      <c r="D106" s="0" t="s">
        <v>37</v>
      </c>
      <c r="E106" s="119" t="n">
        <v>43026</v>
      </c>
      <c r="F106" s="0" t="n">
        <v>23.7</v>
      </c>
      <c r="G106" s="0" t="n">
        <v>31.7</v>
      </c>
      <c r="H106" s="114" t="n">
        <v>17.528</v>
      </c>
      <c r="I106" s="114" t="n">
        <v>2.938</v>
      </c>
      <c r="K106" s="114" t="n">
        <v>997.400184255989</v>
      </c>
      <c r="L106" s="114" t="n">
        <v>0.761212202406607</v>
      </c>
      <c r="M106" s="114" t="n">
        <v>-0.004229573274</v>
      </c>
      <c r="N106" s="114" t="n">
        <v>1021.26122054302</v>
      </c>
      <c r="O106" s="114" t="n">
        <v>6.6027408688097</v>
      </c>
      <c r="P106" s="114" t="n">
        <v>23.5374785071893</v>
      </c>
      <c r="Q106" s="114" t="n">
        <v>10.879</v>
      </c>
      <c r="R106" s="0" t="n">
        <v>49</v>
      </c>
      <c r="S106" s="0" t="n">
        <v>0.415</v>
      </c>
      <c r="T106" s="114" t="n">
        <v>16.4486722156163</v>
      </c>
      <c r="U106" s="115" t="n">
        <v>3.35687188073803</v>
      </c>
      <c r="V106" s="114" t="n">
        <v>0.933342934953964</v>
      </c>
      <c r="W106" s="114" t="n">
        <v>16.4628227872373</v>
      </c>
      <c r="X106" s="115" t="n">
        <v>3.35975975249741</v>
      </c>
      <c r="Y106" s="114" t="n">
        <v>2.21576397360094</v>
      </c>
      <c r="Z106" s="114" t="n">
        <v>0.00288787175938321</v>
      </c>
    </row>
    <row r="107" customFormat="false" ht="15" hidden="false" customHeight="false" outlineLevel="0" collapsed="false">
      <c r="A107" s="0" t="n">
        <v>219</v>
      </c>
      <c r="B107" s="0" t="s">
        <v>29</v>
      </c>
      <c r="C107" s="0" t="s">
        <v>36</v>
      </c>
      <c r="D107" s="0" t="s">
        <v>37</v>
      </c>
      <c r="E107" s="119" t="n">
        <v>43026</v>
      </c>
      <c r="F107" s="0" t="n">
        <v>23.7</v>
      </c>
      <c r="G107" s="0" t="n">
        <v>31.7</v>
      </c>
      <c r="H107" s="114" t="n">
        <v>17.528</v>
      </c>
      <c r="I107" s="114" t="n">
        <v>4.3</v>
      </c>
      <c r="K107" s="114" t="n">
        <v>997.400184255989</v>
      </c>
      <c r="L107" s="114" t="n">
        <v>0.761212202406607</v>
      </c>
      <c r="M107" s="114" t="n">
        <v>-0.004229573274</v>
      </c>
      <c r="N107" s="114" t="n">
        <v>1021.26122054302</v>
      </c>
      <c r="O107" s="114" t="n">
        <v>9.66364388559623</v>
      </c>
      <c r="P107" s="114" t="n">
        <v>23.5374785071893</v>
      </c>
      <c r="Q107" s="114" t="n">
        <v>18.37</v>
      </c>
      <c r="R107" s="0" t="n">
        <v>49</v>
      </c>
      <c r="S107" s="0" t="n">
        <v>0.609</v>
      </c>
      <c r="T107" s="114" t="n">
        <v>16.4995936060688</v>
      </c>
      <c r="U107" s="115" t="n">
        <v>3.36726400123853</v>
      </c>
      <c r="V107" s="114" t="n">
        <v>1.36722725115558</v>
      </c>
      <c r="W107" s="114" t="n">
        <v>16.4797322916481</v>
      </c>
      <c r="X107" s="115" t="n">
        <v>3.36321067176491</v>
      </c>
      <c r="Y107" s="114" t="n">
        <v>1.85763436385997</v>
      </c>
      <c r="Z107" s="114" t="n">
        <v>-0.00405332947362158</v>
      </c>
    </row>
    <row r="108" customFormat="false" ht="15" hidden="false" customHeight="false" outlineLevel="0" collapsed="false">
      <c r="A108" s="0" t="n">
        <v>225</v>
      </c>
      <c r="B108" s="0" t="s">
        <v>29</v>
      </c>
      <c r="C108" s="0" t="s">
        <v>36</v>
      </c>
      <c r="D108" s="0" t="s">
        <v>37</v>
      </c>
      <c r="E108" s="119" t="n">
        <v>43026</v>
      </c>
      <c r="F108" s="0" t="n">
        <v>23.7</v>
      </c>
      <c r="G108" s="0" t="n">
        <v>31.7</v>
      </c>
      <c r="H108" s="114" t="n">
        <v>17.528</v>
      </c>
      <c r="I108" s="114" t="n">
        <v>3.217</v>
      </c>
      <c r="K108" s="114" t="n">
        <v>997.400184255989</v>
      </c>
      <c r="L108" s="114" t="n">
        <v>0.761212202406607</v>
      </c>
      <c r="M108" s="114" t="n">
        <v>-0.004229573274</v>
      </c>
      <c r="N108" s="114" t="n">
        <v>1021.26122054302</v>
      </c>
      <c r="O108" s="114" t="n">
        <v>7.22975404185188</v>
      </c>
      <c r="P108" s="114" t="n">
        <v>23.5374785071893</v>
      </c>
      <c r="Q108" s="114" t="n">
        <v>12.4135</v>
      </c>
      <c r="R108" s="0" t="n">
        <v>49</v>
      </c>
      <c r="S108" s="0" t="n">
        <v>0.411</v>
      </c>
      <c r="T108" s="114" t="n">
        <v>14.6471846044191</v>
      </c>
      <c r="U108" s="115" t="n">
        <v>2.98922134784063</v>
      </c>
      <c r="V108" s="114" t="n">
        <v>0.922946962184534</v>
      </c>
      <c r="W108" s="114" t="n">
        <v>14.6341397560747</v>
      </c>
      <c r="X108" s="115" t="n">
        <v>2.9865591338928</v>
      </c>
      <c r="Y108" s="114" t="n">
        <v>1.85518096025611</v>
      </c>
      <c r="Z108" s="114" t="n">
        <v>-0.00266221394783095</v>
      </c>
    </row>
    <row r="109" customFormat="false" ht="15" hidden="false" customHeight="false" outlineLevel="0" collapsed="false">
      <c r="A109" s="0" t="n">
        <v>229</v>
      </c>
      <c r="B109" s="0" t="s">
        <v>29</v>
      </c>
      <c r="C109" s="0" t="s">
        <v>36</v>
      </c>
      <c r="D109" s="0" t="s">
        <v>37</v>
      </c>
      <c r="E109" s="119" t="n">
        <v>43026</v>
      </c>
      <c r="F109" s="0" t="n">
        <v>23.7</v>
      </c>
      <c r="G109" s="0" t="n">
        <v>31.7</v>
      </c>
      <c r="H109" s="114" t="n">
        <v>17.528</v>
      </c>
      <c r="I109" s="114" t="n">
        <v>4.538</v>
      </c>
      <c r="K109" s="114" t="n">
        <v>997.400184255989</v>
      </c>
      <c r="L109" s="114" t="n">
        <v>0.761212202406607</v>
      </c>
      <c r="M109" s="114" t="n">
        <v>-0.004229573274</v>
      </c>
      <c r="N109" s="114" t="n">
        <v>1021.26122054302</v>
      </c>
      <c r="O109" s="114" t="n">
        <v>10.1985153378688</v>
      </c>
      <c r="P109" s="114" t="n">
        <v>23.5374785071893</v>
      </c>
      <c r="Q109" s="114" t="n">
        <v>19.679</v>
      </c>
      <c r="R109" s="0" t="n">
        <v>49</v>
      </c>
      <c r="S109" s="0" t="n">
        <v>0.712</v>
      </c>
      <c r="T109" s="114" t="n">
        <v>18.6095138525876</v>
      </c>
      <c r="U109" s="115" t="n">
        <v>3.79785996991583</v>
      </c>
      <c r="V109" s="114" t="n">
        <v>1.59914118006148</v>
      </c>
      <c r="W109" s="114" t="n">
        <v>18.5960181603406</v>
      </c>
      <c r="X109" s="115" t="n">
        <v>3.79510574700828</v>
      </c>
      <c r="Y109" s="114" t="n">
        <v>2.07038852293148</v>
      </c>
      <c r="Z109" s="114" t="n">
        <v>-0.00275422290754701</v>
      </c>
    </row>
    <row r="110" customFormat="false" ht="15" hidden="false" customHeight="false" outlineLevel="0" collapsed="false">
      <c r="A110" s="0" t="n">
        <v>155</v>
      </c>
      <c r="B110" s="0" t="s">
        <v>30</v>
      </c>
      <c r="C110" s="0" t="s">
        <v>36</v>
      </c>
      <c r="D110" s="0" t="s">
        <v>37</v>
      </c>
      <c r="E110" s="119" t="n">
        <v>43026</v>
      </c>
      <c r="F110" s="0" t="n">
        <v>23.7</v>
      </c>
      <c r="G110" s="0" t="n">
        <v>31.7</v>
      </c>
      <c r="H110" s="114" t="n">
        <v>17.528</v>
      </c>
      <c r="I110" s="114" t="n">
        <v>0.987</v>
      </c>
      <c r="K110" s="114" t="n">
        <v>997.400184255989</v>
      </c>
      <c r="L110" s="114" t="n">
        <v>0.761212202406607</v>
      </c>
      <c r="M110" s="114" t="n">
        <v>-0.004229573274</v>
      </c>
      <c r="N110" s="114" t="n">
        <v>1021.26122054302</v>
      </c>
      <c r="O110" s="114" t="n">
        <v>2.21814337560081</v>
      </c>
      <c r="P110" s="114" t="n">
        <v>23.5374785071893</v>
      </c>
      <c r="Q110" s="114" t="n">
        <v>0.148500000000001</v>
      </c>
      <c r="R110" s="0" t="n">
        <v>49</v>
      </c>
      <c r="S110" s="0" t="n">
        <v>0.202</v>
      </c>
      <c r="T110" s="114" t="n">
        <v>25.7324840764331</v>
      </c>
      <c r="U110" s="115" t="n">
        <v>5.25152736253737</v>
      </c>
      <c r="V110" s="114" t="n">
        <v>0.454280316258634</v>
      </c>
      <c r="W110" s="114" t="n">
        <v>25.7548517642892</v>
      </c>
      <c r="X110" s="115" t="n">
        <v>5.25609219679372</v>
      </c>
      <c r="Y110" s="114" t="n">
        <v>-9.63223570121673</v>
      </c>
      <c r="Z110" s="114" t="n">
        <v>0.00456483425634957</v>
      </c>
    </row>
    <row r="111" customFormat="false" ht="15" hidden="false" customHeight="false" outlineLevel="0" collapsed="false">
      <c r="A111" s="0" t="n">
        <v>247</v>
      </c>
      <c r="B111" s="0" t="s">
        <v>30</v>
      </c>
      <c r="C111" s="0" t="s">
        <v>36</v>
      </c>
      <c r="D111" s="0" t="s">
        <v>37</v>
      </c>
      <c r="E111" s="119" t="n">
        <v>43026</v>
      </c>
      <c r="F111" s="0" t="n">
        <v>23.7</v>
      </c>
      <c r="G111" s="0" t="n">
        <v>31.7</v>
      </c>
      <c r="H111" s="114" t="n">
        <v>17.528</v>
      </c>
      <c r="I111" s="114" t="n">
        <v>4.174</v>
      </c>
      <c r="K111" s="114" t="n">
        <v>997.400184255989</v>
      </c>
      <c r="L111" s="114" t="n">
        <v>0.761212202406607</v>
      </c>
      <c r="M111" s="114" t="n">
        <v>-0.004229573274</v>
      </c>
      <c r="N111" s="114" t="n">
        <v>1021.26122054302</v>
      </c>
      <c r="O111" s="114" t="n">
        <v>9.38047664615783</v>
      </c>
      <c r="P111" s="114" t="n">
        <v>23.5374785071893</v>
      </c>
      <c r="Q111" s="114" t="n">
        <v>17.677</v>
      </c>
      <c r="R111" s="0" t="n">
        <v>49</v>
      </c>
      <c r="S111" s="0" t="n">
        <v>0.848</v>
      </c>
      <c r="T111" s="114" t="n">
        <v>25.4960914010824</v>
      </c>
      <c r="U111" s="115" t="n">
        <v>5.20328395940457</v>
      </c>
      <c r="V111" s="114" t="n">
        <v>1.90560008511719</v>
      </c>
      <c r="W111" s="114" t="n">
        <v>25.493398714425</v>
      </c>
      <c r="X111" s="115" t="n">
        <v>5.2027344315153</v>
      </c>
      <c r="Y111" s="114" t="n">
        <v>2.98853436221108</v>
      </c>
      <c r="Z111" s="114" t="n">
        <v>-0.000549527889269541</v>
      </c>
    </row>
    <row r="112" customFormat="false" ht="15" hidden="false" customHeight="false" outlineLevel="0" collapsed="false">
      <c r="A112" s="0" t="n">
        <v>168</v>
      </c>
      <c r="B112" s="0" t="s">
        <v>31</v>
      </c>
      <c r="C112" s="0" t="s">
        <v>36</v>
      </c>
      <c r="D112" s="0" t="s">
        <v>37</v>
      </c>
      <c r="E112" s="119" t="n">
        <v>43026</v>
      </c>
      <c r="F112" s="0" t="n">
        <v>23.7</v>
      </c>
      <c r="G112" s="0" t="n">
        <v>31.7</v>
      </c>
      <c r="H112" s="114" t="n">
        <v>17.528</v>
      </c>
      <c r="I112" s="114" t="n">
        <v>2.521</v>
      </c>
      <c r="K112" s="114" t="n">
        <v>997.400184255989</v>
      </c>
      <c r="L112" s="114" t="n">
        <v>0.761212202406607</v>
      </c>
      <c r="M112" s="114" t="n">
        <v>-0.004229573274</v>
      </c>
      <c r="N112" s="114" t="n">
        <v>1021.26122054302</v>
      </c>
      <c r="O112" s="114" t="n">
        <v>5.66559214781119</v>
      </c>
      <c r="P112" s="114" t="n">
        <v>23.5374785071893</v>
      </c>
      <c r="Q112" s="114" t="n">
        <v>8.5855</v>
      </c>
      <c r="R112" s="0" t="n">
        <v>49</v>
      </c>
      <c r="S112" s="0" t="n">
        <v>0.412</v>
      </c>
      <c r="T112" s="114" t="n">
        <v>19.5353247984827</v>
      </c>
      <c r="U112" s="115" t="n">
        <v>3.98680097928218</v>
      </c>
      <c r="V112" s="114" t="n">
        <v>0.926853724639514</v>
      </c>
      <c r="W112" s="114" t="n">
        <v>19.5590818034468</v>
      </c>
      <c r="X112" s="115" t="n">
        <v>3.99164934764221</v>
      </c>
      <c r="Y112" s="114" t="n">
        <v>2.99317701329224</v>
      </c>
      <c r="Z112" s="114" t="n">
        <v>0.00484836836003177</v>
      </c>
    </row>
    <row r="113" customFormat="false" ht="15" hidden="false" customHeight="false" outlineLevel="0" collapsed="false">
      <c r="A113" s="0" t="n">
        <v>175</v>
      </c>
      <c r="B113" s="0" t="s">
        <v>31</v>
      </c>
      <c r="C113" s="0" t="s">
        <v>36</v>
      </c>
      <c r="D113" s="0" t="s">
        <v>37</v>
      </c>
      <c r="E113" s="119" t="n">
        <v>43026</v>
      </c>
      <c r="F113" s="0" t="n">
        <v>23.7</v>
      </c>
      <c r="G113" s="0" t="n">
        <v>31.7</v>
      </c>
      <c r="H113" s="114" t="n">
        <v>17.528</v>
      </c>
      <c r="I113" s="114" t="n">
        <v>2.252</v>
      </c>
      <c r="K113" s="114" t="n">
        <v>997.400184255989</v>
      </c>
      <c r="L113" s="114" t="n">
        <v>0.761212202406607</v>
      </c>
      <c r="M113" s="114" t="n">
        <v>-0.004229573274</v>
      </c>
      <c r="N113" s="114" t="n">
        <v>1021.26122054302</v>
      </c>
      <c r="O113" s="114" t="n">
        <v>5.06105256520063</v>
      </c>
      <c r="P113" s="114" t="n">
        <v>23.5374785071893</v>
      </c>
      <c r="Q113" s="114" t="n">
        <v>7.106</v>
      </c>
      <c r="R113" s="0" t="n">
        <v>49</v>
      </c>
      <c r="S113" s="0" t="n">
        <v>0.467</v>
      </c>
      <c r="T113" s="114" t="n">
        <v>26.1624649859944</v>
      </c>
      <c r="U113" s="115" t="n">
        <v>5.33927856857028</v>
      </c>
      <c r="V113" s="114" t="n">
        <v>1.05031378598705</v>
      </c>
      <c r="W113" s="114" t="n">
        <v>26.1875390995421</v>
      </c>
      <c r="X113" s="115" t="n">
        <v>5.34439573460043</v>
      </c>
      <c r="Y113" s="114" t="n">
        <v>4.72396148192299</v>
      </c>
      <c r="Z113" s="114" t="n">
        <v>0.00511716603014811</v>
      </c>
    </row>
    <row r="114" customFormat="false" ht="15" hidden="false" customHeight="false" outlineLevel="0" collapsed="false">
      <c r="A114" s="0" t="n">
        <v>266</v>
      </c>
      <c r="B114" s="0" t="s">
        <v>31</v>
      </c>
      <c r="C114" s="0" t="s">
        <v>36</v>
      </c>
      <c r="D114" s="0" t="s">
        <v>37</v>
      </c>
      <c r="E114" s="119" t="n">
        <v>43026</v>
      </c>
      <c r="F114" s="0" t="n">
        <v>23.7</v>
      </c>
      <c r="G114" s="0" t="n">
        <v>31.7</v>
      </c>
      <c r="H114" s="114" t="n">
        <v>17.528</v>
      </c>
      <c r="I114" s="114" t="n">
        <v>4.413</v>
      </c>
      <c r="K114" s="114" t="n">
        <v>997.400184255989</v>
      </c>
      <c r="L114" s="114" t="n">
        <v>0.761212202406607</v>
      </c>
      <c r="M114" s="114" t="n">
        <v>-0.004229573274</v>
      </c>
      <c r="N114" s="114" t="n">
        <v>1021.26122054302</v>
      </c>
      <c r="O114" s="114" t="n">
        <v>9.91759545747353</v>
      </c>
      <c r="P114" s="114" t="n">
        <v>23.5374785071893</v>
      </c>
      <c r="Q114" s="114" t="n">
        <v>18.9915</v>
      </c>
      <c r="R114" s="0" t="n">
        <v>49</v>
      </c>
      <c r="S114" s="0" t="n">
        <v>0.642</v>
      </c>
      <c r="T114" s="114" t="n">
        <v>17.024661893397</v>
      </c>
      <c r="U114" s="115" t="n">
        <v>3.47442079457081</v>
      </c>
      <c r="V114" s="114" t="n">
        <v>1.44280450570995</v>
      </c>
      <c r="W114" s="114" t="n">
        <v>17.024661893397</v>
      </c>
      <c r="X114" s="115" t="n">
        <v>3.47442079457081</v>
      </c>
      <c r="Y114" s="114" t="n">
        <v>1.90453024885663</v>
      </c>
      <c r="Z114" s="114" t="n">
        <v>0</v>
      </c>
    </row>
    <row r="115" customFormat="false" ht="15" hidden="false" customHeight="false" outlineLevel="0" collapsed="false">
      <c r="A115" s="0" t="n">
        <v>272</v>
      </c>
      <c r="B115" s="0" t="s">
        <v>31</v>
      </c>
      <c r="C115" s="0" t="s">
        <v>36</v>
      </c>
      <c r="D115" s="0" t="s">
        <v>37</v>
      </c>
      <c r="E115" s="119" t="n">
        <v>43026</v>
      </c>
      <c r="F115" s="0" t="n">
        <v>23.7</v>
      </c>
      <c r="G115" s="0" t="n">
        <v>31.7</v>
      </c>
      <c r="H115" s="114" t="n">
        <v>17.528</v>
      </c>
      <c r="I115" s="114" t="n">
        <v>2.102</v>
      </c>
      <c r="K115" s="114" t="n">
        <v>997.400184255989</v>
      </c>
      <c r="L115" s="114" t="n">
        <v>0.761212202406607</v>
      </c>
      <c r="M115" s="114" t="n">
        <v>-0.004229573274</v>
      </c>
      <c r="N115" s="114" t="n">
        <v>1021.26122054302</v>
      </c>
      <c r="O115" s="114" t="n">
        <v>4.72394870872634</v>
      </c>
      <c r="P115" s="114" t="n">
        <v>23.5374785071893</v>
      </c>
      <c r="Q115" s="114" t="n">
        <v>6.281</v>
      </c>
      <c r="R115" s="0" t="n">
        <v>49</v>
      </c>
      <c r="S115" s="0" t="n">
        <v>0.212</v>
      </c>
      <c r="T115" s="114" t="n">
        <v>11.2169312169312</v>
      </c>
      <c r="U115" s="115" t="n">
        <v>2.28916963610841</v>
      </c>
      <c r="V115" s="114" t="n">
        <v>0.476440117150325</v>
      </c>
      <c r="W115" s="114" t="n">
        <v>11.2169312169312</v>
      </c>
      <c r="X115" s="115" t="n">
        <v>2.28916963610841</v>
      </c>
      <c r="Y115" s="114" t="n">
        <v>1.9009321010646</v>
      </c>
      <c r="Z115" s="114" t="n">
        <v>0</v>
      </c>
    </row>
    <row r="116" customFormat="false" ht="15" hidden="false" customHeight="false" outlineLevel="0" collapsed="false">
      <c r="A116" s="0" t="n">
        <v>104</v>
      </c>
      <c r="B116" s="0" t="s">
        <v>32</v>
      </c>
      <c r="C116" s="0" t="s">
        <v>36</v>
      </c>
      <c r="D116" s="0" t="s">
        <v>37</v>
      </c>
      <c r="E116" s="119" t="n">
        <v>43026</v>
      </c>
      <c r="F116" s="0" t="n">
        <v>23.7</v>
      </c>
      <c r="G116" s="0" t="n">
        <v>31.7</v>
      </c>
      <c r="H116" s="114" t="n">
        <v>17.528</v>
      </c>
      <c r="I116" s="114" t="n">
        <v>3.143</v>
      </c>
      <c r="K116" s="114" t="n">
        <v>997.400184255989</v>
      </c>
      <c r="L116" s="114" t="n">
        <v>0.761212202406607</v>
      </c>
      <c r="M116" s="114" t="n">
        <v>-0.004229573274</v>
      </c>
      <c r="N116" s="114" t="n">
        <v>1021.26122054302</v>
      </c>
      <c r="O116" s="114" t="n">
        <v>7.0634494726579</v>
      </c>
      <c r="P116" s="114" t="n">
        <v>23.5374785071893</v>
      </c>
      <c r="Q116" s="114" t="n">
        <v>12.0065</v>
      </c>
      <c r="R116" s="0" t="n">
        <v>49</v>
      </c>
      <c r="S116" s="0" t="n">
        <v>0.579</v>
      </c>
      <c r="T116" s="114" t="n">
        <v>22.581903276131</v>
      </c>
      <c r="U116" s="115" t="n">
        <v>4.60855168900633</v>
      </c>
      <c r="V116" s="114" t="n">
        <v>1.30245243104569</v>
      </c>
      <c r="W116" s="114" t="n">
        <v>22.6081079653047</v>
      </c>
      <c r="X116" s="115" t="n">
        <v>4.61389958475606</v>
      </c>
      <c r="Y116" s="114" t="n">
        <v>3.01299726344088</v>
      </c>
      <c r="Z116" s="114" t="n">
        <v>0.0053478957497255</v>
      </c>
    </row>
    <row r="117" customFormat="false" ht="15" hidden="false" customHeight="false" outlineLevel="0" collapsed="false">
      <c r="A117" s="0" t="n">
        <v>110</v>
      </c>
      <c r="B117" s="0" t="s">
        <v>32</v>
      </c>
      <c r="C117" s="0" t="s">
        <v>36</v>
      </c>
      <c r="D117" s="0" t="s">
        <v>37</v>
      </c>
      <c r="E117" s="119" t="n">
        <v>43026</v>
      </c>
      <c r="F117" s="0" t="n">
        <v>23.7</v>
      </c>
      <c r="G117" s="0" t="n">
        <v>31.7</v>
      </c>
      <c r="H117" s="114" t="n">
        <v>17.528</v>
      </c>
      <c r="I117" s="114" t="n">
        <v>4.245</v>
      </c>
      <c r="K117" s="114" t="n">
        <v>997.400184255989</v>
      </c>
      <c r="L117" s="114" t="n">
        <v>0.761212202406607</v>
      </c>
      <c r="M117" s="114" t="n">
        <v>-0.004229573274</v>
      </c>
      <c r="N117" s="114" t="n">
        <v>1021.26122054302</v>
      </c>
      <c r="O117" s="114" t="n">
        <v>9.54003913822232</v>
      </c>
      <c r="P117" s="114" t="n">
        <v>23.5374785071893</v>
      </c>
      <c r="Q117" s="114" t="n">
        <v>18.0675</v>
      </c>
      <c r="R117" s="0" t="n">
        <v>49</v>
      </c>
      <c r="S117" s="0" t="n">
        <v>0.674</v>
      </c>
      <c r="T117" s="114" t="n">
        <v>18.8742649117894</v>
      </c>
      <c r="U117" s="115" t="n">
        <v>3.85189079832437</v>
      </c>
      <c r="V117" s="114" t="n">
        <v>1.51643522418287</v>
      </c>
      <c r="W117" s="114" t="n">
        <v>18.899677008351</v>
      </c>
      <c r="X117" s="115" t="n">
        <v>3.8570769404798</v>
      </c>
      <c r="Y117" s="114" t="n">
        <v>2.15505432515477</v>
      </c>
      <c r="Z117" s="114" t="n">
        <v>0.00518614215543023</v>
      </c>
    </row>
    <row r="118" customFormat="false" ht="15" hidden="false" customHeight="false" outlineLevel="0" collapsed="false">
      <c r="A118" s="0" t="n">
        <v>233</v>
      </c>
      <c r="B118" s="0" t="s">
        <v>33</v>
      </c>
      <c r="C118" s="0" t="s">
        <v>36</v>
      </c>
      <c r="D118" s="0" t="s">
        <v>37</v>
      </c>
      <c r="E118" s="119" t="n">
        <v>43026</v>
      </c>
      <c r="F118" s="0" t="n">
        <v>23.7</v>
      </c>
      <c r="G118" s="0" t="n">
        <v>31.7</v>
      </c>
      <c r="H118" s="114" t="n">
        <v>17.528</v>
      </c>
      <c r="I118" s="114" t="n">
        <v>4.158</v>
      </c>
      <c r="K118" s="114" t="n">
        <v>997.400184255989</v>
      </c>
      <c r="L118" s="114" t="n">
        <v>0.761212202406607</v>
      </c>
      <c r="M118" s="114" t="n">
        <v>-0.004229573274</v>
      </c>
      <c r="N118" s="114" t="n">
        <v>1021.26122054302</v>
      </c>
      <c r="O118" s="114" t="n">
        <v>9.34451890146724</v>
      </c>
      <c r="P118" s="114" t="n">
        <v>23.5374785071893</v>
      </c>
      <c r="Q118" s="114" t="n">
        <v>17.589</v>
      </c>
      <c r="R118" s="0" t="n">
        <v>49</v>
      </c>
      <c r="S118" s="0" t="n">
        <v>0.742</v>
      </c>
      <c r="T118" s="114" t="n">
        <v>21.7213114754098</v>
      </c>
      <c r="U118" s="115" t="n">
        <v>4.43292070926732</v>
      </c>
      <c r="V118" s="114" t="n">
        <v>1.66754041002614</v>
      </c>
      <c r="W118" s="114" t="n">
        <v>21.7213114754099</v>
      </c>
      <c r="X118" s="115" t="n">
        <v>4.43292070926732</v>
      </c>
      <c r="Y118" s="114" t="n">
        <v>2.51935423003472</v>
      </c>
      <c r="Z118" s="114" t="n">
        <v>0</v>
      </c>
    </row>
    <row r="119" customFormat="false" ht="15" hidden="false" customHeight="false" outlineLevel="0" collapsed="false">
      <c r="A119" s="0" t="n">
        <v>235</v>
      </c>
      <c r="B119" s="0" t="s">
        <v>33</v>
      </c>
      <c r="C119" s="0" t="s">
        <v>36</v>
      </c>
      <c r="D119" s="0" t="s">
        <v>37</v>
      </c>
      <c r="E119" s="119" t="n">
        <v>43026</v>
      </c>
      <c r="F119" s="0" t="n">
        <v>23.7</v>
      </c>
      <c r="G119" s="0" t="n">
        <v>31.7</v>
      </c>
      <c r="H119" s="114" t="n">
        <v>17.528</v>
      </c>
      <c r="I119" s="114" t="n">
        <v>2.528</v>
      </c>
      <c r="K119" s="114" t="n">
        <v>997.400184255989</v>
      </c>
      <c r="L119" s="114" t="n">
        <v>0.761212202406607</v>
      </c>
      <c r="M119" s="114" t="n">
        <v>-0.004229573274</v>
      </c>
      <c r="N119" s="114" t="n">
        <v>1021.26122054302</v>
      </c>
      <c r="O119" s="114" t="n">
        <v>5.68132366111332</v>
      </c>
      <c r="P119" s="114" t="n">
        <v>23.5374785071893</v>
      </c>
      <c r="Q119" s="114" t="n">
        <v>8.624</v>
      </c>
      <c r="R119" s="0" t="n">
        <v>49</v>
      </c>
      <c r="S119" s="0" t="n">
        <v>0.415</v>
      </c>
      <c r="T119" s="114" t="n">
        <v>19.6403218173213</v>
      </c>
      <c r="U119" s="115" t="n">
        <v>4.00822894231048</v>
      </c>
      <c r="V119" s="114" t="n">
        <v>0.932654002912194</v>
      </c>
      <c r="W119" s="114" t="n">
        <v>19.6403218173213</v>
      </c>
      <c r="X119" s="115" t="n">
        <v>4.00822894231048</v>
      </c>
      <c r="Y119" s="114" t="n">
        <v>3.00145945935084</v>
      </c>
      <c r="Z119" s="114" t="n">
        <v>0</v>
      </c>
    </row>
    <row r="120" customFormat="false" ht="15" hidden="false" customHeight="false" outlineLevel="0" collapsed="false">
      <c r="A120" s="0" t="n">
        <v>176</v>
      </c>
      <c r="B120" s="0" t="s">
        <v>26</v>
      </c>
      <c r="C120" s="0" t="s">
        <v>27</v>
      </c>
      <c r="D120" s="0" t="s">
        <v>28</v>
      </c>
      <c r="E120" s="119" t="n">
        <v>43047</v>
      </c>
      <c r="F120" s="0" t="n">
        <v>25.4</v>
      </c>
      <c r="G120" s="0" t="n">
        <v>33</v>
      </c>
      <c r="H120" s="114" t="n">
        <v>17.5148</v>
      </c>
      <c r="I120" s="114" t="n">
        <v>1.7276</v>
      </c>
      <c r="K120" s="114" t="n">
        <v>996.971842739871</v>
      </c>
      <c r="L120" s="114" t="n">
        <v>0.758644482188028</v>
      </c>
      <c r="M120" s="114" t="n">
        <v>-0.004193823736</v>
      </c>
      <c r="N120" s="114" t="n">
        <v>1021.73822456714</v>
      </c>
      <c r="O120" s="114" t="n">
        <v>3.88480080023096</v>
      </c>
      <c r="P120" s="114" t="n">
        <v>23.5235198523869</v>
      </c>
      <c r="Q120" s="114" t="n">
        <v>4.2218</v>
      </c>
      <c r="R120" s="0" t="n">
        <v>21</v>
      </c>
      <c r="S120" s="0" t="n">
        <v>0.0496000000000001</v>
      </c>
      <c r="T120" s="114" t="n">
        <v>2.95589988081049</v>
      </c>
      <c r="U120" s="115" t="n">
        <v>1.40757137181452</v>
      </c>
      <c r="V120" s="114" t="n">
        <v>0.116398488627079</v>
      </c>
      <c r="W120" s="114" t="n">
        <v>3.08880207053948</v>
      </c>
      <c r="X120" s="115" t="n">
        <v>1.47085812882833</v>
      </c>
      <c r="Y120" s="114" t="n">
        <v>1.40359209235706</v>
      </c>
      <c r="Z120" s="114" t="n">
        <v>0.0632867570138045</v>
      </c>
    </row>
    <row r="121" customFormat="false" ht="15" hidden="false" customHeight="false" outlineLevel="0" collapsed="false">
      <c r="A121" s="0" t="n">
        <v>182</v>
      </c>
      <c r="B121" s="0" t="s">
        <v>26</v>
      </c>
      <c r="C121" s="0" t="s">
        <v>27</v>
      </c>
      <c r="D121" s="0" t="s">
        <v>28</v>
      </c>
      <c r="E121" s="119" t="n">
        <v>43047</v>
      </c>
      <c r="F121" s="0" t="n">
        <v>25.4</v>
      </c>
      <c r="G121" s="0" t="n">
        <v>33</v>
      </c>
      <c r="H121" s="114" t="n">
        <v>17.5148</v>
      </c>
      <c r="I121" s="114" t="n">
        <v>3.2931</v>
      </c>
      <c r="K121" s="114" t="n">
        <v>996.971842739871</v>
      </c>
      <c r="L121" s="114" t="n">
        <v>0.758644482188028</v>
      </c>
      <c r="M121" s="114" t="n">
        <v>-0.004193823736</v>
      </c>
      <c r="N121" s="114" t="n">
        <v>1021.73822456714</v>
      </c>
      <c r="O121" s="114" t="n">
        <v>7.405092333434</v>
      </c>
      <c r="P121" s="114" t="n">
        <v>23.5235198523869</v>
      </c>
      <c r="Q121" s="114" t="n">
        <v>12.83205</v>
      </c>
      <c r="R121" s="0" t="n">
        <v>21</v>
      </c>
      <c r="S121" s="0" t="n">
        <v>0.1801</v>
      </c>
      <c r="T121" s="114" t="n">
        <v>5.78541599743013</v>
      </c>
      <c r="U121" s="115" t="n">
        <v>2.75495999877625</v>
      </c>
      <c r="V121" s="114" t="n">
        <v>0.414009856662315</v>
      </c>
      <c r="W121" s="114" t="n">
        <v>5.92197071108643</v>
      </c>
      <c r="X121" s="115" t="n">
        <v>2.8199860528983</v>
      </c>
      <c r="Y121" s="114" t="n">
        <v>1.66488663422353</v>
      </c>
      <c r="Z121" s="114" t="n">
        <v>0.0650260541220487</v>
      </c>
    </row>
    <row r="122" customFormat="false" ht="15" hidden="false" customHeight="false" outlineLevel="0" collapsed="false">
      <c r="A122" s="0" t="n">
        <v>189</v>
      </c>
      <c r="B122" s="0" t="s">
        <v>26</v>
      </c>
      <c r="C122" s="0" t="s">
        <v>27</v>
      </c>
      <c r="D122" s="0" t="s">
        <v>28</v>
      </c>
      <c r="E122" s="119" t="n">
        <v>43047</v>
      </c>
      <c r="F122" s="0" t="n">
        <v>25.4</v>
      </c>
      <c r="G122" s="0" t="n">
        <v>33</v>
      </c>
      <c r="H122" s="114" t="n">
        <v>17.5148</v>
      </c>
      <c r="I122" s="114" t="n">
        <v>3.1669</v>
      </c>
      <c r="K122" s="114" t="n">
        <v>996.971842739871</v>
      </c>
      <c r="L122" s="114" t="n">
        <v>0.758644482188028</v>
      </c>
      <c r="M122" s="114" t="n">
        <v>-0.004193823736</v>
      </c>
      <c r="N122" s="114" t="n">
        <v>1021.73822456714</v>
      </c>
      <c r="O122" s="114" t="n">
        <v>7.12131028840671</v>
      </c>
      <c r="P122" s="114" t="n">
        <v>23.5235198523869</v>
      </c>
      <c r="Q122" s="114" t="n">
        <v>12.13795</v>
      </c>
      <c r="R122" s="0" t="n">
        <v>21</v>
      </c>
      <c r="S122" s="0" t="n">
        <v>0.1709</v>
      </c>
      <c r="T122" s="114" t="n">
        <v>5.70427236315087</v>
      </c>
      <c r="U122" s="115" t="n">
        <v>2.71632017292899</v>
      </c>
      <c r="V122" s="114" t="n">
        <v>0.392982919178323</v>
      </c>
      <c r="W122" s="114" t="n">
        <v>5.84072233131234</v>
      </c>
      <c r="X122" s="115" t="n">
        <v>2.78129634824397</v>
      </c>
      <c r="Y122" s="114" t="n">
        <v>1.6711441634064</v>
      </c>
      <c r="Z122" s="114" t="n">
        <v>0.0649761753149858</v>
      </c>
    </row>
    <row r="123" customFormat="false" ht="15" hidden="false" customHeight="false" outlineLevel="0" collapsed="false">
      <c r="A123" s="0" t="n">
        <v>281</v>
      </c>
      <c r="B123" s="0" t="s">
        <v>26</v>
      </c>
      <c r="C123" s="0" t="s">
        <v>27</v>
      </c>
      <c r="D123" s="0" t="s">
        <v>28</v>
      </c>
      <c r="E123" s="119" t="n">
        <v>43047</v>
      </c>
      <c r="F123" s="0" t="n">
        <v>25.4</v>
      </c>
      <c r="G123" s="0" t="n">
        <v>33</v>
      </c>
      <c r="H123" s="114" t="n">
        <v>17.5148</v>
      </c>
      <c r="I123" s="114" t="n">
        <v>3.0999</v>
      </c>
      <c r="K123" s="114" t="n">
        <v>996.971842739871</v>
      </c>
      <c r="L123" s="114" t="n">
        <v>0.758644482188028</v>
      </c>
      <c r="M123" s="114" t="n">
        <v>-0.004193823736</v>
      </c>
      <c r="N123" s="114" t="n">
        <v>1021.73822456714</v>
      </c>
      <c r="O123" s="114" t="n">
        <v>6.97064945626069</v>
      </c>
      <c r="P123" s="114" t="n">
        <v>23.5235198523869</v>
      </c>
      <c r="Q123" s="114" t="n">
        <v>11.76945</v>
      </c>
      <c r="R123" s="0" t="n">
        <v>21</v>
      </c>
      <c r="S123" s="0" t="n">
        <v>0.1059</v>
      </c>
      <c r="T123" s="114" t="n">
        <v>3.53707414829658</v>
      </c>
      <c r="U123" s="115" t="n">
        <v>1.68432102299837</v>
      </c>
      <c r="V123" s="114" t="n">
        <v>0.246813627332181</v>
      </c>
      <c r="W123" s="114" t="n">
        <v>3.67072655567072</v>
      </c>
      <c r="X123" s="115" t="n">
        <v>1.74796502650987</v>
      </c>
      <c r="Y123" s="114" t="n">
        <v>1.05059711030312</v>
      </c>
      <c r="Z123" s="114" t="n">
        <v>0.0636440035114949</v>
      </c>
    </row>
    <row r="124" customFormat="false" ht="15" hidden="false" customHeight="false" outlineLevel="0" collapsed="false">
      <c r="A124" s="0" t="n">
        <v>287</v>
      </c>
      <c r="B124" s="0" t="s">
        <v>26</v>
      </c>
      <c r="C124" s="0" t="s">
        <v>27</v>
      </c>
      <c r="D124" s="0" t="s">
        <v>28</v>
      </c>
      <c r="E124" s="119" t="n">
        <v>43047</v>
      </c>
      <c r="F124" s="0" t="n">
        <v>25.4</v>
      </c>
      <c r="G124" s="0" t="n">
        <v>33</v>
      </c>
      <c r="H124" s="114" t="n">
        <v>17.5148</v>
      </c>
      <c r="I124" s="114" t="n">
        <v>2.1555</v>
      </c>
      <c r="K124" s="114" t="n">
        <v>996.971842739871</v>
      </c>
      <c r="L124" s="114" t="n">
        <v>0.758644482188028</v>
      </c>
      <c r="M124" s="114" t="n">
        <v>-0.004193823736</v>
      </c>
      <c r="N124" s="114" t="n">
        <v>1021.73822456714</v>
      </c>
      <c r="O124" s="114" t="n">
        <v>4.84700632374267</v>
      </c>
      <c r="P124" s="114" t="n">
        <v>23.5235198523869</v>
      </c>
      <c r="Q124" s="114" t="n">
        <v>6.57525</v>
      </c>
      <c r="R124" s="0" t="n">
        <v>21</v>
      </c>
      <c r="S124" s="0" t="n">
        <v>0.0924999999999998</v>
      </c>
      <c r="T124" s="114" t="n">
        <v>4.48376151236063</v>
      </c>
      <c r="U124" s="115" t="n">
        <v>2.13512452969554</v>
      </c>
      <c r="V124" s="114" t="n">
        <v>0.21398250441084</v>
      </c>
      <c r="W124" s="114" t="n">
        <v>4.61863596552154</v>
      </c>
      <c r="X124" s="115" t="n">
        <v>2.19935045977216</v>
      </c>
      <c r="Y124" s="114" t="n">
        <v>1.67965763903121</v>
      </c>
      <c r="Z124" s="114" t="n">
        <v>0.064225930076625</v>
      </c>
    </row>
    <row r="125" customFormat="false" ht="15" hidden="false" customHeight="false" outlineLevel="0" collapsed="false">
      <c r="A125" s="0" t="n">
        <v>116</v>
      </c>
      <c r="B125" s="0" t="s">
        <v>29</v>
      </c>
      <c r="C125" s="0" t="s">
        <v>27</v>
      </c>
      <c r="D125" s="0" t="s">
        <v>28</v>
      </c>
      <c r="E125" s="119" t="n">
        <v>43047</v>
      </c>
      <c r="F125" s="0" t="n">
        <v>25.4</v>
      </c>
      <c r="G125" s="0" t="n">
        <v>33</v>
      </c>
      <c r="H125" s="114" t="n">
        <v>17.5148</v>
      </c>
      <c r="I125" s="114" t="n">
        <v>4.1362</v>
      </c>
      <c r="K125" s="114" t="n">
        <v>996.971842739871</v>
      </c>
      <c r="L125" s="114" t="n">
        <v>0.758644482188028</v>
      </c>
      <c r="M125" s="114" t="n">
        <v>-0.004193823736</v>
      </c>
      <c r="N125" s="114" t="n">
        <v>1021.73822456714</v>
      </c>
      <c r="O125" s="114" t="n">
        <v>9.30094528242377</v>
      </c>
      <c r="P125" s="114" t="n">
        <v>23.5235198523869</v>
      </c>
      <c r="Q125" s="114" t="n">
        <v>17.4691</v>
      </c>
      <c r="R125" s="0" t="n">
        <v>21</v>
      </c>
      <c r="S125" s="0" t="n">
        <v>0.2362</v>
      </c>
      <c r="T125" s="114" t="n">
        <v>6.05641025641025</v>
      </c>
      <c r="U125" s="115" t="n">
        <v>2.88400488400488</v>
      </c>
      <c r="V125" s="114" t="n">
        <v>0.542441697647163</v>
      </c>
      <c r="W125" s="114" t="n">
        <v>6.19331478712866</v>
      </c>
      <c r="X125" s="115" t="n">
        <v>2.94919751768031</v>
      </c>
      <c r="Y125" s="114" t="n">
        <v>1.5974370458143</v>
      </c>
      <c r="Z125" s="114" t="n">
        <v>0.0651926336754318</v>
      </c>
    </row>
    <row r="126" customFormat="false" ht="15" hidden="false" customHeight="false" outlineLevel="0" collapsed="false">
      <c r="A126" s="0" t="n">
        <v>122</v>
      </c>
      <c r="B126" s="0" t="s">
        <v>29</v>
      </c>
      <c r="C126" s="0" t="s">
        <v>27</v>
      </c>
      <c r="D126" s="0" t="s">
        <v>28</v>
      </c>
      <c r="E126" s="119" t="n">
        <v>43047</v>
      </c>
      <c r="F126" s="0" t="n">
        <v>25.4</v>
      </c>
      <c r="G126" s="0" t="n">
        <v>33</v>
      </c>
      <c r="H126" s="114" t="n">
        <v>17.5148</v>
      </c>
      <c r="I126" s="114" t="n">
        <v>5.3801</v>
      </c>
      <c r="K126" s="114" t="n">
        <v>996.971842739871</v>
      </c>
      <c r="L126" s="114" t="n">
        <v>0.758644482188028</v>
      </c>
      <c r="M126" s="114" t="n">
        <v>-0.004193823736</v>
      </c>
      <c r="N126" s="114" t="n">
        <v>1021.73822456714</v>
      </c>
      <c r="O126" s="114" t="n">
        <v>12.0980648213259</v>
      </c>
      <c r="P126" s="114" t="n">
        <v>23.5235198523869</v>
      </c>
      <c r="Q126" s="114" t="n">
        <v>24.31055</v>
      </c>
      <c r="R126" s="0" t="n">
        <v>21</v>
      </c>
      <c r="S126" s="0" t="n">
        <v>0.2531</v>
      </c>
      <c r="T126" s="114" t="n">
        <v>4.93661010337429</v>
      </c>
      <c r="U126" s="115" t="n">
        <v>2.35076671589252</v>
      </c>
      <c r="V126" s="114" t="n">
        <v>0.584001262569562</v>
      </c>
      <c r="W126" s="114" t="n">
        <v>5.07206912302855</v>
      </c>
      <c r="X126" s="115" t="n">
        <v>2.41527101096597</v>
      </c>
      <c r="Y126" s="114" t="n">
        <v>1.21341204406414</v>
      </c>
      <c r="Z126" s="114" t="n">
        <v>0.0645042950734545</v>
      </c>
    </row>
    <row r="127" customFormat="false" ht="15" hidden="false" customHeight="false" outlineLevel="0" collapsed="false">
      <c r="A127" s="0" t="n">
        <v>129</v>
      </c>
      <c r="B127" s="0" t="s">
        <v>29</v>
      </c>
      <c r="C127" s="0" t="s">
        <v>27</v>
      </c>
      <c r="D127" s="0" t="s">
        <v>28</v>
      </c>
      <c r="E127" s="119" t="n">
        <v>43047</v>
      </c>
      <c r="F127" s="0" t="n">
        <v>25.4</v>
      </c>
      <c r="G127" s="0" t="n">
        <v>32.9</v>
      </c>
      <c r="H127" s="114" t="n">
        <v>17.521</v>
      </c>
      <c r="I127" s="114" t="n">
        <v>5.2399</v>
      </c>
      <c r="K127" s="114" t="n">
        <v>996.971842739871</v>
      </c>
      <c r="L127" s="114" t="n">
        <v>0.758644482188028</v>
      </c>
      <c r="M127" s="114" t="n">
        <v>-0.004193823736</v>
      </c>
      <c r="N127" s="114" t="n">
        <v>1021.66278723972</v>
      </c>
      <c r="O127" s="114" t="n">
        <v>11.781715226513</v>
      </c>
      <c r="P127" s="114" t="n">
        <v>23.5312508267145</v>
      </c>
      <c r="Q127" s="114" t="n">
        <v>23.53945</v>
      </c>
      <c r="R127" s="0" t="n">
        <v>21</v>
      </c>
      <c r="S127" s="0" t="n">
        <v>0.228899999999999</v>
      </c>
      <c r="T127" s="114" t="n">
        <v>4.56795050888045</v>
      </c>
      <c r="U127" s="115" t="n">
        <v>2.17521452803831</v>
      </c>
      <c r="V127" s="114" t="n">
        <v>0.528161005150006</v>
      </c>
      <c r="W127" s="114" t="n">
        <v>4.69328173802532</v>
      </c>
      <c r="X127" s="115" t="n">
        <v>2.23489606572634</v>
      </c>
      <c r="Y127" s="114" t="n">
        <v>1.1288132696646</v>
      </c>
      <c r="Z127" s="114" t="n">
        <v>0.0596815376880313</v>
      </c>
    </row>
    <row r="128" customFormat="false" ht="15" hidden="false" customHeight="false" outlineLevel="0" collapsed="false">
      <c r="A128" s="0" t="n">
        <v>220</v>
      </c>
      <c r="B128" s="0" t="s">
        <v>29</v>
      </c>
      <c r="C128" s="0" t="s">
        <v>27</v>
      </c>
      <c r="D128" s="0" t="s">
        <v>28</v>
      </c>
      <c r="E128" s="119" t="n">
        <v>43047</v>
      </c>
      <c r="F128" s="0" t="n">
        <v>25.4</v>
      </c>
      <c r="G128" s="0" t="n">
        <v>32.9</v>
      </c>
      <c r="H128" s="114" t="n">
        <v>17.521</v>
      </c>
      <c r="I128" s="114" t="n">
        <v>3.3096</v>
      </c>
      <c r="K128" s="114" t="n">
        <v>996.971842739871</v>
      </c>
      <c r="L128" s="114" t="n">
        <v>0.758644482188028</v>
      </c>
      <c r="M128" s="114" t="n">
        <v>-0.004193823736</v>
      </c>
      <c r="N128" s="114" t="n">
        <v>1021.66278723972</v>
      </c>
      <c r="O128" s="114" t="n">
        <v>7.44150932530532</v>
      </c>
      <c r="P128" s="114" t="n">
        <v>23.5312508267145</v>
      </c>
      <c r="Q128" s="114" t="n">
        <v>12.9228</v>
      </c>
      <c r="R128" s="0" t="n">
        <v>21</v>
      </c>
      <c r="S128" s="0" t="n">
        <v>0.2176</v>
      </c>
      <c r="T128" s="114" t="n">
        <v>7.03751617076326</v>
      </c>
      <c r="U128" s="115" t="n">
        <v>3.35119817655393</v>
      </c>
      <c r="V128" s="114" t="n">
        <v>0.49758802168243</v>
      </c>
      <c r="W128" s="114" t="n">
        <v>7.16580732881896</v>
      </c>
      <c r="X128" s="115" t="n">
        <v>3.41228920419951</v>
      </c>
      <c r="Y128" s="114" t="n">
        <v>2.02069484045398</v>
      </c>
      <c r="Z128" s="114" t="n">
        <v>0.0610910276455723</v>
      </c>
    </row>
    <row r="129" customFormat="false" ht="15" hidden="false" customHeight="false" outlineLevel="0" collapsed="false">
      <c r="A129" s="0" t="n">
        <v>226</v>
      </c>
      <c r="B129" s="0" t="s">
        <v>29</v>
      </c>
      <c r="C129" s="0" t="s">
        <v>27</v>
      </c>
      <c r="D129" s="0" t="s">
        <v>28</v>
      </c>
      <c r="E129" s="119" t="n">
        <v>43047</v>
      </c>
      <c r="F129" s="0" t="n">
        <v>25.4</v>
      </c>
      <c r="G129" s="0" t="n">
        <v>32.9</v>
      </c>
      <c r="H129" s="114" t="n">
        <v>17.521</v>
      </c>
      <c r="I129" s="114" t="n">
        <v>3.3211</v>
      </c>
      <c r="K129" s="114" t="n">
        <v>996.971842739871</v>
      </c>
      <c r="L129" s="114" t="n">
        <v>0.758644482188028</v>
      </c>
      <c r="M129" s="114" t="n">
        <v>-0.004193823736</v>
      </c>
      <c r="N129" s="114" t="n">
        <v>1021.66278723972</v>
      </c>
      <c r="O129" s="114" t="n">
        <v>7.46736663653357</v>
      </c>
      <c r="P129" s="114" t="n">
        <v>23.5312508267145</v>
      </c>
      <c r="Q129" s="114" t="n">
        <v>12.98605</v>
      </c>
      <c r="R129" s="0" t="n">
        <v>21</v>
      </c>
      <c r="S129" s="0" t="n">
        <v>0.1831</v>
      </c>
      <c r="T129" s="114" t="n">
        <v>5.83492670490759</v>
      </c>
      <c r="U129" s="115" t="n">
        <v>2.77853652614647</v>
      </c>
      <c r="V129" s="114" t="n">
        <v>0.420139906013313</v>
      </c>
      <c r="W129" s="114" t="n">
        <v>5.96177648426953</v>
      </c>
      <c r="X129" s="115" t="n">
        <v>2.83894118298549</v>
      </c>
      <c r="Y129" s="114" t="n">
        <v>1.67014460231323</v>
      </c>
      <c r="Z129" s="114" t="n">
        <v>0.0604046568390202</v>
      </c>
    </row>
    <row r="130" customFormat="false" ht="15" hidden="false" customHeight="false" outlineLevel="0" collapsed="false">
      <c r="A130" s="0" t="n">
        <v>149</v>
      </c>
      <c r="B130" s="0" t="s">
        <v>30</v>
      </c>
      <c r="C130" s="0" t="s">
        <v>27</v>
      </c>
      <c r="D130" s="0" t="s">
        <v>28</v>
      </c>
      <c r="E130" s="119" t="n">
        <v>43047</v>
      </c>
      <c r="F130" s="0" t="n">
        <v>25.4</v>
      </c>
      <c r="G130" s="0" t="n">
        <v>32.9</v>
      </c>
      <c r="H130" s="114" t="n">
        <v>17.521</v>
      </c>
      <c r="I130" s="114" t="n">
        <v>1.8287</v>
      </c>
      <c r="K130" s="114" t="n">
        <v>996.971842739871</v>
      </c>
      <c r="L130" s="114" t="n">
        <v>0.758644482188028</v>
      </c>
      <c r="M130" s="114" t="n">
        <v>-0.004193823736</v>
      </c>
      <c r="N130" s="114" t="n">
        <v>1021.66278723972</v>
      </c>
      <c r="O130" s="114" t="n">
        <v>4.1117621776607</v>
      </c>
      <c r="P130" s="114" t="n">
        <v>23.5312508267145</v>
      </c>
      <c r="Q130" s="114" t="n">
        <v>4.77785</v>
      </c>
      <c r="R130" s="0" t="n">
        <v>21</v>
      </c>
      <c r="S130" s="0" t="n">
        <v>0.1527</v>
      </c>
      <c r="T130" s="114" t="n">
        <v>9.1109785202864</v>
      </c>
      <c r="U130" s="115" t="n">
        <v>4.33856120013638</v>
      </c>
      <c r="V130" s="114" t="n">
        <v>0.347851406356698</v>
      </c>
      <c r="W130" s="114" t="n">
        <v>9.24175485265781</v>
      </c>
      <c r="X130" s="115" t="n">
        <v>4.40083564412277</v>
      </c>
      <c r="Y130" s="114" t="n">
        <v>4.20628559767706</v>
      </c>
      <c r="Z130" s="114" t="n">
        <v>0.0622744439863876</v>
      </c>
    </row>
    <row r="131" customFormat="false" ht="15" hidden="false" customHeight="false" outlineLevel="0" collapsed="false">
      <c r="A131" s="0" t="n">
        <v>157</v>
      </c>
      <c r="B131" s="0" t="s">
        <v>30</v>
      </c>
      <c r="C131" s="0" t="s">
        <v>27</v>
      </c>
      <c r="D131" s="0" t="s">
        <v>28</v>
      </c>
      <c r="E131" s="119" t="n">
        <v>43047</v>
      </c>
      <c r="F131" s="0" t="n">
        <v>25.4</v>
      </c>
      <c r="G131" s="0" t="n">
        <v>32.9</v>
      </c>
      <c r="H131" s="114" t="n">
        <v>17.521</v>
      </c>
      <c r="I131" s="114" t="n">
        <v>1.8126</v>
      </c>
      <c r="K131" s="114" t="n">
        <v>996.971842739871</v>
      </c>
      <c r="L131" s="114" t="n">
        <v>0.758644482188028</v>
      </c>
      <c r="M131" s="114" t="n">
        <v>-0.004193823736</v>
      </c>
      <c r="N131" s="114" t="n">
        <v>1021.66278723972</v>
      </c>
      <c r="O131" s="114" t="n">
        <v>4.07556194194115</v>
      </c>
      <c r="P131" s="114" t="n">
        <v>23.5312508267145</v>
      </c>
      <c r="Q131" s="114" t="n">
        <v>4.6893</v>
      </c>
      <c r="R131" s="0" t="n">
        <v>21</v>
      </c>
      <c r="S131" s="0" t="n">
        <v>0.1516</v>
      </c>
      <c r="T131" s="114" t="n">
        <v>9.12703190848886</v>
      </c>
      <c r="U131" s="115" t="n">
        <v>4.34620567070898</v>
      </c>
      <c r="V131" s="114" t="n">
        <v>0.34533772288629</v>
      </c>
      <c r="W131" s="114" t="n">
        <v>9.25782748185013</v>
      </c>
      <c r="X131" s="115" t="n">
        <v>4.40848927707149</v>
      </c>
      <c r="Y131" s="114" t="n">
        <v>4.26524535618615</v>
      </c>
      <c r="Z131" s="114" t="n">
        <v>0.0622836063625085</v>
      </c>
    </row>
    <row r="132" customFormat="false" ht="15" hidden="false" customHeight="false" outlineLevel="0" collapsed="false">
      <c r="A132" s="0" t="n">
        <v>248</v>
      </c>
      <c r="B132" s="0" t="s">
        <v>30</v>
      </c>
      <c r="C132" s="0" t="s">
        <v>27</v>
      </c>
      <c r="D132" s="0" t="s">
        <v>28</v>
      </c>
      <c r="E132" s="119" t="n">
        <v>43047</v>
      </c>
      <c r="F132" s="0" t="n">
        <v>25.4</v>
      </c>
      <c r="G132" s="0" t="n">
        <v>32.9</v>
      </c>
      <c r="H132" s="114" t="n">
        <v>17.521</v>
      </c>
      <c r="I132" s="114" t="n">
        <v>3.0623</v>
      </c>
      <c r="K132" s="114" t="n">
        <v>996.971842739871</v>
      </c>
      <c r="L132" s="114" t="n">
        <v>0.758644482188028</v>
      </c>
      <c r="M132" s="114" t="n">
        <v>-0.004193823736</v>
      </c>
      <c r="N132" s="114" t="n">
        <v>1021.66278723972</v>
      </c>
      <c r="O132" s="114" t="n">
        <v>6.88546471080568</v>
      </c>
      <c r="P132" s="114" t="n">
        <v>23.5312508267145</v>
      </c>
      <c r="Q132" s="114" t="n">
        <v>11.56265</v>
      </c>
      <c r="R132" s="0" t="n">
        <v>21</v>
      </c>
      <c r="S132" s="0" t="n">
        <v>0.2103</v>
      </c>
      <c r="T132" s="114" t="n">
        <v>7.37377279102385</v>
      </c>
      <c r="U132" s="115" t="n">
        <v>3.51132037667802</v>
      </c>
      <c r="V132" s="114" t="n">
        <v>0.480528243169045</v>
      </c>
      <c r="W132" s="114" t="n">
        <v>7.50246697367093</v>
      </c>
      <c r="X132" s="115" t="n">
        <v>3.57260332079568</v>
      </c>
      <c r="Y132" s="114" t="n">
        <v>2.19895226732309</v>
      </c>
      <c r="Z132" s="114" t="n">
        <v>0.0612829441176594</v>
      </c>
    </row>
    <row r="133" customFormat="false" ht="15" hidden="false" customHeight="false" outlineLevel="0" collapsed="false">
      <c r="A133" s="0" t="n">
        <v>162</v>
      </c>
      <c r="B133" s="0" t="s">
        <v>31</v>
      </c>
      <c r="C133" s="0" t="s">
        <v>27</v>
      </c>
      <c r="D133" s="0" t="s">
        <v>28</v>
      </c>
      <c r="E133" s="119" t="n">
        <v>43047</v>
      </c>
      <c r="F133" s="0" t="n">
        <v>25.4</v>
      </c>
      <c r="G133" s="0" t="n">
        <v>32.9</v>
      </c>
      <c r="H133" s="114" t="n">
        <v>17.521</v>
      </c>
      <c r="I133" s="114" t="n">
        <v>5.8791</v>
      </c>
      <c r="K133" s="114" t="n">
        <v>996.971842739871</v>
      </c>
      <c r="L133" s="114" t="n">
        <v>0.758644482188028</v>
      </c>
      <c r="M133" s="114" t="n">
        <v>-0.004193823736</v>
      </c>
      <c r="N133" s="114" t="n">
        <v>1021.66278723972</v>
      </c>
      <c r="O133" s="114" t="n">
        <v>13.2189320384344</v>
      </c>
      <c r="P133" s="114" t="n">
        <v>23.5312508267145</v>
      </c>
      <c r="Q133" s="114" t="n">
        <v>27.05505</v>
      </c>
      <c r="R133" s="0" t="n">
        <v>21</v>
      </c>
      <c r="S133" s="0" t="n">
        <v>0.4141</v>
      </c>
      <c r="T133" s="114" t="n">
        <v>7.57731015553523</v>
      </c>
      <c r="U133" s="115" t="n">
        <v>3.60824293120725</v>
      </c>
      <c r="V133" s="114" t="n">
        <v>0.945798168997442</v>
      </c>
      <c r="W133" s="114" t="n">
        <v>7.70624829044442</v>
      </c>
      <c r="X133" s="115" t="n">
        <v>3.66964204306877</v>
      </c>
      <c r="Y133" s="114" t="n">
        <v>1.81769783261012</v>
      </c>
      <c r="Z133" s="114" t="n">
        <v>0.0613991118615203</v>
      </c>
    </row>
    <row r="134" customFormat="false" ht="15" hidden="false" customHeight="false" outlineLevel="0" collapsed="false">
      <c r="A134" s="0" t="n">
        <v>169</v>
      </c>
      <c r="B134" s="0" t="s">
        <v>31</v>
      </c>
      <c r="C134" s="0" t="s">
        <v>27</v>
      </c>
      <c r="D134" s="0" t="s">
        <v>28</v>
      </c>
      <c r="E134" s="119" t="n">
        <v>43047</v>
      </c>
      <c r="F134" s="0" t="n">
        <v>25.4</v>
      </c>
      <c r="G134" s="0" t="n">
        <v>32.9</v>
      </c>
      <c r="H134" s="114" t="n">
        <v>17.521</v>
      </c>
      <c r="I134" s="114" t="n">
        <v>3.7008</v>
      </c>
      <c r="K134" s="114" t="n">
        <v>996.971842739871</v>
      </c>
      <c r="L134" s="114" t="n">
        <v>0.758644482188028</v>
      </c>
      <c r="M134" s="114" t="n">
        <v>-0.004193823736</v>
      </c>
      <c r="N134" s="114" t="n">
        <v>1021.66278723972</v>
      </c>
      <c r="O134" s="114" t="n">
        <v>8.32110759943496</v>
      </c>
      <c r="P134" s="114" t="n">
        <v>23.5312508267145</v>
      </c>
      <c r="Q134" s="114" t="n">
        <v>15.0744</v>
      </c>
      <c r="R134" s="0" t="n">
        <v>21</v>
      </c>
      <c r="S134" s="0" t="n">
        <v>0.1818</v>
      </c>
      <c r="T134" s="114" t="n">
        <v>5.16624040920716</v>
      </c>
      <c r="U134" s="115" t="n">
        <v>2.46011448057484</v>
      </c>
      <c r="V134" s="114" t="n">
        <v>0.418242441786524</v>
      </c>
      <c r="W134" s="114" t="n">
        <v>5.29228872621908</v>
      </c>
      <c r="X134" s="115" t="n">
        <v>2.52013748867575</v>
      </c>
      <c r="Y134" s="114" t="n">
        <v>1.41506318176413</v>
      </c>
      <c r="Z134" s="114" t="n">
        <v>0.0600230081009157</v>
      </c>
    </row>
    <row r="135" customFormat="false" ht="15" hidden="false" customHeight="false" outlineLevel="0" collapsed="false">
      <c r="A135" s="0" t="n">
        <v>261</v>
      </c>
      <c r="B135" s="0" t="s">
        <v>31</v>
      </c>
      <c r="C135" s="0" t="s">
        <v>27</v>
      </c>
      <c r="D135" s="0" t="s">
        <v>28</v>
      </c>
      <c r="E135" s="119" t="n">
        <v>43047</v>
      </c>
      <c r="F135" s="0" t="n">
        <v>25.4</v>
      </c>
      <c r="G135" s="0" t="n">
        <v>32.9</v>
      </c>
      <c r="H135" s="114" t="n">
        <v>17.521</v>
      </c>
      <c r="I135" s="114" t="n">
        <v>4.0473</v>
      </c>
      <c r="K135" s="114" t="n">
        <v>996.971842739871</v>
      </c>
      <c r="L135" s="114" t="n">
        <v>0.758644482188028</v>
      </c>
      <c r="M135" s="114" t="n">
        <v>-0.004193823736</v>
      </c>
      <c r="N135" s="114" t="n">
        <v>1021.66278723972</v>
      </c>
      <c r="O135" s="114" t="n">
        <v>9.10019962905131</v>
      </c>
      <c r="P135" s="114" t="n">
        <v>23.5312508267145</v>
      </c>
      <c r="Q135" s="114" t="n">
        <v>16.98015</v>
      </c>
      <c r="R135" s="0" t="n">
        <v>21</v>
      </c>
      <c r="S135" s="0" t="n">
        <v>0.2293</v>
      </c>
      <c r="T135" s="114" t="n">
        <v>6.00576217915138</v>
      </c>
      <c r="U135" s="115" t="n">
        <v>2.85988675197685</v>
      </c>
      <c r="V135" s="114" t="n">
        <v>0.525849196570006</v>
      </c>
      <c r="W135" s="114" t="n">
        <v>6.13281671551453</v>
      </c>
      <c r="X135" s="115" t="n">
        <v>2.92038891214977</v>
      </c>
      <c r="Y135" s="114" t="n">
        <v>1.59300451249475</v>
      </c>
      <c r="Z135" s="114" t="n">
        <v>0.0605021601729243</v>
      </c>
    </row>
    <row r="136" customFormat="false" ht="15" hidden="false" customHeight="false" outlineLevel="0" collapsed="false">
      <c r="A136" s="0" t="n">
        <v>267</v>
      </c>
      <c r="B136" s="0" t="s">
        <v>31</v>
      </c>
      <c r="C136" s="0" t="s">
        <v>27</v>
      </c>
      <c r="D136" s="0" t="s">
        <v>28</v>
      </c>
      <c r="E136" s="119" t="n">
        <v>43047</v>
      </c>
      <c r="F136" s="0" t="n">
        <v>25.4</v>
      </c>
      <c r="G136" s="0" t="n">
        <v>32.9</v>
      </c>
      <c r="H136" s="114" t="n">
        <v>17.521</v>
      </c>
      <c r="I136" s="114" t="n">
        <v>5.0505</v>
      </c>
      <c r="K136" s="114" t="n">
        <v>996.971842739871</v>
      </c>
      <c r="L136" s="114" t="n">
        <v>0.758644482188028</v>
      </c>
      <c r="M136" s="114" t="n">
        <v>-0.004193823736</v>
      </c>
      <c r="N136" s="114" t="n">
        <v>1021.66278723972</v>
      </c>
      <c r="O136" s="114" t="n">
        <v>11.355856552893</v>
      </c>
      <c r="P136" s="114" t="n">
        <v>23.5312508267145</v>
      </c>
      <c r="Q136" s="114" t="n">
        <v>22.49775</v>
      </c>
      <c r="R136" s="0" t="n">
        <v>21</v>
      </c>
      <c r="S136" s="0" t="n">
        <v>0.1725</v>
      </c>
      <c r="T136" s="114" t="n">
        <v>3.53628536285363</v>
      </c>
      <c r="U136" s="115" t="n">
        <v>1.68394541088268</v>
      </c>
      <c r="V136" s="114" t="n">
        <v>0.400989761472367</v>
      </c>
      <c r="W136" s="114" t="n">
        <v>3.66038007679295</v>
      </c>
      <c r="X136" s="115" t="n">
        <v>1.74303813180617</v>
      </c>
      <c r="Y136" s="114" t="n">
        <v>0.886108429453951</v>
      </c>
      <c r="Z136" s="114" t="n">
        <v>0.0590927209234857</v>
      </c>
    </row>
    <row r="137" customFormat="false" ht="15" hidden="false" customHeight="false" outlineLevel="0" collapsed="false">
      <c r="A137" s="0" t="n">
        <v>273</v>
      </c>
      <c r="B137" s="0" t="s">
        <v>31</v>
      </c>
      <c r="C137" s="0" t="s">
        <v>27</v>
      </c>
      <c r="D137" s="0" t="s">
        <v>28</v>
      </c>
      <c r="E137" s="119" t="n">
        <v>43047</v>
      </c>
      <c r="F137" s="0" t="n">
        <v>25.4</v>
      </c>
      <c r="G137" s="0" t="n">
        <v>32.9</v>
      </c>
      <c r="H137" s="114" t="n">
        <v>17.521</v>
      </c>
      <c r="I137" s="114" t="n">
        <v>4.7928</v>
      </c>
      <c r="K137" s="114" t="n">
        <v>996.971842739871</v>
      </c>
      <c r="L137" s="114" t="n">
        <v>0.758644482188028</v>
      </c>
      <c r="M137" s="114" t="n">
        <v>-0.004193823736</v>
      </c>
      <c r="N137" s="114" t="n">
        <v>1021.66278723972</v>
      </c>
      <c r="O137" s="114" t="n">
        <v>10.7764279351956</v>
      </c>
      <c r="P137" s="114" t="n">
        <v>23.5312508267145</v>
      </c>
      <c r="Q137" s="114" t="n">
        <v>21.0804</v>
      </c>
      <c r="R137" s="0" t="n">
        <v>21</v>
      </c>
      <c r="S137" s="0" t="n">
        <v>0.1918</v>
      </c>
      <c r="T137" s="114" t="n">
        <v>4.1686589871767</v>
      </c>
      <c r="U137" s="115" t="n">
        <v>1.98507570817938</v>
      </c>
      <c r="V137" s="114" t="n">
        <v>0.443639475309139</v>
      </c>
      <c r="W137" s="114" t="n">
        <v>4.29351164045812</v>
      </c>
      <c r="X137" s="115" t="n">
        <v>2.04452935259911</v>
      </c>
      <c r="Y137" s="114" t="n">
        <v>1.05493941726475</v>
      </c>
      <c r="Z137" s="114" t="n">
        <v>0.0594536444197284</v>
      </c>
    </row>
    <row r="138" customFormat="false" ht="15" hidden="false" customHeight="false" outlineLevel="0" collapsed="false">
      <c r="A138" s="0" t="n">
        <v>105</v>
      </c>
      <c r="B138" s="0" t="s">
        <v>32</v>
      </c>
      <c r="C138" s="0" t="s">
        <v>27</v>
      </c>
      <c r="D138" s="0" t="s">
        <v>28</v>
      </c>
      <c r="E138" s="119" t="n">
        <v>43047</v>
      </c>
      <c r="F138" s="0" t="n">
        <v>25.4</v>
      </c>
      <c r="G138" s="0" t="n">
        <v>32.9</v>
      </c>
      <c r="H138" s="114" t="n">
        <v>17.521</v>
      </c>
      <c r="I138" s="114" t="n">
        <v>3.5349</v>
      </c>
      <c r="K138" s="114" t="n">
        <v>996.971842739871</v>
      </c>
      <c r="L138" s="114" t="n">
        <v>0.758644482188028</v>
      </c>
      <c r="M138" s="114" t="n">
        <v>-0.004193823736</v>
      </c>
      <c r="N138" s="114" t="n">
        <v>1021.66278723972</v>
      </c>
      <c r="O138" s="114" t="n">
        <v>7.9480877791944</v>
      </c>
      <c r="P138" s="114" t="n">
        <v>23.5312508267145</v>
      </c>
      <c r="Q138" s="114" t="n">
        <v>14.16195</v>
      </c>
      <c r="R138" s="0" t="n">
        <v>21</v>
      </c>
      <c r="S138" s="0" t="n">
        <v>0.1819</v>
      </c>
      <c r="T138" s="114" t="n">
        <v>5.42499254399045</v>
      </c>
      <c r="U138" s="115" t="n">
        <v>2.58332978285259</v>
      </c>
      <c r="V138" s="114" t="n">
        <v>0.418020466436457</v>
      </c>
      <c r="W138" s="114" t="n">
        <v>5.5513509916202</v>
      </c>
      <c r="X138" s="115" t="n">
        <v>2.6435004722001</v>
      </c>
      <c r="Y138" s="114" t="n">
        <v>1.51242157025978</v>
      </c>
      <c r="Z138" s="114" t="n">
        <v>0.0601706893475025</v>
      </c>
    </row>
    <row r="139" customFormat="false" ht="15" hidden="false" customHeight="false" outlineLevel="0" collapsed="false">
      <c r="A139" s="0" t="n">
        <v>204</v>
      </c>
      <c r="B139" s="0" t="s">
        <v>32</v>
      </c>
      <c r="C139" s="0" t="s">
        <v>27</v>
      </c>
      <c r="D139" s="0" t="s">
        <v>28</v>
      </c>
      <c r="E139" s="119" t="n">
        <v>43047</v>
      </c>
      <c r="F139" s="0" t="n">
        <v>25.4</v>
      </c>
      <c r="G139" s="0" t="n">
        <v>32.9</v>
      </c>
      <c r="H139" s="114" t="n">
        <v>17.521</v>
      </c>
      <c r="I139" s="114" t="n">
        <v>3.97</v>
      </c>
      <c r="K139" s="114" t="n">
        <v>996.971842739871</v>
      </c>
      <c r="L139" s="114" t="n">
        <v>0.758644482188028</v>
      </c>
      <c r="M139" s="114" t="n">
        <v>-0.004193823736</v>
      </c>
      <c r="N139" s="114" t="n">
        <v>1021.66278723972</v>
      </c>
      <c r="O139" s="114" t="n">
        <v>8.92639352836057</v>
      </c>
      <c r="P139" s="114" t="n">
        <v>23.5312508267145</v>
      </c>
      <c r="Q139" s="114" t="n">
        <v>16.555</v>
      </c>
      <c r="R139" s="0" t="n">
        <v>21</v>
      </c>
      <c r="S139" s="0" t="n">
        <v>0.206</v>
      </c>
      <c r="T139" s="114" t="n">
        <v>5.47290116896919</v>
      </c>
      <c r="U139" s="115" t="n">
        <v>2.60614341379485</v>
      </c>
      <c r="V139" s="114" t="n">
        <v>0.473314683976167</v>
      </c>
      <c r="W139" s="114" t="n">
        <v>5.59931703808254</v>
      </c>
      <c r="X139" s="115" t="n">
        <v>2.66634144670597</v>
      </c>
      <c r="Y139" s="114" t="n">
        <v>1.46147026812706</v>
      </c>
      <c r="Z139" s="114" t="n">
        <v>0.0601980329111185</v>
      </c>
    </row>
    <row r="140" customFormat="false" ht="15" hidden="false" customHeight="false" outlineLevel="0" collapsed="false">
      <c r="A140" s="0" t="n">
        <v>143</v>
      </c>
      <c r="B140" s="0" t="s">
        <v>33</v>
      </c>
      <c r="C140" s="0" t="s">
        <v>27</v>
      </c>
      <c r="D140" s="0" t="s">
        <v>28</v>
      </c>
      <c r="E140" s="119" t="n">
        <v>43047</v>
      </c>
      <c r="F140" s="0" t="n">
        <v>25.4</v>
      </c>
      <c r="G140" s="0" t="n">
        <v>32.9</v>
      </c>
      <c r="H140" s="114" t="n">
        <v>17.521</v>
      </c>
      <c r="I140" s="114" t="n">
        <v>4.5727</v>
      </c>
      <c r="K140" s="114" t="n">
        <v>996.971842739871</v>
      </c>
      <c r="L140" s="114" t="n">
        <v>0.758644482188028</v>
      </c>
      <c r="M140" s="114" t="n">
        <v>-0.004193823736</v>
      </c>
      <c r="N140" s="114" t="n">
        <v>1021.66278723972</v>
      </c>
      <c r="O140" s="114" t="n">
        <v>10.2815414829054</v>
      </c>
      <c r="P140" s="114" t="n">
        <v>23.5312508267145</v>
      </c>
      <c r="Q140" s="114" t="n">
        <v>19.86985</v>
      </c>
      <c r="R140" s="0" t="n">
        <v>21</v>
      </c>
      <c r="S140" s="0" t="n">
        <v>0.1927</v>
      </c>
      <c r="T140" s="114" t="n">
        <v>4.39954337899544</v>
      </c>
      <c r="U140" s="115" t="n">
        <v>2.0950206566645</v>
      </c>
      <c r="V140" s="114" t="n">
        <v>0.445068226156266</v>
      </c>
      <c r="W140" s="114" t="n">
        <v>4.52467276166171</v>
      </c>
      <c r="X140" s="115" t="n">
        <v>2.15460607698177</v>
      </c>
      <c r="Y140" s="114" t="n">
        <v>1.12672647820629</v>
      </c>
      <c r="Z140" s="114" t="n">
        <v>0.0595854203172732</v>
      </c>
    </row>
    <row r="141" customFormat="false" ht="15" hidden="false" customHeight="false" outlineLevel="0" collapsed="false">
      <c r="A141" s="0" t="n">
        <v>177</v>
      </c>
      <c r="B141" s="0" t="s">
        <v>26</v>
      </c>
      <c r="C141" s="0" t="s">
        <v>34</v>
      </c>
      <c r="D141" s="0" t="s">
        <v>28</v>
      </c>
      <c r="E141" s="119" t="n">
        <v>43047</v>
      </c>
      <c r="F141" s="0" t="n">
        <v>25.2</v>
      </c>
      <c r="G141" s="0" t="n">
        <v>32.8</v>
      </c>
      <c r="H141" s="114" t="n">
        <v>17.5168</v>
      </c>
      <c r="I141" s="114" t="n">
        <v>4.8169</v>
      </c>
      <c r="K141" s="114" t="n">
        <v>997.023669827067</v>
      </c>
      <c r="L141" s="114" t="n">
        <v>0.758936089777728</v>
      </c>
      <c r="M141" s="114" t="n">
        <v>-0.004197533184</v>
      </c>
      <c r="N141" s="114" t="n">
        <v>1021.64804908843</v>
      </c>
      <c r="O141" s="114" t="n">
        <v>10.8304208111526</v>
      </c>
      <c r="P141" s="114" t="n">
        <v>23.5254936806763</v>
      </c>
      <c r="Q141" s="114" t="n">
        <v>21.21295</v>
      </c>
      <c r="R141" s="0" t="n">
        <v>21</v>
      </c>
      <c r="S141" s="0" t="n">
        <v>0.272900000000001</v>
      </c>
      <c r="T141" s="114" t="n">
        <v>6.00572183098593</v>
      </c>
      <c r="U141" s="115" t="n">
        <v>2.85986753856473</v>
      </c>
      <c r="V141" s="114" t="n">
        <v>0.624701530334102</v>
      </c>
      <c r="W141" s="114" t="n">
        <v>6.12109262605548</v>
      </c>
      <c r="X141" s="115" t="n">
        <v>2.91480601240737</v>
      </c>
      <c r="Y141" s="114" t="n">
        <v>1.50911586448212</v>
      </c>
      <c r="Z141" s="114" t="n">
        <v>0.0549384738426411</v>
      </c>
    </row>
    <row r="142" customFormat="false" ht="15" hidden="false" customHeight="false" outlineLevel="0" collapsed="false">
      <c r="A142" s="0" t="n">
        <v>183</v>
      </c>
      <c r="B142" s="0" t="s">
        <v>26</v>
      </c>
      <c r="C142" s="0" t="s">
        <v>34</v>
      </c>
      <c r="D142" s="0" t="s">
        <v>28</v>
      </c>
      <c r="E142" s="119" t="n">
        <v>43047</v>
      </c>
      <c r="F142" s="0" t="n">
        <v>25.2</v>
      </c>
      <c r="G142" s="0" t="n">
        <v>32.8</v>
      </c>
      <c r="H142" s="114" t="n">
        <v>17.5168</v>
      </c>
      <c r="I142" s="114" t="n">
        <v>3.66</v>
      </c>
      <c r="K142" s="114" t="n">
        <v>997.023669827067</v>
      </c>
      <c r="L142" s="114" t="n">
        <v>0.758936089777728</v>
      </c>
      <c r="M142" s="114" t="n">
        <v>-0.004197533184</v>
      </c>
      <c r="N142" s="114" t="n">
        <v>1021.64804908843</v>
      </c>
      <c r="O142" s="114" t="n">
        <v>8.22922214885475</v>
      </c>
      <c r="P142" s="114" t="n">
        <v>23.5254936806763</v>
      </c>
      <c r="Q142" s="114" t="n">
        <v>14.85</v>
      </c>
      <c r="R142" s="0" t="n">
        <v>21</v>
      </c>
      <c r="S142" s="0" t="n">
        <v>0.215</v>
      </c>
      <c r="T142" s="114" t="n">
        <v>6.24092888243833</v>
      </c>
      <c r="U142" s="115" t="n">
        <v>2.9718708963992</v>
      </c>
      <c r="V142" s="114" t="n">
        <v>0.491831540927888</v>
      </c>
      <c r="W142" s="114" t="n">
        <v>6.35655566392128</v>
      </c>
      <c r="X142" s="115" t="n">
        <v>3.02693126853394</v>
      </c>
      <c r="Y142" s="114" t="n">
        <v>1.71359426142269</v>
      </c>
      <c r="Z142" s="114" t="n">
        <v>0.0550603721347396</v>
      </c>
    </row>
    <row r="143" customFormat="false" ht="15" hidden="false" customHeight="false" outlineLevel="0" collapsed="false">
      <c r="A143" s="0" t="n">
        <v>190</v>
      </c>
      <c r="B143" s="0" t="s">
        <v>26</v>
      </c>
      <c r="C143" s="0" t="s">
        <v>34</v>
      </c>
      <c r="D143" s="0" t="s">
        <v>28</v>
      </c>
      <c r="E143" s="119" t="n">
        <v>43047</v>
      </c>
      <c r="F143" s="0" t="n">
        <v>25.2</v>
      </c>
      <c r="G143" s="0" t="n">
        <v>32.8</v>
      </c>
      <c r="H143" s="114" t="n">
        <v>17.5168</v>
      </c>
      <c r="I143" s="114" t="n">
        <v>3.8939</v>
      </c>
      <c r="K143" s="114" t="n">
        <v>997.023669827067</v>
      </c>
      <c r="L143" s="114" t="n">
        <v>0.758936089777728</v>
      </c>
      <c r="M143" s="114" t="n">
        <v>-0.004197533184</v>
      </c>
      <c r="N143" s="114" t="n">
        <v>1021.64804908843</v>
      </c>
      <c r="O143" s="114" t="n">
        <v>8.75512790312172</v>
      </c>
      <c r="P143" s="114" t="n">
        <v>23.5254936806763</v>
      </c>
      <c r="Q143" s="114" t="n">
        <v>16.13645</v>
      </c>
      <c r="R143" s="0" t="n">
        <v>21</v>
      </c>
      <c r="S143" s="0" t="n">
        <v>0.1839</v>
      </c>
      <c r="T143" s="114" t="n">
        <v>4.95687331536388</v>
      </c>
      <c r="U143" s="115" t="n">
        <v>2.36041586445899</v>
      </c>
      <c r="V143" s="114" t="n">
        <v>0.422553402277412</v>
      </c>
      <c r="W143" s="114" t="n">
        <v>5.07110260141804</v>
      </c>
      <c r="X143" s="115" t="n">
        <v>2.41481076258002</v>
      </c>
      <c r="Y143" s="114" t="n">
        <v>1.33035309650504</v>
      </c>
      <c r="Z143" s="114" t="n">
        <v>0.0543948981210285</v>
      </c>
    </row>
    <row r="144" customFormat="false" ht="15" hidden="false" customHeight="false" outlineLevel="0" collapsed="false">
      <c r="A144" s="0" t="n">
        <v>282</v>
      </c>
      <c r="B144" s="0" t="s">
        <v>26</v>
      </c>
      <c r="C144" s="0" t="s">
        <v>34</v>
      </c>
      <c r="D144" s="0" t="s">
        <v>28</v>
      </c>
      <c r="E144" s="119" t="n">
        <v>43047</v>
      </c>
      <c r="F144" s="0" t="n">
        <v>25.2</v>
      </c>
      <c r="G144" s="0" t="n">
        <v>32.8</v>
      </c>
      <c r="H144" s="114" t="n">
        <v>17.5168</v>
      </c>
      <c r="I144" s="114" t="n">
        <v>1.7419</v>
      </c>
      <c r="K144" s="114" t="n">
        <v>997.023669827067</v>
      </c>
      <c r="L144" s="114" t="n">
        <v>0.758936089777728</v>
      </c>
      <c r="M144" s="114" t="n">
        <v>-0.004197533184</v>
      </c>
      <c r="N144" s="114" t="n">
        <v>1021.64804908843</v>
      </c>
      <c r="O144" s="114" t="n">
        <v>3.9165251533033</v>
      </c>
      <c r="P144" s="114" t="n">
        <v>23.5254936806763</v>
      </c>
      <c r="Q144" s="114" t="n">
        <v>4.30045</v>
      </c>
      <c r="R144" s="0" t="n">
        <v>21</v>
      </c>
      <c r="S144" s="0" t="n">
        <v>0.1139</v>
      </c>
      <c r="T144" s="114" t="n">
        <v>6.9963144963145</v>
      </c>
      <c r="U144" s="115" t="n">
        <v>3.33157833157834</v>
      </c>
      <c r="V144" s="114" t="n">
        <v>0.260074671531189</v>
      </c>
      <c r="W144" s="114" t="n">
        <v>7.11276339793731</v>
      </c>
      <c r="X144" s="115" t="n">
        <v>3.38703018949396</v>
      </c>
      <c r="Y144" s="114" t="n">
        <v>3.37085143390089</v>
      </c>
      <c r="Z144" s="114" t="n">
        <v>0.0554518579156222</v>
      </c>
    </row>
    <row r="145" customFormat="false" ht="15" hidden="false" customHeight="false" outlineLevel="0" collapsed="false">
      <c r="A145" s="0" t="n">
        <v>288</v>
      </c>
      <c r="B145" s="0" t="s">
        <v>26</v>
      </c>
      <c r="C145" s="0" t="s">
        <v>34</v>
      </c>
      <c r="D145" s="0" t="s">
        <v>28</v>
      </c>
      <c r="E145" s="119" t="n">
        <v>43047</v>
      </c>
      <c r="F145" s="0" t="n">
        <v>25.2</v>
      </c>
      <c r="G145" s="0" t="n">
        <v>32.8</v>
      </c>
      <c r="H145" s="114" t="n">
        <v>17.5168</v>
      </c>
      <c r="I145" s="114" t="n">
        <v>6.1386</v>
      </c>
      <c r="K145" s="114" t="n">
        <v>997.023669827067</v>
      </c>
      <c r="L145" s="114" t="n">
        <v>0.758936089777728</v>
      </c>
      <c r="M145" s="114" t="n">
        <v>-0.004197533184</v>
      </c>
      <c r="N145" s="114" t="n">
        <v>1021.64804908843</v>
      </c>
      <c r="O145" s="114" t="n">
        <v>13.8021593122841</v>
      </c>
      <c r="P145" s="114" t="n">
        <v>23.5254936806763</v>
      </c>
      <c r="Q145" s="114" t="n">
        <v>28.4823</v>
      </c>
      <c r="R145" s="0" t="n">
        <v>21</v>
      </c>
      <c r="S145" s="0" t="n">
        <v>0.2926</v>
      </c>
      <c r="T145" s="114" t="n">
        <v>5.00513171399248</v>
      </c>
      <c r="U145" s="115" t="n">
        <v>2.38339605428213</v>
      </c>
      <c r="V145" s="114" t="n">
        <v>0.672178036829681</v>
      </c>
      <c r="W145" s="114" t="n">
        <v>5.11941352183245</v>
      </c>
      <c r="X145" s="115" t="n">
        <v>2.43781596277736</v>
      </c>
      <c r="Y145" s="114" t="n">
        <v>1.19110177294201</v>
      </c>
      <c r="Z145" s="114" t="n">
        <v>0.054419908495225</v>
      </c>
    </row>
    <row r="146" customFormat="false" ht="15" hidden="false" customHeight="false" outlineLevel="0" collapsed="false">
      <c r="A146" s="0" t="n">
        <v>117</v>
      </c>
      <c r="B146" s="0" t="s">
        <v>29</v>
      </c>
      <c r="C146" s="0" t="s">
        <v>34</v>
      </c>
      <c r="D146" s="0" t="s">
        <v>28</v>
      </c>
      <c r="E146" s="119" t="n">
        <v>43047</v>
      </c>
      <c r="F146" s="0" t="n">
        <v>25.2</v>
      </c>
      <c r="G146" s="0" t="n">
        <v>32.8</v>
      </c>
      <c r="H146" s="114" t="n">
        <v>17.5168</v>
      </c>
      <c r="I146" s="114" t="n">
        <v>2.813</v>
      </c>
      <c r="K146" s="114" t="n">
        <v>997.023669827067</v>
      </c>
      <c r="L146" s="114" t="n">
        <v>0.758936089777728</v>
      </c>
      <c r="M146" s="114" t="n">
        <v>-0.004197533184</v>
      </c>
      <c r="N146" s="114" t="n">
        <v>1021.64804908843</v>
      </c>
      <c r="O146" s="114" t="n">
        <v>6.32480926358699</v>
      </c>
      <c r="P146" s="114" t="n">
        <v>23.5254936806763</v>
      </c>
      <c r="Q146" s="114" t="n">
        <v>10.1915</v>
      </c>
      <c r="R146" s="0" t="n">
        <v>21</v>
      </c>
      <c r="S146" s="0" t="n">
        <v>0.139</v>
      </c>
      <c r="T146" s="114" t="n">
        <v>5.19820493642484</v>
      </c>
      <c r="U146" s="115" t="n">
        <v>2.47533568401183</v>
      </c>
      <c r="V146" s="114" t="n">
        <v>0.319066887506757</v>
      </c>
      <c r="W146" s="114" t="n">
        <v>5.31269687453697</v>
      </c>
      <c r="X146" s="115" t="n">
        <v>2.52985565454142</v>
      </c>
      <c r="Y146" s="114" t="n">
        <v>1.61171754639287</v>
      </c>
      <c r="Z146" s="114" t="n">
        <v>0.0545199705295869</v>
      </c>
    </row>
    <row r="147" customFormat="false" ht="15" hidden="false" customHeight="false" outlineLevel="0" collapsed="false">
      <c r="A147" s="0" t="n">
        <v>123</v>
      </c>
      <c r="B147" s="0" t="s">
        <v>29</v>
      </c>
      <c r="C147" s="0" t="s">
        <v>34</v>
      </c>
      <c r="D147" s="0" t="s">
        <v>28</v>
      </c>
      <c r="E147" s="119" t="n">
        <v>43047</v>
      </c>
      <c r="F147" s="0" t="n">
        <v>24.9</v>
      </c>
      <c r="G147" s="0" t="n">
        <v>32.8</v>
      </c>
      <c r="H147" s="114" t="n">
        <v>17.5204</v>
      </c>
      <c r="I147" s="114" t="n">
        <v>4.9364</v>
      </c>
      <c r="K147" s="114" t="n">
        <v>997.100698920652</v>
      </c>
      <c r="L147" s="114" t="n">
        <v>0.759378687134707</v>
      </c>
      <c r="M147" s="114" t="n">
        <v>-0.004203345546</v>
      </c>
      <c r="N147" s="114" t="n">
        <v>1021.73850352421</v>
      </c>
      <c r="O147" s="114" t="n">
        <v>11.1003341097191</v>
      </c>
      <c r="P147" s="114" t="n">
        <v>23.5310432220033</v>
      </c>
      <c r="Q147" s="114" t="n">
        <v>21.8702</v>
      </c>
      <c r="R147" s="0" t="n">
        <v>21</v>
      </c>
      <c r="S147" s="0" t="n">
        <v>0.246399999999999</v>
      </c>
      <c r="T147" s="114" t="n">
        <v>5.25373134328357</v>
      </c>
      <c r="U147" s="115" t="n">
        <v>2.50177683013503</v>
      </c>
      <c r="V147" s="114" t="n">
        <v>0.566702193557431</v>
      </c>
      <c r="W147" s="114" t="n">
        <v>5.37993161397584</v>
      </c>
      <c r="X147" s="115" t="n">
        <v>2.56187219713135</v>
      </c>
      <c r="Y147" s="114" t="n">
        <v>1.3154189003573</v>
      </c>
      <c r="Z147" s="114" t="n">
        <v>0.0600953669963173</v>
      </c>
    </row>
    <row r="148" customFormat="false" ht="15" hidden="false" customHeight="false" outlineLevel="0" collapsed="false">
      <c r="A148" s="0" t="n">
        <v>130</v>
      </c>
      <c r="B148" s="0" t="s">
        <v>29</v>
      </c>
      <c r="C148" s="0" t="s">
        <v>34</v>
      </c>
      <c r="D148" s="0" t="s">
        <v>28</v>
      </c>
      <c r="E148" s="119" t="n">
        <v>43047</v>
      </c>
      <c r="F148" s="0" t="n">
        <v>24.9</v>
      </c>
      <c r="G148" s="0" t="n">
        <v>32.8</v>
      </c>
      <c r="H148" s="114" t="n">
        <v>17.5204</v>
      </c>
      <c r="I148" s="114" t="n">
        <v>4.4262</v>
      </c>
      <c r="K148" s="114" t="n">
        <v>997.100698920652</v>
      </c>
      <c r="L148" s="114" t="n">
        <v>0.759378687134707</v>
      </c>
      <c r="M148" s="114" t="n">
        <v>-0.004203345546</v>
      </c>
      <c r="N148" s="114" t="n">
        <v>1021.73850352421</v>
      </c>
      <c r="O148" s="114" t="n">
        <v>9.95306272515167</v>
      </c>
      <c r="P148" s="114" t="n">
        <v>23.5310432220033</v>
      </c>
      <c r="Q148" s="114" t="n">
        <v>19.0641</v>
      </c>
      <c r="R148" s="0" t="n">
        <v>21</v>
      </c>
      <c r="S148" s="0" t="n">
        <v>0.196199999999999</v>
      </c>
      <c r="T148" s="114" t="n">
        <v>4.63829787234041</v>
      </c>
      <c r="U148" s="115" t="n">
        <v>2.20871327254305</v>
      </c>
      <c r="V148" s="114" t="n">
        <v>0.452580208016514</v>
      </c>
      <c r="W148" s="114" t="n">
        <v>4.76376023218016</v>
      </c>
      <c r="X148" s="115" t="n">
        <v>2.26845725341913</v>
      </c>
      <c r="Y148" s="114" t="n">
        <v>1.19830072154444</v>
      </c>
      <c r="Z148" s="114" t="n">
        <v>0.0597439808760742</v>
      </c>
    </row>
    <row r="149" customFormat="false" ht="15" hidden="false" customHeight="false" outlineLevel="0" collapsed="false">
      <c r="A149" s="0" t="n">
        <v>221</v>
      </c>
      <c r="B149" s="0" t="s">
        <v>29</v>
      </c>
      <c r="C149" s="0" t="s">
        <v>34</v>
      </c>
      <c r="D149" s="0" t="s">
        <v>28</v>
      </c>
      <c r="E149" s="119" t="n">
        <v>43047</v>
      </c>
      <c r="F149" s="0" t="n">
        <v>24.9</v>
      </c>
      <c r="G149" s="0" t="n">
        <v>32.8</v>
      </c>
      <c r="H149" s="114" t="n">
        <v>17.5204</v>
      </c>
      <c r="I149" s="114" t="n">
        <v>4.3171</v>
      </c>
      <c r="K149" s="114" t="n">
        <v>997.100698920652</v>
      </c>
      <c r="L149" s="114" t="n">
        <v>0.759378687134707</v>
      </c>
      <c r="M149" s="114" t="n">
        <v>-0.004203345546</v>
      </c>
      <c r="N149" s="114" t="n">
        <v>1021.73850352421</v>
      </c>
      <c r="O149" s="114" t="n">
        <v>9.70773283872222</v>
      </c>
      <c r="P149" s="114" t="n">
        <v>23.5310432220033</v>
      </c>
      <c r="Q149" s="114" t="n">
        <v>18.46405</v>
      </c>
      <c r="R149" s="0" t="n">
        <v>21</v>
      </c>
      <c r="S149" s="0" t="n">
        <v>0.2471</v>
      </c>
      <c r="T149" s="114" t="n">
        <v>6.07125307125306</v>
      </c>
      <c r="U149" s="115" t="n">
        <v>2.89107289107289</v>
      </c>
      <c r="V149" s="114" t="n">
        <v>0.566606634291938</v>
      </c>
      <c r="W149" s="114" t="n">
        <v>6.19843355862793</v>
      </c>
      <c r="X149" s="115" t="n">
        <v>2.95163502791806</v>
      </c>
      <c r="Y149" s="114" t="n">
        <v>1.57739072198866</v>
      </c>
      <c r="Z149" s="114" t="n">
        <v>0.0605621368451761</v>
      </c>
    </row>
    <row r="150" customFormat="false" ht="15" hidden="false" customHeight="false" outlineLevel="0" collapsed="false">
      <c r="A150" s="0" t="n">
        <v>227</v>
      </c>
      <c r="B150" s="0" t="s">
        <v>29</v>
      </c>
      <c r="C150" s="0" t="s">
        <v>34</v>
      </c>
      <c r="D150" s="0" t="s">
        <v>28</v>
      </c>
      <c r="E150" s="119" t="n">
        <v>43047</v>
      </c>
      <c r="F150" s="0" t="n">
        <v>24.9</v>
      </c>
      <c r="G150" s="0" t="n">
        <v>32.8</v>
      </c>
      <c r="H150" s="114" t="n">
        <v>17.5204</v>
      </c>
      <c r="I150" s="114" t="n">
        <v>4.8242</v>
      </c>
      <c r="K150" s="114" t="n">
        <v>997.100698920652</v>
      </c>
      <c r="L150" s="114" t="n">
        <v>0.759378687134707</v>
      </c>
      <c r="M150" s="114" t="n">
        <v>-0.004203345546</v>
      </c>
      <c r="N150" s="114" t="n">
        <v>1021.73850352421</v>
      </c>
      <c r="O150" s="114" t="n">
        <v>10.84803334659</v>
      </c>
      <c r="P150" s="114" t="n">
        <v>23.5310432220033</v>
      </c>
      <c r="Q150" s="114" t="n">
        <v>21.2531</v>
      </c>
      <c r="R150" s="0" t="n">
        <v>21</v>
      </c>
      <c r="S150" s="0" t="n">
        <v>0.2252</v>
      </c>
      <c r="T150" s="114" t="n">
        <v>4.8967166775386</v>
      </c>
      <c r="U150" s="115" t="n">
        <v>2.33176984644695</v>
      </c>
      <c r="V150" s="114" t="n">
        <v>0.518785333279233</v>
      </c>
      <c r="W150" s="114" t="n">
        <v>5.02248888409593</v>
      </c>
      <c r="X150" s="115" t="n">
        <v>2.39166137337901</v>
      </c>
      <c r="Y150" s="114" t="n">
        <v>1.23430830095617</v>
      </c>
      <c r="Z150" s="114" t="n">
        <v>0.0598915269320619</v>
      </c>
    </row>
    <row r="151" customFormat="false" ht="15" hidden="false" customHeight="false" outlineLevel="0" collapsed="false">
      <c r="A151" s="0" t="n">
        <v>150</v>
      </c>
      <c r="B151" s="0" t="s">
        <v>30</v>
      </c>
      <c r="C151" s="0" t="s">
        <v>34</v>
      </c>
      <c r="D151" s="0" t="s">
        <v>28</v>
      </c>
      <c r="E151" s="119" t="n">
        <v>43047</v>
      </c>
      <c r="F151" s="0" t="n">
        <v>24.9</v>
      </c>
      <c r="G151" s="0" t="n">
        <v>32.8</v>
      </c>
      <c r="H151" s="114" t="n">
        <v>17.5204</v>
      </c>
      <c r="I151" s="114" t="n">
        <v>1.5665</v>
      </c>
      <c r="K151" s="114" t="n">
        <v>997.100698920652</v>
      </c>
      <c r="L151" s="114" t="n">
        <v>0.759378687134707</v>
      </c>
      <c r="M151" s="114" t="n">
        <v>-0.004203345546</v>
      </c>
      <c r="N151" s="114" t="n">
        <v>1021.73850352421</v>
      </c>
      <c r="O151" s="114" t="n">
        <v>3.52254140322401</v>
      </c>
      <c r="P151" s="114" t="n">
        <v>23.5310432220033</v>
      </c>
      <c r="Q151" s="114" t="n">
        <v>3.33575</v>
      </c>
      <c r="R151" s="0" t="n">
        <v>21</v>
      </c>
      <c r="S151" s="0" t="n">
        <v>0.1275</v>
      </c>
      <c r="T151" s="114" t="n">
        <v>8.86031966643502</v>
      </c>
      <c r="U151" s="115" t="n">
        <v>4.21919984115953</v>
      </c>
      <c r="V151" s="114" t="n">
        <v>0.290580565834528</v>
      </c>
      <c r="W151" s="114" t="n">
        <v>8.99084427239644</v>
      </c>
      <c r="X151" s="115" t="n">
        <v>4.28135441542688</v>
      </c>
      <c r="Y151" s="114" t="n">
        <v>5.25229447775448</v>
      </c>
      <c r="Z151" s="114" t="n">
        <v>0.0621545742673444</v>
      </c>
    </row>
    <row r="152" customFormat="false" ht="15" hidden="false" customHeight="false" outlineLevel="0" collapsed="false">
      <c r="A152" s="0" t="n">
        <v>158</v>
      </c>
      <c r="B152" s="0" t="s">
        <v>30</v>
      </c>
      <c r="C152" s="0" t="s">
        <v>34</v>
      </c>
      <c r="D152" s="0" t="s">
        <v>28</v>
      </c>
      <c r="E152" s="119" t="n">
        <v>43047</v>
      </c>
      <c r="F152" s="0" t="n">
        <v>24.9</v>
      </c>
      <c r="G152" s="0" t="n">
        <v>32.8</v>
      </c>
      <c r="H152" s="114" t="n">
        <v>17.5204</v>
      </c>
      <c r="I152" s="114" t="n">
        <v>4.9702</v>
      </c>
      <c r="K152" s="114" t="n">
        <v>997.100698920652</v>
      </c>
      <c r="L152" s="114" t="n">
        <v>0.759378687134707</v>
      </c>
      <c r="M152" s="114" t="n">
        <v>-0.004203345546</v>
      </c>
      <c r="N152" s="114" t="n">
        <v>1021.73850352421</v>
      </c>
      <c r="O152" s="114" t="n">
        <v>11.1763391524443</v>
      </c>
      <c r="P152" s="114" t="n">
        <v>23.5310432220033</v>
      </c>
      <c r="Q152" s="114" t="n">
        <v>22.0561</v>
      </c>
      <c r="R152" s="0" t="n">
        <v>21</v>
      </c>
      <c r="S152" s="0" t="n">
        <v>0.3742</v>
      </c>
      <c r="T152" s="114" t="n">
        <v>8.14186248912098</v>
      </c>
      <c r="U152" s="115" t="n">
        <v>3.87707737577189</v>
      </c>
      <c r="V152" s="114" t="n">
        <v>0.853829069996712</v>
      </c>
      <c r="W152" s="114" t="n">
        <v>8.2715256577813</v>
      </c>
      <c r="X152" s="115" t="n">
        <v>3.93882174180062</v>
      </c>
      <c r="Y152" s="114" t="n">
        <v>2.03312967010204</v>
      </c>
      <c r="Z152" s="114" t="n">
        <v>0.0617443660287265</v>
      </c>
    </row>
    <row r="153" customFormat="false" ht="15" hidden="false" customHeight="false" outlineLevel="0" collapsed="false">
      <c r="A153" s="0" t="n">
        <v>249</v>
      </c>
      <c r="B153" s="0" t="s">
        <v>30</v>
      </c>
      <c r="C153" s="0" t="s">
        <v>34</v>
      </c>
      <c r="D153" s="0" t="s">
        <v>28</v>
      </c>
      <c r="E153" s="119" t="n">
        <v>43047</v>
      </c>
      <c r="F153" s="0" t="n">
        <v>24.9</v>
      </c>
      <c r="G153" s="0" t="n">
        <v>32.8</v>
      </c>
      <c r="H153" s="114" t="n">
        <v>17.5204</v>
      </c>
      <c r="I153" s="114" t="n">
        <v>2.813</v>
      </c>
      <c r="K153" s="114" t="n">
        <v>997.100698920652</v>
      </c>
      <c r="L153" s="114" t="n">
        <v>0.759378687134707</v>
      </c>
      <c r="M153" s="114" t="n">
        <v>-0.004203345546</v>
      </c>
      <c r="N153" s="114" t="n">
        <v>1021.73850352421</v>
      </c>
      <c r="O153" s="114" t="n">
        <v>6.32550843745236</v>
      </c>
      <c r="P153" s="114" t="n">
        <v>23.5310432220033</v>
      </c>
      <c r="Q153" s="114" t="n">
        <v>10.1915</v>
      </c>
      <c r="R153" s="0" t="n">
        <v>21</v>
      </c>
      <c r="S153" s="0" t="n">
        <v>0.241</v>
      </c>
      <c r="T153" s="114" t="n">
        <v>9.3701399688958</v>
      </c>
      <c r="U153" s="115" t="n">
        <v>4.46197141375991</v>
      </c>
      <c r="V153" s="114" t="n">
        <v>0.548855710721484</v>
      </c>
      <c r="W153" s="114" t="n">
        <v>9.50127585447035</v>
      </c>
      <c r="X153" s="115" t="n">
        <v>4.52441707355731</v>
      </c>
      <c r="Y153" s="114" t="n">
        <v>2.94788926515143</v>
      </c>
      <c r="Z153" s="114" t="n">
        <v>0.062445659797401</v>
      </c>
    </row>
    <row r="154" customFormat="false" ht="15" hidden="false" customHeight="false" outlineLevel="0" collapsed="false">
      <c r="A154" s="0" t="n">
        <v>164</v>
      </c>
      <c r="B154" s="0" t="s">
        <v>31</v>
      </c>
      <c r="C154" s="0" t="s">
        <v>34</v>
      </c>
      <c r="D154" s="0" t="s">
        <v>28</v>
      </c>
      <c r="E154" s="119" t="n">
        <v>43047</v>
      </c>
      <c r="F154" s="0" t="n">
        <v>24.9</v>
      </c>
      <c r="G154" s="0" t="n">
        <v>32.8</v>
      </c>
      <c r="H154" s="114" t="n">
        <v>17.5204</v>
      </c>
      <c r="I154" s="114" t="n">
        <v>1.9309</v>
      </c>
      <c r="K154" s="114" t="n">
        <v>997.100698920652</v>
      </c>
      <c r="L154" s="114" t="n">
        <v>0.759378687134707</v>
      </c>
      <c r="M154" s="114" t="n">
        <v>-0.004203345546</v>
      </c>
      <c r="N154" s="114" t="n">
        <v>1021.73850352421</v>
      </c>
      <c r="O154" s="114" t="n">
        <v>4.3419567159178</v>
      </c>
      <c r="P154" s="114" t="n">
        <v>23.5310432220033</v>
      </c>
      <c r="Q154" s="114" t="n">
        <v>5.33995</v>
      </c>
      <c r="R154" s="0" t="n">
        <v>21</v>
      </c>
      <c r="S154" s="0" t="n">
        <v>0.1359</v>
      </c>
      <c r="T154" s="114" t="n">
        <v>7.57103064066853</v>
      </c>
      <c r="U154" s="115" t="n">
        <v>3.60525268603263</v>
      </c>
      <c r="V154" s="114" t="n">
        <v>0.310428082759973</v>
      </c>
      <c r="W154" s="114" t="n">
        <v>7.70000937626531</v>
      </c>
      <c r="X154" s="115" t="n">
        <v>3.66667113155491</v>
      </c>
      <c r="Y154" s="114" t="n">
        <v>3.21878925535913</v>
      </c>
      <c r="Z154" s="114" t="n">
        <v>0.0614184455222726</v>
      </c>
    </row>
    <row r="155" customFormat="false" ht="15" hidden="false" customHeight="false" outlineLevel="0" collapsed="false">
      <c r="A155" s="0" t="n">
        <v>170</v>
      </c>
      <c r="B155" s="0" t="s">
        <v>31</v>
      </c>
      <c r="C155" s="0" t="s">
        <v>34</v>
      </c>
      <c r="D155" s="0" t="s">
        <v>28</v>
      </c>
      <c r="E155" s="119" t="n">
        <v>43047</v>
      </c>
      <c r="F155" s="0" t="n">
        <v>24.9</v>
      </c>
      <c r="G155" s="0" t="n">
        <v>32.8</v>
      </c>
      <c r="H155" s="114" t="n">
        <v>17.5204</v>
      </c>
      <c r="I155" s="114" t="n">
        <v>4.1589</v>
      </c>
      <c r="K155" s="114" t="n">
        <v>997.100698920652</v>
      </c>
      <c r="L155" s="114" t="n">
        <v>0.759378687134707</v>
      </c>
      <c r="M155" s="114" t="n">
        <v>-0.004203345546</v>
      </c>
      <c r="N155" s="114" t="n">
        <v>1021.73850352421</v>
      </c>
      <c r="O155" s="114" t="n">
        <v>9.35199326004999</v>
      </c>
      <c r="P155" s="114" t="n">
        <v>23.5310432220033</v>
      </c>
      <c r="Q155" s="114" t="n">
        <v>17.59395</v>
      </c>
      <c r="R155" s="0" t="n">
        <v>21</v>
      </c>
      <c r="S155" s="0" t="n">
        <v>0.2449</v>
      </c>
      <c r="T155" s="114" t="n">
        <v>6.25702606029637</v>
      </c>
      <c r="U155" s="115" t="n">
        <v>2.97953621918875</v>
      </c>
      <c r="V155" s="114" t="n">
        <v>0.561239460506968</v>
      </c>
      <c r="W155" s="114" t="n">
        <v>6.38442929133271</v>
      </c>
      <c r="X155" s="115" t="n">
        <v>3.04020442444415</v>
      </c>
      <c r="Y155" s="114" t="n">
        <v>1.64496144491721</v>
      </c>
      <c r="Z155" s="114" t="n">
        <v>0.0606682052554008</v>
      </c>
    </row>
    <row r="156" customFormat="false" ht="15" hidden="false" customHeight="false" outlineLevel="0" collapsed="false">
      <c r="A156" s="0" t="n">
        <v>262</v>
      </c>
      <c r="B156" s="0" t="s">
        <v>31</v>
      </c>
      <c r="C156" s="0" t="s">
        <v>34</v>
      </c>
      <c r="D156" s="0" t="s">
        <v>28</v>
      </c>
      <c r="E156" s="119" t="n">
        <v>43047</v>
      </c>
      <c r="F156" s="0" t="n">
        <v>24.9</v>
      </c>
      <c r="G156" s="0" t="n">
        <v>32.8</v>
      </c>
      <c r="H156" s="114" t="n">
        <v>17.5204</v>
      </c>
      <c r="I156" s="114" t="n">
        <v>4.2896</v>
      </c>
      <c r="K156" s="114" t="n">
        <v>997.100698920652</v>
      </c>
      <c r="L156" s="114" t="n">
        <v>0.759378687134707</v>
      </c>
      <c r="M156" s="114" t="n">
        <v>-0.004203345546</v>
      </c>
      <c r="N156" s="114" t="n">
        <v>1021.73850352421</v>
      </c>
      <c r="O156" s="114" t="n">
        <v>9.64589441638665</v>
      </c>
      <c r="P156" s="114" t="n">
        <v>23.5310432220033</v>
      </c>
      <c r="Q156" s="114" t="n">
        <v>18.3128</v>
      </c>
      <c r="R156" s="0" t="n">
        <v>21</v>
      </c>
      <c r="S156" s="0" t="n">
        <v>0.2096</v>
      </c>
      <c r="T156" s="114" t="n">
        <v>5.13725490196079</v>
      </c>
      <c r="U156" s="115" t="n">
        <v>2.44631185807656</v>
      </c>
      <c r="V156" s="114" t="n">
        <v>0.48230844241232</v>
      </c>
      <c r="W156" s="114" t="n">
        <v>5.26331551624149</v>
      </c>
      <c r="X156" s="115" t="n">
        <v>2.50634072201976</v>
      </c>
      <c r="Y156" s="114" t="n">
        <v>1.33840726610145</v>
      </c>
      <c r="Z156" s="114" t="n">
        <v>0.0600288639431925</v>
      </c>
    </row>
    <row r="157" customFormat="false" ht="15" hidden="false" customHeight="false" outlineLevel="0" collapsed="false">
      <c r="A157" s="0" t="n">
        <v>268</v>
      </c>
      <c r="B157" s="0" t="s">
        <v>31</v>
      </c>
      <c r="C157" s="0" t="s">
        <v>34</v>
      </c>
      <c r="D157" s="0" t="s">
        <v>28</v>
      </c>
      <c r="E157" s="119" t="n">
        <v>43047</v>
      </c>
      <c r="F157" s="0" t="n">
        <v>24.9</v>
      </c>
      <c r="G157" s="0" t="n">
        <v>32.8</v>
      </c>
      <c r="H157" s="114" t="n">
        <v>17.5204</v>
      </c>
      <c r="I157" s="114" t="n">
        <v>9.1296</v>
      </c>
      <c r="K157" s="114" t="n">
        <v>997.100698920652</v>
      </c>
      <c r="L157" s="114" t="n">
        <v>0.759378687134707</v>
      </c>
      <c r="M157" s="114" t="n">
        <v>-0.004203345546</v>
      </c>
      <c r="N157" s="114" t="n">
        <v>1021.73850352421</v>
      </c>
      <c r="O157" s="114" t="n">
        <v>20.5294567474458</v>
      </c>
      <c r="P157" s="114" t="n">
        <v>23.5310432220033</v>
      </c>
      <c r="Q157" s="114" t="n">
        <v>44.9328</v>
      </c>
      <c r="R157" s="0" t="n">
        <v>21</v>
      </c>
      <c r="S157" s="0" t="n">
        <v>0.4826</v>
      </c>
      <c r="T157" s="114" t="n">
        <v>5.58112640222042</v>
      </c>
      <c r="U157" s="115" t="n">
        <v>2.65767923915258</v>
      </c>
      <c r="V157" s="114" t="n">
        <v>1.10849402270169</v>
      </c>
      <c r="W157" s="114" t="n">
        <v>5.70771922284451</v>
      </c>
      <c r="X157" s="115" t="n">
        <v>2.71796153468786</v>
      </c>
      <c r="Y157" s="114" t="n">
        <v>1.24851708675713</v>
      </c>
      <c r="Z157" s="114" t="n">
        <v>0.0602822955352815</v>
      </c>
    </row>
    <row r="158" customFormat="false" ht="15" hidden="false" customHeight="false" outlineLevel="0" collapsed="false">
      <c r="A158" s="0" t="n">
        <v>274</v>
      </c>
      <c r="B158" s="0" t="s">
        <v>31</v>
      </c>
      <c r="C158" s="0" t="s">
        <v>34</v>
      </c>
      <c r="D158" s="0" t="s">
        <v>28</v>
      </c>
      <c r="E158" s="119" t="n">
        <v>43047</v>
      </c>
      <c r="F158" s="0" t="n">
        <v>24.9</v>
      </c>
      <c r="G158" s="0" t="n">
        <v>32.8</v>
      </c>
      <c r="H158" s="114" t="n">
        <v>17.5204</v>
      </c>
      <c r="I158" s="114" t="n">
        <v>2.0275</v>
      </c>
      <c r="K158" s="114" t="n">
        <v>997.100698920652</v>
      </c>
      <c r="L158" s="114" t="n">
        <v>0.759378687134707</v>
      </c>
      <c r="M158" s="114" t="n">
        <v>-0.004203345546</v>
      </c>
      <c r="N158" s="114" t="n">
        <v>1021.73850352421</v>
      </c>
      <c r="O158" s="114" t="n">
        <v>4.55917822855836</v>
      </c>
      <c r="P158" s="114" t="n">
        <v>23.5310432220033</v>
      </c>
      <c r="Q158" s="114" t="n">
        <v>5.87125</v>
      </c>
      <c r="R158" s="0" t="n">
        <v>21</v>
      </c>
      <c r="S158" s="0" t="n">
        <v>0.1425</v>
      </c>
      <c r="T158" s="114" t="n">
        <v>7.55968169761272</v>
      </c>
      <c r="U158" s="115" t="n">
        <v>3.59984842743463</v>
      </c>
      <c r="V158" s="114" t="n">
        <v>0.32551166950404</v>
      </c>
      <c r="W158" s="114" t="n">
        <v>7.68864682571389</v>
      </c>
      <c r="X158" s="115" t="n">
        <v>3.66126039319709</v>
      </c>
      <c r="Y158" s="114" t="n">
        <v>3.04679227335009</v>
      </c>
      <c r="Z158" s="114" t="n">
        <v>0.0614119657624594</v>
      </c>
    </row>
    <row r="159" customFormat="false" ht="15" hidden="false" customHeight="false" outlineLevel="0" collapsed="false">
      <c r="A159" s="0" t="n">
        <v>106</v>
      </c>
      <c r="B159" s="0" t="s">
        <v>32</v>
      </c>
      <c r="C159" s="0" t="s">
        <v>34</v>
      </c>
      <c r="D159" s="0" t="s">
        <v>28</v>
      </c>
      <c r="E159" s="119" t="n">
        <v>43047</v>
      </c>
      <c r="F159" s="0" t="n">
        <v>24.9</v>
      </c>
      <c r="G159" s="0" t="n">
        <v>32.8</v>
      </c>
      <c r="H159" s="114" t="n">
        <v>17.5204</v>
      </c>
      <c r="I159" s="114" t="n">
        <v>2.8489</v>
      </c>
      <c r="K159" s="114" t="n">
        <v>997.100698920652</v>
      </c>
      <c r="L159" s="114" t="n">
        <v>0.759378687134707</v>
      </c>
      <c r="M159" s="114" t="n">
        <v>-0.004203345546</v>
      </c>
      <c r="N159" s="114" t="n">
        <v>1021.73850352421</v>
      </c>
      <c r="O159" s="114" t="n">
        <v>6.40623568697406</v>
      </c>
      <c r="P159" s="114" t="n">
        <v>23.5310432220033</v>
      </c>
      <c r="Q159" s="114" t="n">
        <v>10.38895</v>
      </c>
      <c r="R159" s="0" t="n">
        <v>21</v>
      </c>
      <c r="S159" s="0" t="n">
        <v>0.1719</v>
      </c>
      <c r="T159" s="114" t="n">
        <v>6.42136720209189</v>
      </c>
      <c r="U159" s="115" t="n">
        <v>3.05779390575804</v>
      </c>
      <c r="V159" s="114" t="n">
        <v>0.393755380030608</v>
      </c>
      <c r="W159" s="114" t="n">
        <v>6.54896747979172</v>
      </c>
      <c r="X159" s="115" t="n">
        <v>3.11855594275796</v>
      </c>
      <c r="Y159" s="114" t="n">
        <v>1.98551979583139</v>
      </c>
      <c r="Z159" s="114" t="n">
        <v>0.06076203699992</v>
      </c>
    </row>
    <row r="160" customFormat="false" ht="15" hidden="false" customHeight="false" outlineLevel="0" collapsed="false">
      <c r="A160" s="0" t="n">
        <v>206</v>
      </c>
      <c r="B160" s="0" t="s">
        <v>32</v>
      </c>
      <c r="C160" s="0" t="s">
        <v>34</v>
      </c>
      <c r="D160" s="0" t="s">
        <v>28</v>
      </c>
      <c r="E160" s="119" t="n">
        <v>43047</v>
      </c>
      <c r="F160" s="0" t="n">
        <v>24.9</v>
      </c>
      <c r="G160" s="0" t="n">
        <v>32.8</v>
      </c>
      <c r="H160" s="114" t="n">
        <v>17.5204</v>
      </c>
      <c r="I160" s="114" t="n">
        <v>2.1766</v>
      </c>
      <c r="K160" s="114" t="n">
        <v>997.100698920652</v>
      </c>
      <c r="L160" s="114" t="n">
        <v>0.759378687134707</v>
      </c>
      <c r="M160" s="114" t="n">
        <v>-0.004203345546</v>
      </c>
      <c r="N160" s="114" t="n">
        <v>1021.73850352421</v>
      </c>
      <c r="O160" s="114" t="n">
        <v>4.89445491111227</v>
      </c>
      <c r="P160" s="114" t="n">
        <v>23.5310432220033</v>
      </c>
      <c r="Q160" s="114" t="n">
        <v>6.6913</v>
      </c>
      <c r="R160" s="0" t="n">
        <v>21</v>
      </c>
      <c r="S160" s="0" t="n">
        <v>0.1536</v>
      </c>
      <c r="T160" s="114" t="n">
        <v>7.59268413247652</v>
      </c>
      <c r="U160" s="115" t="n">
        <v>3.61556387260787</v>
      </c>
      <c r="V160" s="114" t="n">
        <v>0.350843532349995</v>
      </c>
      <c r="W160" s="114" t="n">
        <v>7.72168883082533</v>
      </c>
      <c r="X160" s="115" t="n">
        <v>3.6769946813454</v>
      </c>
      <c r="Y160" s="114" t="n">
        <v>2.85757887177103</v>
      </c>
      <c r="Z160" s="114" t="n">
        <v>0.0614308087375313</v>
      </c>
    </row>
    <row r="161" customFormat="false" ht="15" hidden="false" customHeight="false" outlineLevel="0" collapsed="false">
      <c r="A161" s="0" t="n">
        <v>144</v>
      </c>
      <c r="B161" s="0" t="s">
        <v>33</v>
      </c>
      <c r="C161" s="0" t="s">
        <v>34</v>
      </c>
      <c r="D161" s="0" t="s">
        <v>28</v>
      </c>
      <c r="E161" s="119" t="n">
        <v>43047</v>
      </c>
      <c r="F161" s="0" t="n">
        <v>24.9</v>
      </c>
      <c r="G161" s="0" t="n">
        <v>32.8</v>
      </c>
      <c r="H161" s="114" t="n">
        <v>17.5204</v>
      </c>
      <c r="I161" s="114" t="n">
        <v>4.4379</v>
      </c>
      <c r="K161" s="114" t="n">
        <v>997.100698920652</v>
      </c>
      <c r="L161" s="114" t="n">
        <v>0.759378687134707</v>
      </c>
      <c r="M161" s="114" t="n">
        <v>-0.004203345546</v>
      </c>
      <c r="N161" s="114" t="n">
        <v>1021.73850352421</v>
      </c>
      <c r="O161" s="114" t="n">
        <v>9.97937216301807</v>
      </c>
      <c r="P161" s="114" t="n">
        <v>23.5310432220033</v>
      </c>
      <c r="Q161" s="114" t="n">
        <v>19.12845</v>
      </c>
      <c r="R161" s="0" t="n">
        <v>21</v>
      </c>
      <c r="S161" s="0" t="n">
        <v>0.2879</v>
      </c>
      <c r="T161" s="114" t="n">
        <v>6.93734939759035</v>
      </c>
      <c r="U161" s="115" t="n">
        <v>3.30349971313826</v>
      </c>
      <c r="V161" s="114" t="n">
        <v>0.658567802235353</v>
      </c>
      <c r="W161" s="114" t="n">
        <v>7.06556834307431</v>
      </c>
      <c r="X161" s="115" t="n">
        <v>3.36455635384491</v>
      </c>
      <c r="Y161" s="114" t="n">
        <v>1.78742499487129</v>
      </c>
      <c r="Z161" s="114" t="n">
        <v>0.0610566407066453</v>
      </c>
    </row>
    <row r="162" customFormat="false" ht="15" hidden="false" customHeight="false" outlineLevel="0" collapsed="false">
      <c r="A162" s="0" t="n">
        <v>178</v>
      </c>
      <c r="B162" s="0" t="s">
        <v>26</v>
      </c>
      <c r="C162" s="0" t="s">
        <v>36</v>
      </c>
      <c r="D162" s="0" t="s">
        <v>28</v>
      </c>
      <c r="E162" s="119" t="n">
        <v>43047</v>
      </c>
      <c r="F162" s="0" t="n">
        <v>24.8</v>
      </c>
      <c r="G162" s="0" t="n">
        <v>32.8</v>
      </c>
      <c r="H162" s="114" t="n">
        <v>17.5191</v>
      </c>
      <c r="I162" s="114" t="n">
        <v>4.9004</v>
      </c>
      <c r="K162" s="114" t="n">
        <v>997.126184824305</v>
      </c>
      <c r="L162" s="114" t="n">
        <v>0.759527609384448</v>
      </c>
      <c r="M162" s="114" t="n">
        <v>-0.004205349184</v>
      </c>
      <c r="N162" s="114" t="n">
        <v>1021.76849769463</v>
      </c>
      <c r="O162" s="114" t="n">
        <v>11.0197859341707</v>
      </c>
      <c r="P162" s="114" t="n">
        <v>23.5295342036896</v>
      </c>
      <c r="Q162" s="114" t="n">
        <v>21.6722</v>
      </c>
      <c r="R162" s="0" t="n">
        <v>21</v>
      </c>
      <c r="S162" s="0" t="n">
        <v>0.2824</v>
      </c>
      <c r="T162" s="114" t="n">
        <v>6.11520138588133</v>
      </c>
      <c r="U162" s="115" t="n">
        <v>2.91200065994349</v>
      </c>
      <c r="V162" s="114" t="n">
        <v>0.646734552062073</v>
      </c>
      <c r="W162" s="114" t="n">
        <v>6.23475704726152</v>
      </c>
      <c r="X162" s="115" t="n">
        <v>2.96893192726739</v>
      </c>
      <c r="Y162" s="114" t="n">
        <v>1.53073629064701</v>
      </c>
      <c r="Z162" s="114" t="n">
        <v>0.0569312673238973</v>
      </c>
    </row>
    <row r="163" customFormat="false" ht="15" hidden="false" customHeight="false" outlineLevel="0" collapsed="false">
      <c r="A163" s="0" t="n">
        <v>184</v>
      </c>
      <c r="B163" s="0" t="s">
        <v>26</v>
      </c>
      <c r="C163" s="0" t="s">
        <v>36</v>
      </c>
      <c r="D163" s="0" t="s">
        <v>28</v>
      </c>
      <c r="E163" s="119" t="n">
        <v>43047</v>
      </c>
      <c r="F163" s="0" t="n">
        <v>24.8</v>
      </c>
      <c r="G163" s="0" t="n">
        <v>32.8</v>
      </c>
      <c r="H163" s="114" t="n">
        <v>17.5191</v>
      </c>
      <c r="I163" s="114" t="n">
        <v>2.7175</v>
      </c>
      <c r="K163" s="114" t="n">
        <v>997.126184824305</v>
      </c>
      <c r="L163" s="114" t="n">
        <v>0.759527609384448</v>
      </c>
      <c r="M163" s="114" t="n">
        <v>-0.004205349184</v>
      </c>
      <c r="N163" s="114" t="n">
        <v>1021.76849769463</v>
      </c>
      <c r="O163" s="114" t="n">
        <v>6.11098446578009</v>
      </c>
      <c r="P163" s="114" t="n">
        <v>23.5295342036896</v>
      </c>
      <c r="Q163" s="114" t="n">
        <v>9.66625</v>
      </c>
      <c r="R163" s="0" t="n">
        <v>21</v>
      </c>
      <c r="S163" s="0" t="n">
        <v>0.1065</v>
      </c>
      <c r="T163" s="114" t="n">
        <v>4.07889697433932</v>
      </c>
      <c r="U163" s="115" t="n">
        <v>1.94233189254253</v>
      </c>
      <c r="V163" s="114" t="n">
        <v>0.246099849347542</v>
      </c>
      <c r="W163" s="114" t="n">
        <v>4.19615841474538</v>
      </c>
      <c r="X163" s="115" t="n">
        <v>1.99817067368828</v>
      </c>
      <c r="Y163" s="114" t="n">
        <v>1.29057215407973</v>
      </c>
      <c r="Z163" s="114" t="n">
        <v>0.0558387811457444</v>
      </c>
    </row>
    <row r="164" customFormat="false" ht="15" hidden="false" customHeight="false" outlineLevel="0" collapsed="false">
      <c r="A164" s="0" t="n">
        <v>276</v>
      </c>
      <c r="B164" s="0" t="s">
        <v>26</v>
      </c>
      <c r="C164" s="0" t="s">
        <v>36</v>
      </c>
      <c r="D164" s="0" t="s">
        <v>28</v>
      </c>
      <c r="E164" s="119" t="n">
        <v>43047</v>
      </c>
      <c r="F164" s="0" t="n">
        <v>24.8</v>
      </c>
      <c r="G164" s="0" t="n">
        <v>32.8</v>
      </c>
      <c r="H164" s="114" t="n">
        <v>17.5191</v>
      </c>
      <c r="I164" s="114" t="n">
        <v>4.0734</v>
      </c>
      <c r="K164" s="114" t="n">
        <v>997.126184824305</v>
      </c>
      <c r="L164" s="114" t="n">
        <v>0.759527609384448</v>
      </c>
      <c r="M164" s="114" t="n">
        <v>-0.004205349184</v>
      </c>
      <c r="N164" s="114" t="n">
        <v>1021.76849769463</v>
      </c>
      <c r="O164" s="114" t="n">
        <v>9.16006775452019</v>
      </c>
      <c r="P164" s="114" t="n">
        <v>23.5295342036896</v>
      </c>
      <c r="Q164" s="114" t="n">
        <v>17.1237</v>
      </c>
      <c r="R164" s="0" t="n">
        <v>21</v>
      </c>
      <c r="S164" s="0" t="n">
        <v>0.1634</v>
      </c>
      <c r="T164" s="114" t="n">
        <v>4.17902813299233</v>
      </c>
      <c r="U164" s="115" t="n">
        <v>1.99001339666302</v>
      </c>
      <c r="V164" s="114" t="n">
        <v>0.377341270318254</v>
      </c>
      <c r="W164" s="114" t="n">
        <v>4.29640238708336</v>
      </c>
      <c r="X164" s="115" t="n">
        <v>2.04590589861112</v>
      </c>
      <c r="Y164" s="114" t="n">
        <v>1.10746575777608</v>
      </c>
      <c r="Z164" s="114" t="n">
        <v>0.055892501948108</v>
      </c>
    </row>
    <row r="165" customFormat="false" ht="15" hidden="false" customHeight="false" outlineLevel="0" collapsed="false">
      <c r="A165" s="0" t="n">
        <v>283</v>
      </c>
      <c r="B165" s="0" t="s">
        <v>26</v>
      </c>
      <c r="C165" s="0" t="s">
        <v>36</v>
      </c>
      <c r="D165" s="0" t="s">
        <v>28</v>
      </c>
      <c r="E165" s="119" t="n">
        <v>43047</v>
      </c>
      <c r="F165" s="0" t="n">
        <v>24.8</v>
      </c>
      <c r="G165" s="0" t="n">
        <v>32.8</v>
      </c>
      <c r="H165" s="114" t="n">
        <v>17.5191</v>
      </c>
      <c r="I165" s="114" t="n">
        <v>4.4249</v>
      </c>
      <c r="K165" s="114" t="n">
        <v>997.126184824305</v>
      </c>
      <c r="L165" s="114" t="n">
        <v>0.759527609384448</v>
      </c>
      <c r="M165" s="114" t="n">
        <v>-0.004205349184</v>
      </c>
      <c r="N165" s="114" t="n">
        <v>1021.76849769463</v>
      </c>
      <c r="O165" s="114" t="n">
        <v>9.95050419967997</v>
      </c>
      <c r="P165" s="114" t="n">
        <v>23.5295342036896</v>
      </c>
      <c r="Q165" s="114" t="n">
        <v>19.05695</v>
      </c>
      <c r="R165" s="0" t="n">
        <v>21</v>
      </c>
      <c r="S165" s="0" t="n">
        <v>0.2449</v>
      </c>
      <c r="T165" s="114" t="n">
        <v>5.85885167464116</v>
      </c>
      <c r="U165" s="115" t="n">
        <v>2.78992936887674</v>
      </c>
      <c r="V165" s="114" t="n">
        <v>0.561297881530585</v>
      </c>
      <c r="W165" s="114" t="n">
        <v>5.97811851727652</v>
      </c>
      <c r="X165" s="115" t="n">
        <v>2.84672310346501</v>
      </c>
      <c r="Y165" s="114" t="n">
        <v>1.50923040932103</v>
      </c>
      <c r="Z165" s="114" t="n">
        <v>0.0567937345882679</v>
      </c>
    </row>
    <row r="166" customFormat="false" ht="15" hidden="false" customHeight="false" outlineLevel="0" collapsed="false">
      <c r="A166" s="0" t="n">
        <v>289</v>
      </c>
      <c r="B166" s="0" t="s">
        <v>26</v>
      </c>
      <c r="C166" s="0" t="s">
        <v>36</v>
      </c>
      <c r="D166" s="0" t="s">
        <v>28</v>
      </c>
      <c r="E166" s="119" t="n">
        <v>43047</v>
      </c>
      <c r="F166" s="0" t="n">
        <v>24.8</v>
      </c>
      <c r="G166" s="0" t="n">
        <v>32.8</v>
      </c>
      <c r="H166" s="114" t="n">
        <v>17.5191</v>
      </c>
      <c r="I166" s="114" t="n">
        <v>4.3282</v>
      </c>
      <c r="K166" s="114" t="n">
        <v>997.126184824305</v>
      </c>
      <c r="L166" s="114" t="n">
        <v>0.759527609384448</v>
      </c>
      <c r="M166" s="114" t="n">
        <v>-0.004205349184</v>
      </c>
      <c r="N166" s="114" t="n">
        <v>1021.76849769463</v>
      </c>
      <c r="O166" s="114" t="n">
        <v>9.73304984904853</v>
      </c>
      <c r="P166" s="114" t="n">
        <v>23.5295342036896</v>
      </c>
      <c r="Q166" s="114" t="n">
        <v>18.5251</v>
      </c>
      <c r="R166" s="0" t="n">
        <v>21</v>
      </c>
      <c r="S166" s="0" t="n">
        <v>0.223199999999999</v>
      </c>
      <c r="T166" s="114" t="n">
        <v>5.43727161997562</v>
      </c>
      <c r="U166" s="115" t="n">
        <v>2.58917696189315</v>
      </c>
      <c r="V166" s="114" t="n">
        <v>0.512310151440103</v>
      </c>
      <c r="W166" s="114" t="n">
        <v>5.55606348558977</v>
      </c>
      <c r="X166" s="115" t="n">
        <v>2.64574451694751</v>
      </c>
      <c r="Y166" s="114" t="n">
        <v>1.41036112138446</v>
      </c>
      <c r="Z166" s="114" t="n">
        <v>0.0565675550543556</v>
      </c>
    </row>
    <row r="167" customFormat="false" ht="15" hidden="false" customHeight="false" outlineLevel="0" collapsed="false">
      <c r="A167" s="0" t="n">
        <v>118</v>
      </c>
      <c r="B167" s="0" t="s">
        <v>29</v>
      </c>
      <c r="C167" s="0" t="s">
        <v>36</v>
      </c>
      <c r="D167" s="0" t="s">
        <v>28</v>
      </c>
      <c r="E167" s="119" t="n">
        <v>43047</v>
      </c>
      <c r="F167" s="0" t="n">
        <v>24.8</v>
      </c>
      <c r="G167" s="0" t="n">
        <v>32.8</v>
      </c>
      <c r="H167" s="114" t="n">
        <v>17.5191</v>
      </c>
      <c r="I167" s="114" t="n">
        <v>4.5535</v>
      </c>
      <c r="K167" s="114" t="n">
        <v>997.126184824305</v>
      </c>
      <c r="L167" s="114" t="n">
        <v>0.759527609384448</v>
      </c>
      <c r="M167" s="114" t="n">
        <v>-0.004205349184</v>
      </c>
      <c r="N167" s="114" t="n">
        <v>1021.76849769463</v>
      </c>
      <c r="O167" s="114" t="n">
        <v>10.2396937497441</v>
      </c>
      <c r="P167" s="114" t="n">
        <v>23.5295342036896</v>
      </c>
      <c r="Q167" s="114" t="n">
        <v>19.76425</v>
      </c>
      <c r="R167" s="0" t="n">
        <v>21</v>
      </c>
      <c r="S167" s="0" t="n">
        <v>0.2245</v>
      </c>
      <c r="T167" s="114" t="n">
        <v>5.18595518595518</v>
      </c>
      <c r="U167" s="115" t="n">
        <v>2.46950246950247</v>
      </c>
      <c r="V167" s="114" t="n">
        <v>0.515800412120028</v>
      </c>
      <c r="W167" s="114" t="n">
        <v>5.30446390361226</v>
      </c>
      <c r="X167" s="115" t="n">
        <v>2.52593519219632</v>
      </c>
      <c r="Y167" s="114" t="n">
        <v>1.32555786106846</v>
      </c>
      <c r="Z167" s="114" t="n">
        <v>0.056432722693847</v>
      </c>
    </row>
    <row r="168" customFormat="false" ht="15" hidden="false" customHeight="false" outlineLevel="0" collapsed="false">
      <c r="A168" s="0" t="n">
        <v>124</v>
      </c>
      <c r="B168" s="0" t="s">
        <v>29</v>
      </c>
      <c r="C168" s="0" t="s">
        <v>36</v>
      </c>
      <c r="D168" s="0" t="s">
        <v>28</v>
      </c>
      <c r="E168" s="119" t="n">
        <v>43047</v>
      </c>
      <c r="F168" s="0" t="n">
        <v>24.8</v>
      </c>
      <c r="G168" s="0" t="n">
        <v>32.8</v>
      </c>
      <c r="H168" s="114" t="n">
        <v>17.5191</v>
      </c>
      <c r="I168" s="114" t="n">
        <v>3.5945</v>
      </c>
      <c r="K168" s="114" t="n">
        <v>997.126184824305</v>
      </c>
      <c r="L168" s="114" t="n">
        <v>0.759527609384448</v>
      </c>
      <c r="M168" s="114" t="n">
        <v>-0.004205349184</v>
      </c>
      <c r="N168" s="114" t="n">
        <v>1021.76849769463</v>
      </c>
      <c r="O168" s="114" t="n">
        <v>8.08314026209624</v>
      </c>
      <c r="P168" s="114" t="n">
        <v>23.5295342036896</v>
      </c>
      <c r="Q168" s="114" t="n">
        <v>14.48975</v>
      </c>
      <c r="R168" s="0" t="n">
        <v>21</v>
      </c>
      <c r="S168" s="0" t="n">
        <v>0.2025</v>
      </c>
      <c r="T168" s="114" t="n">
        <v>5.96992924528302</v>
      </c>
      <c r="U168" s="115" t="n">
        <v>2.84282345013477</v>
      </c>
      <c r="V168" s="114" t="n">
        <v>0.463956570430519</v>
      </c>
      <c r="W168" s="114" t="n">
        <v>6.08932123447844</v>
      </c>
      <c r="X168" s="115" t="n">
        <v>2.89967677832307</v>
      </c>
      <c r="Y168" s="114" t="n">
        <v>1.65170230416424</v>
      </c>
      <c r="Z168" s="114" t="n">
        <v>0.0568533281882959</v>
      </c>
    </row>
    <row r="169" customFormat="false" ht="15" hidden="false" customHeight="false" outlineLevel="0" collapsed="false">
      <c r="A169" s="0" t="n">
        <v>216</v>
      </c>
      <c r="B169" s="0" t="s">
        <v>29</v>
      </c>
      <c r="C169" s="0" t="s">
        <v>36</v>
      </c>
      <c r="D169" s="0" t="s">
        <v>28</v>
      </c>
      <c r="E169" s="119" t="n">
        <v>43047</v>
      </c>
      <c r="F169" s="0" t="n">
        <v>24.7</v>
      </c>
      <c r="G169" s="0" t="n">
        <v>32.8</v>
      </c>
      <c r="H169" s="114" t="n">
        <v>17.5224</v>
      </c>
      <c r="I169" s="114" t="n">
        <v>3.9695</v>
      </c>
      <c r="K169" s="114" t="n">
        <v>997.151575196258</v>
      </c>
      <c r="L169" s="114" t="n">
        <v>0.759677229433567</v>
      </c>
      <c r="M169" s="114" t="n">
        <v>-0.004207385914</v>
      </c>
      <c r="N169" s="114" t="n">
        <v>1021.79841300485</v>
      </c>
      <c r="O169" s="114" t="n">
        <v>8.92674875738574</v>
      </c>
      <c r="P169" s="114" t="n">
        <v>23.5342027571467</v>
      </c>
      <c r="Q169" s="114" t="n">
        <v>16.55225</v>
      </c>
      <c r="R169" s="0" t="n">
        <v>21</v>
      </c>
      <c r="S169" s="0" t="n">
        <v>0.2045</v>
      </c>
      <c r="T169" s="114" t="n">
        <v>5.43160690571049</v>
      </c>
      <c r="U169" s="115" t="n">
        <v>2.58647947890976</v>
      </c>
      <c r="V169" s="114" t="n">
        <v>0.469724406229654</v>
      </c>
      <c r="W169" s="114" t="n">
        <v>5.55425155143892</v>
      </c>
      <c r="X169" s="115" t="n">
        <v>2.64488169116139</v>
      </c>
      <c r="Y169" s="114" t="n">
        <v>1.4498673711281</v>
      </c>
      <c r="Z169" s="114" t="n">
        <v>0.0584022122516319</v>
      </c>
    </row>
    <row r="170" customFormat="false" ht="15" hidden="false" customHeight="false" outlineLevel="0" collapsed="false">
      <c r="A170" s="0" t="n">
        <v>222</v>
      </c>
      <c r="B170" s="0" t="s">
        <v>29</v>
      </c>
      <c r="C170" s="0" t="s">
        <v>36</v>
      </c>
      <c r="D170" s="0" t="s">
        <v>28</v>
      </c>
      <c r="E170" s="119" t="n">
        <v>43047</v>
      </c>
      <c r="F170" s="0" t="n">
        <v>24.7</v>
      </c>
      <c r="G170" s="0" t="n">
        <v>32.8</v>
      </c>
      <c r="H170" s="114" t="n">
        <v>17.5224</v>
      </c>
      <c r="I170" s="114" t="n">
        <v>2.0105</v>
      </c>
      <c r="K170" s="114" t="n">
        <v>997.151575196258</v>
      </c>
      <c r="L170" s="114" t="n">
        <v>0.759677229433567</v>
      </c>
      <c r="M170" s="114" t="n">
        <v>-0.004207385914</v>
      </c>
      <c r="N170" s="114" t="n">
        <v>1021.79841300485</v>
      </c>
      <c r="O170" s="114" t="n">
        <v>4.52128186842777</v>
      </c>
      <c r="P170" s="114" t="n">
        <v>23.5342027571467</v>
      </c>
      <c r="Q170" s="114" t="n">
        <v>5.77775</v>
      </c>
      <c r="R170" s="0" t="n">
        <v>21</v>
      </c>
      <c r="S170" s="0" t="n">
        <v>0.0874999999999999</v>
      </c>
      <c r="T170" s="114" t="n">
        <v>4.55018200728029</v>
      </c>
      <c r="U170" s="115" t="n">
        <v>2.16675333680014</v>
      </c>
      <c r="V170" s="114" t="n">
        <v>0.201797717757609</v>
      </c>
      <c r="W170" s="114" t="n">
        <v>4.67180132438501</v>
      </c>
      <c r="X170" s="115" t="n">
        <v>2.22466729732619</v>
      </c>
      <c r="Y170" s="114" t="n">
        <v>1.81429531413475</v>
      </c>
      <c r="Z170" s="114" t="n">
        <v>0.0579139605260566</v>
      </c>
    </row>
    <row r="171" customFormat="false" ht="15" hidden="false" customHeight="false" outlineLevel="0" collapsed="false">
      <c r="A171" s="0" t="n">
        <v>228</v>
      </c>
      <c r="B171" s="0" t="s">
        <v>29</v>
      </c>
      <c r="C171" s="0" t="s">
        <v>36</v>
      </c>
      <c r="D171" s="0" t="s">
        <v>28</v>
      </c>
      <c r="E171" s="119" t="n">
        <v>43047</v>
      </c>
      <c r="F171" s="0" t="n">
        <v>24.7</v>
      </c>
      <c r="G171" s="0" t="n">
        <v>32.8</v>
      </c>
      <c r="H171" s="114" t="n">
        <v>17.5224</v>
      </c>
      <c r="I171" s="114" t="n">
        <v>2.8986</v>
      </c>
      <c r="K171" s="114" t="n">
        <v>997.151575196258</v>
      </c>
      <c r="L171" s="114" t="n">
        <v>0.759677229433567</v>
      </c>
      <c r="M171" s="114" t="n">
        <v>-0.004207385914</v>
      </c>
      <c r="N171" s="114" t="n">
        <v>1021.79841300485</v>
      </c>
      <c r="O171" s="114" t="n">
        <v>6.51847183477977</v>
      </c>
      <c r="P171" s="114" t="n">
        <v>23.5342027571467</v>
      </c>
      <c r="Q171" s="114" t="n">
        <v>10.6623</v>
      </c>
      <c r="R171" s="0" t="n">
        <v>21</v>
      </c>
      <c r="S171" s="0" t="n">
        <v>0.1716</v>
      </c>
      <c r="T171" s="114" t="n">
        <v>6.2926292629263</v>
      </c>
      <c r="U171" s="115" t="n">
        <v>2.996490125203</v>
      </c>
      <c r="V171" s="114" t="n">
        <v>0.393025511910544</v>
      </c>
      <c r="W171" s="114" t="n">
        <v>6.41627550376519</v>
      </c>
      <c r="X171" s="115" t="n">
        <v>3.05536928750723</v>
      </c>
      <c r="Y171" s="114" t="n">
        <v>1.92576020653072</v>
      </c>
      <c r="Z171" s="114" t="n">
        <v>0.0588791623042337</v>
      </c>
    </row>
    <row r="172" customFormat="false" ht="15" hidden="false" customHeight="false" outlineLevel="0" collapsed="false">
      <c r="A172" s="0" t="n">
        <v>151</v>
      </c>
      <c r="B172" s="0" t="s">
        <v>30</v>
      </c>
      <c r="C172" s="0" t="s">
        <v>36</v>
      </c>
      <c r="D172" s="0" t="s">
        <v>28</v>
      </c>
      <c r="E172" s="119" t="n">
        <v>43047</v>
      </c>
      <c r="F172" s="0" t="n">
        <v>24.7</v>
      </c>
      <c r="G172" s="0" t="n">
        <v>32.8</v>
      </c>
      <c r="H172" s="114" t="n">
        <v>17.5224</v>
      </c>
      <c r="I172" s="114" t="n">
        <v>1.6268</v>
      </c>
      <c r="K172" s="114" t="n">
        <v>997.151575196258</v>
      </c>
      <c r="L172" s="114" t="n">
        <v>0.759677229433567</v>
      </c>
      <c r="M172" s="114" t="n">
        <v>-0.004207385914</v>
      </c>
      <c r="N172" s="114" t="n">
        <v>1021.79841300485</v>
      </c>
      <c r="O172" s="114" t="n">
        <v>3.65840405051395</v>
      </c>
      <c r="P172" s="114" t="n">
        <v>23.5342027571467</v>
      </c>
      <c r="Q172" s="114" t="n">
        <v>3.6674</v>
      </c>
      <c r="R172" s="0" t="n">
        <v>21</v>
      </c>
      <c r="S172" s="0" t="n">
        <v>0.1058</v>
      </c>
      <c r="T172" s="114" t="n">
        <v>6.95595003287312</v>
      </c>
      <c r="U172" s="115" t="n">
        <v>3.31235715851101</v>
      </c>
      <c r="V172" s="114" t="n">
        <v>0.241900985943324</v>
      </c>
      <c r="W172" s="114" t="n">
        <v>7.080367889959</v>
      </c>
      <c r="X172" s="115" t="n">
        <v>3.37160375712333</v>
      </c>
      <c r="Y172" s="114" t="n">
        <v>3.73329916341912</v>
      </c>
      <c r="Z172" s="114" t="n">
        <v>0.0592465986123236</v>
      </c>
    </row>
    <row r="173" customFormat="false" ht="15" hidden="false" customHeight="false" outlineLevel="0" collapsed="false">
      <c r="A173" s="0" t="n">
        <v>159</v>
      </c>
      <c r="B173" s="0" t="s">
        <v>30</v>
      </c>
      <c r="C173" s="0" t="s">
        <v>36</v>
      </c>
      <c r="D173" s="0" t="s">
        <v>28</v>
      </c>
      <c r="E173" s="119" t="n">
        <v>43047</v>
      </c>
      <c r="F173" s="0" t="n">
        <v>24.7</v>
      </c>
      <c r="G173" s="0" t="n">
        <v>32.8</v>
      </c>
      <c r="H173" s="114" t="n">
        <v>17.5224</v>
      </c>
      <c r="I173" s="114" t="n">
        <v>4.124</v>
      </c>
      <c r="K173" s="114" t="n">
        <v>997.151575196258</v>
      </c>
      <c r="L173" s="114" t="n">
        <v>0.759677229433567</v>
      </c>
      <c r="M173" s="114" t="n">
        <v>-0.004207385914</v>
      </c>
      <c r="N173" s="114" t="n">
        <v>1021.79841300485</v>
      </c>
      <c r="O173" s="114" t="n">
        <v>9.27419369579513</v>
      </c>
      <c r="P173" s="114" t="n">
        <v>23.5342027571467</v>
      </c>
      <c r="Q173" s="114" t="n">
        <v>17.402</v>
      </c>
      <c r="R173" s="0" t="n">
        <v>21</v>
      </c>
      <c r="S173" s="0" t="n">
        <v>0.326</v>
      </c>
      <c r="T173" s="114" t="n">
        <v>8.58346498156924</v>
      </c>
      <c r="U173" s="115" t="n">
        <v>4.08736427693773</v>
      </c>
      <c r="V173" s="114" t="n">
        <v>0.743044031601029</v>
      </c>
      <c r="W173" s="114" t="n">
        <v>8.70977606593449</v>
      </c>
      <c r="X173" s="115" t="n">
        <v>4.14751241234976</v>
      </c>
      <c r="Y173" s="114" t="n">
        <v>2.26683638438455</v>
      </c>
      <c r="Z173" s="114" t="n">
        <v>0.0601481354120246</v>
      </c>
    </row>
    <row r="174" customFormat="false" ht="15" hidden="false" customHeight="false" outlineLevel="0" collapsed="false">
      <c r="A174" s="0" t="n">
        <v>250</v>
      </c>
      <c r="B174" s="0" t="s">
        <v>30</v>
      </c>
      <c r="C174" s="0" t="s">
        <v>36</v>
      </c>
      <c r="D174" s="0" t="s">
        <v>28</v>
      </c>
      <c r="E174" s="119" t="n">
        <v>43047</v>
      </c>
      <c r="F174" s="0" t="n">
        <v>24.7</v>
      </c>
      <c r="G174" s="0" t="n">
        <v>32.8</v>
      </c>
      <c r="H174" s="114" t="n">
        <v>17.5224</v>
      </c>
      <c r="I174" s="114" t="n">
        <v>4.1295</v>
      </c>
      <c r="K174" s="114" t="n">
        <v>997.151575196258</v>
      </c>
      <c r="L174" s="114" t="n">
        <v>0.759677229433567</v>
      </c>
      <c r="M174" s="114" t="n">
        <v>-0.004207385914</v>
      </c>
      <c r="N174" s="114" t="n">
        <v>1021.79841300485</v>
      </c>
      <c r="O174" s="114" t="n">
        <v>9.2865622858356</v>
      </c>
      <c r="P174" s="114" t="n">
        <v>23.5342027571467</v>
      </c>
      <c r="Q174" s="114" t="n">
        <v>17.43225</v>
      </c>
      <c r="R174" s="0" t="n">
        <v>21</v>
      </c>
      <c r="S174" s="0" t="n">
        <v>0.3675</v>
      </c>
      <c r="T174" s="114" t="n">
        <v>9.76874003189793</v>
      </c>
      <c r="U174" s="115" t="n">
        <v>4.65178096757044</v>
      </c>
      <c r="V174" s="114" t="n">
        <v>0.836276599501153</v>
      </c>
      <c r="W174" s="114" t="n">
        <v>9.89642990240619</v>
      </c>
      <c r="X174" s="115" t="n">
        <v>4.71258566781247</v>
      </c>
      <c r="Y174" s="114" t="n">
        <v>2.58404355423662</v>
      </c>
      <c r="Z174" s="114" t="n">
        <v>0.0608047002420289</v>
      </c>
    </row>
    <row r="175" customFormat="false" ht="15" hidden="false" customHeight="false" outlineLevel="0" collapsed="false">
      <c r="A175" s="0" t="n">
        <v>165</v>
      </c>
      <c r="B175" s="0" t="s">
        <v>31</v>
      </c>
      <c r="C175" s="0" t="s">
        <v>36</v>
      </c>
      <c r="D175" s="0" t="s">
        <v>28</v>
      </c>
      <c r="E175" s="119" t="n">
        <v>43047</v>
      </c>
      <c r="F175" s="0" t="n">
        <v>24.7</v>
      </c>
      <c r="G175" s="0" t="n">
        <v>32.8</v>
      </c>
      <c r="H175" s="114" t="n">
        <v>17.5224</v>
      </c>
      <c r="I175" s="114" t="n">
        <v>5.7363</v>
      </c>
      <c r="K175" s="114" t="n">
        <v>997.151575196258</v>
      </c>
      <c r="L175" s="114" t="n">
        <v>0.759677229433567</v>
      </c>
      <c r="M175" s="114" t="n">
        <v>-0.004207385914</v>
      </c>
      <c r="N175" s="114" t="n">
        <v>1021.79841300485</v>
      </c>
      <c r="O175" s="114" t="n">
        <v>12.8999896452933</v>
      </c>
      <c r="P175" s="114" t="n">
        <v>23.5342027571467</v>
      </c>
      <c r="Q175" s="114" t="n">
        <v>26.26965</v>
      </c>
      <c r="R175" s="0" t="n">
        <v>21</v>
      </c>
      <c r="S175" s="0" t="n">
        <v>0.3873</v>
      </c>
      <c r="T175" s="114" t="n">
        <v>7.24060572069545</v>
      </c>
      <c r="U175" s="115" t="n">
        <v>3.44790748604545</v>
      </c>
      <c r="V175" s="114" t="n">
        <v>0.884950268312199</v>
      </c>
      <c r="W175" s="114" t="n">
        <v>7.36535470709835</v>
      </c>
      <c r="X175" s="115" t="n">
        <v>3.50731176528493</v>
      </c>
      <c r="Y175" s="114" t="n">
        <v>1.74570678627343</v>
      </c>
      <c r="Z175" s="114" t="n">
        <v>0.0594042792394758</v>
      </c>
    </row>
    <row r="176" customFormat="false" ht="15" hidden="false" customHeight="false" outlineLevel="0" collapsed="false">
      <c r="A176" s="0" t="n">
        <v>171</v>
      </c>
      <c r="B176" s="0" t="s">
        <v>31</v>
      </c>
      <c r="C176" s="0" t="s">
        <v>36</v>
      </c>
      <c r="D176" s="0" t="s">
        <v>28</v>
      </c>
      <c r="E176" s="119" t="n">
        <v>43047</v>
      </c>
      <c r="F176" s="0" t="n">
        <v>24.7</v>
      </c>
      <c r="G176" s="0" t="n">
        <v>32.8</v>
      </c>
      <c r="H176" s="114" t="n">
        <v>17.5224</v>
      </c>
      <c r="I176" s="114" t="n">
        <v>1.9836</v>
      </c>
      <c r="K176" s="114" t="n">
        <v>997.151575196258</v>
      </c>
      <c r="L176" s="114" t="n">
        <v>0.759677229433567</v>
      </c>
      <c r="M176" s="114" t="n">
        <v>-0.004207385914</v>
      </c>
      <c r="N176" s="114" t="n">
        <v>1021.79841300485</v>
      </c>
      <c r="O176" s="114" t="n">
        <v>4.46078821895714</v>
      </c>
      <c r="P176" s="114" t="n">
        <v>23.5342027571467</v>
      </c>
      <c r="Q176" s="114" t="n">
        <v>5.6298</v>
      </c>
      <c r="R176" s="0" t="n">
        <v>21</v>
      </c>
      <c r="S176" s="0" t="n">
        <v>0.1356</v>
      </c>
      <c r="T176" s="114" t="n">
        <v>7.33766233766233</v>
      </c>
      <c r="U176" s="115" t="n">
        <v>3.49412492269635</v>
      </c>
      <c r="V176" s="114" t="n">
        <v>0.309770688827935</v>
      </c>
      <c r="W176" s="114" t="n">
        <v>7.46252422639836</v>
      </c>
      <c r="X176" s="115" t="n">
        <v>3.5535829649516</v>
      </c>
      <c r="Y176" s="114" t="n">
        <v>3.0202672363396</v>
      </c>
      <c r="Z176" s="114" t="n">
        <v>0.0594580422552515</v>
      </c>
    </row>
    <row r="177" customFormat="false" ht="15" hidden="false" customHeight="false" outlineLevel="0" collapsed="false">
      <c r="A177" s="0" t="n">
        <v>263</v>
      </c>
      <c r="B177" s="0" t="s">
        <v>31</v>
      </c>
      <c r="C177" s="0" t="s">
        <v>36</v>
      </c>
      <c r="D177" s="0" t="s">
        <v>28</v>
      </c>
      <c r="E177" s="119" t="n">
        <v>43047</v>
      </c>
      <c r="F177" s="0" t="n">
        <v>24.7</v>
      </c>
      <c r="G177" s="0" t="n">
        <v>32.8</v>
      </c>
      <c r="H177" s="114" t="n">
        <v>17.5224</v>
      </c>
      <c r="I177" s="114" t="n">
        <v>1.2015</v>
      </c>
      <c r="K177" s="114" t="n">
        <v>997.151575196258</v>
      </c>
      <c r="L177" s="114" t="n">
        <v>0.759677229433567</v>
      </c>
      <c r="M177" s="114" t="n">
        <v>-0.004207385914</v>
      </c>
      <c r="N177" s="114" t="n">
        <v>1021.79841300485</v>
      </c>
      <c r="O177" s="114" t="n">
        <v>2.70197471520317</v>
      </c>
      <c r="P177" s="114" t="n">
        <v>23.5342027571467</v>
      </c>
      <c r="Q177" s="114" t="n">
        <v>1.32825</v>
      </c>
      <c r="R177" s="0" t="n">
        <v>21</v>
      </c>
      <c r="S177" s="0" t="n">
        <v>0.1225</v>
      </c>
      <c r="T177" s="114" t="n">
        <v>11.3531047265987</v>
      </c>
      <c r="U177" s="115" t="n">
        <v>5.40624034599939</v>
      </c>
      <c r="V177" s="114" t="n">
        <v>0.278301601020585</v>
      </c>
      <c r="W177" s="114" t="n">
        <v>11.4826376293095</v>
      </c>
      <c r="X177" s="115" t="n">
        <v>5.46792268062355</v>
      </c>
      <c r="Y177" s="114" t="n">
        <v>20.2482157241504</v>
      </c>
      <c r="Z177" s="114" t="n">
        <v>0.0616823346241633</v>
      </c>
    </row>
    <row r="178" customFormat="false" ht="15" hidden="false" customHeight="false" outlineLevel="0" collapsed="false">
      <c r="A178" s="0" t="n">
        <v>269</v>
      </c>
      <c r="B178" s="0" t="s">
        <v>31</v>
      </c>
      <c r="C178" s="0" t="s">
        <v>36</v>
      </c>
      <c r="D178" s="0" t="s">
        <v>28</v>
      </c>
      <c r="E178" s="119" t="n">
        <v>43047</v>
      </c>
      <c r="F178" s="0" t="n">
        <v>24.7</v>
      </c>
      <c r="G178" s="0" t="n">
        <v>32.8</v>
      </c>
      <c r="H178" s="114" t="n">
        <v>17.5224</v>
      </c>
      <c r="I178" s="114" t="n">
        <v>5.1535</v>
      </c>
      <c r="K178" s="114" t="n">
        <v>997.151575196258</v>
      </c>
      <c r="L178" s="114" t="n">
        <v>0.759677229433567</v>
      </c>
      <c r="M178" s="114" t="n">
        <v>-0.004207385914</v>
      </c>
      <c r="N178" s="114" t="n">
        <v>1021.79841300485</v>
      </c>
      <c r="O178" s="114" t="n">
        <v>11.5893688679147</v>
      </c>
      <c r="P178" s="114" t="n">
        <v>23.5342027571467</v>
      </c>
      <c r="Q178" s="114" t="n">
        <v>23.06425</v>
      </c>
      <c r="R178" s="0" t="n">
        <v>21</v>
      </c>
      <c r="S178" s="0" t="n">
        <v>0.2805</v>
      </c>
      <c r="T178" s="114" t="n">
        <v>5.75620767494357</v>
      </c>
      <c r="U178" s="115" t="n">
        <v>2.74105127378265</v>
      </c>
      <c r="V178" s="114" t="n">
        <v>0.643530975966865</v>
      </c>
      <c r="W178" s="114" t="n">
        <v>5.87922991660849</v>
      </c>
      <c r="X178" s="115" t="n">
        <v>2.79963329362309</v>
      </c>
      <c r="Y178" s="114" t="n">
        <v>1.42389388234548</v>
      </c>
      <c r="Z178" s="114" t="n">
        <v>0.0585820198404385</v>
      </c>
    </row>
    <row r="179" customFormat="false" ht="15" hidden="false" customHeight="false" outlineLevel="0" collapsed="false">
      <c r="A179" s="0" t="n">
        <v>101</v>
      </c>
      <c r="B179" s="0" t="s">
        <v>32</v>
      </c>
      <c r="C179" s="0" t="s">
        <v>36</v>
      </c>
      <c r="D179" s="0" t="s">
        <v>28</v>
      </c>
      <c r="E179" s="119" t="n">
        <v>43047</v>
      </c>
      <c r="F179" s="0" t="n">
        <v>24.7</v>
      </c>
      <c r="G179" s="0" t="n">
        <v>32.8</v>
      </c>
      <c r="H179" s="114" t="n">
        <v>17.5224</v>
      </c>
      <c r="I179" s="114" t="n">
        <v>3.6293</v>
      </c>
      <c r="K179" s="114" t="n">
        <v>997.151575196258</v>
      </c>
      <c r="L179" s="114" t="n">
        <v>0.759677229433567</v>
      </c>
      <c r="M179" s="114" t="n">
        <v>-0.004207385914</v>
      </c>
      <c r="N179" s="114" t="n">
        <v>1021.79841300485</v>
      </c>
      <c r="O179" s="114" t="n">
        <v>8.16169524251922</v>
      </c>
      <c r="P179" s="114" t="n">
        <v>23.5342027571467</v>
      </c>
      <c r="Q179" s="114" t="n">
        <v>14.68115</v>
      </c>
      <c r="R179" s="0" t="n">
        <v>21</v>
      </c>
      <c r="S179" s="0" t="n">
        <v>0.2143</v>
      </c>
      <c r="T179" s="114" t="n">
        <v>6.27525622254759</v>
      </c>
      <c r="U179" s="115" t="n">
        <v>2.98821724883219</v>
      </c>
      <c r="V179" s="114" t="n">
        <v>0.49084845388761</v>
      </c>
      <c r="W179" s="114" t="n">
        <v>6.39888225397826</v>
      </c>
      <c r="X179" s="115" t="n">
        <v>3.0470867876087</v>
      </c>
      <c r="Y179" s="114" t="n">
        <v>1.7310672763866</v>
      </c>
      <c r="Z179" s="114" t="n">
        <v>0.0588695387765115</v>
      </c>
    </row>
    <row r="180" customFormat="false" ht="15" hidden="false" customHeight="false" outlineLevel="0" collapsed="false">
      <c r="A180" s="0" t="n">
        <v>107</v>
      </c>
      <c r="B180" s="0" t="s">
        <v>32</v>
      </c>
      <c r="C180" s="0" t="s">
        <v>36</v>
      </c>
      <c r="D180" s="0" t="s">
        <v>28</v>
      </c>
      <c r="E180" s="119" t="n">
        <v>43047</v>
      </c>
      <c r="F180" s="0" t="n">
        <v>24.7</v>
      </c>
      <c r="G180" s="0" t="n">
        <v>32.8</v>
      </c>
      <c r="H180" s="114" t="n">
        <v>17.5224</v>
      </c>
      <c r="I180" s="114" t="n">
        <v>3.1061</v>
      </c>
      <c r="K180" s="114" t="n">
        <v>997.151575196258</v>
      </c>
      <c r="L180" s="114" t="n">
        <v>0.759677229433567</v>
      </c>
      <c r="M180" s="114" t="n">
        <v>-0.004207385914</v>
      </c>
      <c r="N180" s="114" t="n">
        <v>1021.79841300485</v>
      </c>
      <c r="O180" s="114" t="n">
        <v>6.98510500448818</v>
      </c>
      <c r="P180" s="114" t="n">
        <v>23.5342027571467</v>
      </c>
      <c r="Q180" s="114" t="n">
        <v>11.80355</v>
      </c>
      <c r="R180" s="0" t="n">
        <v>21</v>
      </c>
      <c r="S180" s="0" t="n">
        <v>0.1371</v>
      </c>
      <c r="T180" s="114" t="n">
        <v>4.61771640282924</v>
      </c>
      <c r="U180" s="115" t="n">
        <v>2.19891257277583</v>
      </c>
      <c r="V180" s="114" t="n">
        <v>0.316073052673465</v>
      </c>
      <c r="W180" s="114" t="n">
        <v>4.73941428017087</v>
      </c>
      <c r="X180" s="115" t="n">
        <v>2.25686394293851</v>
      </c>
      <c r="Y180" s="114" t="n">
        <v>1.36215192962175</v>
      </c>
      <c r="Z180" s="114" t="n">
        <v>0.0579513701626802</v>
      </c>
    </row>
    <row r="181" customFormat="false" ht="15" hidden="false" customHeight="false" outlineLevel="0" collapsed="false">
      <c r="A181" s="0" t="n">
        <v>300</v>
      </c>
      <c r="B181" s="0" t="s">
        <v>32</v>
      </c>
      <c r="C181" s="0" t="s">
        <v>36</v>
      </c>
      <c r="D181" s="0" t="s">
        <v>28</v>
      </c>
      <c r="E181" s="119" t="n">
        <v>43047</v>
      </c>
      <c r="F181" s="0" t="n">
        <v>24.7</v>
      </c>
      <c r="G181" s="0" t="n">
        <v>32.8</v>
      </c>
      <c r="H181" s="114" t="n">
        <v>17.5224</v>
      </c>
      <c r="I181" s="114" t="n">
        <v>1.0311</v>
      </c>
      <c r="K181" s="114" t="n">
        <v>997.151575196258</v>
      </c>
      <c r="L181" s="114" t="n">
        <v>0.759677229433567</v>
      </c>
      <c r="M181" s="114" t="n">
        <v>-0.004207385914</v>
      </c>
      <c r="N181" s="114" t="n">
        <v>1021.79841300485</v>
      </c>
      <c r="O181" s="114" t="n">
        <v>2.31877330740406</v>
      </c>
      <c r="P181" s="114" t="n">
        <v>23.5342027571467</v>
      </c>
      <c r="Q181" s="114" t="n">
        <v>0.391049999999999</v>
      </c>
      <c r="R181" s="0" t="n">
        <v>21</v>
      </c>
      <c r="S181" s="0" t="n">
        <v>0.0610999999999999</v>
      </c>
      <c r="T181" s="114" t="n">
        <v>6.29896907216494</v>
      </c>
      <c r="U181" s="115" t="n">
        <v>2.99950908198331</v>
      </c>
      <c r="V181" s="114" t="n">
        <v>0.139938348407676</v>
      </c>
      <c r="W181" s="114" t="n">
        <v>6.42262268786685</v>
      </c>
      <c r="X181" s="115" t="n">
        <v>3.05839175612707</v>
      </c>
      <c r="Y181" s="114" t="n">
        <v>121.15874321011</v>
      </c>
      <c r="Z181" s="114" t="n">
        <v>0.0588826741437649</v>
      </c>
    </row>
    <row r="182" customFormat="false" ht="15" hidden="false" customHeight="false" outlineLevel="0" collapsed="false">
      <c r="A182" s="0" t="n">
        <v>145</v>
      </c>
      <c r="B182" s="0" t="s">
        <v>33</v>
      </c>
      <c r="C182" s="0" t="s">
        <v>36</v>
      </c>
      <c r="D182" s="0" t="s">
        <v>28</v>
      </c>
      <c r="E182" s="119" t="n">
        <v>43047</v>
      </c>
      <c r="F182" s="0" t="n">
        <v>24.7</v>
      </c>
      <c r="G182" s="0" t="n">
        <v>32.8</v>
      </c>
      <c r="H182" s="114" t="n">
        <v>17.5224</v>
      </c>
      <c r="I182" s="114" t="n">
        <v>1.6861</v>
      </c>
      <c r="K182" s="114" t="n">
        <v>997.151575196258</v>
      </c>
      <c r="L182" s="114" t="n">
        <v>0.759677229433567</v>
      </c>
      <c r="M182" s="114" t="n">
        <v>-0.004207385914</v>
      </c>
      <c r="N182" s="114" t="n">
        <v>1021.79841300485</v>
      </c>
      <c r="O182" s="114" t="n">
        <v>3.79175993949568</v>
      </c>
      <c r="P182" s="114" t="n">
        <v>23.5342027571467</v>
      </c>
      <c r="Q182" s="114" t="n">
        <v>3.99355</v>
      </c>
      <c r="R182" s="0" t="n">
        <v>21</v>
      </c>
      <c r="S182" s="0" t="n">
        <v>0.0991</v>
      </c>
      <c r="T182" s="114" t="n">
        <v>6.24448645242596</v>
      </c>
      <c r="U182" s="115" t="n">
        <v>2.9735649773457</v>
      </c>
      <c r="V182" s="114" t="n">
        <v>0.227006248849009</v>
      </c>
      <c r="W182" s="114" t="n">
        <v>6.36807669053366</v>
      </c>
      <c r="X182" s="115" t="n">
        <v>3.03241747168269</v>
      </c>
      <c r="Y182" s="114" t="n">
        <v>3.13464444650205</v>
      </c>
      <c r="Z182" s="114" t="n">
        <v>0.0588524943369984</v>
      </c>
    </row>
    <row r="183" customFormat="false" ht="15" hidden="false" customHeight="false" outlineLevel="0" collapsed="false">
      <c r="A183" s="0" t="n">
        <v>179</v>
      </c>
      <c r="B183" s="0" t="s">
        <v>26</v>
      </c>
      <c r="C183" s="0" t="s">
        <v>27</v>
      </c>
      <c r="D183" s="0" t="s">
        <v>37</v>
      </c>
      <c r="E183" s="119" t="n">
        <v>43047</v>
      </c>
      <c r="F183" s="0" t="n">
        <v>24.3</v>
      </c>
      <c r="G183" s="0" t="n">
        <v>32.7</v>
      </c>
      <c r="H183" s="114" t="n">
        <v>17.5176</v>
      </c>
      <c r="I183" s="114" t="n">
        <v>4.4389</v>
      </c>
      <c r="K183" s="114" t="n">
        <v>997.252177716709</v>
      </c>
      <c r="L183" s="114" t="n">
        <v>0.760282723011547</v>
      </c>
      <c r="M183" s="114" t="n">
        <v>-0.004215863754</v>
      </c>
      <c r="N183" s="114" t="n">
        <v>1021.84170927181</v>
      </c>
      <c r="O183" s="114" t="n">
        <v>9.9828799543553</v>
      </c>
      <c r="P183" s="114" t="n">
        <v>23.5280979584423</v>
      </c>
      <c r="Q183" s="114" t="n">
        <v>19.13395</v>
      </c>
      <c r="R183" s="0" t="n">
        <v>21</v>
      </c>
      <c r="S183" s="0" t="n">
        <v>0.197900000000001</v>
      </c>
      <c r="T183" s="114" t="n">
        <v>4.66635227540676</v>
      </c>
      <c r="U183" s="115" t="n">
        <v>2.22207251209846</v>
      </c>
      <c r="V183" s="114" t="n">
        <v>0.454942881387403</v>
      </c>
      <c r="W183" s="114" t="n">
        <v>4.77483087790473</v>
      </c>
      <c r="X183" s="115" t="n">
        <v>2.27372898947844</v>
      </c>
      <c r="Y183" s="114" t="n">
        <v>1.20051795365789</v>
      </c>
      <c r="Z183" s="114" t="n">
        <v>0.0516564773799861</v>
      </c>
    </row>
    <row r="184" customFormat="false" ht="15" hidden="false" customHeight="false" outlineLevel="0" collapsed="false">
      <c r="A184" s="0" t="n">
        <v>186</v>
      </c>
      <c r="B184" s="0" t="s">
        <v>26</v>
      </c>
      <c r="C184" s="0" t="s">
        <v>27</v>
      </c>
      <c r="D184" s="0" t="s">
        <v>37</v>
      </c>
      <c r="E184" s="119" t="n">
        <v>43047</v>
      </c>
      <c r="F184" s="0" t="n">
        <v>24.3</v>
      </c>
      <c r="G184" s="0" t="n">
        <v>32.7</v>
      </c>
      <c r="H184" s="114" t="n">
        <v>17.5176</v>
      </c>
      <c r="I184" s="114" t="n">
        <v>3.1765</v>
      </c>
      <c r="K184" s="114" t="n">
        <v>997.252177716709</v>
      </c>
      <c r="L184" s="114" t="n">
        <v>0.760282723011547</v>
      </c>
      <c r="M184" s="114" t="n">
        <v>-0.004215863754</v>
      </c>
      <c r="N184" s="114" t="n">
        <v>1021.84170927181</v>
      </c>
      <c r="O184" s="114" t="n">
        <v>7.14380098110108</v>
      </c>
      <c r="P184" s="114" t="n">
        <v>23.5280979584423</v>
      </c>
      <c r="Q184" s="114" t="n">
        <v>12.19075</v>
      </c>
      <c r="R184" s="0" t="n">
        <v>21</v>
      </c>
      <c r="S184" s="0" t="n">
        <v>0.1395</v>
      </c>
      <c r="T184" s="114" t="n">
        <v>4.59334869937438</v>
      </c>
      <c r="U184" s="115" t="n">
        <v>2.18730890446399</v>
      </c>
      <c r="V184" s="114" t="n">
        <v>0.320800535309171</v>
      </c>
      <c r="W184" s="114" t="n">
        <v>4.70175163929565</v>
      </c>
      <c r="X184" s="115" t="n">
        <v>2.23892935204555</v>
      </c>
      <c r="Y184" s="114" t="n">
        <v>1.3372623072704</v>
      </c>
      <c r="Z184" s="114" t="n">
        <v>0.0516204475815552</v>
      </c>
    </row>
    <row r="185" customFormat="false" ht="15" hidden="false" customHeight="false" outlineLevel="0" collapsed="false">
      <c r="A185" s="0" t="n">
        <v>277</v>
      </c>
      <c r="B185" s="0" t="s">
        <v>26</v>
      </c>
      <c r="C185" s="0" t="s">
        <v>27</v>
      </c>
      <c r="D185" s="0" t="s">
        <v>37</v>
      </c>
      <c r="E185" s="119" t="n">
        <v>43047</v>
      </c>
      <c r="F185" s="0" t="n">
        <v>24.3</v>
      </c>
      <c r="G185" s="0" t="n">
        <v>32.7</v>
      </c>
      <c r="H185" s="114" t="n">
        <v>17.5176</v>
      </c>
      <c r="I185" s="114" t="n">
        <v>3.9456</v>
      </c>
      <c r="K185" s="114" t="n">
        <v>997.252177716709</v>
      </c>
      <c r="L185" s="114" t="n">
        <v>0.760282723011547</v>
      </c>
      <c r="M185" s="114" t="n">
        <v>-0.004215863754</v>
      </c>
      <c r="N185" s="114" t="n">
        <v>1021.84170927181</v>
      </c>
      <c r="O185" s="114" t="n">
        <v>8.87347116355499</v>
      </c>
      <c r="P185" s="114" t="n">
        <v>23.5280979584423</v>
      </c>
      <c r="Q185" s="114" t="n">
        <v>16.4208</v>
      </c>
      <c r="R185" s="0" t="n">
        <v>21</v>
      </c>
      <c r="S185" s="0" t="n">
        <v>0.1396</v>
      </c>
      <c r="T185" s="114" t="n">
        <v>3.66789280084078</v>
      </c>
      <c r="U185" s="115" t="n">
        <v>1.74661561944799</v>
      </c>
      <c r="V185" s="114" t="n">
        <v>0.322816011535231</v>
      </c>
      <c r="W185" s="114" t="n">
        <v>3.77533657709232</v>
      </c>
      <c r="X185" s="115" t="n">
        <v>1.79777932242491</v>
      </c>
      <c r="Y185" s="114" t="n">
        <v>0.982060373441972</v>
      </c>
      <c r="Z185" s="114" t="n">
        <v>0.0511637029769223</v>
      </c>
    </row>
    <row r="186" customFormat="false" ht="15" hidden="false" customHeight="false" outlineLevel="0" collapsed="false">
      <c r="A186" s="0" t="n">
        <v>284</v>
      </c>
      <c r="B186" s="0" t="s">
        <v>26</v>
      </c>
      <c r="C186" s="0" t="s">
        <v>27</v>
      </c>
      <c r="D186" s="0" t="s">
        <v>37</v>
      </c>
      <c r="E186" s="119" t="n">
        <v>43047</v>
      </c>
      <c r="F186" s="0" t="n">
        <v>24.3</v>
      </c>
      <c r="G186" s="0" t="n">
        <v>32.7</v>
      </c>
      <c r="H186" s="114" t="n">
        <v>17.5176</v>
      </c>
      <c r="I186" s="114" t="n">
        <v>4.043</v>
      </c>
      <c r="K186" s="114" t="n">
        <v>997.252177716709</v>
      </c>
      <c r="L186" s="114" t="n">
        <v>0.760282723011547</v>
      </c>
      <c r="M186" s="114" t="n">
        <v>-0.004215863754</v>
      </c>
      <c r="N186" s="114" t="n">
        <v>1021.84170927181</v>
      </c>
      <c r="O186" s="114" t="n">
        <v>9.09251924023034</v>
      </c>
      <c r="P186" s="114" t="n">
        <v>23.5280979584423</v>
      </c>
      <c r="Q186" s="114" t="n">
        <v>16.9565</v>
      </c>
      <c r="R186" s="0" t="n">
        <v>21</v>
      </c>
      <c r="S186" s="0" t="n">
        <v>0.168</v>
      </c>
      <c r="T186" s="114" t="n">
        <v>4.33548387096775</v>
      </c>
      <c r="U186" s="115" t="n">
        <v>2.06451612903226</v>
      </c>
      <c r="V186" s="114" t="n">
        <v>0.386846955922255</v>
      </c>
      <c r="W186" s="114" t="n">
        <v>4.44361955388034</v>
      </c>
      <c r="X186" s="115" t="n">
        <v>2.11600931137159</v>
      </c>
      <c r="Y186" s="114" t="n">
        <v>1.14899632716953</v>
      </c>
      <c r="Z186" s="114" t="n">
        <v>0.0514931823393305</v>
      </c>
    </row>
    <row r="187" customFormat="false" ht="15" hidden="false" customHeight="false" outlineLevel="0" collapsed="false">
      <c r="A187" s="0" t="n">
        <v>290</v>
      </c>
      <c r="B187" s="0" t="s">
        <v>26</v>
      </c>
      <c r="C187" s="0" t="s">
        <v>27</v>
      </c>
      <c r="D187" s="0" t="s">
        <v>37</v>
      </c>
      <c r="E187" s="119" t="n">
        <v>43047</v>
      </c>
      <c r="F187" s="0" t="n">
        <v>24.3</v>
      </c>
      <c r="G187" s="0" t="n">
        <v>32.7</v>
      </c>
      <c r="H187" s="114" t="n">
        <v>17.5176</v>
      </c>
      <c r="I187" s="114" t="n">
        <v>5.2309</v>
      </c>
      <c r="K187" s="114" t="n">
        <v>997.252177716709</v>
      </c>
      <c r="L187" s="114" t="n">
        <v>0.760282723011547</v>
      </c>
      <c r="M187" s="114" t="n">
        <v>-0.004215863754</v>
      </c>
      <c r="N187" s="114" t="n">
        <v>1021.84170927181</v>
      </c>
      <c r="O187" s="114" t="n">
        <v>11.7640511733171</v>
      </c>
      <c r="P187" s="114" t="n">
        <v>23.5280979584423</v>
      </c>
      <c r="Q187" s="114" t="n">
        <v>23.48995</v>
      </c>
      <c r="R187" s="0" t="n">
        <v>21</v>
      </c>
      <c r="S187" s="0" t="n">
        <v>0.2049</v>
      </c>
      <c r="T187" s="114" t="n">
        <v>4.07680063668922</v>
      </c>
      <c r="U187" s="115" t="n">
        <v>1.94133363651868</v>
      </c>
      <c r="V187" s="114" t="n">
        <v>0.472513392431274</v>
      </c>
      <c r="W187" s="114" t="n">
        <v>4.18466821437856</v>
      </c>
      <c r="X187" s="115" t="n">
        <v>1.99269914970408</v>
      </c>
      <c r="Y187" s="114" t="n">
        <v>1.00615470799189</v>
      </c>
      <c r="Z187" s="114" t="n">
        <v>0.0513655131854007</v>
      </c>
    </row>
    <row r="188" customFormat="false" ht="15" hidden="false" customHeight="false" outlineLevel="0" collapsed="false">
      <c r="A188" s="0" t="n">
        <v>119</v>
      </c>
      <c r="B188" s="0" t="s">
        <v>29</v>
      </c>
      <c r="C188" s="0" t="s">
        <v>27</v>
      </c>
      <c r="D188" s="0" t="s">
        <v>37</v>
      </c>
      <c r="E188" s="119" t="n">
        <v>43047</v>
      </c>
      <c r="F188" s="0" t="n">
        <v>24.3</v>
      </c>
      <c r="G188" s="0" t="n">
        <v>32.7</v>
      </c>
      <c r="H188" s="114" t="n">
        <v>17.5176</v>
      </c>
      <c r="I188" s="114" t="n">
        <v>3.568</v>
      </c>
      <c r="K188" s="114" t="n">
        <v>997.252177716709</v>
      </c>
      <c r="L188" s="114" t="n">
        <v>0.760282723011547</v>
      </c>
      <c r="M188" s="114" t="n">
        <v>-0.004215863754</v>
      </c>
      <c r="N188" s="114" t="n">
        <v>1021.84170927181</v>
      </c>
      <c r="O188" s="114" t="n">
        <v>8.02426629956514</v>
      </c>
      <c r="P188" s="114" t="n">
        <v>23.5280979584423</v>
      </c>
      <c r="Q188" s="114" t="n">
        <v>14.344</v>
      </c>
      <c r="R188" s="0" t="n">
        <v>21</v>
      </c>
      <c r="S188" s="0" t="n">
        <v>0.0800000000000001</v>
      </c>
      <c r="T188" s="114" t="n">
        <v>2.29357798165138</v>
      </c>
      <c r="U188" s="115" t="n">
        <v>1.09217999126256</v>
      </c>
      <c r="V188" s="114" t="n">
        <v>0.188037931135048</v>
      </c>
      <c r="W188" s="114" t="n">
        <v>2.39959738657692</v>
      </c>
      <c r="X188" s="115" t="n">
        <v>1.14266542217949</v>
      </c>
      <c r="Y188" s="114" t="n">
        <v>0.644000805301139</v>
      </c>
      <c r="Z188" s="114" t="n">
        <v>0.0504854309169247</v>
      </c>
    </row>
    <row r="189" customFormat="false" ht="15" hidden="false" customHeight="false" outlineLevel="0" collapsed="false">
      <c r="A189" s="0" t="n">
        <v>125</v>
      </c>
      <c r="B189" s="0" t="s">
        <v>29</v>
      </c>
      <c r="C189" s="0" t="s">
        <v>27</v>
      </c>
      <c r="D189" s="0" t="s">
        <v>37</v>
      </c>
      <c r="E189" s="119" t="n">
        <v>43047</v>
      </c>
      <c r="F189" s="0" t="n">
        <v>24.3</v>
      </c>
      <c r="G189" s="0" t="n">
        <v>32.7</v>
      </c>
      <c r="H189" s="114" t="n">
        <v>17.5176</v>
      </c>
      <c r="I189" s="114" t="n">
        <v>3.0882</v>
      </c>
      <c r="K189" s="114" t="n">
        <v>997.252177716709</v>
      </c>
      <c r="L189" s="114" t="n">
        <v>0.760282723011547</v>
      </c>
      <c r="M189" s="114" t="n">
        <v>-0.004215863754</v>
      </c>
      <c r="N189" s="114" t="n">
        <v>1021.84170927181</v>
      </c>
      <c r="O189" s="114" t="n">
        <v>6.94521838181532</v>
      </c>
      <c r="P189" s="114" t="n">
        <v>23.5280979584423</v>
      </c>
      <c r="Q189" s="114" t="n">
        <v>11.7051</v>
      </c>
      <c r="R189" s="0" t="n">
        <v>21</v>
      </c>
      <c r="S189" s="0" t="n">
        <v>0.0752000000000002</v>
      </c>
      <c r="T189" s="114" t="n">
        <v>2.49585131098573</v>
      </c>
      <c r="U189" s="115" t="n">
        <v>1.18850062427892</v>
      </c>
      <c r="V189" s="114" t="n">
        <v>0.176136938558478</v>
      </c>
      <c r="W189" s="114" t="n">
        <v>2.60208035661825</v>
      </c>
      <c r="X189" s="115" t="n">
        <v>1.23908588410393</v>
      </c>
      <c r="Y189" s="114" t="n">
        <v>0.742813024371378</v>
      </c>
      <c r="Z189" s="114" t="n">
        <v>0.0505852598250094</v>
      </c>
    </row>
    <row r="190" customFormat="false" ht="15" hidden="false" customHeight="false" outlineLevel="0" collapsed="false">
      <c r="A190" s="0" t="n">
        <v>217</v>
      </c>
      <c r="B190" s="0" t="s">
        <v>29</v>
      </c>
      <c r="C190" s="0" t="s">
        <v>27</v>
      </c>
      <c r="D190" s="0" t="s">
        <v>37</v>
      </c>
      <c r="E190" s="119" t="n">
        <v>43047</v>
      </c>
      <c r="F190" s="0" t="n">
        <v>24.1</v>
      </c>
      <c r="G190" s="0" t="n">
        <v>32.9</v>
      </c>
      <c r="H190" s="114" t="n">
        <v>17.5155</v>
      </c>
      <c r="I190" s="114" t="n">
        <v>4.9466</v>
      </c>
      <c r="K190" s="114" t="n">
        <v>997.301901019105</v>
      </c>
      <c r="L190" s="114" t="n">
        <v>0.760589702961547</v>
      </c>
      <c r="M190" s="114" t="n">
        <v>-0.004220301226</v>
      </c>
      <c r="N190" s="114" t="n">
        <v>1022.05184672755</v>
      </c>
      <c r="O190" s="114" t="n">
        <v>11.1275316945037</v>
      </c>
      <c r="P190" s="114" t="n">
        <v>23.5269374730414</v>
      </c>
      <c r="Q190" s="114" t="n">
        <v>21.9263</v>
      </c>
      <c r="R190" s="0" t="n">
        <v>21</v>
      </c>
      <c r="S190" s="0" t="n">
        <v>0.2026</v>
      </c>
      <c r="T190" s="114" t="n">
        <v>4.27065767284992</v>
      </c>
      <c r="U190" s="115" t="n">
        <v>2.03364651088092</v>
      </c>
      <c r="V190" s="114" t="n">
        <v>0.469542193404992</v>
      </c>
      <c r="W190" s="114" t="n">
        <v>4.40554190221887</v>
      </c>
      <c r="X190" s="115" t="n">
        <v>2.0978770962947</v>
      </c>
      <c r="Y190" s="114" t="n">
        <v>1.07433942278034</v>
      </c>
      <c r="Z190" s="114" t="n">
        <v>0.0642305854137844</v>
      </c>
    </row>
    <row r="191" customFormat="false" ht="15" hidden="false" customHeight="false" outlineLevel="0" collapsed="false">
      <c r="A191" s="0" t="n">
        <v>223</v>
      </c>
      <c r="B191" s="0" t="s">
        <v>29</v>
      </c>
      <c r="C191" s="0" t="s">
        <v>27</v>
      </c>
      <c r="D191" s="0" t="s">
        <v>37</v>
      </c>
      <c r="E191" s="119" t="n">
        <v>43047</v>
      </c>
      <c r="F191" s="0" t="n">
        <v>24.1</v>
      </c>
      <c r="G191" s="0" t="n">
        <v>32.9</v>
      </c>
      <c r="H191" s="114" t="n">
        <v>17.5155</v>
      </c>
      <c r="I191" s="114" t="n">
        <v>3.5817</v>
      </c>
      <c r="K191" s="114" t="n">
        <v>997.301901019105</v>
      </c>
      <c r="L191" s="114" t="n">
        <v>0.760589702961547</v>
      </c>
      <c r="M191" s="114" t="n">
        <v>-0.004220301226</v>
      </c>
      <c r="N191" s="114" t="n">
        <v>1022.05184672755</v>
      </c>
      <c r="O191" s="114" t="n">
        <v>8.0571463773509</v>
      </c>
      <c r="P191" s="114" t="n">
        <v>23.5269374730414</v>
      </c>
      <c r="Q191" s="114" t="n">
        <v>14.41935</v>
      </c>
      <c r="R191" s="0" t="n">
        <v>21</v>
      </c>
      <c r="S191" s="0" t="n">
        <v>0.2107</v>
      </c>
      <c r="T191" s="114" t="n">
        <v>6.25037080984871</v>
      </c>
      <c r="U191" s="115" t="n">
        <v>2.97636705230891</v>
      </c>
      <c r="V191" s="114" t="n">
        <v>0.483773146279273</v>
      </c>
      <c r="W191" s="114" t="n">
        <v>6.38781599056118</v>
      </c>
      <c r="X191" s="115" t="n">
        <v>3.04181713836247</v>
      </c>
      <c r="Y191" s="114" t="n">
        <v>1.73725097013606</v>
      </c>
      <c r="Z191" s="114" t="n">
        <v>0.0654500860535556</v>
      </c>
    </row>
    <row r="192" customFormat="false" ht="15" hidden="false" customHeight="false" outlineLevel="0" collapsed="false">
      <c r="A192" s="0" t="n">
        <v>152</v>
      </c>
      <c r="B192" s="0" t="s">
        <v>30</v>
      </c>
      <c r="C192" s="0" t="s">
        <v>27</v>
      </c>
      <c r="D192" s="0" t="s">
        <v>37</v>
      </c>
      <c r="E192" s="119" t="n">
        <v>43047</v>
      </c>
      <c r="F192" s="0" t="n">
        <v>24.1</v>
      </c>
      <c r="G192" s="0" t="n">
        <v>32.9</v>
      </c>
      <c r="H192" s="114" t="n">
        <v>17.5155</v>
      </c>
      <c r="I192" s="114" t="n">
        <v>4.9716</v>
      </c>
      <c r="K192" s="114" t="n">
        <v>997.301901019105</v>
      </c>
      <c r="L192" s="114" t="n">
        <v>0.760589702961547</v>
      </c>
      <c r="M192" s="114" t="n">
        <v>-0.004220301226</v>
      </c>
      <c r="N192" s="114" t="n">
        <v>1022.05184672755</v>
      </c>
      <c r="O192" s="114" t="n">
        <v>11.1837699778423</v>
      </c>
      <c r="P192" s="114" t="n">
        <v>23.5269374730414</v>
      </c>
      <c r="Q192" s="114" t="n">
        <v>22.0638</v>
      </c>
      <c r="R192" s="0" t="n">
        <v>21</v>
      </c>
      <c r="S192" s="0" t="n">
        <v>0.3126</v>
      </c>
      <c r="T192" s="114" t="n">
        <v>6.70959433354797</v>
      </c>
      <c r="U192" s="115" t="n">
        <v>3.19504492073713</v>
      </c>
      <c r="V192" s="114" t="n">
        <v>0.716743610721938</v>
      </c>
      <c r="W192" s="114" t="n">
        <v>6.84763356451853</v>
      </c>
      <c r="X192" s="115" t="n">
        <v>3.26077788786597</v>
      </c>
      <c r="Y192" s="114" t="n">
        <v>1.67763514117408</v>
      </c>
      <c r="Z192" s="114" t="n">
        <v>0.0657329671288403</v>
      </c>
    </row>
    <row r="193" customFormat="false" ht="15" hidden="false" customHeight="false" outlineLevel="0" collapsed="false">
      <c r="A193" s="0" t="n">
        <v>160</v>
      </c>
      <c r="B193" s="0" t="s">
        <v>30</v>
      </c>
      <c r="C193" s="0" t="s">
        <v>27</v>
      </c>
      <c r="D193" s="0" t="s">
        <v>37</v>
      </c>
      <c r="E193" s="119" t="n">
        <v>43047</v>
      </c>
      <c r="F193" s="0" t="n">
        <v>24.1</v>
      </c>
      <c r="G193" s="0" t="n">
        <v>32.9</v>
      </c>
      <c r="H193" s="114" t="n">
        <v>17.5155</v>
      </c>
      <c r="I193" s="114" t="n">
        <v>3.9837</v>
      </c>
      <c r="K193" s="114" t="n">
        <v>997.301901019105</v>
      </c>
      <c r="L193" s="114" t="n">
        <v>0.760589702961547</v>
      </c>
      <c r="M193" s="114" t="n">
        <v>-0.004220301226</v>
      </c>
      <c r="N193" s="114" t="n">
        <v>1022.05184672755</v>
      </c>
      <c r="O193" s="114" t="n">
        <v>8.96145797343518</v>
      </c>
      <c r="P193" s="114" t="n">
        <v>23.5269374730414</v>
      </c>
      <c r="Q193" s="114" t="n">
        <v>16.63035</v>
      </c>
      <c r="R193" s="0" t="n">
        <v>21</v>
      </c>
      <c r="S193" s="0" t="n">
        <v>0.2417</v>
      </c>
      <c r="T193" s="114" t="n">
        <v>6.45911277391769</v>
      </c>
      <c r="U193" s="115" t="n">
        <v>3.07576798757985</v>
      </c>
      <c r="V193" s="114" t="n">
        <v>0.554586828175603</v>
      </c>
      <c r="W193" s="114" t="n">
        <v>6.59682798264751</v>
      </c>
      <c r="X193" s="115" t="n">
        <v>3.14134665840358</v>
      </c>
      <c r="Y193" s="114" t="n">
        <v>1.72595886411284</v>
      </c>
      <c r="Z193" s="114" t="n">
        <v>0.0655786708237276</v>
      </c>
    </row>
    <row r="194" customFormat="false" ht="15" hidden="false" customHeight="false" outlineLevel="0" collapsed="false">
      <c r="A194" s="0" t="n">
        <v>166</v>
      </c>
      <c r="B194" s="0" t="s">
        <v>31</v>
      </c>
      <c r="C194" s="0" t="s">
        <v>27</v>
      </c>
      <c r="D194" s="0" t="s">
        <v>37</v>
      </c>
      <c r="E194" s="119" t="n">
        <v>43047</v>
      </c>
      <c r="F194" s="0" t="n">
        <v>24.1</v>
      </c>
      <c r="G194" s="0" t="n">
        <v>32.9</v>
      </c>
      <c r="H194" s="114" t="n">
        <v>17.5155</v>
      </c>
      <c r="I194" s="114" t="n">
        <v>4.1733</v>
      </c>
      <c r="K194" s="114" t="n">
        <v>997.301901019105</v>
      </c>
      <c r="L194" s="114" t="n">
        <v>0.760589702961547</v>
      </c>
      <c r="M194" s="114" t="n">
        <v>-0.004220301226</v>
      </c>
      <c r="N194" s="114" t="n">
        <v>1022.05184672755</v>
      </c>
      <c r="O194" s="114" t="n">
        <v>9.38796911427493</v>
      </c>
      <c r="P194" s="114" t="n">
        <v>23.5269374730414</v>
      </c>
      <c r="Q194" s="114" t="n">
        <v>17.67315</v>
      </c>
      <c r="R194" s="0" t="n">
        <v>21</v>
      </c>
      <c r="S194" s="0" t="n">
        <v>0.2093</v>
      </c>
      <c r="T194" s="114" t="n">
        <v>5.28002018163472</v>
      </c>
      <c r="U194" s="115" t="n">
        <v>2.51429532458796</v>
      </c>
      <c r="V194" s="114" t="n">
        <v>0.482347195565961</v>
      </c>
      <c r="W194" s="114" t="n">
        <v>5.41621011950489</v>
      </c>
      <c r="X194" s="115" t="n">
        <v>2.57914767595471</v>
      </c>
      <c r="Y194" s="114" t="n">
        <v>1.39020179606401</v>
      </c>
      <c r="Z194" s="114" t="n">
        <v>0.0648523513667469</v>
      </c>
    </row>
    <row r="195" customFormat="false" ht="15" hidden="false" customHeight="false" outlineLevel="0" collapsed="false">
      <c r="A195" s="0" t="n">
        <v>173</v>
      </c>
      <c r="B195" s="0" t="s">
        <v>31</v>
      </c>
      <c r="C195" s="0" t="s">
        <v>27</v>
      </c>
      <c r="D195" s="0" t="s">
        <v>37</v>
      </c>
      <c r="E195" s="119" t="n">
        <v>43047</v>
      </c>
      <c r="F195" s="0" t="n">
        <v>24.1</v>
      </c>
      <c r="G195" s="0" t="n">
        <v>32.9</v>
      </c>
      <c r="H195" s="114" t="n">
        <v>17.5155</v>
      </c>
      <c r="I195" s="114" t="n">
        <v>4.2943</v>
      </c>
      <c r="K195" s="114" t="n">
        <v>997.301901019105</v>
      </c>
      <c r="L195" s="114" t="n">
        <v>0.760589702961547</v>
      </c>
      <c r="M195" s="114" t="n">
        <v>-0.004220301226</v>
      </c>
      <c r="N195" s="114" t="n">
        <v>1022.05184672755</v>
      </c>
      <c r="O195" s="114" t="n">
        <v>9.66016240563363</v>
      </c>
      <c r="P195" s="114" t="n">
        <v>23.5269374730414</v>
      </c>
      <c r="Q195" s="114" t="n">
        <v>18.33865</v>
      </c>
      <c r="R195" s="0" t="n">
        <v>21</v>
      </c>
      <c r="S195" s="0" t="n">
        <v>0.224299999999999</v>
      </c>
      <c r="T195" s="114" t="n">
        <v>5.5110565110565</v>
      </c>
      <c r="U195" s="115" t="n">
        <v>2.62431262431262</v>
      </c>
      <c r="V195" s="114" t="n">
        <v>0.516398225728103</v>
      </c>
      <c r="W195" s="114" t="n">
        <v>5.64754531687232</v>
      </c>
      <c r="X195" s="115" t="n">
        <v>2.68930729374873</v>
      </c>
      <c r="Y195" s="114" t="n">
        <v>1.43761424737435</v>
      </c>
      <c r="Z195" s="114" t="n">
        <v>0.064994669436107</v>
      </c>
    </row>
    <row r="196" customFormat="false" ht="15" hidden="false" customHeight="false" outlineLevel="0" collapsed="false">
      <c r="A196" s="0" t="n">
        <v>264</v>
      </c>
      <c r="B196" s="0" t="s">
        <v>31</v>
      </c>
      <c r="C196" s="0" t="s">
        <v>27</v>
      </c>
      <c r="D196" s="0" t="s">
        <v>37</v>
      </c>
      <c r="E196" s="119" t="n">
        <v>43047</v>
      </c>
      <c r="F196" s="0" t="n">
        <v>24.1</v>
      </c>
      <c r="G196" s="0" t="n">
        <v>32.9</v>
      </c>
      <c r="H196" s="114" t="n">
        <v>17.5155</v>
      </c>
      <c r="I196" s="114" t="n">
        <v>4.112</v>
      </c>
      <c r="K196" s="114" t="n">
        <v>997.301901019105</v>
      </c>
      <c r="L196" s="114" t="n">
        <v>0.760589702961547</v>
      </c>
      <c r="M196" s="114" t="n">
        <v>-0.004220301226</v>
      </c>
      <c r="N196" s="114" t="n">
        <v>1022.05184672755</v>
      </c>
      <c r="O196" s="114" t="n">
        <v>9.25007284352875</v>
      </c>
      <c r="P196" s="114" t="n">
        <v>23.5269374730414</v>
      </c>
      <c r="Q196" s="114" t="n">
        <v>17.336</v>
      </c>
      <c r="R196" s="0" t="n">
        <v>21</v>
      </c>
      <c r="S196" s="0" t="n">
        <v>0.218</v>
      </c>
      <c r="T196" s="114" t="n">
        <v>5.59835644581407</v>
      </c>
      <c r="U196" s="115" t="n">
        <v>2.66588402181622</v>
      </c>
      <c r="V196" s="114" t="n">
        <v>0.501714682213727</v>
      </c>
      <c r="W196" s="114" t="n">
        <v>5.73495818257984</v>
      </c>
      <c r="X196" s="115" t="n">
        <v>2.73093246789516</v>
      </c>
      <c r="Y196" s="114" t="n">
        <v>1.48052149367979</v>
      </c>
      <c r="Z196" s="114" t="n">
        <v>0.0650484460789378</v>
      </c>
    </row>
    <row r="197" customFormat="false" ht="15" hidden="false" customHeight="false" outlineLevel="0" collapsed="false">
      <c r="A197" s="0" t="n">
        <v>270</v>
      </c>
      <c r="B197" s="0" t="s">
        <v>31</v>
      </c>
      <c r="C197" s="0" t="s">
        <v>27</v>
      </c>
      <c r="D197" s="0" t="s">
        <v>37</v>
      </c>
      <c r="E197" s="119" t="n">
        <v>43047</v>
      </c>
      <c r="F197" s="0" t="n">
        <v>24.1</v>
      </c>
      <c r="G197" s="0" t="n">
        <v>32.9</v>
      </c>
      <c r="H197" s="114" t="n">
        <v>17.5155</v>
      </c>
      <c r="I197" s="114" t="n">
        <v>5.4381</v>
      </c>
      <c r="K197" s="114" t="n">
        <v>997.301901019105</v>
      </c>
      <c r="L197" s="114" t="n">
        <v>0.760589702961547</v>
      </c>
      <c r="M197" s="114" t="n">
        <v>-0.004220301226</v>
      </c>
      <c r="N197" s="114" t="n">
        <v>1022.05184672755</v>
      </c>
      <c r="O197" s="114" t="n">
        <v>12.2331763449401</v>
      </c>
      <c r="P197" s="114" t="n">
        <v>23.5269374730414</v>
      </c>
      <c r="Q197" s="114" t="n">
        <v>24.62955</v>
      </c>
      <c r="R197" s="0" t="n">
        <v>21</v>
      </c>
      <c r="S197" s="0" t="n">
        <v>0.3021</v>
      </c>
      <c r="T197" s="114" t="n">
        <v>5.8820093457944</v>
      </c>
      <c r="U197" s="115" t="n">
        <v>2.80095683133067</v>
      </c>
      <c r="V197" s="114" t="n">
        <v>0.694509802435233</v>
      </c>
      <c r="W197" s="114" t="n">
        <v>6.01897801515344</v>
      </c>
      <c r="X197" s="115" t="n">
        <v>2.86618000721592</v>
      </c>
      <c r="Y197" s="114" t="n">
        <v>1.4399118492711</v>
      </c>
      <c r="Z197" s="114" t="n">
        <v>0.0652231758852575</v>
      </c>
    </row>
    <row r="198" customFormat="false" ht="15" hidden="false" customHeight="false" outlineLevel="0" collapsed="false">
      <c r="A198" s="0" t="n">
        <v>102</v>
      </c>
      <c r="B198" s="0" t="s">
        <v>32</v>
      </c>
      <c r="C198" s="0" t="s">
        <v>27</v>
      </c>
      <c r="D198" s="0" t="s">
        <v>37</v>
      </c>
      <c r="E198" s="119" t="n">
        <v>43047</v>
      </c>
      <c r="F198" s="0" t="n">
        <v>24.1</v>
      </c>
      <c r="G198" s="0" t="n">
        <v>32.9</v>
      </c>
      <c r="H198" s="114" t="n">
        <v>17.5155</v>
      </c>
      <c r="I198" s="114" t="n">
        <v>3.5022</v>
      </c>
      <c r="K198" s="114" t="n">
        <v>997.301901019105</v>
      </c>
      <c r="L198" s="114" t="n">
        <v>0.760589702961547</v>
      </c>
      <c r="M198" s="114" t="n">
        <v>-0.004220301226</v>
      </c>
      <c r="N198" s="114" t="n">
        <v>1022.05184672755</v>
      </c>
      <c r="O198" s="114" t="n">
        <v>7.87830863633424</v>
      </c>
      <c r="P198" s="114" t="n">
        <v>23.5269374730414</v>
      </c>
      <c r="Q198" s="114" t="n">
        <v>13.9821</v>
      </c>
      <c r="R198" s="0" t="n">
        <v>21</v>
      </c>
      <c r="S198" s="0" t="n">
        <v>0.1962</v>
      </c>
      <c r="T198" s="114" t="n">
        <v>5.93466424682396</v>
      </c>
      <c r="U198" s="115" t="n">
        <v>2.8260305937257</v>
      </c>
      <c r="V198" s="114" t="n">
        <v>0.450966037128419</v>
      </c>
      <c r="W198" s="114" t="n">
        <v>6.07170103041483</v>
      </c>
      <c r="X198" s="115" t="n">
        <v>2.89128620495944</v>
      </c>
      <c r="Y198" s="114" t="n">
        <v>1.66430854813542</v>
      </c>
      <c r="Z198" s="114" t="n">
        <v>0.0652556112337446</v>
      </c>
    </row>
    <row r="199" customFormat="false" ht="15" hidden="false" customHeight="false" outlineLevel="0" collapsed="false">
      <c r="A199" s="0" t="n">
        <v>108</v>
      </c>
      <c r="B199" s="0" t="s">
        <v>32</v>
      </c>
      <c r="C199" s="0" t="s">
        <v>27</v>
      </c>
      <c r="D199" s="0" t="s">
        <v>37</v>
      </c>
      <c r="E199" s="119" t="n">
        <v>43047</v>
      </c>
      <c r="F199" s="0" t="n">
        <v>24.1</v>
      </c>
      <c r="G199" s="0" t="n">
        <v>32.9</v>
      </c>
      <c r="H199" s="114" t="n">
        <v>17.5155</v>
      </c>
      <c r="I199" s="114" t="n">
        <v>3.7025</v>
      </c>
      <c r="K199" s="114" t="n">
        <v>997.301901019105</v>
      </c>
      <c r="L199" s="114" t="n">
        <v>0.760589702961547</v>
      </c>
      <c r="M199" s="114" t="n">
        <v>-0.004220301226</v>
      </c>
      <c r="N199" s="114" t="n">
        <v>1022.05184672755</v>
      </c>
      <c r="O199" s="114" t="n">
        <v>8.32888976244289</v>
      </c>
      <c r="P199" s="114" t="n">
        <v>23.5269374730414</v>
      </c>
      <c r="Q199" s="114" t="n">
        <v>15.08375</v>
      </c>
      <c r="R199" s="0" t="n">
        <v>21</v>
      </c>
      <c r="S199" s="0" t="n">
        <v>0.2335</v>
      </c>
      <c r="T199" s="114" t="n">
        <v>6.73104641106948</v>
      </c>
      <c r="U199" s="115" t="n">
        <v>3.20526019574737</v>
      </c>
      <c r="V199" s="114" t="n">
        <v>0.535347271019731</v>
      </c>
      <c r="W199" s="114" t="n">
        <v>6.86911339238714</v>
      </c>
      <c r="X199" s="115" t="n">
        <v>3.27100637732721</v>
      </c>
      <c r="Y199" s="114" t="n">
        <v>1.84736600539264</v>
      </c>
      <c r="Z199" s="114" t="n">
        <v>0.0657461815798386</v>
      </c>
    </row>
    <row r="200" customFormat="false" ht="15" hidden="false" customHeight="false" outlineLevel="0" collapsed="false">
      <c r="A200" s="0" t="n">
        <v>231</v>
      </c>
      <c r="B200" s="0" t="s">
        <v>33</v>
      </c>
      <c r="C200" s="0" t="s">
        <v>27</v>
      </c>
      <c r="D200" s="0" t="s">
        <v>37</v>
      </c>
      <c r="E200" s="119" t="n">
        <v>43047</v>
      </c>
      <c r="F200" s="0" t="n">
        <v>24.1</v>
      </c>
      <c r="G200" s="0" t="n">
        <v>32.9</v>
      </c>
      <c r="H200" s="114" t="n">
        <v>17.5155</v>
      </c>
      <c r="I200" s="114" t="n">
        <v>2.7453</v>
      </c>
      <c r="K200" s="114" t="n">
        <v>997.301901019105</v>
      </c>
      <c r="L200" s="114" t="n">
        <v>0.760589702961547</v>
      </c>
      <c r="M200" s="114" t="n">
        <v>-0.004220301226</v>
      </c>
      <c r="N200" s="114" t="n">
        <v>1022.05184672755</v>
      </c>
      <c r="O200" s="114" t="n">
        <v>6.17563836997555</v>
      </c>
      <c r="P200" s="114" t="n">
        <v>23.5269374730414</v>
      </c>
      <c r="Q200" s="114" t="n">
        <v>9.81915</v>
      </c>
      <c r="R200" s="0" t="n">
        <v>21</v>
      </c>
      <c r="S200" s="0" t="n">
        <v>0.0972999999999997</v>
      </c>
      <c r="T200" s="114" t="n">
        <v>3.67447129909364</v>
      </c>
      <c r="U200" s="115" t="n">
        <v>1.74974823766364</v>
      </c>
      <c r="V200" s="114" t="n">
        <v>0.226575090272888</v>
      </c>
      <c r="W200" s="114" t="n">
        <v>3.80858430344706</v>
      </c>
      <c r="X200" s="115" t="n">
        <v>1.81361157307003</v>
      </c>
      <c r="Y200" s="114" t="n">
        <v>1.16213808843114</v>
      </c>
      <c r="Z200" s="114" t="n">
        <v>0.0638633354063867</v>
      </c>
    </row>
    <row r="201" customFormat="false" ht="15" hidden="false" customHeight="false" outlineLevel="0" collapsed="false">
      <c r="A201" s="0" t="n">
        <v>180</v>
      </c>
      <c r="B201" s="0" t="s">
        <v>26</v>
      </c>
      <c r="C201" s="0" t="s">
        <v>34</v>
      </c>
      <c r="D201" s="0" t="s">
        <v>37</v>
      </c>
      <c r="E201" s="119" t="n">
        <v>43047</v>
      </c>
      <c r="F201" s="0" t="n">
        <v>24</v>
      </c>
      <c r="G201" s="0" t="n">
        <v>32.8</v>
      </c>
      <c r="H201" s="114" t="n">
        <v>17.5184</v>
      </c>
      <c r="I201" s="114" t="n">
        <v>3.0683</v>
      </c>
      <c r="K201" s="114" t="n">
        <v>997.326617530897</v>
      </c>
      <c r="L201" s="114" t="n">
        <v>0.7607442576</v>
      </c>
      <c r="M201" s="114" t="n">
        <v>-0.0042225696</v>
      </c>
      <c r="N201" s="114" t="n">
        <v>1022.00560161078</v>
      </c>
      <c r="O201" s="114" t="n">
        <v>6.90184677440013</v>
      </c>
      <c r="P201" s="114" t="n">
        <v>23.5304673635056</v>
      </c>
      <c r="Q201" s="114" t="n">
        <v>11.59565</v>
      </c>
      <c r="R201" s="0" t="n">
        <v>21</v>
      </c>
      <c r="S201" s="0" t="n">
        <v>0.1953</v>
      </c>
      <c r="T201" s="114" t="n">
        <v>6.79777236338321</v>
      </c>
      <c r="U201" s="115" t="n">
        <v>3.23703445875391</v>
      </c>
      <c r="V201" s="114" t="n">
        <v>0.446697370365794</v>
      </c>
      <c r="W201" s="114" t="n">
        <v>6.9200159811424</v>
      </c>
      <c r="X201" s="115" t="n">
        <v>3.29524570530591</v>
      </c>
      <c r="Y201" s="114" t="n">
        <v>2.02169874549752</v>
      </c>
      <c r="Z201" s="114" t="n">
        <v>0.0582112465519975</v>
      </c>
    </row>
    <row r="202" customFormat="false" ht="15" hidden="false" customHeight="false" outlineLevel="0" collapsed="false">
      <c r="A202" s="0" t="n">
        <v>187</v>
      </c>
      <c r="B202" s="0" t="s">
        <v>26</v>
      </c>
      <c r="C202" s="0" t="s">
        <v>34</v>
      </c>
      <c r="D202" s="0" t="s">
        <v>37</v>
      </c>
      <c r="E202" s="119" t="n">
        <v>43047</v>
      </c>
      <c r="F202" s="0" t="n">
        <v>24</v>
      </c>
      <c r="G202" s="0" t="n">
        <v>32.8</v>
      </c>
      <c r="H202" s="114" t="n">
        <v>17.5184</v>
      </c>
      <c r="I202" s="114" t="n">
        <v>0.7436</v>
      </c>
      <c r="K202" s="114" t="n">
        <v>997.326617530897</v>
      </c>
      <c r="L202" s="114" t="n">
        <v>0.7607442576</v>
      </c>
      <c r="M202" s="114" t="n">
        <v>-0.0042225696</v>
      </c>
      <c r="N202" s="114" t="n">
        <v>1022.00560161078</v>
      </c>
      <c r="O202" s="114" t="n">
        <v>1.67265693101846</v>
      </c>
      <c r="P202" s="114" t="n">
        <v>23.5304673635056</v>
      </c>
      <c r="Q202" s="114" t="n">
        <v>-1.1902</v>
      </c>
      <c r="R202" s="0" t="n">
        <v>21</v>
      </c>
      <c r="S202" s="0" t="n">
        <v>0.0706</v>
      </c>
      <c r="T202" s="114" t="n">
        <v>10.4903417533432</v>
      </c>
      <c r="U202" s="115" t="n">
        <v>4.99540083492535</v>
      </c>
      <c r="V202" s="114" t="n">
        <v>0.160538744831509</v>
      </c>
      <c r="W202" s="114" t="n">
        <v>10.6168119858629</v>
      </c>
      <c r="X202" s="115" t="n">
        <v>5.0556247551728</v>
      </c>
      <c r="Y202" s="114" t="n">
        <v>-4.84301687350886</v>
      </c>
      <c r="Z202" s="114" t="n">
        <v>0.0602239202474513</v>
      </c>
    </row>
    <row r="203" customFormat="false" ht="15" hidden="false" customHeight="false" outlineLevel="0" collapsed="false">
      <c r="A203" s="0" t="n">
        <v>278</v>
      </c>
      <c r="B203" s="0" t="s">
        <v>26</v>
      </c>
      <c r="C203" s="0" t="s">
        <v>34</v>
      </c>
      <c r="D203" s="0" t="s">
        <v>37</v>
      </c>
      <c r="E203" s="119" t="n">
        <v>43047</v>
      </c>
      <c r="F203" s="0" t="n">
        <v>24</v>
      </c>
      <c r="G203" s="0" t="n">
        <v>32.8</v>
      </c>
      <c r="H203" s="114" t="n">
        <v>17.5184</v>
      </c>
      <c r="I203" s="114" t="n">
        <v>3.5991</v>
      </c>
      <c r="K203" s="114" t="n">
        <v>997.326617530897</v>
      </c>
      <c r="L203" s="114" t="n">
        <v>0.7607442576</v>
      </c>
      <c r="M203" s="114" t="n">
        <v>-0.0042225696</v>
      </c>
      <c r="N203" s="114" t="n">
        <v>1022.00560161078</v>
      </c>
      <c r="O203" s="114" t="n">
        <v>8.09583050084526</v>
      </c>
      <c r="P203" s="114" t="n">
        <v>23.5304673635056</v>
      </c>
      <c r="Q203" s="114" t="n">
        <v>14.51505</v>
      </c>
      <c r="R203" s="0" t="n">
        <v>21</v>
      </c>
      <c r="S203" s="0" t="n">
        <v>0.1731</v>
      </c>
      <c r="T203" s="114" t="n">
        <v>5.05253940455341</v>
      </c>
      <c r="U203" s="115" t="n">
        <v>2.40597114502543</v>
      </c>
      <c r="V203" s="114" t="n">
        <v>0.398182795233832</v>
      </c>
      <c r="W203" s="114" t="n">
        <v>5.17278538148174</v>
      </c>
      <c r="X203" s="115" t="n">
        <v>2.46323113403892</v>
      </c>
      <c r="Y203" s="114" t="n">
        <v>1.39800084696051</v>
      </c>
      <c r="Z203" s="114" t="n">
        <v>0.0572599890134882</v>
      </c>
    </row>
    <row r="204" customFormat="false" ht="15" hidden="false" customHeight="false" outlineLevel="0" collapsed="false">
      <c r="A204" s="0" t="n">
        <v>285</v>
      </c>
      <c r="B204" s="0" t="s">
        <v>26</v>
      </c>
      <c r="C204" s="0" t="s">
        <v>34</v>
      </c>
      <c r="D204" s="0" t="s">
        <v>37</v>
      </c>
      <c r="E204" s="119" t="n">
        <v>43047</v>
      </c>
      <c r="F204" s="0" t="n">
        <v>24</v>
      </c>
      <c r="G204" s="0" t="n">
        <v>32.8</v>
      </c>
      <c r="H204" s="114" t="n">
        <v>17.5184</v>
      </c>
      <c r="I204" s="114" t="n">
        <v>2.2333</v>
      </c>
      <c r="K204" s="114" t="n">
        <v>997.326617530897</v>
      </c>
      <c r="L204" s="114" t="n">
        <v>0.7607442576</v>
      </c>
      <c r="M204" s="114" t="n">
        <v>-0.0042225696</v>
      </c>
      <c r="N204" s="114" t="n">
        <v>1022.00560161078</v>
      </c>
      <c r="O204" s="114" t="n">
        <v>5.02359430344745</v>
      </c>
      <c r="P204" s="114" t="n">
        <v>23.5304673635056</v>
      </c>
      <c r="Q204" s="114" t="n">
        <v>7.00315</v>
      </c>
      <c r="R204" s="0" t="n">
        <v>21</v>
      </c>
      <c r="S204" s="0" t="n">
        <v>0.0932999999999997</v>
      </c>
      <c r="T204" s="114" t="n">
        <v>4.35981308411214</v>
      </c>
      <c r="U204" s="115" t="n">
        <v>2.07610146862483</v>
      </c>
      <c r="V204" s="114" t="n">
        <v>0.215373027904993</v>
      </c>
      <c r="W204" s="114" t="n">
        <v>4.47926614776471</v>
      </c>
      <c r="X204" s="115" t="n">
        <v>2.13298387988795</v>
      </c>
      <c r="Y204" s="114" t="n">
        <v>1.58025554262964</v>
      </c>
      <c r="Z204" s="114" t="n">
        <v>0.0568824112631279</v>
      </c>
    </row>
    <row r="205" customFormat="false" ht="15" hidden="false" customHeight="false" outlineLevel="0" collapsed="false">
      <c r="A205" s="0" t="n">
        <v>120</v>
      </c>
      <c r="B205" s="0" t="s">
        <v>29</v>
      </c>
      <c r="C205" s="0" t="s">
        <v>34</v>
      </c>
      <c r="D205" s="0" t="s">
        <v>37</v>
      </c>
      <c r="E205" s="119" t="n">
        <v>43047</v>
      </c>
      <c r="F205" s="0" t="n">
        <v>24</v>
      </c>
      <c r="G205" s="0" t="n">
        <v>32.8</v>
      </c>
      <c r="H205" s="114" t="n">
        <v>17.5184</v>
      </c>
      <c r="I205" s="114" t="n">
        <v>4.4869</v>
      </c>
      <c r="K205" s="114" t="n">
        <v>997.326617530897</v>
      </c>
      <c r="L205" s="114" t="n">
        <v>0.7607442576</v>
      </c>
      <c r="M205" s="114" t="n">
        <v>-0.0042225696</v>
      </c>
      <c r="N205" s="114" t="n">
        <v>1022.00560161078</v>
      </c>
      <c r="O205" s="114" t="n">
        <v>10.0928515112785</v>
      </c>
      <c r="P205" s="114" t="n">
        <v>23.5304673635056</v>
      </c>
      <c r="Q205" s="114" t="n">
        <v>19.39795</v>
      </c>
      <c r="R205" s="0" t="n">
        <v>21</v>
      </c>
      <c r="S205" s="0" t="n">
        <v>0.221900000000001</v>
      </c>
      <c r="T205" s="114" t="n">
        <v>5.20281359906215</v>
      </c>
      <c r="U205" s="115" t="n">
        <v>2.47753028526769</v>
      </c>
      <c r="V205" s="114" t="n">
        <v>0.510111445769862</v>
      </c>
      <c r="W205" s="114" t="n">
        <v>5.3232315838965</v>
      </c>
      <c r="X205" s="115" t="n">
        <v>2.53487218280786</v>
      </c>
      <c r="Y205" s="114" t="n">
        <v>1.33632354433428</v>
      </c>
      <c r="Z205" s="114" t="n">
        <v>0.0573418975401672</v>
      </c>
    </row>
    <row r="206" customFormat="false" ht="15" hidden="false" customHeight="false" outlineLevel="0" collapsed="false">
      <c r="A206" s="0" t="n">
        <v>126</v>
      </c>
      <c r="B206" s="0" t="s">
        <v>29</v>
      </c>
      <c r="C206" s="0" t="s">
        <v>34</v>
      </c>
      <c r="D206" s="0" t="s">
        <v>37</v>
      </c>
      <c r="E206" s="119" t="n">
        <v>43047</v>
      </c>
      <c r="F206" s="0" t="n">
        <v>24</v>
      </c>
      <c r="G206" s="0" t="n">
        <v>32.8</v>
      </c>
      <c r="H206" s="114" t="n">
        <v>17.5184</v>
      </c>
      <c r="I206" s="114" t="n">
        <v>1.8989</v>
      </c>
      <c r="K206" s="114" t="n">
        <v>997.326617530897</v>
      </c>
      <c r="L206" s="114" t="n">
        <v>0.7607442576</v>
      </c>
      <c r="M206" s="114" t="n">
        <v>-0.0042225696</v>
      </c>
      <c r="N206" s="114" t="n">
        <v>1022.00560161078</v>
      </c>
      <c r="O206" s="114" t="n">
        <v>4.27139355340364</v>
      </c>
      <c r="P206" s="114" t="n">
        <v>23.5304673635056</v>
      </c>
      <c r="Q206" s="114" t="n">
        <v>5.16395</v>
      </c>
      <c r="R206" s="0" t="n">
        <v>21</v>
      </c>
      <c r="S206" s="0" t="n">
        <v>0.0659000000000001</v>
      </c>
      <c r="T206" s="114" t="n">
        <v>3.59519912711402</v>
      </c>
      <c r="U206" s="115" t="n">
        <v>1.71199958434001</v>
      </c>
      <c r="V206" s="114" t="n">
        <v>0.152949815988075</v>
      </c>
      <c r="W206" s="114" t="n">
        <v>3.71377699295839</v>
      </c>
      <c r="X206" s="115" t="n">
        <v>1.76846523474209</v>
      </c>
      <c r="Y206" s="114" t="n">
        <v>1.51688525895256</v>
      </c>
      <c r="Z206" s="114" t="n">
        <v>0.0564656504020766</v>
      </c>
    </row>
    <row r="207" customFormat="false" ht="15" hidden="false" customHeight="false" outlineLevel="0" collapsed="false">
      <c r="A207" s="0" t="n">
        <v>218</v>
      </c>
      <c r="B207" s="0" t="s">
        <v>29</v>
      </c>
      <c r="C207" s="0" t="s">
        <v>34</v>
      </c>
      <c r="D207" s="0" t="s">
        <v>37</v>
      </c>
      <c r="E207" s="119" t="n">
        <v>43047</v>
      </c>
      <c r="F207" s="0" t="n">
        <v>24</v>
      </c>
      <c r="G207" s="0" t="n">
        <v>32.8</v>
      </c>
      <c r="H207" s="114" t="n">
        <v>17.5184</v>
      </c>
      <c r="I207" s="114" t="n">
        <v>4.3537</v>
      </c>
      <c r="K207" s="114" t="n">
        <v>997.326617530897</v>
      </c>
      <c r="L207" s="114" t="n">
        <v>0.7607442576</v>
      </c>
      <c r="M207" s="114" t="n">
        <v>-0.0042225696</v>
      </c>
      <c r="N207" s="114" t="n">
        <v>1022.00560161078</v>
      </c>
      <c r="O207" s="114" t="n">
        <v>9.79323087758884</v>
      </c>
      <c r="P207" s="114" t="n">
        <v>23.5304673635056</v>
      </c>
      <c r="Q207" s="114" t="n">
        <v>18.66535</v>
      </c>
      <c r="R207" s="0" t="n">
        <v>21</v>
      </c>
      <c r="S207" s="0" t="n">
        <v>0.2017</v>
      </c>
      <c r="T207" s="114" t="n">
        <v>4.85789980732177</v>
      </c>
      <c r="U207" s="115" t="n">
        <v>2.31328562253417</v>
      </c>
      <c r="V207" s="114" t="n">
        <v>0.464382870087778</v>
      </c>
      <c r="W207" s="114" t="n">
        <v>4.97792299450459</v>
      </c>
      <c r="X207" s="115" t="n">
        <v>2.37043952119266</v>
      </c>
      <c r="Y207" s="114" t="n">
        <v>1.25959614970266</v>
      </c>
      <c r="Z207" s="114" t="n">
        <v>0.0571538986584859</v>
      </c>
    </row>
    <row r="208" customFormat="false" ht="15" hidden="false" customHeight="false" outlineLevel="0" collapsed="false">
      <c r="A208" s="0" t="n">
        <v>224</v>
      </c>
      <c r="B208" s="0" t="s">
        <v>29</v>
      </c>
      <c r="C208" s="0" t="s">
        <v>34</v>
      </c>
      <c r="D208" s="0" t="s">
        <v>37</v>
      </c>
      <c r="E208" s="119" t="n">
        <v>43047</v>
      </c>
      <c r="F208" s="0" t="n">
        <v>23.9</v>
      </c>
      <c r="G208" s="0" t="n">
        <v>32.8</v>
      </c>
      <c r="H208" s="114" t="n">
        <v>15.5199</v>
      </c>
      <c r="I208" s="114" t="n">
        <v>3.6763</v>
      </c>
      <c r="K208" s="114" t="n">
        <v>997.351237033334</v>
      </c>
      <c r="L208" s="114" t="n">
        <v>0.760899524476327</v>
      </c>
      <c r="M208" s="114" t="n">
        <v>-0.004224871066</v>
      </c>
      <c r="N208" s="114" t="n">
        <v>1022.03488153681</v>
      </c>
      <c r="O208" s="114" t="n">
        <v>8.26978051669128</v>
      </c>
      <c r="P208" s="114" t="n">
        <v>20.8463153631688</v>
      </c>
      <c r="Q208" s="114" t="n">
        <v>14.93965</v>
      </c>
      <c r="R208" s="0" t="n">
        <v>21</v>
      </c>
      <c r="S208" s="0" t="n">
        <v>0.2523</v>
      </c>
      <c r="T208" s="114" t="n">
        <v>7.36857476635514</v>
      </c>
      <c r="U208" s="115" t="n">
        <v>3.50884512683578</v>
      </c>
      <c r="V208" s="114" t="n">
        <v>0.576626475823351</v>
      </c>
      <c r="W208" s="114" t="n">
        <v>7.49531951082961</v>
      </c>
      <c r="X208" s="115" t="n">
        <v>3.56919976706172</v>
      </c>
      <c r="Y208" s="114" t="n">
        <v>2.02615138803392</v>
      </c>
      <c r="Z208" s="114" t="n">
        <v>0.0603546402259401</v>
      </c>
    </row>
    <row r="209" customFormat="false" ht="15" hidden="false" customHeight="false" outlineLevel="0" collapsed="false">
      <c r="A209" s="0" t="n">
        <v>230</v>
      </c>
      <c r="B209" s="0" t="s">
        <v>29</v>
      </c>
      <c r="C209" s="0" t="s">
        <v>34</v>
      </c>
      <c r="D209" s="0" t="s">
        <v>37</v>
      </c>
      <c r="E209" s="119" t="n">
        <v>43047</v>
      </c>
      <c r="F209" s="0" t="n">
        <v>23.9</v>
      </c>
      <c r="G209" s="0" t="n">
        <v>32.8</v>
      </c>
      <c r="H209" s="114" t="n">
        <v>15.5199</v>
      </c>
      <c r="I209" s="114" t="n">
        <v>2.2568</v>
      </c>
      <c r="K209" s="114" t="n">
        <v>997.351237033334</v>
      </c>
      <c r="L209" s="114" t="n">
        <v>0.760899524476327</v>
      </c>
      <c r="M209" s="114" t="n">
        <v>-0.004224871066</v>
      </c>
      <c r="N209" s="114" t="n">
        <v>1022.03488153681</v>
      </c>
      <c r="O209" s="114" t="n">
        <v>5.07663701821638</v>
      </c>
      <c r="P209" s="114" t="n">
        <v>20.8463153631688</v>
      </c>
      <c r="Q209" s="114" t="n">
        <v>7.1324</v>
      </c>
      <c r="R209" s="0" t="n">
        <v>21</v>
      </c>
      <c r="S209" s="0" t="n">
        <v>0.1028</v>
      </c>
      <c r="T209" s="114" t="n">
        <v>4.77251624883938</v>
      </c>
      <c r="U209" s="115" t="n">
        <v>2.27262678516161</v>
      </c>
      <c r="V209" s="114" t="n">
        <v>0.236960089469442</v>
      </c>
      <c r="W209" s="114" t="n">
        <v>4.89619643951719</v>
      </c>
      <c r="X209" s="115" t="n">
        <v>2.3315221140558</v>
      </c>
      <c r="Y209" s="114" t="n">
        <v>1.71826005546812</v>
      </c>
      <c r="Z209" s="114" t="n">
        <v>0.0588953288941947</v>
      </c>
    </row>
    <row r="210" customFormat="false" ht="15" hidden="false" customHeight="false" outlineLevel="0" collapsed="false">
      <c r="A210" s="0" t="n">
        <v>154</v>
      </c>
      <c r="B210" s="0" t="s">
        <v>30</v>
      </c>
      <c r="C210" s="0" t="s">
        <v>34</v>
      </c>
      <c r="D210" s="0" t="s">
        <v>37</v>
      </c>
      <c r="E210" s="119" t="n">
        <v>43047</v>
      </c>
      <c r="F210" s="0" t="n">
        <v>23.9</v>
      </c>
      <c r="G210" s="0" t="n">
        <v>32.8</v>
      </c>
      <c r="H210" s="114" t="n">
        <v>15.5199</v>
      </c>
      <c r="I210" s="114" t="n">
        <v>3.5291</v>
      </c>
      <c r="K210" s="114" t="n">
        <v>997.351237033334</v>
      </c>
      <c r="L210" s="114" t="n">
        <v>0.760899524476327</v>
      </c>
      <c r="M210" s="114" t="n">
        <v>-0.004224871066</v>
      </c>
      <c r="N210" s="114" t="n">
        <v>1022.03488153681</v>
      </c>
      <c r="O210" s="114" t="n">
        <v>7.93865637229149</v>
      </c>
      <c r="P210" s="114" t="n">
        <v>20.8463153631688</v>
      </c>
      <c r="Q210" s="114" t="n">
        <v>14.13005</v>
      </c>
      <c r="R210" s="0" t="n">
        <v>21</v>
      </c>
      <c r="S210" s="0" t="n">
        <v>0.3301</v>
      </c>
      <c r="T210" s="114" t="n">
        <v>10.3188496405127</v>
      </c>
      <c r="U210" s="115" t="n">
        <v>4.91373792405365</v>
      </c>
      <c r="V210" s="114" t="n">
        <v>0.75103961506704</v>
      </c>
      <c r="W210" s="114" t="n">
        <v>10.4490770784649</v>
      </c>
      <c r="X210" s="115" t="n">
        <v>4.97575098974518</v>
      </c>
      <c r="Y210" s="114" t="n">
        <v>2.90420164794905</v>
      </c>
      <c r="Z210" s="114" t="n">
        <v>0.0620130656915308</v>
      </c>
    </row>
    <row r="211" customFormat="false" ht="15" hidden="false" customHeight="false" outlineLevel="0" collapsed="false">
      <c r="A211" s="0" t="n">
        <v>246</v>
      </c>
      <c r="B211" s="0" t="s">
        <v>30</v>
      </c>
      <c r="C211" s="0" t="s">
        <v>34</v>
      </c>
      <c r="D211" s="0" t="s">
        <v>37</v>
      </c>
      <c r="E211" s="119" t="n">
        <v>43047</v>
      </c>
      <c r="F211" s="0" t="n">
        <v>23.9</v>
      </c>
      <c r="G211" s="0" t="n">
        <v>32.8</v>
      </c>
      <c r="H211" s="114" t="n">
        <v>15.5199</v>
      </c>
      <c r="I211" s="114" t="n">
        <v>4.1067</v>
      </c>
      <c r="K211" s="114" t="n">
        <v>997.351237033334</v>
      </c>
      <c r="L211" s="114" t="n">
        <v>0.760899524476327</v>
      </c>
      <c r="M211" s="114" t="n">
        <v>-0.004224871066</v>
      </c>
      <c r="N211" s="114" t="n">
        <v>1022.03488153681</v>
      </c>
      <c r="O211" s="114" t="n">
        <v>9.23795872151241</v>
      </c>
      <c r="P211" s="114" t="n">
        <v>20.8463153631688</v>
      </c>
      <c r="Q211" s="114" t="n">
        <v>17.30685</v>
      </c>
      <c r="R211" s="0" t="n">
        <v>21</v>
      </c>
      <c r="S211" s="0" t="n">
        <v>0.3347</v>
      </c>
      <c r="T211" s="114" t="n">
        <v>8.87327677624603</v>
      </c>
      <c r="U211" s="115" t="n">
        <v>4.22536989345049</v>
      </c>
      <c r="V211" s="114" t="n">
        <v>0.762907015275896</v>
      </c>
      <c r="W211" s="114" t="n">
        <v>9.00179776737525</v>
      </c>
      <c r="X211" s="115" t="n">
        <v>4.28657036541679</v>
      </c>
      <c r="Y211" s="114" t="n">
        <v>2.34895289598658</v>
      </c>
      <c r="Z211" s="114" t="n">
        <v>0.0612004719662957</v>
      </c>
    </row>
    <row r="212" customFormat="false" ht="15" hidden="false" customHeight="false" outlineLevel="0" collapsed="false">
      <c r="A212" s="0" t="n">
        <v>299</v>
      </c>
      <c r="B212" s="0" t="s">
        <v>30</v>
      </c>
      <c r="C212" s="0" t="s">
        <v>34</v>
      </c>
      <c r="D212" s="0" t="s">
        <v>37</v>
      </c>
      <c r="E212" s="119" t="n">
        <v>43047</v>
      </c>
      <c r="F212" s="0" t="n">
        <v>23.9</v>
      </c>
      <c r="G212" s="0" t="n">
        <v>32.8</v>
      </c>
      <c r="H212" s="114" t="n">
        <v>15.5199</v>
      </c>
      <c r="I212" s="114" t="n">
        <v>0.6877</v>
      </c>
      <c r="K212" s="114" t="n">
        <v>997.351237033334</v>
      </c>
      <c r="L212" s="114" t="n">
        <v>0.760899524476327</v>
      </c>
      <c r="M212" s="114" t="n">
        <v>-0.004224871066</v>
      </c>
      <c r="N212" s="114" t="n">
        <v>1022.03488153681</v>
      </c>
      <c r="O212" s="114" t="n">
        <v>1.54697061211778</v>
      </c>
      <c r="P212" s="114" t="n">
        <v>20.8463153631688</v>
      </c>
      <c r="Q212" s="114" t="n">
        <v>-1.49765</v>
      </c>
      <c r="R212" s="0" t="n">
        <v>21</v>
      </c>
      <c r="S212" s="0" t="n">
        <v>0.0427</v>
      </c>
      <c r="T212" s="114" t="n">
        <v>6.62015503875968</v>
      </c>
      <c r="U212" s="115" t="n">
        <v>3.15245478036175</v>
      </c>
      <c r="V212" s="114" t="n">
        <v>0.0977637323397962</v>
      </c>
      <c r="W212" s="114" t="n">
        <v>6.74601630063842</v>
      </c>
      <c r="X212" s="115" t="n">
        <v>3.21238871458972</v>
      </c>
      <c r="Y212" s="114" t="n">
        <v>-2.68710870170539</v>
      </c>
      <c r="Z212" s="114" t="n">
        <v>0.0599339342279706</v>
      </c>
    </row>
    <row r="213" customFormat="false" ht="15" hidden="false" customHeight="false" outlineLevel="0" collapsed="false">
      <c r="A213" s="0" t="n">
        <v>167</v>
      </c>
      <c r="B213" s="0" t="s">
        <v>31</v>
      </c>
      <c r="C213" s="0" t="s">
        <v>34</v>
      </c>
      <c r="D213" s="0" t="s">
        <v>37</v>
      </c>
      <c r="E213" s="119" t="n">
        <v>43047</v>
      </c>
      <c r="F213" s="0" t="n">
        <v>23.9</v>
      </c>
      <c r="G213" s="0" t="n">
        <v>32.8</v>
      </c>
      <c r="H213" s="114" t="n">
        <v>15.5199</v>
      </c>
      <c r="I213" s="114" t="n">
        <v>3.7012</v>
      </c>
      <c r="K213" s="114" t="n">
        <v>997.351237033334</v>
      </c>
      <c r="L213" s="114" t="n">
        <v>0.760899524476327</v>
      </c>
      <c r="M213" s="114" t="n">
        <v>-0.004224871066</v>
      </c>
      <c r="N213" s="114" t="n">
        <v>1022.03488153681</v>
      </c>
      <c r="O213" s="114" t="n">
        <v>8.32579268513934</v>
      </c>
      <c r="P213" s="114" t="n">
        <v>20.8463153631688</v>
      </c>
      <c r="Q213" s="114" t="n">
        <v>15.0766</v>
      </c>
      <c r="R213" s="0" t="n">
        <v>21</v>
      </c>
      <c r="S213" s="0" t="n">
        <v>0.2852</v>
      </c>
      <c r="T213" s="114" t="n">
        <v>8.34894613583139</v>
      </c>
      <c r="U213" s="115" t="n">
        <v>3.97568863611018</v>
      </c>
      <c r="V213" s="114" t="n">
        <v>0.650613303245403</v>
      </c>
      <c r="W213" s="114" t="n">
        <v>8.47684817348017</v>
      </c>
      <c r="X213" s="115" t="n">
        <v>4.03659436832389</v>
      </c>
      <c r="Y213" s="114" t="n">
        <v>2.29357313213123</v>
      </c>
      <c r="Z213" s="114" t="n">
        <v>0.0609057322137079</v>
      </c>
    </row>
    <row r="214" customFormat="false" ht="15" hidden="false" customHeight="false" outlineLevel="0" collapsed="false">
      <c r="A214" s="0" t="n">
        <v>174</v>
      </c>
      <c r="B214" s="0" t="s">
        <v>31</v>
      </c>
      <c r="C214" s="0" t="s">
        <v>34</v>
      </c>
      <c r="D214" s="0" t="s">
        <v>37</v>
      </c>
      <c r="E214" s="119" t="n">
        <v>43047</v>
      </c>
      <c r="F214" s="0" t="n">
        <v>23.9</v>
      </c>
      <c r="G214" s="0" t="n">
        <v>32.8</v>
      </c>
      <c r="H214" s="114" t="n">
        <v>15.5199</v>
      </c>
      <c r="I214" s="114" t="n">
        <v>2.9514</v>
      </c>
      <c r="K214" s="114" t="n">
        <v>997.351237033334</v>
      </c>
      <c r="L214" s="114" t="n">
        <v>0.760899524476327</v>
      </c>
      <c r="M214" s="114" t="n">
        <v>-0.004224871066</v>
      </c>
      <c r="N214" s="114" t="n">
        <v>1022.03488153681</v>
      </c>
      <c r="O214" s="114" t="n">
        <v>6.6391290746029</v>
      </c>
      <c r="P214" s="114" t="n">
        <v>20.8463153631688</v>
      </c>
      <c r="Q214" s="114" t="n">
        <v>10.9527</v>
      </c>
      <c r="R214" s="0" t="n">
        <v>21</v>
      </c>
      <c r="S214" s="0" t="n">
        <v>0.2264</v>
      </c>
      <c r="T214" s="114" t="n">
        <v>8.30825688073394</v>
      </c>
      <c r="U214" s="115" t="n">
        <v>3.9563128003495</v>
      </c>
      <c r="V214" s="114" t="n">
        <v>0.516510861587389</v>
      </c>
      <c r="W214" s="114" t="n">
        <v>8.43611088617916</v>
      </c>
      <c r="X214" s="115" t="n">
        <v>4.01719566008531</v>
      </c>
      <c r="Y214" s="114" t="n">
        <v>2.53368584225446</v>
      </c>
      <c r="Z214" s="114" t="n">
        <v>0.0608828597358184</v>
      </c>
    </row>
    <row r="215" customFormat="false" ht="15" hidden="false" customHeight="false" outlineLevel="0" collapsed="false">
      <c r="A215" s="0" t="n">
        <v>265</v>
      </c>
      <c r="B215" s="0" t="s">
        <v>31</v>
      </c>
      <c r="C215" s="0" t="s">
        <v>34</v>
      </c>
      <c r="D215" s="0" t="s">
        <v>37</v>
      </c>
      <c r="E215" s="119" t="n">
        <v>43047</v>
      </c>
      <c r="F215" s="0" t="n">
        <v>23.9</v>
      </c>
      <c r="G215" s="0" t="n">
        <v>32.8</v>
      </c>
      <c r="H215" s="114" t="n">
        <v>15.5199</v>
      </c>
      <c r="I215" s="114" t="n">
        <v>3.7227</v>
      </c>
      <c r="K215" s="114" t="n">
        <v>997.351237033334</v>
      </c>
      <c r="L215" s="114" t="n">
        <v>0.760899524476327</v>
      </c>
      <c r="M215" s="114" t="n">
        <v>-0.004224871066</v>
      </c>
      <c r="N215" s="114" t="n">
        <v>1022.03488153681</v>
      </c>
      <c r="O215" s="114" t="n">
        <v>8.37415660568686</v>
      </c>
      <c r="P215" s="114" t="n">
        <v>20.8463153631688</v>
      </c>
      <c r="Q215" s="114" t="n">
        <v>15.19485</v>
      </c>
      <c r="R215" s="0" t="n">
        <v>21</v>
      </c>
      <c r="S215" s="0" t="n">
        <v>0.2027</v>
      </c>
      <c r="T215" s="114" t="n">
        <v>5.75852272727273</v>
      </c>
      <c r="U215" s="115" t="n">
        <v>2.74215367965368</v>
      </c>
      <c r="V215" s="114" t="n">
        <v>0.465306657131051</v>
      </c>
      <c r="W215" s="114" t="n">
        <v>5.88336686316849</v>
      </c>
      <c r="X215" s="115" t="n">
        <v>2.80160326817547</v>
      </c>
      <c r="Y215" s="114" t="n">
        <v>1.57368322893348</v>
      </c>
      <c r="Z215" s="114" t="n">
        <v>0.0594495885217903</v>
      </c>
    </row>
    <row r="216" customFormat="false" ht="15" hidden="false" customHeight="false" outlineLevel="0" collapsed="false">
      <c r="A216" s="0" t="n">
        <v>271</v>
      </c>
      <c r="B216" s="0" t="s">
        <v>31</v>
      </c>
      <c r="C216" s="0" t="s">
        <v>34</v>
      </c>
      <c r="D216" s="0" t="s">
        <v>37</v>
      </c>
      <c r="E216" s="119" t="n">
        <v>43047</v>
      </c>
      <c r="F216" s="0" t="n">
        <v>23.9</v>
      </c>
      <c r="G216" s="0" t="n">
        <v>32.8</v>
      </c>
      <c r="H216" s="114" t="n">
        <v>15.5199</v>
      </c>
      <c r="I216" s="114" t="n">
        <v>7.5743</v>
      </c>
      <c r="K216" s="114" t="n">
        <v>997.351237033334</v>
      </c>
      <c r="L216" s="114" t="n">
        <v>0.760899524476327</v>
      </c>
      <c r="M216" s="114" t="n">
        <v>-0.004224871066</v>
      </c>
      <c r="N216" s="114" t="n">
        <v>1022.03488153681</v>
      </c>
      <c r="O216" s="114" t="n">
        <v>17.0382717861912</v>
      </c>
      <c r="P216" s="114" t="n">
        <v>20.8463153631688</v>
      </c>
      <c r="Q216" s="114" t="n">
        <v>36.37865</v>
      </c>
      <c r="R216" s="0" t="n">
        <v>21</v>
      </c>
      <c r="S216" s="0" t="n">
        <v>0.4663</v>
      </c>
      <c r="T216" s="114" t="n">
        <v>6.56021384355656</v>
      </c>
      <c r="U216" s="115" t="n">
        <v>3.12391135407455</v>
      </c>
      <c r="V216" s="114" t="n">
        <v>1.06778728780066</v>
      </c>
      <c r="W216" s="114" t="n">
        <v>6.6860043470082</v>
      </c>
      <c r="X216" s="115" t="n">
        <v>3.18381159381343</v>
      </c>
      <c r="Y216" s="114" t="n">
        <v>1.50372667252598</v>
      </c>
      <c r="Z216" s="114" t="n">
        <v>0.0599002397388748</v>
      </c>
    </row>
    <row r="217" customFormat="false" ht="15" hidden="false" customHeight="false" outlineLevel="0" collapsed="false">
      <c r="A217" s="0" t="n">
        <v>103</v>
      </c>
      <c r="B217" s="0" t="s">
        <v>32</v>
      </c>
      <c r="C217" s="0" t="s">
        <v>34</v>
      </c>
      <c r="D217" s="0" t="s">
        <v>37</v>
      </c>
      <c r="E217" s="119" t="n">
        <v>43047</v>
      </c>
      <c r="F217" s="0" t="n">
        <v>23.9</v>
      </c>
      <c r="G217" s="0" t="n">
        <v>32.8</v>
      </c>
      <c r="H217" s="114" t="n">
        <v>15.5199</v>
      </c>
      <c r="I217" s="114" t="n">
        <v>2.9424</v>
      </c>
      <c r="K217" s="114" t="n">
        <v>997.351237033334</v>
      </c>
      <c r="L217" s="114" t="n">
        <v>0.760899524476327</v>
      </c>
      <c r="M217" s="114" t="n">
        <v>-0.004224871066</v>
      </c>
      <c r="N217" s="114" t="n">
        <v>1022.03488153681</v>
      </c>
      <c r="O217" s="114" t="n">
        <v>6.61888371251324</v>
      </c>
      <c r="P217" s="114" t="n">
        <v>20.8463153631688</v>
      </c>
      <c r="Q217" s="114" t="n">
        <v>10.9032</v>
      </c>
      <c r="R217" s="0" t="n">
        <v>21</v>
      </c>
      <c r="S217" s="0" t="n">
        <v>0.2054</v>
      </c>
      <c r="T217" s="114" t="n">
        <v>7.50456704420899</v>
      </c>
      <c r="U217" s="115" t="n">
        <v>3.57360335438523</v>
      </c>
      <c r="V217" s="114" t="n">
        <v>0.469303511036743</v>
      </c>
      <c r="W217" s="114" t="n">
        <v>7.6314723226809</v>
      </c>
      <c r="X217" s="115" t="n">
        <v>3.63403443937185</v>
      </c>
      <c r="Y217" s="114" t="n">
        <v>2.28656942137872</v>
      </c>
      <c r="Z217" s="114" t="n">
        <v>0.0604310849866225</v>
      </c>
    </row>
    <row r="218" customFormat="false" ht="15" hidden="false" customHeight="false" outlineLevel="0" collapsed="false">
      <c r="A218" s="0" t="n">
        <v>109</v>
      </c>
      <c r="B218" s="0" t="s">
        <v>32</v>
      </c>
      <c r="C218" s="0" t="s">
        <v>34</v>
      </c>
      <c r="D218" s="0" t="s">
        <v>37</v>
      </c>
      <c r="E218" s="119" t="n">
        <v>43047</v>
      </c>
      <c r="F218" s="0" t="n">
        <v>23.9</v>
      </c>
      <c r="G218" s="0" t="n">
        <v>32.8</v>
      </c>
      <c r="H218" s="114" t="n">
        <v>15.5199</v>
      </c>
      <c r="I218" s="114" t="n">
        <v>3.3795</v>
      </c>
      <c r="K218" s="114" t="n">
        <v>997.351237033334</v>
      </c>
      <c r="L218" s="114" t="n">
        <v>0.760899524476327</v>
      </c>
      <c r="M218" s="114" t="n">
        <v>-0.004224871066</v>
      </c>
      <c r="N218" s="114" t="n">
        <v>1022.03488153681</v>
      </c>
      <c r="O218" s="114" t="n">
        <v>7.60213346466778</v>
      </c>
      <c r="P218" s="114" t="n">
        <v>20.8463153631688</v>
      </c>
      <c r="Q218" s="114" t="n">
        <v>13.30725</v>
      </c>
      <c r="R218" s="0" t="n">
        <v>21</v>
      </c>
      <c r="S218" s="0" t="n">
        <v>0.1995</v>
      </c>
      <c r="T218" s="114" t="n">
        <v>6.27358490566038</v>
      </c>
      <c r="U218" s="115" t="n">
        <v>2.9874213836478</v>
      </c>
      <c r="V218" s="114" t="n">
        <v>0.457206522506565</v>
      </c>
      <c r="W218" s="114" t="n">
        <v>6.39903705395017</v>
      </c>
      <c r="X218" s="115" t="n">
        <v>3.04716050188104</v>
      </c>
      <c r="Y218" s="114" t="n">
        <v>1.78310722088283</v>
      </c>
      <c r="Z218" s="114" t="n">
        <v>0.059739118233237</v>
      </c>
    </row>
    <row r="219" customFormat="false" ht="15" hidden="false" customHeight="false" outlineLevel="0" collapsed="false">
      <c r="A219" s="0" t="n">
        <v>232</v>
      </c>
      <c r="B219" s="0" t="s">
        <v>33</v>
      </c>
      <c r="C219" s="0" t="s">
        <v>34</v>
      </c>
      <c r="D219" s="0" t="s">
        <v>37</v>
      </c>
      <c r="E219" s="119" t="n">
        <v>43047</v>
      </c>
      <c r="F219" s="0" t="n">
        <v>23.9</v>
      </c>
      <c r="G219" s="0" t="n">
        <v>32.8</v>
      </c>
      <c r="H219" s="114" t="n">
        <v>15.5199</v>
      </c>
      <c r="I219" s="114" t="n">
        <v>4.2901</v>
      </c>
      <c r="K219" s="114" t="n">
        <v>997.351237033334</v>
      </c>
      <c r="L219" s="114" t="n">
        <v>0.760899524476327</v>
      </c>
      <c r="M219" s="114" t="n">
        <v>-0.004224871066</v>
      </c>
      <c r="N219" s="114" t="n">
        <v>1022.03488153681</v>
      </c>
      <c r="O219" s="114" t="n">
        <v>9.65051421120617</v>
      </c>
      <c r="P219" s="114" t="n">
        <v>20.8463153631688</v>
      </c>
      <c r="Q219" s="114" t="n">
        <v>18.31555</v>
      </c>
      <c r="R219" s="0" t="n">
        <v>21</v>
      </c>
      <c r="S219" s="0" t="n">
        <v>0.2531</v>
      </c>
      <c r="T219" s="114" t="n">
        <v>6.26950705969779</v>
      </c>
      <c r="U219" s="115" t="n">
        <v>2.98547955223704</v>
      </c>
      <c r="V219" s="114" t="n">
        <v>0.580051926456223</v>
      </c>
      <c r="W219" s="114" t="n">
        <v>6.39495439423696</v>
      </c>
      <c r="X219" s="115" t="n">
        <v>3.04521637820808</v>
      </c>
      <c r="Y219" s="114" t="n">
        <v>1.63213994194104</v>
      </c>
      <c r="Z219" s="114" t="n">
        <v>0.0597368259710325</v>
      </c>
    </row>
    <row r="220" customFormat="false" ht="15" hidden="false" customHeight="false" outlineLevel="0" collapsed="false">
      <c r="A220" s="0" t="n">
        <v>234</v>
      </c>
      <c r="B220" s="0" t="s">
        <v>33</v>
      </c>
      <c r="C220" s="0" t="s">
        <v>34</v>
      </c>
      <c r="D220" s="0" t="s">
        <v>37</v>
      </c>
      <c r="E220" s="119" t="n">
        <v>43047</v>
      </c>
      <c r="F220" s="0" t="n">
        <v>23.9</v>
      </c>
      <c r="G220" s="0" t="n">
        <v>32.8</v>
      </c>
      <c r="H220" s="114" t="n">
        <v>15.5199</v>
      </c>
      <c r="I220" s="114" t="n">
        <v>4.6646</v>
      </c>
      <c r="K220" s="114" t="n">
        <v>997.351237033334</v>
      </c>
      <c r="L220" s="114" t="n">
        <v>0.760899524476327</v>
      </c>
      <c r="M220" s="114" t="n">
        <v>-0.004224871066</v>
      </c>
      <c r="N220" s="114" t="n">
        <v>1022.03488153681</v>
      </c>
      <c r="O220" s="114" t="n">
        <v>10.4929462226037</v>
      </c>
      <c r="P220" s="114" t="n">
        <v>20.8463153631688</v>
      </c>
      <c r="Q220" s="114" t="n">
        <v>20.3753</v>
      </c>
      <c r="R220" s="0" t="n">
        <v>21</v>
      </c>
      <c r="S220" s="0" t="n">
        <v>0.2886</v>
      </c>
      <c r="T220" s="114" t="n">
        <v>6.59506398537476</v>
      </c>
      <c r="U220" s="115" t="n">
        <v>3.14050665970227</v>
      </c>
      <c r="V220" s="114" t="n">
        <v>0.660807763830945</v>
      </c>
      <c r="W220" s="114" t="n">
        <v>6.72089562816658</v>
      </c>
      <c r="X220" s="115" t="n">
        <v>3.20042648960313</v>
      </c>
      <c r="Y220" s="114" t="n">
        <v>1.67484758212168</v>
      </c>
      <c r="Z220" s="114" t="n">
        <v>0.0599198299008621</v>
      </c>
    </row>
    <row r="221" customFormat="false" ht="15" hidden="false" customHeight="false" outlineLevel="0" collapsed="false">
      <c r="A221" s="0" t="n">
        <v>181</v>
      </c>
      <c r="B221" s="0" t="s">
        <v>26</v>
      </c>
      <c r="C221" s="0" t="s">
        <v>36</v>
      </c>
      <c r="D221" s="0" t="s">
        <v>37</v>
      </c>
      <c r="E221" s="119" t="n">
        <v>43047</v>
      </c>
      <c r="F221" s="0" t="n">
        <v>23.8</v>
      </c>
      <c r="G221" s="0" t="n">
        <v>32.7</v>
      </c>
      <c r="H221" s="114" t="n">
        <v>17.5153</v>
      </c>
      <c r="I221" s="114" t="n">
        <v>3.2191</v>
      </c>
      <c r="K221" s="114" t="n">
        <v>997.375759338082</v>
      </c>
      <c r="L221" s="114" t="n">
        <v>0.761055505453308</v>
      </c>
      <c r="M221" s="114" t="n">
        <v>-0.004227205624</v>
      </c>
      <c r="N221" s="114" t="n">
        <v>1021.9884400469</v>
      </c>
      <c r="O221" s="114" t="n">
        <v>7.24090500669651</v>
      </c>
      <c r="P221" s="114" t="n">
        <v>23.5261679108806</v>
      </c>
      <c r="Q221" s="114" t="n">
        <v>12.42505</v>
      </c>
      <c r="R221" s="0" t="n">
        <v>21</v>
      </c>
      <c r="S221" s="0" t="n">
        <v>0.1591</v>
      </c>
      <c r="T221" s="114" t="n">
        <v>5.19934640522876</v>
      </c>
      <c r="U221" s="115" t="n">
        <v>2.47587924058512</v>
      </c>
      <c r="V221" s="114" t="n">
        <v>0.363986334621058</v>
      </c>
      <c r="W221" s="114" t="n">
        <v>5.29286955361371</v>
      </c>
      <c r="X221" s="115" t="n">
        <v>2.52041407314938</v>
      </c>
      <c r="Y221" s="114" t="n">
        <v>1.50066516025998</v>
      </c>
      <c r="Z221" s="114" t="n">
        <v>0.0445348325642594</v>
      </c>
    </row>
    <row r="222" customFormat="false" ht="15" hidden="false" customHeight="false" outlineLevel="0" collapsed="false">
      <c r="A222" s="0" t="n">
        <v>188</v>
      </c>
      <c r="B222" s="0" t="s">
        <v>26</v>
      </c>
      <c r="C222" s="0" t="s">
        <v>36</v>
      </c>
      <c r="D222" s="0" t="s">
        <v>37</v>
      </c>
      <c r="E222" s="119" t="n">
        <v>43047</v>
      </c>
      <c r="F222" s="0" t="n">
        <v>23.8</v>
      </c>
      <c r="G222" s="0" t="n">
        <v>32.7</v>
      </c>
      <c r="H222" s="114" t="n">
        <v>17.5153</v>
      </c>
      <c r="I222" s="114" t="n">
        <v>9.2334</v>
      </c>
      <c r="K222" s="114" t="n">
        <v>997.375759338082</v>
      </c>
      <c r="L222" s="114" t="n">
        <v>0.761055505453308</v>
      </c>
      <c r="M222" s="114" t="n">
        <v>-0.004227205624</v>
      </c>
      <c r="N222" s="114" t="n">
        <v>1021.9884400469</v>
      </c>
      <c r="O222" s="114" t="n">
        <v>20.7692126025385</v>
      </c>
      <c r="P222" s="114" t="n">
        <v>23.5261679108806</v>
      </c>
      <c r="Q222" s="114" t="n">
        <v>45.5037</v>
      </c>
      <c r="R222" s="0" t="n">
        <v>21</v>
      </c>
      <c r="S222" s="0" t="n">
        <v>0.465399999999999</v>
      </c>
      <c r="T222" s="114" t="n">
        <v>5.30793795620437</v>
      </c>
      <c r="U222" s="115" t="n">
        <v>2.52758950295446</v>
      </c>
      <c r="V222" s="114" t="n">
        <v>1.06436851209481</v>
      </c>
      <c r="W222" s="114" t="n">
        <v>5.40155764343756</v>
      </c>
      <c r="X222" s="115" t="n">
        <v>2.57217030639884</v>
      </c>
      <c r="Y222" s="114" t="n">
        <v>1.18023972759076</v>
      </c>
      <c r="Z222" s="114" t="n">
        <v>0.0445808034443753</v>
      </c>
    </row>
    <row r="223" customFormat="false" ht="15" hidden="false" customHeight="false" outlineLevel="0" collapsed="false">
      <c r="A223" s="0" t="n">
        <v>280</v>
      </c>
      <c r="B223" s="0" t="s">
        <v>26</v>
      </c>
      <c r="C223" s="0" t="s">
        <v>36</v>
      </c>
      <c r="D223" s="0" t="s">
        <v>37</v>
      </c>
      <c r="E223" s="119" t="n">
        <v>43047</v>
      </c>
      <c r="F223" s="0" t="n">
        <v>23.8</v>
      </c>
      <c r="G223" s="0" t="n">
        <v>32.7</v>
      </c>
      <c r="H223" s="114" t="n">
        <v>17.5153</v>
      </c>
      <c r="I223" s="114" t="n">
        <v>3.4178</v>
      </c>
      <c r="K223" s="114" t="n">
        <v>997.375759338082</v>
      </c>
      <c r="L223" s="114" t="n">
        <v>0.761055505453308</v>
      </c>
      <c r="M223" s="114" t="n">
        <v>-0.004227205624</v>
      </c>
      <c r="N223" s="114" t="n">
        <v>1021.9884400469</v>
      </c>
      <c r="O223" s="114" t="n">
        <v>7.68785223568306</v>
      </c>
      <c r="P223" s="114" t="n">
        <v>23.5261679108806</v>
      </c>
      <c r="Q223" s="114" t="n">
        <v>13.5179</v>
      </c>
      <c r="R223" s="0" t="n">
        <v>21</v>
      </c>
      <c r="S223" s="0" t="n">
        <v>0.1458</v>
      </c>
      <c r="T223" s="114" t="n">
        <v>4.45599022004891</v>
      </c>
      <c r="U223" s="115" t="n">
        <v>2.1219001047852</v>
      </c>
      <c r="V223" s="114" t="n">
        <v>0.334493446457281</v>
      </c>
      <c r="W223" s="114" t="n">
        <v>4.54885251821772</v>
      </c>
      <c r="X223" s="115" t="n">
        <v>2.16612024677034</v>
      </c>
      <c r="Y223" s="114" t="n">
        <v>1.25261555167573</v>
      </c>
      <c r="Z223" s="114" t="n">
        <v>0.0442201419851478</v>
      </c>
    </row>
    <row r="224" customFormat="false" ht="15" hidden="false" customHeight="false" outlineLevel="0" collapsed="false">
      <c r="A224" s="0" t="n">
        <v>286</v>
      </c>
      <c r="B224" s="0" t="s">
        <v>26</v>
      </c>
      <c r="C224" s="0" t="s">
        <v>36</v>
      </c>
      <c r="D224" s="0" t="s">
        <v>37</v>
      </c>
      <c r="E224" s="119" t="n">
        <v>43047</v>
      </c>
      <c r="F224" s="0" t="n">
        <v>23.8</v>
      </c>
      <c r="G224" s="0" t="n">
        <v>32.7</v>
      </c>
      <c r="H224" s="114" t="n">
        <v>17.5153</v>
      </c>
      <c r="I224" s="114" t="n">
        <v>2.8585</v>
      </c>
      <c r="K224" s="114" t="n">
        <v>997.375759338082</v>
      </c>
      <c r="L224" s="114" t="n">
        <v>0.761055505453308</v>
      </c>
      <c r="M224" s="114" t="n">
        <v>-0.004227205624</v>
      </c>
      <c r="N224" s="114" t="n">
        <v>1021.9884400469</v>
      </c>
      <c r="O224" s="114" t="n">
        <v>6.42978688504302</v>
      </c>
      <c r="P224" s="114" t="n">
        <v>23.5261679108806</v>
      </c>
      <c r="Q224" s="114" t="n">
        <v>10.44175</v>
      </c>
      <c r="R224" s="0" t="n">
        <v>21</v>
      </c>
      <c r="S224" s="0" t="n">
        <v>0.1615</v>
      </c>
      <c r="T224" s="114" t="n">
        <v>5.98813496477567</v>
      </c>
      <c r="U224" s="115" t="n">
        <v>2.85149284036937</v>
      </c>
      <c r="V224" s="114" t="n">
        <v>0.368659545635339</v>
      </c>
      <c r="W224" s="114" t="n">
        <v>6.08235935315897</v>
      </c>
      <c r="X224" s="115" t="n">
        <v>2.89636159674237</v>
      </c>
      <c r="Y224" s="114" t="n">
        <v>1.83756910648722</v>
      </c>
      <c r="Z224" s="114" t="n">
        <v>0.0448687563730039</v>
      </c>
    </row>
    <row r="225" customFormat="false" ht="15" hidden="false" customHeight="false" outlineLevel="0" collapsed="false">
      <c r="A225" s="0" t="n">
        <v>121</v>
      </c>
      <c r="B225" s="0" t="s">
        <v>29</v>
      </c>
      <c r="C225" s="0" t="s">
        <v>36</v>
      </c>
      <c r="D225" s="0" t="s">
        <v>37</v>
      </c>
      <c r="E225" s="119" t="n">
        <v>43047</v>
      </c>
      <c r="F225" s="0" t="n">
        <v>23.8</v>
      </c>
      <c r="G225" s="0" t="n">
        <v>32.7</v>
      </c>
      <c r="H225" s="114" t="n">
        <v>17.5153</v>
      </c>
      <c r="I225" s="114" t="n">
        <v>5.1285</v>
      </c>
      <c r="K225" s="114" t="n">
        <v>997.375759338082</v>
      </c>
      <c r="L225" s="114" t="n">
        <v>0.761055505453308</v>
      </c>
      <c r="M225" s="114" t="n">
        <v>-0.004227205624</v>
      </c>
      <c r="N225" s="114" t="n">
        <v>1021.9884400469</v>
      </c>
      <c r="O225" s="114" t="n">
        <v>11.535827196062</v>
      </c>
      <c r="P225" s="114" t="n">
        <v>23.5261679108806</v>
      </c>
      <c r="Q225" s="114" t="n">
        <v>22.92675</v>
      </c>
      <c r="R225" s="0" t="n">
        <v>21</v>
      </c>
      <c r="S225" s="0" t="n">
        <v>0.2795</v>
      </c>
      <c r="T225" s="114" t="n">
        <v>5.76407506702412</v>
      </c>
      <c r="U225" s="115" t="n">
        <v>2.74479765096387</v>
      </c>
      <c r="V225" s="114" t="n">
        <v>0.638383195769846</v>
      </c>
      <c r="W225" s="114" t="n">
        <v>5.85810026417877</v>
      </c>
      <c r="X225" s="115" t="n">
        <v>2.78957155437084</v>
      </c>
      <c r="Y225" s="114" t="n">
        <v>1.42122068297829</v>
      </c>
      <c r="Z225" s="114" t="n">
        <v>0.0447739034069739</v>
      </c>
    </row>
    <row r="226" customFormat="false" ht="15" hidden="false" customHeight="false" outlineLevel="0" collapsed="false">
      <c r="A226" s="0" t="n">
        <v>128</v>
      </c>
      <c r="B226" s="0" t="s">
        <v>29</v>
      </c>
      <c r="C226" s="0" t="s">
        <v>36</v>
      </c>
      <c r="D226" s="0" t="s">
        <v>37</v>
      </c>
      <c r="E226" s="119" t="n">
        <v>43047</v>
      </c>
      <c r="F226" s="0" t="n">
        <v>23.8</v>
      </c>
      <c r="G226" s="0" t="n">
        <v>32.7</v>
      </c>
      <c r="H226" s="114" t="n">
        <v>17.5153</v>
      </c>
      <c r="I226" s="114" t="n">
        <v>3.1501</v>
      </c>
      <c r="K226" s="114" t="n">
        <v>997.375759338082</v>
      </c>
      <c r="L226" s="114" t="n">
        <v>0.761055505453308</v>
      </c>
      <c r="M226" s="114" t="n">
        <v>-0.004227205624</v>
      </c>
      <c r="N226" s="114" t="n">
        <v>1021.9884400469</v>
      </c>
      <c r="O226" s="114" t="n">
        <v>7.08569937609726</v>
      </c>
      <c r="P226" s="114" t="n">
        <v>23.5261679108806</v>
      </c>
      <c r="Q226" s="114" t="n">
        <v>12.04555</v>
      </c>
      <c r="R226" s="0" t="n">
        <v>21</v>
      </c>
      <c r="S226" s="0" t="n">
        <v>0.2191</v>
      </c>
      <c r="T226" s="114" t="n">
        <v>7.47526441487547</v>
      </c>
      <c r="U226" s="115" t="n">
        <v>3.55964972136927</v>
      </c>
      <c r="V226" s="114" t="n">
        <v>0.498690020589691</v>
      </c>
      <c r="W226" s="114" t="n">
        <v>7.57081087447862</v>
      </c>
      <c r="X226" s="115" t="n">
        <v>3.60514803546601</v>
      </c>
      <c r="Y226" s="114" t="n">
        <v>2.19059488377882</v>
      </c>
      <c r="Z226" s="114" t="n">
        <v>0.0454983140967347</v>
      </c>
    </row>
    <row r="227" customFormat="false" ht="15" hidden="false" customHeight="false" outlineLevel="0" collapsed="false">
      <c r="A227" s="0" t="n">
        <v>219</v>
      </c>
      <c r="B227" s="0" t="s">
        <v>29</v>
      </c>
      <c r="C227" s="0" t="s">
        <v>36</v>
      </c>
      <c r="D227" s="0" t="s">
        <v>37</v>
      </c>
      <c r="E227" s="119" t="n">
        <v>43047</v>
      </c>
      <c r="F227" s="0" t="n">
        <v>23.8</v>
      </c>
      <c r="G227" s="0" t="n">
        <v>32.7</v>
      </c>
      <c r="H227" s="114" t="n">
        <v>17.5153</v>
      </c>
      <c r="I227" s="114" t="n">
        <v>4.5494</v>
      </c>
      <c r="K227" s="114" t="n">
        <v>997.375759338082</v>
      </c>
      <c r="L227" s="114" t="n">
        <v>0.761055505453308</v>
      </c>
      <c r="M227" s="114" t="n">
        <v>-0.004227205624</v>
      </c>
      <c r="N227" s="114" t="n">
        <v>1021.9884400469</v>
      </c>
      <c r="O227" s="114" t="n">
        <v>10.2332245775108</v>
      </c>
      <c r="P227" s="114" t="n">
        <v>23.5261679108806</v>
      </c>
      <c r="Q227" s="114" t="n">
        <v>19.7417</v>
      </c>
      <c r="R227" s="0" t="n">
        <v>21</v>
      </c>
      <c r="S227" s="0" t="n">
        <v>0.255400000000001</v>
      </c>
      <c r="T227" s="114" t="n">
        <v>5.94783418723802</v>
      </c>
      <c r="U227" s="115" t="n">
        <v>2.83230199392287</v>
      </c>
      <c r="V227" s="114" t="n">
        <v>0.583064846173576</v>
      </c>
      <c r="W227" s="114" t="n">
        <v>6.04202274787403</v>
      </c>
      <c r="X227" s="115" t="n">
        <v>2.87715368946382</v>
      </c>
      <c r="Y227" s="114" t="n">
        <v>1.51415131564226</v>
      </c>
      <c r="Z227" s="114" t="n">
        <v>0.0448516955409528</v>
      </c>
    </row>
    <row r="228" customFormat="false" ht="15" hidden="false" customHeight="false" outlineLevel="0" collapsed="false">
      <c r="A228" s="0" t="n">
        <v>155</v>
      </c>
      <c r="B228" s="0" t="s">
        <v>30</v>
      </c>
      <c r="C228" s="0" t="s">
        <v>36</v>
      </c>
      <c r="D228" s="0" t="s">
        <v>37</v>
      </c>
      <c r="E228" s="119" t="n">
        <v>43047</v>
      </c>
      <c r="F228" s="0" t="n">
        <v>23.7</v>
      </c>
      <c r="G228" s="0" t="n">
        <v>32.9</v>
      </c>
      <c r="H228" s="114" t="n">
        <v>17.5194</v>
      </c>
      <c r="I228" s="114" t="n">
        <v>1.1135</v>
      </c>
      <c r="K228" s="114" t="n">
        <v>997.400184255989</v>
      </c>
      <c r="L228" s="114" t="n">
        <v>0.761212202406607</v>
      </c>
      <c r="M228" s="114" t="n">
        <v>-0.004229573274</v>
      </c>
      <c r="N228" s="114" t="n">
        <v>1022.1688604723</v>
      </c>
      <c r="O228" s="114" t="n">
        <v>2.50521152958691</v>
      </c>
      <c r="P228" s="114" t="n">
        <v>23.5331006751157</v>
      </c>
      <c r="Q228" s="114" t="n">
        <v>0.84425</v>
      </c>
      <c r="R228" s="0" t="n">
        <v>21</v>
      </c>
      <c r="S228" s="0" t="n">
        <v>0.1295</v>
      </c>
      <c r="T228" s="114" t="n">
        <v>13.1605691056911</v>
      </c>
      <c r="U228" s="115" t="n">
        <v>6.26693766937669</v>
      </c>
      <c r="V228" s="114" t="n">
        <v>0.293810231115588</v>
      </c>
      <c r="W228" s="114" t="n">
        <v>13.28615621772</v>
      </c>
      <c r="X228" s="115" t="n">
        <v>6.32674105605714</v>
      </c>
      <c r="Y228" s="114" t="n">
        <v>105.992146867096</v>
      </c>
      <c r="Z228" s="114" t="n">
        <v>0.0598033866804446</v>
      </c>
    </row>
    <row r="229" customFormat="false" ht="15" hidden="false" customHeight="false" outlineLevel="0" collapsed="false">
      <c r="A229" s="0" t="n">
        <v>247</v>
      </c>
      <c r="B229" s="0" t="s">
        <v>30</v>
      </c>
      <c r="C229" s="0" t="s">
        <v>36</v>
      </c>
      <c r="D229" s="0" t="s">
        <v>37</v>
      </c>
      <c r="E229" s="119" t="n">
        <v>43047</v>
      </c>
      <c r="F229" s="0" t="n">
        <v>23.7</v>
      </c>
      <c r="G229" s="0" t="n">
        <v>32.9</v>
      </c>
      <c r="H229" s="114" t="n">
        <v>17.5194</v>
      </c>
      <c r="I229" s="114" t="n">
        <v>4.451</v>
      </c>
      <c r="K229" s="114" t="n">
        <v>997.400184255989</v>
      </c>
      <c r="L229" s="114" t="n">
        <v>0.761212202406607</v>
      </c>
      <c r="M229" s="114" t="n">
        <v>-0.004229573274</v>
      </c>
      <c r="N229" s="114" t="n">
        <v>1022.1688604723</v>
      </c>
      <c r="O229" s="114" t="n">
        <v>10.0140965587708</v>
      </c>
      <c r="P229" s="114" t="n">
        <v>23.5331006751157</v>
      </c>
      <c r="Q229" s="114" t="n">
        <v>19.2005</v>
      </c>
      <c r="R229" s="0" t="n">
        <v>21</v>
      </c>
      <c r="S229" s="0" t="n">
        <v>0.278</v>
      </c>
      <c r="T229" s="114" t="n">
        <v>6.66187395159357</v>
      </c>
      <c r="U229" s="115" t="n">
        <v>3.17232092933027</v>
      </c>
      <c r="V229" s="114" t="n">
        <v>0.635867271656183</v>
      </c>
      <c r="W229" s="114" t="n">
        <v>6.78024872488286</v>
      </c>
      <c r="X229" s="115" t="n">
        <v>3.22868986899184</v>
      </c>
      <c r="Y229" s="114" t="n">
        <v>1.71345917937864</v>
      </c>
      <c r="Z229" s="114" t="n">
        <v>0.0563689396615676</v>
      </c>
    </row>
    <row r="230" customFormat="false" ht="15" hidden="false" customHeight="false" outlineLevel="0" collapsed="false">
      <c r="A230" s="0" t="n">
        <v>168</v>
      </c>
      <c r="B230" s="0" t="s">
        <v>31</v>
      </c>
      <c r="C230" s="0" t="s">
        <v>36</v>
      </c>
      <c r="D230" s="0" t="s">
        <v>37</v>
      </c>
      <c r="E230" s="119" t="n">
        <v>43047</v>
      </c>
      <c r="F230" s="0" t="n">
        <v>23.7</v>
      </c>
      <c r="G230" s="0" t="n">
        <v>32.9</v>
      </c>
      <c r="H230" s="114" t="n">
        <v>17.5194</v>
      </c>
      <c r="I230" s="114" t="n">
        <v>2.6536</v>
      </c>
      <c r="K230" s="114" t="n">
        <v>997.400184255989</v>
      </c>
      <c r="L230" s="114" t="n">
        <v>0.761212202406607</v>
      </c>
      <c r="M230" s="114" t="n">
        <v>-0.004229573274</v>
      </c>
      <c r="N230" s="114" t="n">
        <v>1022.1688604723</v>
      </c>
      <c r="O230" s="114" t="n">
        <v>5.97021043099401</v>
      </c>
      <c r="P230" s="114" t="n">
        <v>23.5331006751157</v>
      </c>
      <c r="Q230" s="114" t="n">
        <v>9.3148</v>
      </c>
      <c r="R230" s="0" t="n">
        <v>21</v>
      </c>
      <c r="S230" s="0" t="n">
        <v>0.1326</v>
      </c>
      <c r="T230" s="114" t="n">
        <v>5.25981753272511</v>
      </c>
      <c r="U230" s="115" t="n">
        <v>2.50467501558339</v>
      </c>
      <c r="V230" s="114" t="n">
        <v>0.304618283182824</v>
      </c>
      <c r="W230" s="114" t="n">
        <v>5.37663628506172</v>
      </c>
      <c r="X230" s="115" t="n">
        <v>2.56030299288653</v>
      </c>
      <c r="Y230" s="114" t="n">
        <v>1.68955011735081</v>
      </c>
      <c r="Z230" s="114" t="n">
        <v>0.0556279773031445</v>
      </c>
    </row>
    <row r="231" customFormat="false" ht="15" hidden="false" customHeight="false" outlineLevel="0" collapsed="false">
      <c r="A231" s="0" t="n">
        <v>175</v>
      </c>
      <c r="B231" s="0" t="s">
        <v>31</v>
      </c>
      <c r="C231" s="0" t="s">
        <v>36</v>
      </c>
      <c r="D231" s="0" t="s">
        <v>37</v>
      </c>
      <c r="E231" s="119" t="n">
        <v>43047</v>
      </c>
      <c r="F231" s="0" t="n">
        <v>23.7</v>
      </c>
      <c r="G231" s="0" t="n">
        <v>32.9</v>
      </c>
      <c r="H231" s="114" t="n">
        <v>17.5194</v>
      </c>
      <c r="I231" s="114" t="n">
        <v>2.4013</v>
      </c>
      <c r="K231" s="114" t="n">
        <v>997.400184255989</v>
      </c>
      <c r="L231" s="114" t="n">
        <v>0.761212202406607</v>
      </c>
      <c r="M231" s="114" t="n">
        <v>-0.004229573274</v>
      </c>
      <c r="N231" s="114" t="n">
        <v>1022.1688604723</v>
      </c>
      <c r="O231" s="114" t="n">
        <v>5.40257247058559</v>
      </c>
      <c r="P231" s="114" t="n">
        <v>23.5331006751157</v>
      </c>
      <c r="Q231" s="114" t="n">
        <v>7.92715</v>
      </c>
      <c r="R231" s="0" t="n">
        <v>21</v>
      </c>
      <c r="S231" s="0" t="n">
        <v>0.1513</v>
      </c>
      <c r="T231" s="114" t="n">
        <v>6.72444444444444</v>
      </c>
      <c r="U231" s="115" t="n">
        <v>3.2021164021164</v>
      </c>
      <c r="V231" s="114" t="n">
        <v>0.34601462347128</v>
      </c>
      <c r="W231" s="114" t="n">
        <v>6.84288865930299</v>
      </c>
      <c r="X231" s="115" t="n">
        <v>3.2585184091919</v>
      </c>
      <c r="Y231" s="114" t="n">
        <v>2.32232372543562</v>
      </c>
      <c r="Z231" s="114" t="n">
        <v>0.0564020070754983</v>
      </c>
    </row>
    <row r="232" customFormat="false" ht="15" hidden="false" customHeight="false" outlineLevel="0" collapsed="false">
      <c r="A232" s="0" t="n">
        <v>266</v>
      </c>
      <c r="B232" s="0" t="s">
        <v>31</v>
      </c>
      <c r="C232" s="0" t="s">
        <v>36</v>
      </c>
      <c r="D232" s="0" t="s">
        <v>37</v>
      </c>
      <c r="E232" s="119" t="n">
        <v>43047</v>
      </c>
      <c r="F232" s="0" t="n">
        <v>23.7</v>
      </c>
      <c r="G232" s="0" t="n">
        <v>32.9</v>
      </c>
      <c r="H232" s="114" t="n">
        <v>17.5194</v>
      </c>
      <c r="I232" s="114" t="n">
        <v>4.6502</v>
      </c>
      <c r="K232" s="114" t="n">
        <v>997.400184255989</v>
      </c>
      <c r="L232" s="114" t="n">
        <v>0.761212202406607</v>
      </c>
      <c r="M232" s="114" t="n">
        <v>-0.004229573274</v>
      </c>
      <c r="N232" s="114" t="n">
        <v>1022.1688604723</v>
      </c>
      <c r="O232" s="114" t="n">
        <v>10.46226731467</v>
      </c>
      <c r="P232" s="114" t="n">
        <v>23.5331006751157</v>
      </c>
      <c r="Q232" s="114" t="n">
        <v>20.2961</v>
      </c>
      <c r="R232" s="0" t="n">
        <v>21</v>
      </c>
      <c r="S232" s="0" t="n">
        <v>0.2382</v>
      </c>
      <c r="T232" s="114" t="n">
        <v>5.39891205802357</v>
      </c>
      <c r="U232" s="115" t="n">
        <v>2.57091050382075</v>
      </c>
      <c r="V232" s="114" t="n">
        <v>0.546919216239646</v>
      </c>
      <c r="W232" s="114" t="n">
        <v>5.51588517932341</v>
      </c>
      <c r="X232" s="115" t="n">
        <v>2.626611990154</v>
      </c>
      <c r="Y232" s="114" t="n">
        <v>1.3717356052822</v>
      </c>
      <c r="Z232" s="114" t="n">
        <v>0.055701486333255</v>
      </c>
    </row>
    <row r="233" customFormat="false" ht="15" hidden="false" customHeight="false" outlineLevel="0" collapsed="false">
      <c r="A233" s="0" t="n">
        <v>272</v>
      </c>
      <c r="B233" s="0" t="s">
        <v>31</v>
      </c>
      <c r="C233" s="0" t="s">
        <v>36</v>
      </c>
      <c r="D233" s="0" t="s">
        <v>37</v>
      </c>
      <c r="E233" s="119" t="n">
        <v>43047</v>
      </c>
      <c r="F233" s="0" t="n">
        <v>23.7</v>
      </c>
      <c r="G233" s="0" t="n">
        <v>32.9</v>
      </c>
      <c r="H233" s="114" t="n">
        <v>17.5194</v>
      </c>
      <c r="I233" s="114" t="n">
        <v>2.2211</v>
      </c>
      <c r="K233" s="114" t="n">
        <v>997.400184255989</v>
      </c>
      <c r="L233" s="114" t="n">
        <v>0.761212202406607</v>
      </c>
      <c r="M233" s="114" t="n">
        <v>-0.004229573274</v>
      </c>
      <c r="N233" s="114" t="n">
        <v>1022.1688604723</v>
      </c>
      <c r="O233" s="114" t="n">
        <v>4.99714892533946</v>
      </c>
      <c r="P233" s="114" t="n">
        <v>23.5331006751157</v>
      </c>
      <c r="Q233" s="114" t="n">
        <v>6.93605</v>
      </c>
      <c r="R233" s="0" t="n">
        <v>21</v>
      </c>
      <c r="S233" s="0" t="n">
        <v>0.1221</v>
      </c>
      <c r="T233" s="114" t="n">
        <v>5.81705574082895</v>
      </c>
      <c r="U233" s="115" t="n">
        <v>2.77002654325188</v>
      </c>
      <c r="V233" s="114" t="n">
        <v>0.279942293742603</v>
      </c>
      <c r="W233" s="114" t="n">
        <v>5.93449292357663</v>
      </c>
      <c r="X233" s="115" t="n">
        <v>2.82594901122696</v>
      </c>
      <c r="Y233" s="114" t="n">
        <v>2.12795680681849</v>
      </c>
      <c r="Z233" s="114" t="n">
        <v>0.0559224679750843</v>
      </c>
    </row>
    <row r="234" customFormat="false" ht="15" hidden="false" customHeight="false" outlineLevel="0" collapsed="false">
      <c r="A234" s="0" t="n">
        <v>104</v>
      </c>
      <c r="B234" s="0" t="s">
        <v>32</v>
      </c>
      <c r="C234" s="0" t="s">
        <v>36</v>
      </c>
      <c r="D234" s="0" t="s">
        <v>37</v>
      </c>
      <c r="E234" s="119" t="n">
        <v>43047</v>
      </c>
      <c r="F234" s="0" t="n">
        <v>23.7</v>
      </c>
      <c r="G234" s="0" t="n">
        <v>32.9</v>
      </c>
      <c r="H234" s="114" t="n">
        <v>17.5194</v>
      </c>
      <c r="I234" s="114" t="n">
        <v>3.3552</v>
      </c>
      <c r="K234" s="114" t="n">
        <v>997.400184255989</v>
      </c>
      <c r="L234" s="114" t="n">
        <v>0.761212202406607</v>
      </c>
      <c r="M234" s="114" t="n">
        <v>-0.004229573274</v>
      </c>
      <c r="N234" s="114" t="n">
        <v>1022.1688604723</v>
      </c>
      <c r="O234" s="114" t="n">
        <v>7.54870743068703</v>
      </c>
      <c r="P234" s="114" t="n">
        <v>23.5331006751157</v>
      </c>
      <c r="Q234" s="114" t="n">
        <v>13.1736</v>
      </c>
      <c r="R234" s="0" t="n">
        <v>21</v>
      </c>
      <c r="S234" s="0" t="n">
        <v>0.2132</v>
      </c>
      <c r="T234" s="114" t="n">
        <v>6.78548695098663</v>
      </c>
      <c r="U234" s="115" t="n">
        <v>3.23118426237459</v>
      </c>
      <c r="V234" s="114" t="n">
        <v>0.487505317072295</v>
      </c>
      <c r="W234" s="114" t="n">
        <v>6.90399891163481</v>
      </c>
      <c r="X234" s="115" t="n">
        <v>3.28761852934991</v>
      </c>
      <c r="Y234" s="114" t="n">
        <v>1.93438371037451</v>
      </c>
      <c r="Z234" s="114" t="n">
        <v>0.0564342669753213</v>
      </c>
    </row>
    <row r="235" customFormat="false" ht="15" hidden="false" customHeight="false" outlineLevel="0" collapsed="false">
      <c r="A235" s="0" t="n">
        <v>110</v>
      </c>
      <c r="B235" s="0" t="s">
        <v>32</v>
      </c>
      <c r="C235" s="0" t="s">
        <v>36</v>
      </c>
      <c r="D235" s="0" t="s">
        <v>37</v>
      </c>
      <c r="E235" s="119" t="n">
        <v>43047</v>
      </c>
      <c r="F235" s="0" t="n">
        <v>23.7</v>
      </c>
      <c r="G235" s="0" t="n">
        <v>32.9</v>
      </c>
      <c r="H235" s="114" t="n">
        <v>17.5194</v>
      </c>
      <c r="I235" s="114" t="n">
        <v>4.4734</v>
      </c>
      <c r="K235" s="114" t="n">
        <v>997.400184255989</v>
      </c>
      <c r="L235" s="114" t="n">
        <v>0.761212202406607</v>
      </c>
      <c r="M235" s="114" t="n">
        <v>-0.004229573274</v>
      </c>
      <c r="N235" s="114" t="n">
        <v>1022.1688604723</v>
      </c>
      <c r="O235" s="114" t="n">
        <v>10.0644932702776</v>
      </c>
      <c r="P235" s="114" t="n">
        <v>23.5331006751157</v>
      </c>
      <c r="Q235" s="114" t="n">
        <v>19.3237</v>
      </c>
      <c r="R235" s="0" t="n">
        <v>21</v>
      </c>
      <c r="S235" s="0" t="n">
        <v>0.2324</v>
      </c>
      <c r="T235" s="114" t="n">
        <v>5.47983966045744</v>
      </c>
      <c r="U235" s="115" t="n">
        <v>2.60944745736069</v>
      </c>
      <c r="V235" s="114" t="n">
        <v>0.533443568227908</v>
      </c>
      <c r="W235" s="114" t="n">
        <v>5.59690259629209</v>
      </c>
      <c r="X235" s="115" t="n">
        <v>2.66519171252004</v>
      </c>
      <c r="Y235" s="114" t="n">
        <v>1.40766809883458</v>
      </c>
      <c r="Z235" s="114" t="n">
        <v>0.0557442551593543</v>
      </c>
    </row>
    <row r="236" customFormat="false" ht="15" hidden="false" customHeight="false" outlineLevel="0" collapsed="false">
      <c r="A236" s="0" t="n">
        <v>233</v>
      </c>
      <c r="B236" s="0" t="s">
        <v>33</v>
      </c>
      <c r="C236" s="0" t="s">
        <v>36</v>
      </c>
      <c r="D236" s="0" t="s">
        <v>37</v>
      </c>
      <c r="E236" s="119" t="n">
        <v>43047</v>
      </c>
      <c r="F236" s="0" t="n">
        <v>23.7</v>
      </c>
      <c r="G236" s="0" t="n">
        <v>32.9</v>
      </c>
      <c r="H236" s="114" t="n">
        <v>17.5194</v>
      </c>
      <c r="I236" s="114" t="n">
        <v>4.3804</v>
      </c>
      <c r="K236" s="114" t="n">
        <v>997.400184255989</v>
      </c>
      <c r="L236" s="114" t="n">
        <v>0.761212202406607</v>
      </c>
      <c r="M236" s="114" t="n">
        <v>-0.004229573274</v>
      </c>
      <c r="N236" s="114" t="n">
        <v>1022.1688604723</v>
      </c>
      <c r="O236" s="114" t="n">
        <v>9.85525692339695</v>
      </c>
      <c r="P236" s="114" t="n">
        <v>23.5331006751157</v>
      </c>
      <c r="Q236" s="114" t="n">
        <v>18.8122</v>
      </c>
      <c r="R236" s="0" t="n">
        <v>21</v>
      </c>
      <c r="S236" s="0" t="n">
        <v>0.222399999999999</v>
      </c>
      <c r="T236" s="114" t="n">
        <v>5.34872534872534</v>
      </c>
      <c r="U236" s="115" t="n">
        <v>2.54701207082159</v>
      </c>
      <c r="V236" s="114" t="n">
        <v>0.510738021929713</v>
      </c>
      <c r="W236" s="114" t="n">
        <v>5.46564277214442</v>
      </c>
      <c r="X236" s="115" t="n">
        <v>2.60268703435448</v>
      </c>
      <c r="Y236" s="114" t="n">
        <v>1.38273114941891</v>
      </c>
      <c r="Z236" s="114" t="n">
        <v>0.0556749635328964</v>
      </c>
    </row>
    <row r="237" customFormat="false" ht="15" hidden="false" customHeight="false" outlineLevel="0" collapsed="false">
      <c r="A237" s="0" t="n">
        <v>235</v>
      </c>
      <c r="B237" s="0" t="s">
        <v>33</v>
      </c>
      <c r="C237" s="0" t="s">
        <v>36</v>
      </c>
      <c r="D237" s="0" t="s">
        <v>37</v>
      </c>
      <c r="E237" s="119" t="n">
        <v>43047</v>
      </c>
      <c r="F237" s="0" t="n">
        <v>23.7</v>
      </c>
      <c r="G237" s="0" t="n">
        <v>32.9</v>
      </c>
      <c r="H237" s="114" t="n">
        <v>17.5194</v>
      </c>
      <c r="I237" s="114" t="n">
        <v>2.6862</v>
      </c>
      <c r="K237" s="114" t="n">
        <v>997.400184255989</v>
      </c>
      <c r="L237" s="114" t="n">
        <v>0.761212202406607</v>
      </c>
      <c r="M237" s="114" t="n">
        <v>-0.004229573274</v>
      </c>
      <c r="N237" s="114" t="n">
        <v>1022.1688604723</v>
      </c>
      <c r="O237" s="114" t="n">
        <v>6.04355564506184</v>
      </c>
      <c r="P237" s="114" t="n">
        <v>23.5331006751157</v>
      </c>
      <c r="Q237" s="114" t="n">
        <v>9.4941</v>
      </c>
      <c r="R237" s="0" t="n">
        <v>21</v>
      </c>
      <c r="S237" s="0" t="n">
        <v>0.1592</v>
      </c>
      <c r="T237" s="114" t="n">
        <v>6.29996042738424</v>
      </c>
      <c r="U237" s="115" t="n">
        <v>2.99998115589726</v>
      </c>
      <c r="V237" s="114" t="n">
        <v>0.364479342991686</v>
      </c>
      <c r="W237" s="114" t="n">
        <v>6.41793354420726</v>
      </c>
      <c r="X237" s="115" t="n">
        <v>3.05615883057489</v>
      </c>
      <c r="Y237" s="114" t="n">
        <v>2.01382597784769</v>
      </c>
      <c r="Z237" s="114" t="n">
        <v>0.0561776746776297</v>
      </c>
    </row>
    <row r="238" customFormat="false" ht="15" hidden="false" customHeight="false" outlineLevel="0" collapsed="false">
      <c r="A238" s="0" t="n">
        <v>176</v>
      </c>
      <c r="B238" s="0" t="s">
        <v>26</v>
      </c>
      <c r="C238" s="0" t="s">
        <v>27</v>
      </c>
      <c r="D238" s="0" t="s">
        <v>28</v>
      </c>
      <c r="E238" s="119" t="n">
        <v>43082</v>
      </c>
      <c r="F238" s="0" t="n">
        <v>22</v>
      </c>
      <c r="G238" s="0" t="n">
        <v>33.7</v>
      </c>
      <c r="H238" s="114" t="n">
        <v>17.5133</v>
      </c>
      <c r="I238" s="114" t="n">
        <v>1.8412</v>
      </c>
      <c r="J238" s="114" t="n">
        <v>2.0261</v>
      </c>
      <c r="K238" s="114" t="n">
        <v>997.800320317239</v>
      </c>
      <c r="L238" s="114" t="n">
        <v>0.76398747492</v>
      </c>
      <c r="M238" s="114" t="n">
        <v>-0.0042748864</v>
      </c>
      <c r="N238" s="114" t="n">
        <v>1023.25908136794</v>
      </c>
      <c r="O238" s="114" t="n">
        <v>4.14795919087068</v>
      </c>
      <c r="P238" s="114" t="n">
        <v>23.5335227065016</v>
      </c>
      <c r="Q238" s="114" t="n">
        <v>4.8466</v>
      </c>
      <c r="R238" s="0" t="n">
        <v>27</v>
      </c>
      <c r="S238" s="0" t="n">
        <v>0.0954999999999999</v>
      </c>
      <c r="T238" s="114" t="n">
        <v>5.47058486566993</v>
      </c>
      <c r="U238" s="115" t="n">
        <v>2.02614254284071</v>
      </c>
      <c r="V238" s="114" t="n">
        <v>0.221443811662481</v>
      </c>
      <c r="W238" s="114" t="n">
        <v>5.63970315346471</v>
      </c>
      <c r="X238" s="115" t="n">
        <v>2.08877894572767</v>
      </c>
      <c r="Y238" s="114" t="n">
        <v>1.89793065920742</v>
      </c>
      <c r="Z238" s="114" t="n">
        <v>0.0626364028869557</v>
      </c>
    </row>
    <row r="239" customFormat="false" ht="15" hidden="false" customHeight="false" outlineLevel="0" collapsed="false">
      <c r="A239" s="0" t="n">
        <v>182</v>
      </c>
      <c r="B239" s="0" t="s">
        <v>26</v>
      </c>
      <c r="C239" s="0" t="s">
        <v>27</v>
      </c>
      <c r="D239" s="0" t="s">
        <v>28</v>
      </c>
      <c r="E239" s="119" t="n">
        <v>43082</v>
      </c>
      <c r="F239" s="0" t="n">
        <v>22</v>
      </c>
      <c r="G239" s="0" t="n">
        <v>33.7</v>
      </c>
      <c r="H239" s="114" t="n">
        <v>17.5133</v>
      </c>
      <c r="I239" s="114" t="n">
        <v>3.7324</v>
      </c>
      <c r="J239" s="114" t="n">
        <v>4.0316</v>
      </c>
      <c r="K239" s="114" t="n">
        <v>997.800320317239</v>
      </c>
      <c r="L239" s="114" t="n">
        <v>0.76398747492</v>
      </c>
      <c r="M239" s="114" t="n">
        <v>-0.0042748864</v>
      </c>
      <c r="N239" s="114" t="n">
        <v>1023.25908136794</v>
      </c>
      <c r="O239" s="114" t="n">
        <v>8.40856120139351</v>
      </c>
      <c r="P239" s="114" t="n">
        <v>23.5335227065016</v>
      </c>
      <c r="Q239" s="114" t="n">
        <v>15.2482</v>
      </c>
      <c r="R239" s="0" t="n">
        <v>27</v>
      </c>
      <c r="S239" s="0" t="n">
        <v>0.3664</v>
      </c>
      <c r="T239" s="114" t="n">
        <v>10.8853238265003</v>
      </c>
      <c r="U239" s="115" t="n">
        <v>4.03160141722233</v>
      </c>
      <c r="V239" s="114" t="n">
        <v>0.837586368137624</v>
      </c>
      <c r="W239" s="114" t="n">
        <v>11.0631244533859</v>
      </c>
      <c r="X239" s="115" t="n">
        <v>4.09745350125404</v>
      </c>
      <c r="Y239" s="114" t="n">
        <v>2.34426942782669</v>
      </c>
      <c r="Z239" s="114" t="n">
        <v>0.0658520840317047</v>
      </c>
    </row>
    <row r="240" customFormat="false" ht="15" hidden="false" customHeight="false" outlineLevel="0" collapsed="false">
      <c r="A240" s="0" t="n">
        <v>189</v>
      </c>
      <c r="B240" s="0" t="s">
        <v>26</v>
      </c>
      <c r="C240" s="0" t="s">
        <v>27</v>
      </c>
      <c r="D240" s="0" t="s">
        <v>28</v>
      </c>
      <c r="E240" s="119" t="n">
        <v>43082</v>
      </c>
      <c r="F240" s="0" t="n">
        <v>22</v>
      </c>
      <c r="G240" s="0" t="n">
        <v>33.7</v>
      </c>
      <c r="H240" s="114" t="n">
        <v>17.5133</v>
      </c>
      <c r="I240" s="114" t="n">
        <v>3.5377</v>
      </c>
      <c r="J240" s="114" t="n">
        <v>3.571</v>
      </c>
      <c r="K240" s="114" t="n">
        <v>997.800320317239</v>
      </c>
      <c r="L240" s="114" t="n">
        <v>0.76398747492</v>
      </c>
      <c r="M240" s="114" t="n">
        <v>-0.0042748864</v>
      </c>
      <c r="N240" s="114" t="n">
        <v>1023.25908136794</v>
      </c>
      <c r="O240" s="114" t="n">
        <v>7.96993006166805</v>
      </c>
      <c r="P240" s="114" t="n">
        <v>23.5335227065016</v>
      </c>
      <c r="Q240" s="114" t="n">
        <v>14.17735</v>
      </c>
      <c r="R240" s="0" t="n">
        <v>27</v>
      </c>
      <c r="S240" s="0" t="n">
        <v>0.3111</v>
      </c>
      <c r="T240" s="114" t="n">
        <v>9.64172813487883</v>
      </c>
      <c r="U240" s="115" t="n">
        <v>3.57101042032549</v>
      </c>
      <c r="V240" s="114" t="n">
        <v>0.712500650799528</v>
      </c>
      <c r="W240" s="114" t="n">
        <v>9.81753470081992</v>
      </c>
      <c r="X240" s="115" t="n">
        <v>3.63612396326664</v>
      </c>
      <c r="Y240" s="114" t="n">
        <v>2.1168199860885</v>
      </c>
      <c r="Z240" s="114" t="n">
        <v>0.0651135429411465</v>
      </c>
    </row>
    <row r="241" customFormat="false" ht="15" hidden="false" customHeight="false" outlineLevel="0" collapsed="false">
      <c r="A241" s="0" t="n">
        <v>281</v>
      </c>
      <c r="B241" s="0" t="s">
        <v>26</v>
      </c>
      <c r="C241" s="0" t="s">
        <v>27</v>
      </c>
      <c r="D241" s="0" t="s">
        <v>28</v>
      </c>
      <c r="E241" s="119" t="n">
        <v>43082</v>
      </c>
      <c r="F241" s="0" t="n">
        <v>22</v>
      </c>
      <c r="G241" s="0" t="n">
        <v>33.7</v>
      </c>
      <c r="H241" s="114" t="n">
        <v>17.5133</v>
      </c>
      <c r="I241" s="114" t="n">
        <v>3.4568</v>
      </c>
      <c r="J241" s="114" t="n">
        <v>3.4594</v>
      </c>
      <c r="K241" s="114" t="n">
        <v>997.800320317239</v>
      </c>
      <c r="L241" s="114" t="n">
        <v>0.76398747492</v>
      </c>
      <c r="M241" s="114" t="n">
        <v>-0.0042748864</v>
      </c>
      <c r="N241" s="114" t="n">
        <v>1023.25908136794</v>
      </c>
      <c r="O241" s="114" t="n">
        <v>7.78767397947087</v>
      </c>
      <c r="P241" s="114" t="n">
        <v>23.5335227065016</v>
      </c>
      <c r="Q241" s="114" t="n">
        <v>13.7324</v>
      </c>
      <c r="R241" s="0" t="n">
        <v>27</v>
      </c>
      <c r="S241" s="0" t="n">
        <v>0.2953</v>
      </c>
      <c r="T241" s="114" t="n">
        <v>9.34050292582634</v>
      </c>
      <c r="U241" s="115" t="n">
        <v>3.45944552808383</v>
      </c>
      <c r="V241" s="114" t="n">
        <v>0.676670730707212</v>
      </c>
      <c r="W241" s="114" t="n">
        <v>9.51582648798339</v>
      </c>
      <c r="X241" s="115" t="n">
        <v>3.52438018073459</v>
      </c>
      <c r="Y241" s="114" t="n">
        <v>2.06981842256989</v>
      </c>
      <c r="Z241" s="114" t="n">
        <v>0.0649346526507602</v>
      </c>
    </row>
    <row r="242" customFormat="false" ht="15" hidden="false" customHeight="false" outlineLevel="0" collapsed="false">
      <c r="A242" s="0" t="n">
        <v>287</v>
      </c>
      <c r="B242" s="0" t="s">
        <v>26</v>
      </c>
      <c r="C242" s="0" t="s">
        <v>27</v>
      </c>
      <c r="D242" s="0" t="s">
        <v>28</v>
      </c>
      <c r="E242" s="119" t="n">
        <v>43082</v>
      </c>
      <c r="F242" s="0" t="n">
        <v>22</v>
      </c>
      <c r="G242" s="0" t="n">
        <v>33.7</v>
      </c>
      <c r="H242" s="114" t="n">
        <v>17.5133</v>
      </c>
      <c r="I242" s="114" t="n">
        <v>2.3548</v>
      </c>
      <c r="J242" s="114" t="n">
        <v>2.8162</v>
      </c>
      <c r="K242" s="114" t="n">
        <v>997.800320317239</v>
      </c>
      <c r="L242" s="114" t="n">
        <v>0.76398747492</v>
      </c>
      <c r="M242" s="114" t="n">
        <v>-0.0042748864</v>
      </c>
      <c r="N242" s="114" t="n">
        <v>1023.25908136794</v>
      </c>
      <c r="O242" s="114" t="n">
        <v>5.30502623433754</v>
      </c>
      <c r="P242" s="114" t="n">
        <v>23.5335227065016</v>
      </c>
      <c r="Q242" s="114" t="n">
        <v>7.6714</v>
      </c>
      <c r="R242" s="0" t="n">
        <v>27</v>
      </c>
      <c r="S242" s="0" t="n">
        <v>0.1664</v>
      </c>
      <c r="T242" s="114" t="n">
        <v>7.60372875159934</v>
      </c>
      <c r="U242" s="115" t="n">
        <v>2.81619583392568</v>
      </c>
      <c r="V242" s="114" t="n">
        <v>0.382767967820256</v>
      </c>
      <c r="W242" s="114" t="n">
        <v>7.77626745886054</v>
      </c>
      <c r="X242" s="115" t="n">
        <v>2.88009905883724</v>
      </c>
      <c r="Y242" s="114" t="n">
        <v>2.09830842792549</v>
      </c>
      <c r="Z242" s="114" t="n">
        <v>0.063903224911555</v>
      </c>
    </row>
    <row r="243" customFormat="false" ht="15" hidden="false" customHeight="false" outlineLevel="0" collapsed="false">
      <c r="A243" s="0" t="n">
        <v>116</v>
      </c>
      <c r="B243" s="0" t="s">
        <v>29</v>
      </c>
      <c r="C243" s="0" t="s">
        <v>27</v>
      </c>
      <c r="D243" s="0" t="s">
        <v>28</v>
      </c>
      <c r="E243" s="119" t="n">
        <v>43082</v>
      </c>
      <c r="F243" s="0" t="n">
        <v>22</v>
      </c>
      <c r="G243" s="0" t="n">
        <v>33.7</v>
      </c>
      <c r="H243" s="114" t="n">
        <v>17.5133</v>
      </c>
      <c r="I243" s="114" t="n">
        <v>4.694</v>
      </c>
      <c r="J243" s="114" t="n">
        <v>4.0355</v>
      </c>
      <c r="K243" s="114" t="n">
        <v>997.800320317239</v>
      </c>
      <c r="L243" s="114" t="n">
        <v>0.76398747492</v>
      </c>
      <c r="M243" s="114" t="n">
        <v>-0.0042748864</v>
      </c>
      <c r="N243" s="114" t="n">
        <v>1023.25908136794</v>
      </c>
      <c r="O243" s="114" t="n">
        <v>10.5749079089436</v>
      </c>
      <c r="P243" s="114" t="n">
        <v>23.5335227065016</v>
      </c>
      <c r="Q243" s="114" t="n">
        <v>20.537</v>
      </c>
      <c r="R243" s="0" t="n">
        <v>27</v>
      </c>
      <c r="S243" s="0" t="n">
        <v>0.4612</v>
      </c>
      <c r="T243" s="114" t="n">
        <v>10.8958608958609</v>
      </c>
      <c r="U243" s="115" t="n">
        <v>4.03550403550403</v>
      </c>
      <c r="V243" s="114" t="n">
        <v>1.05428334738523</v>
      </c>
      <c r="W243" s="114" t="n">
        <v>11.0736784185581</v>
      </c>
      <c r="X243" s="115" t="n">
        <v>4.10136237724373</v>
      </c>
      <c r="Y243" s="114" t="n">
        <v>2.16925909338893</v>
      </c>
      <c r="Z243" s="114" t="n">
        <v>0.0658583417396974</v>
      </c>
    </row>
    <row r="244" customFormat="false" ht="15" hidden="false" customHeight="false" outlineLevel="0" collapsed="false">
      <c r="A244" s="0" t="n">
        <v>122</v>
      </c>
      <c r="B244" s="0" t="s">
        <v>29</v>
      </c>
      <c r="C244" s="0" t="s">
        <v>27</v>
      </c>
      <c r="D244" s="0" t="s">
        <v>28</v>
      </c>
      <c r="E244" s="119" t="n">
        <v>43082</v>
      </c>
      <c r="F244" s="0" t="n">
        <v>22</v>
      </c>
      <c r="G244" s="0" t="n">
        <v>33.7</v>
      </c>
      <c r="H244" s="114" t="n">
        <v>17.5133</v>
      </c>
      <c r="I244" s="114" t="n">
        <v>5.945</v>
      </c>
      <c r="J244" s="114" t="n">
        <v>3.1655</v>
      </c>
      <c r="K244" s="114" t="n">
        <v>997.800320317239</v>
      </c>
      <c r="L244" s="114" t="n">
        <v>0.76398747492</v>
      </c>
      <c r="M244" s="114" t="n">
        <v>-0.0042748864</v>
      </c>
      <c r="N244" s="114" t="n">
        <v>1023.25908136794</v>
      </c>
      <c r="O244" s="114" t="n">
        <v>13.3932312566403</v>
      </c>
      <c r="P244" s="114" t="n">
        <v>23.5335227065016</v>
      </c>
      <c r="Q244" s="114" t="n">
        <v>27.4175</v>
      </c>
      <c r="R244" s="0" t="n">
        <v>27</v>
      </c>
      <c r="S244" s="0" t="n">
        <v>0.468100000000001</v>
      </c>
      <c r="T244" s="114" t="n">
        <v>8.54680567474302</v>
      </c>
      <c r="U244" s="115" t="n">
        <v>3.16548358323816</v>
      </c>
      <c r="V244" s="114" t="n">
        <v>1.07431501651582</v>
      </c>
      <c r="W244" s="114" t="n">
        <v>8.72085657191673</v>
      </c>
      <c r="X244" s="115" t="n">
        <v>3.22994687848768</v>
      </c>
      <c r="Y244" s="114" t="n">
        <v>1.60163930033033</v>
      </c>
      <c r="Z244" s="114" t="n">
        <v>0.0644632952495199</v>
      </c>
    </row>
    <row r="245" customFormat="false" ht="15" hidden="false" customHeight="false" outlineLevel="0" collapsed="false">
      <c r="A245" s="0" t="n">
        <v>129</v>
      </c>
      <c r="B245" s="0" t="s">
        <v>29</v>
      </c>
      <c r="C245" s="0" t="s">
        <v>27</v>
      </c>
      <c r="D245" s="0" t="s">
        <v>28</v>
      </c>
      <c r="E245" s="119" t="n">
        <v>43082</v>
      </c>
      <c r="F245" s="0" t="n">
        <v>22</v>
      </c>
      <c r="G245" s="0" t="n">
        <v>33.7</v>
      </c>
      <c r="H245" s="114" t="n">
        <v>17.5133</v>
      </c>
      <c r="I245" s="114" t="n">
        <v>5.7695</v>
      </c>
      <c r="J245" s="114" t="n">
        <v>3.0337</v>
      </c>
      <c r="K245" s="114" t="n">
        <v>997.800320317239</v>
      </c>
      <c r="L245" s="114" t="n">
        <v>0.76398747492</v>
      </c>
      <c r="M245" s="114" t="n">
        <v>-0.0042748864</v>
      </c>
      <c r="N245" s="114" t="n">
        <v>1023.25908136794</v>
      </c>
      <c r="O245" s="114" t="n">
        <v>12.9978549596613</v>
      </c>
      <c r="P245" s="114" t="n">
        <v>23.5335227065016</v>
      </c>
      <c r="Q245" s="114" t="n">
        <v>26.45225</v>
      </c>
      <c r="R245" s="0" t="n">
        <v>27</v>
      </c>
      <c r="S245" s="0" t="n">
        <v>0.4368</v>
      </c>
      <c r="T245" s="114" t="n">
        <v>8.19097267800551</v>
      </c>
      <c r="U245" s="115" t="n">
        <v>3.03369358444649</v>
      </c>
      <c r="V245" s="114" t="n">
        <v>1.00328054097335</v>
      </c>
      <c r="W245" s="114" t="n">
        <v>8.36445300977253</v>
      </c>
      <c r="X245" s="115" t="n">
        <v>3.09794555917501</v>
      </c>
      <c r="Y245" s="114" t="n">
        <v>1.54506321472144</v>
      </c>
      <c r="Z245" s="114" t="n">
        <v>0.0642519747285237</v>
      </c>
    </row>
    <row r="246" customFormat="false" ht="15" hidden="false" customHeight="false" outlineLevel="0" collapsed="false">
      <c r="A246" s="0" t="n">
        <v>220</v>
      </c>
      <c r="B246" s="0" t="s">
        <v>29</v>
      </c>
      <c r="C246" s="0" t="s">
        <v>27</v>
      </c>
      <c r="D246" s="0" t="s">
        <v>28</v>
      </c>
      <c r="E246" s="119" t="n">
        <v>43082</v>
      </c>
      <c r="F246" s="0" t="n">
        <v>22</v>
      </c>
      <c r="G246" s="0" t="n">
        <v>33.7</v>
      </c>
      <c r="H246" s="114" t="n">
        <v>17.5133</v>
      </c>
      <c r="I246" s="114" t="n">
        <v>3.768</v>
      </c>
      <c r="J246" s="114" t="n">
        <v>4.1577</v>
      </c>
      <c r="K246" s="114" t="n">
        <v>997.800320317239</v>
      </c>
      <c r="L246" s="114" t="n">
        <v>0.76398747492</v>
      </c>
      <c r="M246" s="114" t="n">
        <v>-0.0042748864</v>
      </c>
      <c r="N246" s="114" t="n">
        <v>1023.25908136794</v>
      </c>
      <c r="O246" s="114" t="n">
        <v>8.48876288898584</v>
      </c>
      <c r="P246" s="114" t="n">
        <v>23.5335227065016</v>
      </c>
      <c r="Q246" s="114" t="n">
        <v>15.444</v>
      </c>
      <c r="R246" s="0" t="n">
        <v>27</v>
      </c>
      <c r="S246" s="0" t="n">
        <v>0.3803</v>
      </c>
      <c r="T246" s="114" t="n">
        <v>11.2259054815952</v>
      </c>
      <c r="U246" s="115" t="n">
        <v>4.15774277096117</v>
      </c>
      <c r="V246" s="114" t="n">
        <v>0.868979335028333</v>
      </c>
      <c r="W246" s="114" t="n">
        <v>11.4042522189099</v>
      </c>
      <c r="X246" s="115" t="n">
        <v>4.22379711811479</v>
      </c>
      <c r="Y246" s="114" t="n">
        <v>2.41039366222906</v>
      </c>
      <c r="Z246" s="114" t="n">
        <v>0.0660543471536146</v>
      </c>
    </row>
    <row r="247" customFormat="false" ht="15" hidden="false" customHeight="false" outlineLevel="0" collapsed="false">
      <c r="A247" s="0" t="n">
        <v>226</v>
      </c>
      <c r="B247" s="0" t="s">
        <v>29</v>
      </c>
      <c r="C247" s="0" t="s">
        <v>27</v>
      </c>
      <c r="D247" s="0" t="s">
        <v>28</v>
      </c>
      <c r="E247" s="119" t="n">
        <v>43082</v>
      </c>
      <c r="F247" s="0" t="n">
        <v>22</v>
      </c>
      <c r="G247" s="0" t="n">
        <v>33.7</v>
      </c>
      <c r="H247" s="114" t="n">
        <v>17.5133</v>
      </c>
      <c r="I247" s="114" t="n">
        <v>3.6705</v>
      </c>
      <c r="J247" s="114" t="n">
        <v>3.2225</v>
      </c>
      <c r="K247" s="114" t="n">
        <v>997.800320317239</v>
      </c>
      <c r="L247" s="114" t="n">
        <v>0.76398747492</v>
      </c>
      <c r="M247" s="114" t="n">
        <v>-0.0042748864</v>
      </c>
      <c r="N247" s="114" t="n">
        <v>1023.25908136794</v>
      </c>
      <c r="O247" s="114" t="n">
        <v>8.26910939066415</v>
      </c>
      <c r="P247" s="114" t="n">
        <v>23.5335227065016</v>
      </c>
      <c r="Q247" s="114" t="n">
        <v>14.90775</v>
      </c>
      <c r="R247" s="0" t="n">
        <v>27</v>
      </c>
      <c r="S247" s="0" t="n">
        <v>0.2938</v>
      </c>
      <c r="T247" s="114" t="n">
        <v>8.70080255871117</v>
      </c>
      <c r="U247" s="115" t="n">
        <v>3.22251946618932</v>
      </c>
      <c r="V247" s="114" t="n">
        <v>0.674067584527744</v>
      </c>
      <c r="W247" s="114" t="n">
        <v>8.87510038434721</v>
      </c>
      <c r="X247" s="115" t="n">
        <v>3.28707421642489</v>
      </c>
      <c r="Y247" s="114" t="n">
        <v>1.87825367376401</v>
      </c>
      <c r="Z247" s="114" t="n">
        <v>0.0645547502355708</v>
      </c>
    </row>
    <row r="248" customFormat="false" ht="15" hidden="false" customHeight="false" outlineLevel="0" collapsed="false">
      <c r="A248" s="0" t="n">
        <v>149</v>
      </c>
      <c r="B248" s="0" t="s">
        <v>30</v>
      </c>
      <c r="C248" s="0" t="s">
        <v>27</v>
      </c>
      <c r="D248" s="0" t="s">
        <v>28</v>
      </c>
      <c r="E248" s="119" t="n">
        <v>43082</v>
      </c>
      <c r="F248" s="0" t="n">
        <v>22</v>
      </c>
      <c r="G248" s="0" t="n">
        <v>33.7</v>
      </c>
      <c r="H248" s="114" t="n">
        <v>17.5133</v>
      </c>
      <c r="I248" s="114" t="n">
        <v>2.1495</v>
      </c>
      <c r="J248" s="114" t="n">
        <v>5.0585</v>
      </c>
      <c r="K248" s="114" t="n">
        <v>997.800320317239</v>
      </c>
      <c r="L248" s="114" t="n">
        <v>0.76398747492</v>
      </c>
      <c r="M248" s="114" t="n">
        <v>-0.0042748864</v>
      </c>
      <c r="N248" s="114" t="n">
        <v>1023.25908136794</v>
      </c>
      <c r="O248" s="114" t="n">
        <v>4.84251481684582</v>
      </c>
      <c r="P248" s="114" t="n">
        <v>23.5335227065016</v>
      </c>
      <c r="Q248" s="114" t="n">
        <v>6.54225</v>
      </c>
      <c r="R248" s="0" t="n">
        <v>27</v>
      </c>
      <c r="S248" s="0" t="n">
        <v>0.2583</v>
      </c>
      <c r="T248" s="114" t="n">
        <v>13.6579949238579</v>
      </c>
      <c r="U248" s="115" t="n">
        <v>5.05851663846588</v>
      </c>
      <c r="V248" s="114" t="n">
        <v>0.588733591458559</v>
      </c>
      <c r="W248" s="114" t="n">
        <v>13.840241429082</v>
      </c>
      <c r="X248" s="115" t="n">
        <v>5.12601534410444</v>
      </c>
      <c r="Y248" s="114" t="n">
        <v>4.25744842076665</v>
      </c>
      <c r="Z248" s="114" t="n">
        <v>0.0674987056385534</v>
      </c>
    </row>
    <row r="249" customFormat="false" ht="15" hidden="false" customHeight="false" outlineLevel="0" collapsed="false">
      <c r="A249" s="0" t="n">
        <v>157</v>
      </c>
      <c r="B249" s="0" t="s">
        <v>30</v>
      </c>
      <c r="C249" s="0" t="s">
        <v>27</v>
      </c>
      <c r="D249" s="0" t="s">
        <v>28</v>
      </c>
      <c r="E249" s="119" t="n">
        <v>43082</v>
      </c>
      <c r="F249" s="0" t="n">
        <v>22</v>
      </c>
      <c r="G249" s="0" t="n">
        <v>33.7</v>
      </c>
      <c r="H249" s="114" t="n">
        <v>17.5133</v>
      </c>
      <c r="I249" s="114" t="n">
        <v>2.0607</v>
      </c>
      <c r="J249" s="114" t="n">
        <v>4.3435</v>
      </c>
      <c r="K249" s="114" t="n">
        <v>997.800320317239</v>
      </c>
      <c r="L249" s="114" t="n">
        <v>0.76398747492</v>
      </c>
      <c r="M249" s="114" t="n">
        <v>-0.0042748864</v>
      </c>
      <c r="N249" s="114" t="n">
        <v>1023.25908136794</v>
      </c>
      <c r="O249" s="114" t="n">
        <v>4.64246116914361</v>
      </c>
      <c r="P249" s="114" t="n">
        <v>23.5335227065016</v>
      </c>
      <c r="Q249" s="114" t="n">
        <v>6.05385</v>
      </c>
      <c r="R249" s="0" t="n">
        <v>27</v>
      </c>
      <c r="S249" s="0" t="n">
        <v>0.2163</v>
      </c>
      <c r="T249" s="114" t="n">
        <v>11.7273910214704</v>
      </c>
      <c r="U249" s="115" t="n">
        <v>4.34347815610015</v>
      </c>
      <c r="V249" s="114" t="n">
        <v>0.493944834486106</v>
      </c>
      <c r="W249" s="114" t="n">
        <v>11.9065418728039</v>
      </c>
      <c r="X249" s="115" t="n">
        <v>4.40983032326071</v>
      </c>
      <c r="Y249" s="114" t="n">
        <v>3.76099936867625</v>
      </c>
      <c r="Z249" s="114" t="n">
        <v>0.0663521671605611</v>
      </c>
    </row>
    <row r="250" customFormat="false" ht="15" hidden="false" customHeight="false" outlineLevel="0" collapsed="false">
      <c r="A250" s="0" t="n">
        <v>248</v>
      </c>
      <c r="B250" s="0" t="s">
        <v>30</v>
      </c>
      <c r="C250" s="0" t="s">
        <v>27</v>
      </c>
      <c r="D250" s="0" t="s">
        <v>28</v>
      </c>
      <c r="E250" s="119" t="n">
        <v>43082</v>
      </c>
      <c r="F250" s="0" t="n">
        <v>22</v>
      </c>
      <c r="G250" s="0" t="n">
        <v>33.7</v>
      </c>
      <c r="H250" s="114" t="n">
        <v>17.5133</v>
      </c>
      <c r="I250" s="114" t="n">
        <v>3.4867</v>
      </c>
      <c r="J250" s="114" t="n">
        <v>4.2498</v>
      </c>
      <c r="K250" s="114" t="n">
        <v>997.800320317239</v>
      </c>
      <c r="L250" s="114" t="n">
        <v>0.76398747492</v>
      </c>
      <c r="M250" s="114" t="n">
        <v>-0.0042748864</v>
      </c>
      <c r="N250" s="114" t="n">
        <v>1023.25908136794</v>
      </c>
      <c r="O250" s="114" t="n">
        <v>7.85503438562286</v>
      </c>
      <c r="P250" s="114" t="n">
        <v>23.5335227065016</v>
      </c>
      <c r="Q250" s="114" t="n">
        <v>13.89685</v>
      </c>
      <c r="R250" s="0" t="n">
        <v>27</v>
      </c>
      <c r="S250" s="0" t="n">
        <v>0.3589</v>
      </c>
      <c r="T250" s="114" t="n">
        <v>11.4745188311273</v>
      </c>
      <c r="U250" s="115" t="n">
        <v>4.24982178930641</v>
      </c>
      <c r="V250" s="114" t="n">
        <v>0.819830855183831</v>
      </c>
      <c r="W250" s="114" t="n">
        <v>11.6532642110024</v>
      </c>
      <c r="X250" s="115" t="n">
        <v>4.31602378185276</v>
      </c>
      <c r="Y250" s="114" t="n">
        <v>2.54670472347745</v>
      </c>
      <c r="Z250" s="114" t="n">
        <v>0.0662019925463468</v>
      </c>
    </row>
    <row r="251" customFormat="false" ht="15" hidden="false" customHeight="false" outlineLevel="0" collapsed="false">
      <c r="A251" s="0" t="n">
        <v>162</v>
      </c>
      <c r="B251" s="0" t="s">
        <v>31</v>
      </c>
      <c r="C251" s="0" t="s">
        <v>27</v>
      </c>
      <c r="D251" s="0" t="s">
        <v>28</v>
      </c>
      <c r="E251" s="119" t="n">
        <v>43082</v>
      </c>
      <c r="F251" s="0" t="n">
        <v>22</v>
      </c>
      <c r="G251" s="0" t="n">
        <v>33.7</v>
      </c>
      <c r="H251" s="114" t="n">
        <v>17.5133</v>
      </c>
      <c r="I251" s="114" t="n">
        <v>6.56</v>
      </c>
      <c r="J251" s="114" t="n">
        <v>3.4608</v>
      </c>
      <c r="K251" s="114" t="n">
        <v>997.800320317239</v>
      </c>
      <c r="L251" s="114" t="n">
        <v>0.76398747492</v>
      </c>
      <c r="M251" s="114" t="n">
        <v>-0.0042748864</v>
      </c>
      <c r="N251" s="114" t="n">
        <v>1023.25908136794</v>
      </c>
      <c r="O251" s="114" t="n">
        <v>14.7787379383618</v>
      </c>
      <c r="P251" s="114" t="n">
        <v>23.5335227065016</v>
      </c>
      <c r="Q251" s="114" t="n">
        <v>30.8</v>
      </c>
      <c r="R251" s="0" t="n">
        <v>27</v>
      </c>
      <c r="S251" s="0" t="n">
        <v>0.5606</v>
      </c>
      <c r="T251" s="114" t="n">
        <v>9.34426776010935</v>
      </c>
      <c r="U251" s="115" t="n">
        <v>3.46083991115161</v>
      </c>
      <c r="V251" s="114" t="n">
        <v>1.28458867673509</v>
      </c>
      <c r="W251" s="114" t="n">
        <v>9.5195973590427</v>
      </c>
      <c r="X251" s="115" t="n">
        <v>3.52577679964545</v>
      </c>
      <c r="Y251" s="114" t="n">
        <v>1.71655927284258</v>
      </c>
      <c r="Z251" s="114" t="n">
        <v>0.0649368884938366</v>
      </c>
    </row>
    <row r="252" customFormat="false" ht="15" hidden="false" customHeight="false" outlineLevel="0" collapsed="false">
      <c r="A252" s="0" t="n">
        <v>169</v>
      </c>
      <c r="B252" s="0" t="s">
        <v>31</v>
      </c>
      <c r="C252" s="0" t="s">
        <v>27</v>
      </c>
      <c r="D252" s="0" t="s">
        <v>28</v>
      </c>
      <c r="E252" s="119" t="n">
        <v>43082</v>
      </c>
      <c r="F252" s="0" t="n">
        <v>22</v>
      </c>
      <c r="G252" s="0" t="n">
        <v>33.7</v>
      </c>
      <c r="H252" s="114" t="n">
        <v>17.5133</v>
      </c>
      <c r="I252" s="114" t="n">
        <v>4.1451</v>
      </c>
      <c r="J252" s="114" t="n">
        <v>2.8689</v>
      </c>
      <c r="K252" s="114" t="n">
        <v>997.800320317239</v>
      </c>
      <c r="L252" s="114" t="n">
        <v>0.76398747492</v>
      </c>
      <c r="M252" s="114" t="n">
        <v>-0.0042748864</v>
      </c>
      <c r="N252" s="114" t="n">
        <v>1023.25908136794</v>
      </c>
      <c r="O252" s="114" t="n">
        <v>9.33831503480234</v>
      </c>
      <c r="P252" s="114" t="n">
        <v>23.5335227065016</v>
      </c>
      <c r="Q252" s="114" t="n">
        <v>17.51805</v>
      </c>
      <c r="R252" s="0" t="n">
        <v>27</v>
      </c>
      <c r="S252" s="0" t="n">
        <v>0.298</v>
      </c>
      <c r="T252" s="114" t="n">
        <v>7.74609446076265</v>
      </c>
      <c r="U252" s="115" t="n">
        <v>2.86892387435654</v>
      </c>
      <c r="V252" s="114" t="n">
        <v>0.685226121843716</v>
      </c>
      <c r="W252" s="114" t="n">
        <v>7.9188614463159</v>
      </c>
      <c r="X252" s="115" t="n">
        <v>2.93291164678367</v>
      </c>
      <c r="Y252" s="114" t="n">
        <v>1.59825337494818</v>
      </c>
      <c r="Z252" s="114" t="n">
        <v>0.0639877724271285</v>
      </c>
    </row>
    <row r="253" customFormat="false" ht="15" hidden="false" customHeight="false" outlineLevel="0" collapsed="false">
      <c r="A253" s="0" t="n">
        <v>261</v>
      </c>
      <c r="B253" s="0" t="s">
        <v>31</v>
      </c>
      <c r="C253" s="0" t="s">
        <v>27</v>
      </c>
      <c r="D253" s="0" t="s">
        <v>28</v>
      </c>
      <c r="E253" s="119" t="n">
        <v>43082</v>
      </c>
      <c r="F253" s="0" t="n">
        <v>22</v>
      </c>
      <c r="G253" s="0" t="n">
        <v>33.7</v>
      </c>
      <c r="H253" s="114" t="n">
        <v>17.5133</v>
      </c>
      <c r="I253" s="114" t="n">
        <v>4.452</v>
      </c>
      <c r="J253" s="114" t="n">
        <v>2.9952</v>
      </c>
      <c r="K253" s="114" t="n">
        <v>997.800320317239</v>
      </c>
      <c r="L253" s="114" t="n">
        <v>0.76398747492</v>
      </c>
      <c r="M253" s="114" t="n">
        <v>-0.0042748864</v>
      </c>
      <c r="N253" s="114" t="n">
        <v>1023.25908136794</v>
      </c>
      <c r="O253" s="114" t="n">
        <v>10.0297166618272</v>
      </c>
      <c r="P253" s="114" t="n">
        <v>23.5335227065016</v>
      </c>
      <c r="Q253" s="114" t="n">
        <v>19.206</v>
      </c>
      <c r="R253" s="0" t="n">
        <v>27</v>
      </c>
      <c r="S253" s="0" t="n">
        <v>0.3331</v>
      </c>
      <c r="T253" s="114" t="n">
        <v>8.08711063633494</v>
      </c>
      <c r="U253" s="115" t="n">
        <v>2.99522616160553</v>
      </c>
      <c r="V253" s="114" t="n">
        <v>0.765281652707293</v>
      </c>
      <c r="W253" s="114" t="n">
        <v>8.26042442905529</v>
      </c>
      <c r="X253" s="115" t="n">
        <v>3.05941645520566</v>
      </c>
      <c r="Y253" s="114" t="n">
        <v>1.63139441031457</v>
      </c>
      <c r="Z253" s="114" t="n">
        <v>0.0641902936001277</v>
      </c>
    </row>
    <row r="254" customFormat="false" ht="15" hidden="false" customHeight="false" outlineLevel="0" collapsed="false">
      <c r="A254" s="0" t="n">
        <v>267</v>
      </c>
      <c r="B254" s="0" t="s">
        <v>31</v>
      </c>
      <c r="C254" s="0" t="s">
        <v>27</v>
      </c>
      <c r="D254" s="0" t="s">
        <v>28</v>
      </c>
      <c r="E254" s="119" t="n">
        <v>43082</v>
      </c>
      <c r="F254" s="0" t="n">
        <v>22</v>
      </c>
      <c r="G254" s="0" t="n">
        <v>33.7</v>
      </c>
      <c r="H254" s="114" t="n">
        <v>17.5133</v>
      </c>
      <c r="I254" s="114" t="n">
        <v>5.3988</v>
      </c>
      <c r="J254" s="114" t="n">
        <v>2.2392</v>
      </c>
      <c r="K254" s="114" t="n">
        <v>997.800320317239</v>
      </c>
      <c r="L254" s="114" t="n">
        <v>0.76398747492</v>
      </c>
      <c r="M254" s="114" t="n">
        <v>-0.0042748864</v>
      </c>
      <c r="N254" s="114" t="n">
        <v>1023.25908136794</v>
      </c>
      <c r="O254" s="114" t="n">
        <v>12.1627210947603</v>
      </c>
      <c r="P254" s="114" t="n">
        <v>23.5335227065016</v>
      </c>
      <c r="Q254" s="114" t="n">
        <v>24.4134</v>
      </c>
      <c r="R254" s="0" t="n">
        <v>27</v>
      </c>
      <c r="S254" s="0" t="n">
        <v>0.307799999999999</v>
      </c>
      <c r="T254" s="114" t="n">
        <v>6.04596346493811</v>
      </c>
      <c r="U254" s="115" t="n">
        <v>2.23924572775486</v>
      </c>
      <c r="V254" s="114" t="n">
        <v>0.7117903531959</v>
      </c>
      <c r="W254" s="114" t="n">
        <v>6.21600435161359</v>
      </c>
      <c r="X254" s="115" t="n">
        <v>2.30222383393096</v>
      </c>
      <c r="Y254" s="114" t="n">
        <v>1.16030041917749</v>
      </c>
      <c r="Z254" s="114" t="n">
        <v>0.0629781061761006</v>
      </c>
    </row>
    <row r="255" customFormat="false" ht="15" hidden="false" customHeight="false" outlineLevel="0" collapsed="false">
      <c r="A255" s="0" t="n">
        <v>273</v>
      </c>
      <c r="B255" s="0" t="s">
        <v>31</v>
      </c>
      <c r="C255" s="0" t="s">
        <v>27</v>
      </c>
      <c r="D255" s="0" t="s">
        <v>28</v>
      </c>
      <c r="E255" s="119" t="n">
        <v>43082</v>
      </c>
      <c r="F255" s="0" t="n">
        <v>22</v>
      </c>
      <c r="G255" s="0" t="n">
        <v>33.7</v>
      </c>
      <c r="H255" s="114" t="n">
        <v>17.5133</v>
      </c>
      <c r="I255" s="114" t="n">
        <v>5.2412</v>
      </c>
      <c r="J255" s="114" t="n">
        <v>2.8779</v>
      </c>
      <c r="K255" s="114" t="n">
        <v>997.800320317239</v>
      </c>
      <c r="L255" s="114" t="n">
        <v>0.76398747492</v>
      </c>
      <c r="M255" s="114" t="n">
        <v>-0.0042748864</v>
      </c>
      <c r="N255" s="114" t="n">
        <v>1023.25908136794</v>
      </c>
      <c r="O255" s="114" t="n">
        <v>11.8076709272167</v>
      </c>
      <c r="P255" s="114" t="n">
        <v>23.5335227065016</v>
      </c>
      <c r="Q255" s="114" t="n">
        <v>23.5466</v>
      </c>
      <c r="R255" s="0" t="n">
        <v>27</v>
      </c>
      <c r="S255" s="0" t="n">
        <v>0.3779</v>
      </c>
      <c r="T255" s="114" t="n">
        <v>7.77044393724427</v>
      </c>
      <c r="U255" s="115" t="n">
        <v>2.87794219897936</v>
      </c>
      <c r="V255" s="114" t="n">
        <v>0.868894365549053</v>
      </c>
      <c r="W255" s="114" t="n">
        <v>7.9432499663069</v>
      </c>
      <c r="X255" s="115" t="n">
        <v>2.94194443196552</v>
      </c>
      <c r="Y255" s="114" t="n">
        <v>1.49902403318931</v>
      </c>
      <c r="Z255" s="114" t="n">
        <v>0.0640022329861609</v>
      </c>
    </row>
    <row r="256" customFormat="false" ht="15" hidden="false" customHeight="false" outlineLevel="0" collapsed="false">
      <c r="A256" s="0" t="n">
        <v>105</v>
      </c>
      <c r="B256" s="0" t="s">
        <v>32</v>
      </c>
      <c r="C256" s="0" t="s">
        <v>27</v>
      </c>
      <c r="D256" s="0" t="s">
        <v>28</v>
      </c>
      <c r="E256" s="119" t="n">
        <v>43082</v>
      </c>
      <c r="F256" s="0" t="n">
        <v>22</v>
      </c>
      <c r="G256" s="0" t="n">
        <v>33.7</v>
      </c>
      <c r="H256" s="114" t="n">
        <v>17.5133</v>
      </c>
      <c r="I256" s="114" t="n">
        <v>3.9501</v>
      </c>
      <c r="J256" s="114" t="n">
        <v>3.5951</v>
      </c>
      <c r="K256" s="114" t="n">
        <v>997.800320317239</v>
      </c>
      <c r="L256" s="114" t="n">
        <v>0.76398747492</v>
      </c>
      <c r="M256" s="114" t="n">
        <v>-0.0042748864</v>
      </c>
      <c r="N256" s="114" t="n">
        <v>1023.25908136794</v>
      </c>
      <c r="O256" s="114" t="n">
        <v>8.89900803815896</v>
      </c>
      <c r="P256" s="114" t="n">
        <v>23.5335227065016</v>
      </c>
      <c r="Q256" s="114" t="n">
        <v>16.44555</v>
      </c>
      <c r="R256" s="0" t="n">
        <v>27</v>
      </c>
      <c r="S256" s="0" t="n">
        <v>0.3495</v>
      </c>
      <c r="T256" s="114" t="n">
        <v>9.70671554740876</v>
      </c>
      <c r="U256" s="115" t="n">
        <v>3.59507983237362</v>
      </c>
      <c r="V256" s="114" t="n">
        <v>0.797266040900993</v>
      </c>
      <c r="W256" s="114" t="n">
        <v>9.84067427931953</v>
      </c>
      <c r="X256" s="115" t="n">
        <v>3.64469417752575</v>
      </c>
      <c r="Y256" s="114" t="n">
        <v>2.03317234273354</v>
      </c>
      <c r="Z256" s="114" t="n">
        <v>0.0496143451521376</v>
      </c>
    </row>
    <row r="257" customFormat="false" ht="15" hidden="false" customHeight="false" outlineLevel="0" collapsed="false">
      <c r="A257" s="0" t="n">
        <v>204</v>
      </c>
      <c r="B257" s="0" t="s">
        <v>32</v>
      </c>
      <c r="C257" s="0" t="s">
        <v>27</v>
      </c>
      <c r="D257" s="0" t="s">
        <v>28</v>
      </c>
      <c r="E257" s="119" t="n">
        <v>43082</v>
      </c>
      <c r="F257" s="0" t="n">
        <v>22</v>
      </c>
      <c r="G257" s="0" t="n">
        <v>33.7</v>
      </c>
      <c r="H257" s="114" t="n">
        <v>17.5133</v>
      </c>
      <c r="I257" s="114" t="n">
        <v>4.4944</v>
      </c>
      <c r="J257" s="114" t="n">
        <v>3.9648</v>
      </c>
      <c r="K257" s="114" t="n">
        <v>997.800320317239</v>
      </c>
      <c r="L257" s="114" t="n">
        <v>0.76398747492</v>
      </c>
      <c r="M257" s="114" t="n">
        <v>-0.0042748864</v>
      </c>
      <c r="N257" s="114" t="n">
        <v>1023.25908136794</v>
      </c>
      <c r="O257" s="114" t="n">
        <v>10.1252377728922</v>
      </c>
      <c r="P257" s="114" t="n">
        <v>23.5335227065016</v>
      </c>
      <c r="Q257" s="114" t="n">
        <v>19.4392</v>
      </c>
      <c r="R257" s="0" t="n">
        <v>27</v>
      </c>
      <c r="S257" s="0" t="n">
        <v>0.4346</v>
      </c>
      <c r="T257" s="114" t="n">
        <v>10.7049608355091</v>
      </c>
      <c r="U257" s="115" t="n">
        <v>3.96480030944782</v>
      </c>
      <c r="V257" s="114" t="n">
        <v>0.990245782538437</v>
      </c>
      <c r="W257" s="114" t="n">
        <v>10.8401384870846</v>
      </c>
      <c r="X257" s="115" t="n">
        <v>4.01486610632763</v>
      </c>
      <c r="Y257" s="114" t="n">
        <v>2.1512103258067</v>
      </c>
      <c r="Z257" s="114" t="n">
        <v>0.050065796879804</v>
      </c>
    </row>
    <row r="258" customFormat="false" ht="15" hidden="false" customHeight="false" outlineLevel="0" collapsed="false">
      <c r="A258" s="0" t="n">
        <v>143</v>
      </c>
      <c r="B258" s="0" t="s">
        <v>33</v>
      </c>
      <c r="C258" s="0" t="s">
        <v>27</v>
      </c>
      <c r="D258" s="0" t="s">
        <v>28</v>
      </c>
      <c r="E258" s="119" t="n">
        <v>43082</v>
      </c>
      <c r="F258" s="0" t="n">
        <v>22</v>
      </c>
      <c r="G258" s="0" t="n">
        <v>33.7</v>
      </c>
      <c r="H258" s="114" t="n">
        <v>17.5133</v>
      </c>
      <c r="I258" s="114" t="n">
        <v>4.9065</v>
      </c>
      <c r="J258" s="114" t="n">
        <v>2.1374</v>
      </c>
      <c r="K258" s="114" t="n">
        <v>997.800320317239</v>
      </c>
      <c r="L258" s="114" t="n">
        <v>0.76398747492</v>
      </c>
      <c r="M258" s="114" t="n">
        <v>-0.0042748864</v>
      </c>
      <c r="N258" s="114" t="n">
        <v>1023.25908136794</v>
      </c>
      <c r="O258" s="114" t="n">
        <v>11.0536398924652</v>
      </c>
      <c r="P258" s="114" t="n">
        <v>23.5335227065016</v>
      </c>
      <c r="Q258" s="114" t="n">
        <v>21.70575</v>
      </c>
      <c r="R258" s="0" t="n">
        <v>27</v>
      </c>
      <c r="S258" s="0" t="n">
        <v>0.2677</v>
      </c>
      <c r="T258" s="114" t="n">
        <v>5.77088902302321</v>
      </c>
      <c r="U258" s="115" t="n">
        <v>2.13736630482341</v>
      </c>
      <c r="V258" s="114" t="n">
        <v>0.615834866391737</v>
      </c>
      <c r="W258" s="114" t="n">
        <v>5.90004186563544</v>
      </c>
      <c r="X258" s="115" t="n">
        <v>2.18520069097609</v>
      </c>
      <c r="Y258" s="114" t="n">
        <v>1.12727958500546</v>
      </c>
      <c r="Z258" s="114" t="n">
        <v>0.0478343861526787</v>
      </c>
    </row>
    <row r="259" customFormat="false" ht="15" hidden="false" customHeight="false" outlineLevel="0" collapsed="false">
      <c r="A259" s="0" t="n">
        <v>177</v>
      </c>
      <c r="B259" s="0" t="s">
        <v>26</v>
      </c>
      <c r="C259" s="0" t="s">
        <v>34</v>
      </c>
      <c r="D259" s="0" t="s">
        <v>28</v>
      </c>
      <c r="E259" s="119" t="n">
        <v>43082</v>
      </c>
      <c r="F259" s="0" t="n">
        <v>22.1</v>
      </c>
      <c r="G259" s="0" t="n">
        <v>34.2</v>
      </c>
      <c r="H259" s="114" t="n">
        <v>17.3592</v>
      </c>
      <c r="I259" s="114" t="n">
        <v>5.3338</v>
      </c>
      <c r="J259" s="114" t="n">
        <v>3.1804</v>
      </c>
      <c r="K259" s="114" t="n">
        <v>997.77758073309</v>
      </c>
      <c r="L259" s="114" t="n">
        <v>0.763818306910207</v>
      </c>
      <c r="M259" s="114" t="n">
        <v>-0.004271956186</v>
      </c>
      <c r="N259" s="114" t="n">
        <v>1023.61085743435</v>
      </c>
      <c r="O259" s="114" t="n">
        <v>12.0214631580685</v>
      </c>
      <c r="P259" s="114" t="n">
        <v>23.3292075310238</v>
      </c>
      <c r="Q259" s="114" t="n">
        <v>24.0559</v>
      </c>
      <c r="R259" s="0" t="n">
        <v>27</v>
      </c>
      <c r="S259" s="0" t="n">
        <v>0.4218</v>
      </c>
      <c r="T259" s="114" t="n">
        <v>8.5871335504886</v>
      </c>
      <c r="U259" s="115" t="n">
        <v>3.1804198335143</v>
      </c>
      <c r="V259" s="114" t="n">
        <v>0.971724326836849</v>
      </c>
      <c r="W259" s="114" t="n">
        <v>8.79409316073891</v>
      </c>
      <c r="X259" s="115" t="n">
        <v>3.25707154101441</v>
      </c>
      <c r="Y259" s="114" t="n">
        <v>1.65576876531313</v>
      </c>
      <c r="Z259" s="114" t="n">
        <v>0.0766517075001123</v>
      </c>
    </row>
    <row r="260" customFormat="false" ht="15" hidden="false" customHeight="false" outlineLevel="0" collapsed="false">
      <c r="A260" s="0" t="n">
        <v>183</v>
      </c>
      <c r="B260" s="0" t="s">
        <v>26</v>
      </c>
      <c r="C260" s="0" t="s">
        <v>34</v>
      </c>
      <c r="D260" s="0" t="s">
        <v>28</v>
      </c>
      <c r="E260" s="119" t="n">
        <v>43082</v>
      </c>
      <c r="F260" s="0" t="n">
        <v>22.1</v>
      </c>
      <c r="G260" s="0" t="n">
        <v>34.2</v>
      </c>
      <c r="H260" s="114" t="n">
        <v>17.3592</v>
      </c>
      <c r="I260" s="114" t="n">
        <v>4.0645</v>
      </c>
      <c r="J260" s="114" t="n">
        <v>3.2092</v>
      </c>
      <c r="K260" s="114" t="n">
        <v>997.77758073309</v>
      </c>
      <c r="L260" s="114" t="n">
        <v>0.763818306910207</v>
      </c>
      <c r="M260" s="114" t="n">
        <v>-0.004271956186</v>
      </c>
      <c r="N260" s="114" t="n">
        <v>1023.61085743435</v>
      </c>
      <c r="O260" s="114" t="n">
        <v>9.16068037908606</v>
      </c>
      <c r="P260" s="114" t="n">
        <v>23.3292075310238</v>
      </c>
      <c r="Q260" s="114" t="n">
        <v>17.07475</v>
      </c>
      <c r="R260" s="0" t="n">
        <v>27</v>
      </c>
      <c r="S260" s="0" t="n">
        <v>0.3241</v>
      </c>
      <c r="T260" s="114" t="n">
        <v>8.66484867928563</v>
      </c>
      <c r="U260" s="115" t="n">
        <v>3.20920321455023</v>
      </c>
      <c r="V260" s="114" t="n">
        <v>0.746502218593655</v>
      </c>
      <c r="W260" s="114" t="n">
        <v>8.87195640922784</v>
      </c>
      <c r="X260" s="115" t="n">
        <v>3.2859097811955</v>
      </c>
      <c r="Y260" s="114" t="n">
        <v>1.80799560025918</v>
      </c>
      <c r="Z260" s="114" t="n">
        <v>0.0767065666452647</v>
      </c>
    </row>
    <row r="261" customFormat="false" ht="15" hidden="false" customHeight="false" outlineLevel="0" collapsed="false">
      <c r="A261" s="0" t="n">
        <v>190</v>
      </c>
      <c r="B261" s="0" t="s">
        <v>26</v>
      </c>
      <c r="C261" s="0" t="s">
        <v>34</v>
      </c>
      <c r="D261" s="0" t="s">
        <v>28</v>
      </c>
      <c r="E261" s="119" t="n">
        <v>43082</v>
      </c>
      <c r="F261" s="0" t="n">
        <v>22.1</v>
      </c>
      <c r="G261" s="0" t="n">
        <v>34.2</v>
      </c>
      <c r="H261" s="114" t="n">
        <v>17.3592</v>
      </c>
      <c r="I261" s="114" t="n">
        <v>4.236</v>
      </c>
      <c r="J261" s="114" t="n">
        <v>2.6696</v>
      </c>
      <c r="K261" s="114" t="n">
        <v>997.77758073309</v>
      </c>
      <c r="L261" s="114" t="n">
        <v>0.763818306910207</v>
      </c>
      <c r="M261" s="114" t="n">
        <v>-0.004271956186</v>
      </c>
      <c r="N261" s="114" t="n">
        <v>1023.61085743435</v>
      </c>
      <c r="O261" s="114" t="n">
        <v>9.54721173226929</v>
      </c>
      <c r="P261" s="114" t="n">
        <v>23.3292075310238</v>
      </c>
      <c r="Q261" s="114" t="n">
        <v>18.018</v>
      </c>
      <c r="R261" s="0" t="n">
        <v>27</v>
      </c>
      <c r="S261" s="0" t="n">
        <v>0.2848</v>
      </c>
      <c r="T261" s="114" t="n">
        <v>7.20793682931767</v>
      </c>
      <c r="U261" s="115" t="n">
        <v>2.66960623308062</v>
      </c>
      <c r="V261" s="114" t="n">
        <v>0.658830610534297</v>
      </c>
      <c r="W261" s="114" t="n">
        <v>7.41226778544904</v>
      </c>
      <c r="X261" s="115" t="n">
        <v>2.74528436498113</v>
      </c>
      <c r="Y261" s="114" t="n">
        <v>1.48320733080627</v>
      </c>
      <c r="Z261" s="114" t="n">
        <v>0.0756781319005082</v>
      </c>
    </row>
    <row r="262" customFormat="false" ht="15" hidden="false" customHeight="false" outlineLevel="0" collapsed="false">
      <c r="A262" s="0" t="n">
        <v>282</v>
      </c>
      <c r="B262" s="0" t="s">
        <v>26</v>
      </c>
      <c r="C262" s="0" t="s">
        <v>34</v>
      </c>
      <c r="D262" s="0" t="s">
        <v>28</v>
      </c>
      <c r="E262" s="119" t="n">
        <v>43082</v>
      </c>
      <c r="F262" s="0" t="n">
        <v>22.1</v>
      </c>
      <c r="G262" s="0" t="n">
        <v>34.2</v>
      </c>
      <c r="H262" s="114" t="n">
        <v>17.3592</v>
      </c>
      <c r="I262" s="114" t="n">
        <v>1.9052</v>
      </c>
      <c r="J262" s="114" t="n">
        <v>2.8877</v>
      </c>
      <c r="K262" s="114" t="n">
        <v>997.77758073309</v>
      </c>
      <c r="L262" s="114" t="n">
        <v>0.763818306910207</v>
      </c>
      <c r="M262" s="114" t="n">
        <v>-0.004271956186</v>
      </c>
      <c r="N262" s="114" t="n">
        <v>1023.61085743435</v>
      </c>
      <c r="O262" s="114" t="n">
        <v>4.29399145238892</v>
      </c>
      <c r="P262" s="114" t="n">
        <v>23.3292075310238</v>
      </c>
      <c r="Q262" s="114" t="n">
        <v>5.1986</v>
      </c>
      <c r="R262" s="0" t="n">
        <v>27</v>
      </c>
      <c r="S262" s="0" t="n">
        <v>0.1378</v>
      </c>
      <c r="T262" s="114" t="n">
        <v>7.79676360755912</v>
      </c>
      <c r="U262" s="115" t="n">
        <v>2.8876902250219</v>
      </c>
      <c r="V262" s="114" t="n">
        <v>0.318155049636733</v>
      </c>
      <c r="W262" s="114" t="n">
        <v>8.00221682704293</v>
      </c>
      <c r="X262" s="115" t="n">
        <v>2.9637840100159</v>
      </c>
      <c r="Y262" s="114" t="n">
        <v>2.6535276773743</v>
      </c>
      <c r="Z262" s="114" t="n">
        <v>0.076093784994002</v>
      </c>
    </row>
    <row r="263" customFormat="false" ht="15" hidden="false" customHeight="false" outlineLevel="0" collapsed="false">
      <c r="A263" s="0" t="n">
        <v>288</v>
      </c>
      <c r="B263" s="0" t="s">
        <v>26</v>
      </c>
      <c r="C263" s="0" t="s">
        <v>34</v>
      </c>
      <c r="D263" s="0" t="s">
        <v>28</v>
      </c>
      <c r="E263" s="119" t="n">
        <v>43082</v>
      </c>
      <c r="F263" s="0" t="n">
        <v>22.1</v>
      </c>
      <c r="G263" s="0" t="n">
        <v>34.2</v>
      </c>
      <c r="H263" s="114" t="n">
        <v>17.3592</v>
      </c>
      <c r="I263" s="114" t="n">
        <v>6.681</v>
      </c>
      <c r="J263" s="114" t="n">
        <v>2.6621</v>
      </c>
      <c r="K263" s="114" t="n">
        <v>997.77758073309</v>
      </c>
      <c r="L263" s="114" t="n">
        <v>0.763818306910207</v>
      </c>
      <c r="M263" s="114" t="n">
        <v>-0.004271956186</v>
      </c>
      <c r="N263" s="114" t="n">
        <v>1023.61085743435</v>
      </c>
      <c r="O263" s="114" t="n">
        <v>15.0578190706542</v>
      </c>
      <c r="P263" s="114" t="n">
        <v>23.3292075310238</v>
      </c>
      <c r="Q263" s="114" t="n">
        <v>31.4655</v>
      </c>
      <c r="R263" s="0" t="n">
        <v>27</v>
      </c>
      <c r="S263" s="0" t="n">
        <v>0.448</v>
      </c>
      <c r="T263" s="114" t="n">
        <v>7.18755013637094</v>
      </c>
      <c r="U263" s="115" t="n">
        <v>2.66205560606331</v>
      </c>
      <c r="V263" s="114" t="n">
        <v>1.03643834283119</v>
      </c>
      <c r="W263" s="114" t="n">
        <v>7.39184223686731</v>
      </c>
      <c r="X263" s="115" t="n">
        <v>2.73771934698789</v>
      </c>
      <c r="Y263" s="114" t="n">
        <v>1.32360758202314</v>
      </c>
      <c r="Z263" s="114" t="n">
        <v>0.0756637409245839</v>
      </c>
    </row>
    <row r="264" customFormat="false" ht="15" hidden="false" customHeight="false" outlineLevel="0" collapsed="false">
      <c r="A264" s="0" t="n">
        <v>117</v>
      </c>
      <c r="B264" s="0" t="s">
        <v>29</v>
      </c>
      <c r="C264" s="0" t="s">
        <v>34</v>
      </c>
      <c r="D264" s="0" t="s">
        <v>28</v>
      </c>
      <c r="E264" s="119" t="n">
        <v>43082</v>
      </c>
      <c r="F264" s="0" t="n">
        <v>22.1</v>
      </c>
      <c r="G264" s="0" t="n">
        <v>34.2</v>
      </c>
      <c r="H264" s="114" t="n">
        <v>17.3592</v>
      </c>
      <c r="I264" s="114" t="n">
        <v>3.0749</v>
      </c>
      <c r="J264" s="114" t="n">
        <v>2.7343</v>
      </c>
      <c r="K264" s="114" t="n">
        <v>997.77758073309</v>
      </c>
      <c r="L264" s="114" t="n">
        <v>0.763818306910207</v>
      </c>
      <c r="M264" s="114" t="n">
        <v>-0.004271956186</v>
      </c>
      <c r="N264" s="114" t="n">
        <v>1023.61085743435</v>
      </c>
      <c r="O264" s="114" t="n">
        <v>6.93029304899784</v>
      </c>
      <c r="P264" s="114" t="n">
        <v>23.3292075310238</v>
      </c>
      <c r="Q264" s="114" t="n">
        <v>11.63195</v>
      </c>
      <c r="R264" s="0" t="n">
        <v>27</v>
      </c>
      <c r="S264" s="0" t="n">
        <v>0.2114</v>
      </c>
      <c r="T264" s="114" t="n">
        <v>7.38257377335428</v>
      </c>
      <c r="U264" s="115" t="n">
        <v>2.73428658272381</v>
      </c>
      <c r="V264" s="114" t="n">
        <v>0.488736220164027</v>
      </c>
      <c r="W264" s="114" t="n">
        <v>7.5872375754932</v>
      </c>
      <c r="X264" s="115" t="n">
        <v>2.81008799092341</v>
      </c>
      <c r="Y264" s="114" t="n">
        <v>1.72900078683349</v>
      </c>
      <c r="Z264" s="114" t="n">
        <v>0.0758014081995988</v>
      </c>
    </row>
    <row r="265" customFormat="false" ht="15" hidden="false" customHeight="false" outlineLevel="0" collapsed="false">
      <c r="A265" s="0" t="n">
        <v>123</v>
      </c>
      <c r="B265" s="0" t="s">
        <v>29</v>
      </c>
      <c r="C265" s="0" t="s">
        <v>34</v>
      </c>
      <c r="D265" s="0" t="s">
        <v>28</v>
      </c>
      <c r="E265" s="119" t="n">
        <v>43082</v>
      </c>
      <c r="F265" s="0" t="n">
        <v>22.1</v>
      </c>
      <c r="G265" s="0" t="n">
        <v>34.2</v>
      </c>
      <c r="H265" s="114" t="n">
        <v>17.3592</v>
      </c>
      <c r="I265" s="114" t="n">
        <v>5.4169</v>
      </c>
      <c r="J265" s="114" t="n">
        <v>2.8639</v>
      </c>
      <c r="K265" s="114" t="n">
        <v>997.77758073309</v>
      </c>
      <c r="L265" s="114" t="n">
        <v>0.763818306910207</v>
      </c>
      <c r="M265" s="114" t="n">
        <v>-0.004271956186</v>
      </c>
      <c r="N265" s="114" t="n">
        <v>1023.61085743435</v>
      </c>
      <c r="O265" s="114" t="n">
        <v>12.2087561927596</v>
      </c>
      <c r="P265" s="114" t="n">
        <v>23.3292075310238</v>
      </c>
      <c r="Q265" s="114" t="n">
        <v>24.51295</v>
      </c>
      <c r="R265" s="0" t="n">
        <v>27</v>
      </c>
      <c r="S265" s="0" t="n">
        <v>0.3888</v>
      </c>
      <c r="T265" s="114" t="n">
        <v>7.73254310773453</v>
      </c>
      <c r="U265" s="115" t="n">
        <v>2.86390485471649</v>
      </c>
      <c r="V265" s="114" t="n">
        <v>0.897845806498248</v>
      </c>
      <c r="W265" s="114" t="n">
        <v>7.93787392736139</v>
      </c>
      <c r="X265" s="115" t="n">
        <v>2.93995330643014</v>
      </c>
      <c r="Y265" s="114" t="n">
        <v>1.48622199726135</v>
      </c>
      <c r="Z265" s="114" t="n">
        <v>0.076048451713651</v>
      </c>
    </row>
    <row r="266" customFormat="false" ht="15" hidden="false" customHeight="false" outlineLevel="0" collapsed="false">
      <c r="A266" s="0" t="n">
        <v>130</v>
      </c>
      <c r="B266" s="0" t="s">
        <v>29</v>
      </c>
      <c r="C266" s="0" t="s">
        <v>34</v>
      </c>
      <c r="D266" s="0" t="s">
        <v>28</v>
      </c>
      <c r="E266" s="119" t="n">
        <v>43082</v>
      </c>
      <c r="F266" s="0" t="n">
        <v>22.1</v>
      </c>
      <c r="G266" s="0" t="n">
        <v>34.2</v>
      </c>
      <c r="H266" s="114" t="n">
        <v>17.3592</v>
      </c>
      <c r="I266" s="114" t="n">
        <v>4.7532</v>
      </c>
      <c r="J266" s="114" t="n">
        <v>2.1179</v>
      </c>
      <c r="K266" s="114" t="n">
        <v>997.77758073309</v>
      </c>
      <c r="L266" s="114" t="n">
        <v>0.763818306910207</v>
      </c>
      <c r="M266" s="114" t="n">
        <v>-0.004271956186</v>
      </c>
      <c r="N266" s="114" t="n">
        <v>1023.61085743435</v>
      </c>
      <c r="O266" s="114" t="n">
        <v>10.7128911250761</v>
      </c>
      <c r="P266" s="114" t="n">
        <v>23.3292075310238</v>
      </c>
      <c r="Q266" s="114" t="n">
        <v>20.8626</v>
      </c>
      <c r="R266" s="0" t="n">
        <v>27</v>
      </c>
      <c r="S266" s="0" t="n">
        <v>0.257099999999999</v>
      </c>
      <c r="T266" s="114" t="n">
        <v>5.71828918395942</v>
      </c>
      <c r="U266" s="115" t="n">
        <v>2.11788488294793</v>
      </c>
      <c r="V266" s="114" t="n">
        <v>0.598735840242966</v>
      </c>
      <c r="W266" s="114" t="n">
        <v>5.91978097410479</v>
      </c>
      <c r="X266" s="115" t="n">
        <v>2.19251147189066</v>
      </c>
      <c r="Y266" s="114" t="n">
        <v>1.14020847263576</v>
      </c>
      <c r="Z266" s="114" t="n">
        <v>0.07462658894273</v>
      </c>
    </row>
    <row r="267" customFormat="false" ht="15" hidden="false" customHeight="false" outlineLevel="0" collapsed="false">
      <c r="A267" s="0" t="n">
        <v>221</v>
      </c>
      <c r="B267" s="0" t="s">
        <v>29</v>
      </c>
      <c r="C267" s="0" t="s">
        <v>34</v>
      </c>
      <c r="D267" s="0" t="s">
        <v>28</v>
      </c>
      <c r="E267" s="119" t="n">
        <v>43082</v>
      </c>
      <c r="F267" s="0" t="n">
        <v>22.1</v>
      </c>
      <c r="G267" s="0" t="n">
        <v>34.2</v>
      </c>
      <c r="H267" s="114" t="n">
        <v>17.3592</v>
      </c>
      <c r="I267" s="114" t="n">
        <v>4.7063</v>
      </c>
      <c r="J267" s="114" t="n">
        <v>2.4983</v>
      </c>
      <c r="K267" s="114" t="n">
        <v>997.77758073309</v>
      </c>
      <c r="L267" s="114" t="n">
        <v>0.763818306910207</v>
      </c>
      <c r="M267" s="114" t="n">
        <v>-0.004271956186</v>
      </c>
      <c r="N267" s="114" t="n">
        <v>1023.61085743435</v>
      </c>
      <c r="O267" s="114" t="n">
        <v>10.6071866325729</v>
      </c>
      <c r="P267" s="114" t="n">
        <v>23.3292075310238</v>
      </c>
      <c r="Q267" s="114" t="n">
        <v>20.60465</v>
      </c>
      <c r="R267" s="0" t="n">
        <v>27</v>
      </c>
      <c r="S267" s="0" t="n">
        <v>0.2974</v>
      </c>
      <c r="T267" s="114" t="n">
        <v>6.74544671006373</v>
      </c>
      <c r="U267" s="115" t="n">
        <v>2.4983135963199</v>
      </c>
      <c r="V267" s="114" t="n">
        <v>0.689191206470131</v>
      </c>
      <c r="W267" s="114" t="n">
        <v>6.94889619182798</v>
      </c>
      <c r="X267" s="115" t="n">
        <v>2.57366525623258</v>
      </c>
      <c r="Y267" s="114" t="n">
        <v>1.34565172240079</v>
      </c>
      <c r="Z267" s="114" t="n">
        <v>0.0753516599126858</v>
      </c>
    </row>
    <row r="268" customFormat="false" ht="15" hidden="false" customHeight="false" outlineLevel="0" collapsed="false">
      <c r="A268" s="0" t="n">
        <v>227</v>
      </c>
      <c r="B268" s="0" t="s">
        <v>29</v>
      </c>
      <c r="C268" s="0" t="s">
        <v>34</v>
      </c>
      <c r="D268" s="0" t="s">
        <v>28</v>
      </c>
      <c r="E268" s="119" t="n">
        <v>43082</v>
      </c>
      <c r="F268" s="0" t="n">
        <v>22.1</v>
      </c>
      <c r="G268" s="0" t="n">
        <v>34.2</v>
      </c>
      <c r="H268" s="114" t="n">
        <v>17.3592</v>
      </c>
      <c r="I268" s="114" t="n">
        <v>5.2038</v>
      </c>
      <c r="J268" s="114" t="n">
        <v>2.2634</v>
      </c>
      <c r="K268" s="114" t="n">
        <v>997.77758073309</v>
      </c>
      <c r="L268" s="114" t="n">
        <v>0.763818306910207</v>
      </c>
      <c r="M268" s="114" t="n">
        <v>-0.004271956186</v>
      </c>
      <c r="N268" s="114" t="n">
        <v>1023.61085743435</v>
      </c>
      <c r="O268" s="114" t="n">
        <v>11.7284656308742</v>
      </c>
      <c r="P268" s="114" t="n">
        <v>23.3292075310238</v>
      </c>
      <c r="Q268" s="114" t="n">
        <v>23.3409</v>
      </c>
      <c r="R268" s="0" t="n">
        <v>27</v>
      </c>
      <c r="S268" s="0" t="n">
        <v>0.299700000000001</v>
      </c>
      <c r="T268" s="114" t="n">
        <v>6.11121306661774</v>
      </c>
      <c r="U268" s="115" t="n">
        <v>2.26341224689546</v>
      </c>
      <c r="V268" s="114" t="n">
        <v>0.696498162990839</v>
      </c>
      <c r="W268" s="114" t="n">
        <v>6.31345374266658</v>
      </c>
      <c r="X268" s="115" t="n">
        <v>2.33831620098762</v>
      </c>
      <c r="Y268" s="114" t="n">
        <v>1.18917454420619</v>
      </c>
      <c r="Z268" s="114" t="n">
        <v>0.0749039540921617</v>
      </c>
    </row>
    <row r="269" customFormat="false" ht="15" hidden="false" customHeight="false" outlineLevel="0" collapsed="false">
      <c r="A269" s="0" t="n">
        <v>150</v>
      </c>
      <c r="B269" s="0" t="s">
        <v>30</v>
      </c>
      <c r="C269" s="0" t="s">
        <v>34</v>
      </c>
      <c r="D269" s="0" t="s">
        <v>28</v>
      </c>
      <c r="E269" s="119" t="n">
        <v>43082</v>
      </c>
      <c r="F269" s="0" t="n">
        <v>22.1</v>
      </c>
      <c r="G269" s="0" t="n">
        <v>34.2</v>
      </c>
      <c r="H269" s="114" t="n">
        <v>17.3592</v>
      </c>
      <c r="I269" s="114" t="n">
        <v>1.7602</v>
      </c>
      <c r="J269" s="114" t="n">
        <v>3.5738</v>
      </c>
      <c r="K269" s="114" t="n">
        <v>997.77758073309</v>
      </c>
      <c r="L269" s="114" t="n">
        <v>0.763818306910207</v>
      </c>
      <c r="M269" s="114" t="n">
        <v>-0.004271956186</v>
      </c>
      <c r="N269" s="114" t="n">
        <v>1023.61085743435</v>
      </c>
      <c r="O269" s="114" t="n">
        <v>3.96718651821067</v>
      </c>
      <c r="P269" s="114" t="n">
        <v>23.3292075310238</v>
      </c>
      <c r="Q269" s="114" t="n">
        <v>4.4011</v>
      </c>
      <c r="R269" s="0" t="n">
        <v>27</v>
      </c>
      <c r="S269" s="0" t="n">
        <v>0.1549</v>
      </c>
      <c r="T269" s="114" t="n">
        <v>9.64928673768143</v>
      </c>
      <c r="U269" s="115" t="n">
        <v>3.57380990284498</v>
      </c>
      <c r="V269" s="114" t="n">
        <v>0.356000495047789</v>
      </c>
      <c r="W269" s="114" t="n">
        <v>9.85827073887441</v>
      </c>
      <c r="X269" s="115" t="n">
        <v>3.6512113847683</v>
      </c>
      <c r="Y269" s="114" t="n">
        <v>3.71503135124987</v>
      </c>
      <c r="Z269" s="114" t="n">
        <v>0.077401481923324</v>
      </c>
    </row>
    <row r="270" customFormat="false" ht="15" hidden="false" customHeight="false" outlineLevel="0" collapsed="false">
      <c r="A270" s="0" t="n">
        <v>158</v>
      </c>
      <c r="B270" s="0" t="s">
        <v>30</v>
      </c>
      <c r="C270" s="0" t="s">
        <v>34</v>
      </c>
      <c r="D270" s="0" t="s">
        <v>28</v>
      </c>
      <c r="E270" s="119" t="n">
        <v>43082</v>
      </c>
      <c r="F270" s="0" t="n">
        <v>22.1</v>
      </c>
      <c r="G270" s="0" t="n">
        <v>34.2</v>
      </c>
      <c r="H270" s="114" t="n">
        <v>17.3592</v>
      </c>
      <c r="I270" s="114" t="n">
        <v>5.4915</v>
      </c>
      <c r="J270" s="114" t="n">
        <v>2.8964</v>
      </c>
      <c r="K270" s="114" t="n">
        <v>997.77758073309</v>
      </c>
      <c r="L270" s="114" t="n">
        <v>0.763818306910207</v>
      </c>
      <c r="M270" s="114" t="n">
        <v>-0.004271956186</v>
      </c>
      <c r="N270" s="114" t="n">
        <v>1023.61085743435</v>
      </c>
      <c r="O270" s="114" t="n">
        <v>12.3768916968264</v>
      </c>
      <c r="P270" s="114" t="n">
        <v>23.3292075310238</v>
      </c>
      <c r="Q270" s="114" t="n">
        <v>24.92325</v>
      </c>
      <c r="R270" s="0" t="n">
        <v>27</v>
      </c>
      <c r="S270" s="0" t="n">
        <v>0.3983</v>
      </c>
      <c r="T270" s="114" t="n">
        <v>7.82023089609675</v>
      </c>
      <c r="U270" s="115" t="n">
        <v>2.89638181336917</v>
      </c>
      <c r="V270" s="114" t="n">
        <v>0.919536278416677</v>
      </c>
      <c r="W270" s="114" t="n">
        <v>8.02572884261895</v>
      </c>
      <c r="X270" s="115" t="n">
        <v>2.97249216393294</v>
      </c>
      <c r="Y270" s="114" t="n">
        <v>1.49815239790511</v>
      </c>
      <c r="Z270" s="114" t="n">
        <v>0.0761103505637748</v>
      </c>
    </row>
    <row r="271" customFormat="false" ht="15" hidden="false" customHeight="false" outlineLevel="0" collapsed="false">
      <c r="A271" s="0" t="n">
        <v>249</v>
      </c>
      <c r="B271" s="0" t="s">
        <v>30</v>
      </c>
      <c r="C271" s="0" t="s">
        <v>34</v>
      </c>
      <c r="D271" s="0" t="s">
        <v>28</v>
      </c>
      <c r="E271" s="119" t="n">
        <v>43082</v>
      </c>
      <c r="F271" s="0" t="n">
        <v>22.1</v>
      </c>
      <c r="G271" s="0" t="n">
        <v>34.2</v>
      </c>
      <c r="H271" s="114" t="n">
        <v>17.3592</v>
      </c>
      <c r="I271" s="114" t="n">
        <v>3.1759</v>
      </c>
      <c r="J271" s="114" t="n">
        <v>3.7529</v>
      </c>
      <c r="K271" s="114" t="n">
        <v>997.77758073309</v>
      </c>
      <c r="L271" s="114" t="n">
        <v>0.763818306910207</v>
      </c>
      <c r="M271" s="114" t="n">
        <v>-0.004271956186</v>
      </c>
      <c r="N271" s="114" t="n">
        <v>1023.61085743435</v>
      </c>
      <c r="O271" s="114" t="n">
        <v>7.15792958935648</v>
      </c>
      <c r="P271" s="114" t="n">
        <v>23.3292075310238</v>
      </c>
      <c r="Q271" s="114" t="n">
        <v>12.18745</v>
      </c>
      <c r="R271" s="0" t="n">
        <v>27</v>
      </c>
      <c r="S271" s="0" t="n">
        <v>0.2922</v>
      </c>
      <c r="T271" s="114" t="n">
        <v>10.1328154801123</v>
      </c>
      <c r="U271" s="115" t="n">
        <v>3.75289462226383</v>
      </c>
      <c r="V271" s="114" t="n">
        <v>0.670932059303025</v>
      </c>
      <c r="W271" s="114" t="n">
        <v>10.3427210538416</v>
      </c>
      <c r="X271" s="115" t="n">
        <v>3.83063742734875</v>
      </c>
      <c r="Y271" s="114" t="n">
        <v>2.34863076644361</v>
      </c>
      <c r="Z271" s="114" t="n">
        <v>0.0777428050849207</v>
      </c>
    </row>
    <row r="272" customFormat="false" ht="15" hidden="false" customHeight="false" outlineLevel="0" collapsed="false">
      <c r="A272" s="0" t="n">
        <v>164</v>
      </c>
      <c r="B272" s="0" t="s">
        <v>31</v>
      </c>
      <c r="C272" s="0" t="s">
        <v>34</v>
      </c>
      <c r="D272" s="0" t="s">
        <v>28</v>
      </c>
      <c r="E272" s="119" t="n">
        <v>43082</v>
      </c>
      <c r="F272" s="0" t="n">
        <v>22.1</v>
      </c>
      <c r="G272" s="0" t="n">
        <v>34.2</v>
      </c>
      <c r="H272" s="114" t="n">
        <v>17.3592</v>
      </c>
      <c r="I272" s="114" t="n">
        <v>2.0433</v>
      </c>
      <c r="J272" s="114" t="n">
        <v>1.5721</v>
      </c>
      <c r="K272" s="114" t="n">
        <v>997.77758073309</v>
      </c>
      <c r="L272" s="114" t="n">
        <v>0.763818306910207</v>
      </c>
      <c r="M272" s="114" t="n">
        <v>-0.004271956186</v>
      </c>
      <c r="N272" s="114" t="n">
        <v>1023.61085743435</v>
      </c>
      <c r="O272" s="114" t="n">
        <v>4.60524497935454</v>
      </c>
      <c r="P272" s="114" t="n">
        <v>23.3292075310238</v>
      </c>
      <c r="Q272" s="114" t="n">
        <v>5.95815</v>
      </c>
      <c r="R272" s="0" t="n">
        <v>27</v>
      </c>
      <c r="S272" s="0" t="n">
        <v>0.0831999999999999</v>
      </c>
      <c r="T272" s="114" t="n">
        <v>4.24468139380644</v>
      </c>
      <c r="U272" s="115" t="n">
        <v>1.57210421992831</v>
      </c>
      <c r="V272" s="114" t="n">
        <v>0.195922283284296</v>
      </c>
      <c r="W272" s="114" t="n">
        <v>4.44336458882697</v>
      </c>
      <c r="X272" s="115" t="n">
        <v>1.64569058845443</v>
      </c>
      <c r="Y272" s="114" t="n">
        <v>1.31921005397303</v>
      </c>
      <c r="Z272" s="114" t="n">
        <v>0.0735863685261238</v>
      </c>
    </row>
    <row r="273" customFormat="false" ht="15" hidden="false" customHeight="false" outlineLevel="0" collapsed="false">
      <c r="A273" s="0" t="n">
        <v>170</v>
      </c>
      <c r="B273" s="0" t="s">
        <v>31</v>
      </c>
      <c r="C273" s="0" t="s">
        <v>34</v>
      </c>
      <c r="D273" s="0" t="s">
        <v>28</v>
      </c>
      <c r="E273" s="119" t="n">
        <v>43082</v>
      </c>
      <c r="F273" s="0" t="n">
        <v>22.1</v>
      </c>
      <c r="G273" s="0" t="n">
        <v>34.2</v>
      </c>
      <c r="H273" s="114" t="n">
        <v>17.3592</v>
      </c>
      <c r="I273" s="114" t="n">
        <v>4.4324</v>
      </c>
      <c r="J273" s="114" t="n">
        <v>1.7878</v>
      </c>
      <c r="K273" s="114" t="n">
        <v>997.77758073309</v>
      </c>
      <c r="L273" s="114" t="n">
        <v>0.763818306910207</v>
      </c>
      <c r="M273" s="114" t="n">
        <v>-0.004271956186</v>
      </c>
      <c r="N273" s="114" t="n">
        <v>1023.61085743435</v>
      </c>
      <c r="O273" s="114" t="n">
        <v>9.9898633810459</v>
      </c>
      <c r="P273" s="114" t="n">
        <v>23.3292075310238</v>
      </c>
      <c r="Q273" s="114" t="n">
        <v>19.0982</v>
      </c>
      <c r="R273" s="0" t="n">
        <v>27</v>
      </c>
      <c r="S273" s="0" t="n">
        <v>0.2041</v>
      </c>
      <c r="T273" s="114" t="n">
        <v>4.82699903034317</v>
      </c>
      <c r="U273" s="115" t="n">
        <v>1.78777741864562</v>
      </c>
      <c r="V273" s="114" t="n">
        <v>0.478134818322653</v>
      </c>
      <c r="W273" s="114" t="n">
        <v>5.0267920827396</v>
      </c>
      <c r="X273" s="115" t="n">
        <v>1.86177484545911</v>
      </c>
      <c r="Y273" s="114" t="n">
        <v>0.985149186533621</v>
      </c>
      <c r="Z273" s="114" t="n">
        <v>0.073997426813492</v>
      </c>
    </row>
    <row r="274" customFormat="false" ht="15" hidden="false" customHeight="false" outlineLevel="0" collapsed="false">
      <c r="A274" s="0" t="n">
        <v>262</v>
      </c>
      <c r="B274" s="0" t="s">
        <v>31</v>
      </c>
      <c r="C274" s="0" t="s">
        <v>34</v>
      </c>
      <c r="D274" s="0" t="s">
        <v>28</v>
      </c>
      <c r="E274" s="119" t="n">
        <v>43082</v>
      </c>
      <c r="F274" s="0" t="n">
        <v>22.1</v>
      </c>
      <c r="G274" s="0" t="n">
        <v>34.2</v>
      </c>
      <c r="H274" s="114" t="n">
        <v>17.3592</v>
      </c>
      <c r="I274" s="114" t="n">
        <v>4.5236</v>
      </c>
      <c r="J274" s="114" t="n">
        <v>1.5357</v>
      </c>
      <c r="K274" s="114" t="n">
        <v>997.77758073309</v>
      </c>
      <c r="L274" s="114" t="n">
        <v>0.763818306910207</v>
      </c>
      <c r="M274" s="114" t="n">
        <v>-0.004271956186</v>
      </c>
      <c r="N274" s="114" t="n">
        <v>1023.61085743435</v>
      </c>
      <c r="O274" s="114" t="n">
        <v>10.1954124155084</v>
      </c>
      <c r="P274" s="114" t="n">
        <v>23.3292075310238</v>
      </c>
      <c r="Q274" s="114" t="n">
        <v>19.5998</v>
      </c>
      <c r="R274" s="0" t="n">
        <v>27</v>
      </c>
      <c r="S274" s="0" t="n">
        <v>0.1801</v>
      </c>
      <c r="T274" s="114" t="n">
        <v>4.14642569356511</v>
      </c>
      <c r="U274" s="115" t="n">
        <v>1.53571321983893</v>
      </c>
      <c r="V274" s="114" t="n">
        <v>0.424536883453291</v>
      </c>
      <c r="W274" s="114" t="n">
        <v>4.34492161997688</v>
      </c>
      <c r="X274" s="115" t="n">
        <v>1.60923022962107</v>
      </c>
      <c r="Y274" s="114" t="n">
        <v>0.844934012711303</v>
      </c>
      <c r="Z274" s="114" t="n">
        <v>0.0735170097821372</v>
      </c>
    </row>
    <row r="275" customFormat="false" ht="15" hidden="false" customHeight="false" outlineLevel="0" collapsed="false">
      <c r="A275" s="0" t="n">
        <v>268</v>
      </c>
      <c r="B275" s="0" t="s">
        <v>31</v>
      </c>
      <c r="C275" s="0" t="s">
        <v>34</v>
      </c>
      <c r="D275" s="0" t="s">
        <v>28</v>
      </c>
      <c r="E275" s="119" t="n">
        <v>43082</v>
      </c>
      <c r="F275" s="0" t="n">
        <v>22.1</v>
      </c>
      <c r="G275" s="0" t="n">
        <v>34.2</v>
      </c>
      <c r="H275" s="114" t="n">
        <v>17.3592</v>
      </c>
      <c r="I275" s="114" t="n">
        <v>9.7123</v>
      </c>
      <c r="J275" s="114" t="n">
        <v>1.8057</v>
      </c>
      <c r="K275" s="114" t="n">
        <v>997.77758073309</v>
      </c>
      <c r="L275" s="114" t="n">
        <v>0.763818306910207</v>
      </c>
      <c r="M275" s="114" t="n">
        <v>-0.004271956186</v>
      </c>
      <c r="N275" s="114" t="n">
        <v>1023.61085743435</v>
      </c>
      <c r="O275" s="114" t="n">
        <v>21.8898452566853</v>
      </c>
      <c r="P275" s="114" t="n">
        <v>23.3292075310238</v>
      </c>
      <c r="Q275" s="114" t="n">
        <v>48.13765</v>
      </c>
      <c r="R275" s="0" t="n">
        <v>27</v>
      </c>
      <c r="S275" s="0" t="n">
        <v>0.451500000000001</v>
      </c>
      <c r="T275" s="114" t="n">
        <v>4.87538873531446</v>
      </c>
      <c r="U275" s="115" t="n">
        <v>1.80569953159795</v>
      </c>
      <c r="V275" s="114" t="n">
        <v>1.05730833317768</v>
      </c>
      <c r="W275" s="114" t="n">
        <v>5.07527401516135</v>
      </c>
      <c r="X275" s="115" t="n">
        <v>1.87973111672642</v>
      </c>
      <c r="Y275" s="114" t="n">
        <v>0.857739186047117</v>
      </c>
      <c r="Z275" s="114" t="n">
        <v>0.0740315851284774</v>
      </c>
    </row>
    <row r="276" customFormat="false" ht="15" hidden="false" customHeight="false" outlineLevel="0" collapsed="false">
      <c r="A276" s="0" t="n">
        <v>274</v>
      </c>
      <c r="B276" s="0" t="s">
        <v>31</v>
      </c>
      <c r="C276" s="0" t="s">
        <v>34</v>
      </c>
      <c r="D276" s="0" t="s">
        <v>28</v>
      </c>
      <c r="E276" s="119" t="n">
        <v>43082</v>
      </c>
      <c r="F276" s="0" t="n">
        <v>22.1</v>
      </c>
      <c r="G276" s="0" t="n">
        <v>34.2</v>
      </c>
      <c r="H276" s="114" t="n">
        <v>17.3592</v>
      </c>
      <c r="I276" s="114" t="n">
        <v>2.1382</v>
      </c>
      <c r="J276" s="114" t="n">
        <v>2.0897</v>
      </c>
      <c r="K276" s="114" t="n">
        <v>997.77758073309</v>
      </c>
      <c r="L276" s="114" t="n">
        <v>0.763818306910207</v>
      </c>
      <c r="M276" s="114" t="n">
        <v>-0.004271956186</v>
      </c>
      <c r="N276" s="114" t="n">
        <v>1023.61085743435</v>
      </c>
      <c r="O276" s="114" t="n">
        <v>4.81913317420637</v>
      </c>
      <c r="P276" s="114" t="n">
        <v>23.3292075310238</v>
      </c>
      <c r="Q276" s="114" t="n">
        <v>6.4801</v>
      </c>
      <c r="R276" s="0" t="n">
        <v>27</v>
      </c>
      <c r="S276" s="0" t="n">
        <v>0.1142</v>
      </c>
      <c r="T276" s="114" t="n">
        <v>5.64229249011857</v>
      </c>
      <c r="U276" s="115" t="n">
        <v>2.08973795930317</v>
      </c>
      <c r="V276" s="114" t="n">
        <v>0.266064893584884</v>
      </c>
      <c r="W276" s="114" t="n">
        <v>5.84363943579091</v>
      </c>
      <c r="X276" s="115" t="n">
        <v>2.16431090214478</v>
      </c>
      <c r="Y276" s="114" t="n">
        <v>1.68391239199567</v>
      </c>
      <c r="Z276" s="114" t="n">
        <v>0.0745729428416078</v>
      </c>
    </row>
    <row r="277" customFormat="false" ht="15" hidden="false" customHeight="false" outlineLevel="0" collapsed="false">
      <c r="A277" s="0" t="n">
        <v>106</v>
      </c>
      <c r="B277" s="0" t="s">
        <v>32</v>
      </c>
      <c r="C277" s="0" t="s">
        <v>34</v>
      </c>
      <c r="D277" s="0" t="s">
        <v>28</v>
      </c>
      <c r="E277" s="119" t="n">
        <v>43082</v>
      </c>
      <c r="F277" s="0" t="n">
        <v>22.1</v>
      </c>
      <c r="G277" s="0" t="n">
        <v>34.2</v>
      </c>
      <c r="H277" s="114" t="n">
        <v>17.3592</v>
      </c>
      <c r="I277" s="114" t="n">
        <v>3.1506</v>
      </c>
      <c r="J277" s="114" t="n">
        <v>3.1437</v>
      </c>
      <c r="K277" s="114" t="n">
        <v>997.77758073309</v>
      </c>
      <c r="L277" s="114" t="n">
        <v>0.763818306910207</v>
      </c>
      <c r="M277" s="114" t="n">
        <v>-0.004271956186</v>
      </c>
      <c r="N277" s="114" t="n">
        <v>1023.61085743435</v>
      </c>
      <c r="O277" s="114" t="n">
        <v>7.10090776291021</v>
      </c>
      <c r="P277" s="114" t="n">
        <v>23.3292075310238</v>
      </c>
      <c r="Q277" s="114" t="n">
        <v>12.0483</v>
      </c>
      <c r="R277" s="0" t="n">
        <v>27</v>
      </c>
      <c r="S277" s="0" t="n">
        <v>0.2465</v>
      </c>
      <c r="T277" s="114" t="n">
        <v>8.48799972452738</v>
      </c>
      <c r="U277" s="115" t="n">
        <v>3.14370360167681</v>
      </c>
      <c r="V277" s="114" t="n">
        <v>0.566366593594851</v>
      </c>
      <c r="W277" s="114" t="n">
        <v>8.66727408887365</v>
      </c>
      <c r="X277" s="115" t="n">
        <v>3.21010151439765</v>
      </c>
      <c r="Y277" s="114" t="n">
        <v>1.96179026551318</v>
      </c>
      <c r="Z277" s="114" t="n">
        <v>0.0663979127208409</v>
      </c>
    </row>
    <row r="278" customFormat="false" ht="15" hidden="false" customHeight="false" outlineLevel="0" collapsed="false">
      <c r="A278" s="0" t="n">
        <v>206</v>
      </c>
      <c r="B278" s="0" t="s">
        <v>32</v>
      </c>
      <c r="C278" s="0" t="s">
        <v>34</v>
      </c>
      <c r="D278" s="0" t="s">
        <v>28</v>
      </c>
      <c r="E278" s="119" t="n">
        <v>43082</v>
      </c>
      <c r="F278" s="0" t="n">
        <v>22.1</v>
      </c>
      <c r="G278" s="0" t="n">
        <v>34.2</v>
      </c>
      <c r="H278" s="114" t="n">
        <v>17.3592</v>
      </c>
      <c r="I278" s="114" t="n">
        <v>2.3899</v>
      </c>
      <c r="J278" s="114" t="n">
        <v>2.7807</v>
      </c>
      <c r="K278" s="114" t="n">
        <v>997.77758073309</v>
      </c>
      <c r="L278" s="114" t="n">
        <v>0.763818306910207</v>
      </c>
      <c r="M278" s="114" t="n">
        <v>-0.004271956186</v>
      </c>
      <c r="N278" s="114" t="n">
        <v>1023.61085743435</v>
      </c>
      <c r="O278" s="114" t="n">
        <v>5.38642146339716</v>
      </c>
      <c r="P278" s="114" t="n">
        <v>23.3292075310238</v>
      </c>
      <c r="Q278" s="114" t="n">
        <v>7.86445</v>
      </c>
      <c r="R278" s="0" t="n">
        <v>27</v>
      </c>
      <c r="S278" s="0" t="n">
        <v>0.1669</v>
      </c>
      <c r="T278" s="114" t="n">
        <v>7.50787224471435</v>
      </c>
      <c r="U278" s="115" t="n">
        <v>2.78069342396828</v>
      </c>
      <c r="V278" s="114" t="n">
        <v>0.384429445426696</v>
      </c>
      <c r="W278" s="114" t="n">
        <v>7.68552696696779</v>
      </c>
      <c r="X278" s="115" t="n">
        <v>2.84649146924733</v>
      </c>
      <c r="Y278" s="114" t="n">
        <v>2.04968366924295</v>
      </c>
      <c r="Z278" s="114" t="n">
        <v>0.0657980452790503</v>
      </c>
    </row>
    <row r="279" customFormat="false" ht="15" hidden="false" customHeight="false" outlineLevel="0" collapsed="false">
      <c r="A279" s="0" t="n">
        <v>144</v>
      </c>
      <c r="B279" s="0" t="s">
        <v>33</v>
      </c>
      <c r="C279" s="0" t="s">
        <v>34</v>
      </c>
      <c r="D279" s="0" t="s">
        <v>28</v>
      </c>
      <c r="E279" s="119" t="n">
        <v>43082</v>
      </c>
      <c r="F279" s="0" t="n">
        <v>22.1</v>
      </c>
      <c r="G279" s="0" t="n">
        <v>34.2</v>
      </c>
      <c r="H279" s="114" t="n">
        <v>17.3592</v>
      </c>
      <c r="I279" s="114" t="n">
        <v>4.816</v>
      </c>
      <c r="J279" s="114" t="n">
        <v>2.3479</v>
      </c>
      <c r="K279" s="114" t="n">
        <v>997.77758073309</v>
      </c>
      <c r="L279" s="114" t="n">
        <v>0.763818306910207</v>
      </c>
      <c r="M279" s="114" t="n">
        <v>-0.004271956186</v>
      </c>
      <c r="N279" s="114" t="n">
        <v>1023.61085743435</v>
      </c>
      <c r="O279" s="114" t="n">
        <v>10.8544314689823</v>
      </c>
      <c r="P279" s="114" t="n">
        <v>23.3292075310238</v>
      </c>
      <c r="Q279" s="114" t="n">
        <v>21.208</v>
      </c>
      <c r="R279" s="0" t="n">
        <v>27</v>
      </c>
      <c r="S279" s="0" t="n">
        <v>0.2871</v>
      </c>
      <c r="T279" s="114" t="n">
        <v>6.3392876857515</v>
      </c>
      <c r="U279" s="115" t="n">
        <v>2.34788432805611</v>
      </c>
      <c r="V279" s="114" t="n">
        <v>0.663913407719814</v>
      </c>
      <c r="W279" s="114" t="n">
        <v>6.51501134415894</v>
      </c>
      <c r="X279" s="115" t="n">
        <v>2.41296716450331</v>
      </c>
      <c r="Y279" s="114" t="n">
        <v>1.25271017915397</v>
      </c>
      <c r="Z279" s="114" t="n">
        <v>0.065082836447198</v>
      </c>
    </row>
    <row r="280" customFormat="false" ht="15" hidden="false" customHeight="false" outlineLevel="0" collapsed="false">
      <c r="A280" s="0" t="n">
        <v>178</v>
      </c>
      <c r="B280" s="0" t="s">
        <v>26</v>
      </c>
      <c r="C280" s="0" t="s">
        <v>36</v>
      </c>
      <c r="D280" s="0" t="s">
        <v>28</v>
      </c>
      <c r="E280" s="119" t="n">
        <v>43082</v>
      </c>
      <c r="F280" s="0" t="n">
        <v>21.9</v>
      </c>
      <c r="G280" s="0" t="n">
        <v>33.6</v>
      </c>
      <c r="H280" s="114" t="n">
        <v>17.5154</v>
      </c>
      <c r="I280" s="114" t="n">
        <v>5.5605</v>
      </c>
      <c r="J280" s="114" t="n">
        <v>4.1857</v>
      </c>
      <c r="K280" s="114" t="n">
        <v>997.822958964268</v>
      </c>
      <c r="L280" s="114" t="n">
        <v>0.764157394870867</v>
      </c>
      <c r="M280" s="114" t="n">
        <v>-0.004277849706</v>
      </c>
      <c r="N280" s="114" t="n">
        <v>1023.21092160357</v>
      </c>
      <c r="O280" s="114" t="n">
        <v>12.526269352287</v>
      </c>
      <c r="P280" s="114" t="n">
        <v>23.5359638035697</v>
      </c>
      <c r="Q280" s="114" t="n">
        <v>25.30275</v>
      </c>
      <c r="R280" s="0" t="n">
        <v>27</v>
      </c>
      <c r="S280" s="0" t="n">
        <v>0.5646</v>
      </c>
      <c r="T280" s="114" t="n">
        <v>11.301267038972</v>
      </c>
      <c r="U280" s="115" t="n">
        <v>4.18565445887851</v>
      </c>
      <c r="V280" s="114" t="n">
        <v>1.28593768471606</v>
      </c>
      <c r="W280" s="114" t="n">
        <v>11.4403891517371</v>
      </c>
      <c r="X280" s="115" t="n">
        <v>4.23718116731004</v>
      </c>
      <c r="Y280" s="114" t="n">
        <v>2.14562130587749</v>
      </c>
      <c r="Z280" s="114" t="n">
        <v>0.0515267084315374</v>
      </c>
    </row>
    <row r="281" customFormat="false" ht="15" hidden="false" customHeight="false" outlineLevel="0" collapsed="false">
      <c r="A281" s="0" t="n">
        <v>184</v>
      </c>
      <c r="B281" s="0" t="s">
        <v>26</v>
      </c>
      <c r="C281" s="0" t="s">
        <v>36</v>
      </c>
      <c r="D281" s="0" t="s">
        <v>28</v>
      </c>
      <c r="E281" s="119" t="n">
        <v>43082</v>
      </c>
      <c r="F281" s="0" t="n">
        <v>21.9</v>
      </c>
      <c r="G281" s="0" t="n">
        <v>33.6</v>
      </c>
      <c r="H281" s="114" t="n">
        <v>17.5154</v>
      </c>
      <c r="I281" s="114" t="n">
        <v>2.9041</v>
      </c>
      <c r="J281" s="114" t="n">
        <v>2.1509</v>
      </c>
      <c r="K281" s="114" t="n">
        <v>997.822958964268</v>
      </c>
      <c r="L281" s="114" t="n">
        <v>0.764157394870867</v>
      </c>
      <c r="M281" s="114" t="n">
        <v>-0.004277849706</v>
      </c>
      <c r="N281" s="114" t="n">
        <v>1023.21092160357</v>
      </c>
      <c r="O281" s="114" t="n">
        <v>6.54213448898061</v>
      </c>
      <c r="P281" s="114" t="n">
        <v>23.5359638035697</v>
      </c>
      <c r="Q281" s="114" t="n">
        <v>10.69255</v>
      </c>
      <c r="R281" s="0" t="n">
        <v>27</v>
      </c>
      <c r="S281" s="0" t="n">
        <v>0.1594</v>
      </c>
      <c r="T281" s="114" t="n">
        <v>5.80755638138959</v>
      </c>
      <c r="U281" s="115" t="n">
        <v>2.15094680792207</v>
      </c>
      <c r="V281" s="114" t="n">
        <v>0.366803051605568</v>
      </c>
      <c r="W281" s="114" t="n">
        <v>5.93981157651815</v>
      </c>
      <c r="X281" s="115" t="n">
        <v>2.19993021352524</v>
      </c>
      <c r="Y281" s="114" t="n">
        <v>1.38401648432012</v>
      </c>
      <c r="Z281" s="114" t="n">
        <v>0.0489834056031704</v>
      </c>
    </row>
    <row r="282" customFormat="false" ht="15" hidden="false" customHeight="false" outlineLevel="0" collapsed="false">
      <c r="A282" s="0" t="n">
        <v>276</v>
      </c>
      <c r="B282" s="0" t="s">
        <v>26</v>
      </c>
      <c r="C282" s="0" t="s">
        <v>36</v>
      </c>
      <c r="D282" s="0" t="s">
        <v>28</v>
      </c>
      <c r="E282" s="119" t="n">
        <v>43082</v>
      </c>
      <c r="F282" s="0" t="n">
        <v>21.9</v>
      </c>
      <c r="G282" s="0" t="n">
        <v>33.6</v>
      </c>
      <c r="H282" s="114" t="n">
        <v>17.5154</v>
      </c>
      <c r="I282" s="114" t="n">
        <v>4.5038</v>
      </c>
      <c r="J282" s="114" t="n">
        <v>3.3796</v>
      </c>
      <c r="K282" s="114" t="n">
        <v>997.822958964268</v>
      </c>
      <c r="L282" s="114" t="n">
        <v>0.764157394870867</v>
      </c>
      <c r="M282" s="114" t="n">
        <v>-0.004277849706</v>
      </c>
      <c r="N282" s="114" t="n">
        <v>1023.21092160357</v>
      </c>
      <c r="O282" s="114" t="n">
        <v>10.1458163670228</v>
      </c>
      <c r="P282" s="114" t="n">
        <v>23.5359638035697</v>
      </c>
      <c r="Q282" s="114" t="n">
        <v>19.4909</v>
      </c>
      <c r="R282" s="0" t="n">
        <v>27</v>
      </c>
      <c r="S282" s="0" t="n">
        <v>0.3766</v>
      </c>
      <c r="T282" s="114" t="n">
        <v>9.12483039348711</v>
      </c>
      <c r="U282" s="115" t="n">
        <v>3.37956681240263</v>
      </c>
      <c r="V282" s="114" t="n">
        <v>0.85998261166363</v>
      </c>
      <c r="W282" s="114" t="n">
        <v>9.26123204787407</v>
      </c>
      <c r="X282" s="115" t="n">
        <v>3.43008594365706</v>
      </c>
      <c r="Y282" s="114" t="n">
        <v>1.82846953083847</v>
      </c>
      <c r="Z282" s="114" t="n">
        <v>0.05051913125443</v>
      </c>
    </row>
    <row r="283" customFormat="false" ht="15" hidden="false" customHeight="false" outlineLevel="0" collapsed="false">
      <c r="A283" s="0" t="n">
        <v>283</v>
      </c>
      <c r="B283" s="0" t="s">
        <v>26</v>
      </c>
      <c r="C283" s="0" t="s">
        <v>36</v>
      </c>
      <c r="D283" s="0" t="s">
        <v>28</v>
      </c>
      <c r="E283" s="119" t="n">
        <v>43082</v>
      </c>
      <c r="F283" s="0" t="n">
        <v>21.9</v>
      </c>
      <c r="G283" s="0" t="n">
        <v>33.6</v>
      </c>
      <c r="H283" s="114" t="n">
        <v>17.5154</v>
      </c>
      <c r="I283" s="114" t="n">
        <v>4.9949</v>
      </c>
      <c r="J283" s="114" t="n">
        <v>4.9618</v>
      </c>
      <c r="K283" s="114" t="n">
        <v>997.822958964268</v>
      </c>
      <c r="L283" s="114" t="n">
        <v>0.764157394870867</v>
      </c>
      <c r="M283" s="114" t="n">
        <v>-0.004277849706</v>
      </c>
      <c r="N283" s="114" t="n">
        <v>1023.21092160357</v>
      </c>
      <c r="O283" s="114" t="n">
        <v>11.2521289070656</v>
      </c>
      <c r="P283" s="114" t="n">
        <v>23.5359638035697</v>
      </c>
      <c r="Q283" s="114" t="n">
        <v>22.19195</v>
      </c>
      <c r="R283" s="0" t="n">
        <v>27</v>
      </c>
      <c r="S283" s="0" t="n">
        <v>0.590100000000001</v>
      </c>
      <c r="T283" s="114" t="n">
        <v>13.3967490010897</v>
      </c>
      <c r="U283" s="115" t="n">
        <v>4.96175888929249</v>
      </c>
      <c r="V283" s="114" t="n">
        <v>1.34171978572281</v>
      </c>
      <c r="W283" s="114" t="n">
        <v>13.5384903821309</v>
      </c>
      <c r="X283" s="115" t="n">
        <v>5.0142556970855</v>
      </c>
      <c r="Y283" s="114" t="n">
        <v>2.62283734097988</v>
      </c>
      <c r="Z283" s="114" t="n">
        <v>0.0524968077930073</v>
      </c>
    </row>
    <row r="284" customFormat="false" ht="15" hidden="false" customHeight="false" outlineLevel="0" collapsed="false">
      <c r="A284" s="0" t="n">
        <v>289</v>
      </c>
      <c r="B284" s="0" t="s">
        <v>26</v>
      </c>
      <c r="C284" s="0" t="s">
        <v>36</v>
      </c>
      <c r="D284" s="0" t="s">
        <v>28</v>
      </c>
      <c r="E284" s="119" t="n">
        <v>43082</v>
      </c>
      <c r="F284" s="0" t="n">
        <v>21.9</v>
      </c>
      <c r="G284" s="0" t="n">
        <v>33.6</v>
      </c>
      <c r="H284" s="114" t="n">
        <v>17.5154</v>
      </c>
      <c r="I284" s="114" t="n">
        <v>4.8823</v>
      </c>
      <c r="J284" s="114" t="n">
        <v>4.0588</v>
      </c>
      <c r="K284" s="114" t="n">
        <v>997.822958964268</v>
      </c>
      <c r="L284" s="114" t="n">
        <v>0.764157394870867</v>
      </c>
      <c r="M284" s="114" t="n">
        <v>-0.004277849706</v>
      </c>
      <c r="N284" s="114" t="n">
        <v>1023.21092160357</v>
      </c>
      <c r="O284" s="114" t="n">
        <v>10.9984722342723</v>
      </c>
      <c r="P284" s="114" t="n">
        <v>23.5359638035697</v>
      </c>
      <c r="Q284" s="114" t="n">
        <v>21.57265</v>
      </c>
      <c r="R284" s="0" t="n">
        <v>27</v>
      </c>
      <c r="S284" s="0" t="n">
        <v>0.4822</v>
      </c>
      <c r="T284" s="114" t="n">
        <v>10.9588418445035</v>
      </c>
      <c r="U284" s="115" t="n">
        <v>4.05883031277908</v>
      </c>
      <c r="V284" s="114" t="n">
        <v>1.09863769585496</v>
      </c>
      <c r="W284" s="114" t="n">
        <v>11.097535939531</v>
      </c>
      <c r="X284" s="115" t="n">
        <v>4.11019849612259</v>
      </c>
      <c r="Y284" s="114" t="n">
        <v>2.15058679751198</v>
      </c>
      <c r="Z284" s="114" t="n">
        <v>0.0513681833435076</v>
      </c>
    </row>
    <row r="285" customFormat="false" ht="15" hidden="false" customHeight="false" outlineLevel="0" collapsed="false">
      <c r="A285" s="0" t="n">
        <v>118</v>
      </c>
      <c r="B285" s="0" t="s">
        <v>29</v>
      </c>
      <c r="C285" s="0" t="s">
        <v>36</v>
      </c>
      <c r="D285" s="0" t="s">
        <v>28</v>
      </c>
      <c r="E285" s="119" t="n">
        <v>43082</v>
      </c>
      <c r="F285" s="0" t="n">
        <v>21.9</v>
      </c>
      <c r="G285" s="0" t="n">
        <v>33.6</v>
      </c>
      <c r="H285" s="114" t="n">
        <v>17.5154</v>
      </c>
      <c r="I285" s="114" t="n">
        <v>5.123</v>
      </c>
      <c r="J285" s="114" t="n">
        <v>3.9596</v>
      </c>
      <c r="K285" s="114" t="n">
        <v>997.822958964268</v>
      </c>
      <c r="L285" s="114" t="n">
        <v>0.764157394870867</v>
      </c>
      <c r="M285" s="114" t="n">
        <v>-0.004277849706</v>
      </c>
      <c r="N285" s="114" t="n">
        <v>1023.21092160357</v>
      </c>
      <c r="O285" s="114" t="n">
        <v>11.5407027950304</v>
      </c>
      <c r="P285" s="114" t="n">
        <v>23.5359638035697</v>
      </c>
      <c r="Q285" s="114" t="n">
        <v>22.8965</v>
      </c>
      <c r="R285" s="0" t="n">
        <v>27</v>
      </c>
      <c r="S285" s="0" t="n">
        <v>0.494800000000001</v>
      </c>
      <c r="T285" s="114" t="n">
        <v>10.6909813750486</v>
      </c>
      <c r="U285" s="115" t="n">
        <v>3.95962273149949</v>
      </c>
      <c r="V285" s="114" t="n">
        <v>1.12766349803645</v>
      </c>
      <c r="W285" s="114" t="n">
        <v>10.8293406552494</v>
      </c>
      <c r="X285" s="115" t="n">
        <v>4.01086690935162</v>
      </c>
      <c r="Y285" s="114" t="n">
        <v>2.07014164698519</v>
      </c>
      <c r="Z285" s="114" t="n">
        <v>0.0512441778521282</v>
      </c>
    </row>
    <row r="286" customFormat="false" ht="15" hidden="false" customHeight="false" outlineLevel="0" collapsed="false">
      <c r="A286" s="0" t="n">
        <v>124</v>
      </c>
      <c r="B286" s="0" t="s">
        <v>29</v>
      </c>
      <c r="C286" s="0" t="s">
        <v>36</v>
      </c>
      <c r="D286" s="0" t="s">
        <v>28</v>
      </c>
      <c r="E286" s="119" t="n">
        <v>43082</v>
      </c>
      <c r="F286" s="0" t="n">
        <v>21.9</v>
      </c>
      <c r="G286" s="0" t="n">
        <v>33.6</v>
      </c>
      <c r="H286" s="114" t="n">
        <v>17.5154</v>
      </c>
      <c r="I286" s="114" t="n">
        <v>3.9929</v>
      </c>
      <c r="J286" s="114" t="n">
        <v>3.413</v>
      </c>
      <c r="K286" s="114" t="n">
        <v>997.822958964268</v>
      </c>
      <c r="L286" s="114" t="n">
        <v>0.764157394870867</v>
      </c>
      <c r="M286" s="114" t="n">
        <v>-0.004277849706</v>
      </c>
      <c r="N286" s="114" t="n">
        <v>1023.21092160357</v>
      </c>
      <c r="O286" s="114" t="n">
        <v>8.99489990050298</v>
      </c>
      <c r="P286" s="114" t="n">
        <v>23.5359638035697</v>
      </c>
      <c r="Q286" s="114" t="n">
        <v>16.68095</v>
      </c>
      <c r="R286" s="0" t="n">
        <v>27</v>
      </c>
      <c r="S286" s="0" t="n">
        <v>0.3369</v>
      </c>
      <c r="T286" s="114" t="n">
        <v>9.21498905908096</v>
      </c>
      <c r="U286" s="115" t="n">
        <v>3.41295891077073</v>
      </c>
      <c r="V286" s="114" t="n">
        <v>0.769224331208275</v>
      </c>
      <c r="W286" s="114" t="n">
        <v>9.35150340817819</v>
      </c>
      <c r="X286" s="115" t="n">
        <v>3.46351978080674</v>
      </c>
      <c r="Y286" s="114" t="n">
        <v>1.92135082578574</v>
      </c>
      <c r="Z286" s="114" t="n">
        <v>0.0505608700360103</v>
      </c>
    </row>
    <row r="287" customFormat="false" ht="15" hidden="false" customHeight="false" outlineLevel="0" collapsed="false">
      <c r="A287" s="0" t="n">
        <v>216</v>
      </c>
      <c r="B287" s="0" t="s">
        <v>29</v>
      </c>
      <c r="C287" s="0" t="s">
        <v>36</v>
      </c>
      <c r="D287" s="0" t="s">
        <v>28</v>
      </c>
      <c r="E287" s="119" t="n">
        <v>43082</v>
      </c>
      <c r="F287" s="0" t="n">
        <v>21.9</v>
      </c>
      <c r="G287" s="0" t="n">
        <v>33.6</v>
      </c>
      <c r="H287" s="114" t="n">
        <v>17.5154</v>
      </c>
      <c r="I287" s="114" t="n">
        <v>4.3989</v>
      </c>
      <c r="J287" s="114" t="n">
        <v>3.2813</v>
      </c>
      <c r="K287" s="114" t="n">
        <v>997.822958964268</v>
      </c>
      <c r="L287" s="114" t="n">
        <v>0.764157394870867</v>
      </c>
      <c r="M287" s="114" t="n">
        <v>-0.004277849706</v>
      </c>
      <c r="N287" s="114" t="n">
        <v>1023.21092160357</v>
      </c>
      <c r="O287" s="114" t="n">
        <v>9.90950566563714</v>
      </c>
      <c r="P287" s="114" t="n">
        <v>23.5359638035697</v>
      </c>
      <c r="Q287" s="114" t="n">
        <v>18.91395</v>
      </c>
      <c r="R287" s="0" t="n">
        <v>27</v>
      </c>
      <c r="S287" s="0" t="n">
        <v>0.358000000000001</v>
      </c>
      <c r="T287" s="114" t="n">
        <v>8.85941250711477</v>
      </c>
      <c r="U287" s="115" t="n">
        <v>3.28126389152399</v>
      </c>
      <c r="V287" s="114" t="n">
        <v>0.817839252080534</v>
      </c>
      <c r="W287" s="114" t="n">
        <v>8.99548239980573</v>
      </c>
      <c r="X287" s="115" t="n">
        <v>3.3316601480762</v>
      </c>
      <c r="Y287" s="114" t="n">
        <v>1.78757344634534</v>
      </c>
      <c r="Z287" s="114" t="n">
        <v>0.0503962565522098</v>
      </c>
    </row>
    <row r="288" customFormat="false" ht="15" hidden="false" customHeight="false" outlineLevel="0" collapsed="false">
      <c r="A288" s="0" t="n">
        <v>222</v>
      </c>
      <c r="B288" s="0" t="s">
        <v>29</v>
      </c>
      <c r="C288" s="0" t="s">
        <v>36</v>
      </c>
      <c r="D288" s="0" t="s">
        <v>28</v>
      </c>
      <c r="E288" s="119" t="n">
        <v>43082</v>
      </c>
      <c r="F288" s="0" t="n">
        <v>21.9</v>
      </c>
      <c r="G288" s="0" t="n">
        <v>33.6</v>
      </c>
      <c r="H288" s="114" t="n">
        <v>17.5154</v>
      </c>
      <c r="I288" s="114" t="n">
        <v>2.1441</v>
      </c>
      <c r="J288" s="114" t="n">
        <v>2.1628</v>
      </c>
      <c r="K288" s="114" t="n">
        <v>997.822958964268</v>
      </c>
      <c r="L288" s="114" t="n">
        <v>0.764157394870867</v>
      </c>
      <c r="M288" s="114" t="n">
        <v>-0.004277849706</v>
      </c>
      <c r="N288" s="114" t="n">
        <v>1023.21092160357</v>
      </c>
      <c r="O288" s="114" t="n">
        <v>4.83006458380336</v>
      </c>
      <c r="P288" s="114" t="n">
        <v>23.5359638035697</v>
      </c>
      <c r="Q288" s="114" t="n">
        <v>6.51255</v>
      </c>
      <c r="R288" s="0" t="n">
        <v>27</v>
      </c>
      <c r="S288" s="0" t="n">
        <v>0.1183</v>
      </c>
      <c r="T288" s="114" t="n">
        <v>5.83966827919835</v>
      </c>
      <c r="U288" s="115" t="n">
        <v>2.16284010340679</v>
      </c>
      <c r="V288" s="114" t="n">
        <v>0.272194351780053</v>
      </c>
      <c r="W288" s="114" t="n">
        <v>5.97196361290922</v>
      </c>
      <c r="X288" s="115" t="n">
        <v>2.21183837515156</v>
      </c>
      <c r="Y288" s="114" t="n">
        <v>1.71979601974618</v>
      </c>
      <c r="Z288" s="114" t="n">
        <v>0.048998271744769</v>
      </c>
    </row>
    <row r="289" customFormat="false" ht="15" hidden="false" customHeight="false" outlineLevel="0" collapsed="false">
      <c r="A289" s="0" t="n">
        <v>228</v>
      </c>
      <c r="B289" s="0" t="s">
        <v>29</v>
      </c>
      <c r="C289" s="0" t="s">
        <v>36</v>
      </c>
      <c r="D289" s="0" t="s">
        <v>28</v>
      </c>
      <c r="E289" s="119" t="n">
        <v>43082</v>
      </c>
      <c r="F289" s="0" t="n">
        <v>21.9</v>
      </c>
      <c r="G289" s="0" t="n">
        <v>33.6</v>
      </c>
      <c r="H289" s="114" t="n">
        <v>17.5154</v>
      </c>
      <c r="I289" s="114" t="n">
        <v>3.1865</v>
      </c>
      <c r="J289" s="114" t="n">
        <v>3.0385</v>
      </c>
      <c r="K289" s="114" t="n">
        <v>997.822958964268</v>
      </c>
      <c r="L289" s="114" t="n">
        <v>0.764157394870867</v>
      </c>
      <c r="M289" s="114" t="n">
        <v>-0.004277849706</v>
      </c>
      <c r="N289" s="114" t="n">
        <v>1023.21092160357</v>
      </c>
      <c r="O289" s="114" t="n">
        <v>7.17830362216753</v>
      </c>
      <c r="P289" s="114" t="n">
        <v>23.5359638035697</v>
      </c>
      <c r="Q289" s="114" t="n">
        <v>12.24575</v>
      </c>
      <c r="R289" s="0" t="n">
        <v>27</v>
      </c>
      <c r="S289" s="0" t="n">
        <v>0.2416</v>
      </c>
      <c r="T289" s="114" t="n">
        <v>8.20401371863221</v>
      </c>
      <c r="U289" s="115" t="n">
        <v>3.03852359949341</v>
      </c>
      <c r="V289" s="114" t="n">
        <v>0.552539950390735</v>
      </c>
      <c r="W289" s="114" t="n">
        <v>8.33926438916532</v>
      </c>
      <c r="X289" s="115" t="n">
        <v>3.0886164404316</v>
      </c>
      <c r="Y289" s="114" t="n">
        <v>1.8745567770361</v>
      </c>
      <c r="Z289" s="114" t="n">
        <v>0.050092840938186</v>
      </c>
    </row>
    <row r="290" customFormat="false" ht="15" hidden="false" customHeight="false" outlineLevel="0" collapsed="false">
      <c r="A290" s="0" t="n">
        <v>151</v>
      </c>
      <c r="B290" s="0" t="s">
        <v>30</v>
      </c>
      <c r="C290" s="0" t="s">
        <v>36</v>
      </c>
      <c r="D290" s="0" t="s">
        <v>28</v>
      </c>
      <c r="E290" s="119" t="n">
        <v>43082</v>
      </c>
      <c r="F290" s="0" t="n">
        <v>21.9</v>
      </c>
      <c r="G290" s="0" t="n">
        <v>33.6</v>
      </c>
      <c r="H290" s="114" t="n">
        <v>17.5154</v>
      </c>
      <c r="I290" s="114" t="n">
        <v>1.7893</v>
      </c>
      <c r="J290" s="114" t="n">
        <v>3.0855</v>
      </c>
      <c r="K290" s="114" t="n">
        <v>997.822958964268</v>
      </c>
      <c r="L290" s="114" t="n">
        <v>0.764157394870867</v>
      </c>
      <c r="M290" s="114" t="n">
        <v>-0.004277849706</v>
      </c>
      <c r="N290" s="114" t="n">
        <v>1023.21092160357</v>
      </c>
      <c r="O290" s="114" t="n">
        <v>4.03079826491271</v>
      </c>
      <c r="P290" s="114" t="n">
        <v>23.5359638035697</v>
      </c>
      <c r="Q290" s="114" t="n">
        <v>4.56115</v>
      </c>
      <c r="R290" s="0" t="n">
        <v>27</v>
      </c>
      <c r="S290" s="0" t="n">
        <v>0.1376</v>
      </c>
      <c r="T290" s="114" t="n">
        <v>8.33081067990555</v>
      </c>
      <c r="U290" s="115" t="n">
        <v>3.08548543700205</v>
      </c>
      <c r="V290" s="114" t="n">
        <v>0.314619835535236</v>
      </c>
      <c r="W290" s="114" t="n">
        <v>8.46621984154674</v>
      </c>
      <c r="X290" s="115" t="n">
        <v>3.13563697835065</v>
      </c>
      <c r="Y290" s="114" t="n">
        <v>3.0629638443637</v>
      </c>
      <c r="Z290" s="114" t="n">
        <v>0.0501515413485909</v>
      </c>
    </row>
    <row r="291" customFormat="false" ht="15" hidden="false" customHeight="false" outlineLevel="0" collapsed="false">
      <c r="A291" s="0" t="n">
        <v>159</v>
      </c>
      <c r="B291" s="0" t="s">
        <v>30</v>
      </c>
      <c r="C291" s="0" t="s">
        <v>36</v>
      </c>
      <c r="D291" s="0" t="s">
        <v>28</v>
      </c>
      <c r="E291" s="119" t="n">
        <v>43082</v>
      </c>
      <c r="F291" s="0" t="n">
        <v>21.9</v>
      </c>
      <c r="G291" s="0" t="n">
        <v>33.6</v>
      </c>
      <c r="H291" s="114" t="n">
        <v>17.5154</v>
      </c>
      <c r="I291" s="114" t="n">
        <v>4.6154</v>
      </c>
      <c r="J291" s="114" t="n">
        <v>3.6447</v>
      </c>
      <c r="K291" s="114" t="n">
        <v>997.822958964268</v>
      </c>
      <c r="L291" s="114" t="n">
        <v>0.764157394870867</v>
      </c>
      <c r="M291" s="114" t="n">
        <v>-0.004277849706</v>
      </c>
      <c r="N291" s="114" t="n">
        <v>1023.21092160357</v>
      </c>
      <c r="O291" s="114" t="n">
        <v>10.3972203162567</v>
      </c>
      <c r="P291" s="114" t="n">
        <v>23.5359638035697</v>
      </c>
      <c r="Q291" s="114" t="n">
        <v>20.1047</v>
      </c>
      <c r="R291" s="0" t="n">
        <v>27</v>
      </c>
      <c r="S291" s="0" t="n">
        <v>0.4135</v>
      </c>
      <c r="T291" s="114" t="n">
        <v>9.84078631095457</v>
      </c>
      <c r="U291" s="115" t="n">
        <v>3.64473567072391</v>
      </c>
      <c r="V291" s="114" t="n">
        <v>0.943318189719678</v>
      </c>
      <c r="W291" s="114" t="n">
        <v>9.97808288147802</v>
      </c>
      <c r="X291" s="115" t="n">
        <v>3.69558625239926</v>
      </c>
      <c r="Y291" s="114" t="n">
        <v>1.9594407729675</v>
      </c>
      <c r="Z291" s="114" t="n">
        <v>0.0508505816753506</v>
      </c>
    </row>
    <row r="292" customFormat="false" ht="15" hidden="false" customHeight="false" outlineLevel="0" collapsed="false">
      <c r="A292" s="0" t="n">
        <v>250</v>
      </c>
      <c r="B292" s="0" t="s">
        <v>30</v>
      </c>
      <c r="C292" s="0" t="s">
        <v>36</v>
      </c>
      <c r="D292" s="0" t="s">
        <v>28</v>
      </c>
      <c r="E292" s="119" t="n">
        <v>43082</v>
      </c>
      <c r="F292" s="0" t="n">
        <v>21.9</v>
      </c>
      <c r="G292" s="0" t="n">
        <v>33.6</v>
      </c>
      <c r="H292" s="114" t="n">
        <v>17.5154</v>
      </c>
      <c r="I292" s="114" t="n">
        <v>4.7788</v>
      </c>
      <c r="J292" s="114" t="n">
        <v>4.678</v>
      </c>
      <c r="K292" s="114" t="n">
        <v>997.822958964268</v>
      </c>
      <c r="L292" s="114" t="n">
        <v>0.764157394870867</v>
      </c>
      <c r="M292" s="114" t="n">
        <v>-0.004277849706</v>
      </c>
      <c r="N292" s="114" t="n">
        <v>1023.21092160357</v>
      </c>
      <c r="O292" s="114" t="n">
        <v>10.7653153458698</v>
      </c>
      <c r="P292" s="114" t="n">
        <v>23.5359638035697</v>
      </c>
      <c r="Q292" s="114" t="n">
        <v>21.0034</v>
      </c>
      <c r="R292" s="0" t="n">
        <v>27</v>
      </c>
      <c r="S292" s="0" t="n">
        <v>0.535900000000001</v>
      </c>
      <c r="T292" s="114" t="n">
        <v>12.6305121497089</v>
      </c>
      <c r="U292" s="115" t="n">
        <v>4.67796746285516</v>
      </c>
      <c r="V292" s="114" t="n">
        <v>1.21916685764212</v>
      </c>
      <c r="W292" s="114" t="n">
        <v>12.771295765466</v>
      </c>
      <c r="X292" s="115" t="n">
        <v>4.73010954276518</v>
      </c>
      <c r="Y292" s="114" t="n">
        <v>2.50080045972764</v>
      </c>
      <c r="Z292" s="114" t="n">
        <v>0.052142079910019</v>
      </c>
    </row>
    <row r="293" customFormat="false" ht="15" hidden="false" customHeight="false" outlineLevel="0" collapsed="false">
      <c r="A293" s="0" t="n">
        <v>165</v>
      </c>
      <c r="B293" s="0" t="s">
        <v>31</v>
      </c>
      <c r="C293" s="0" t="s">
        <v>36</v>
      </c>
      <c r="D293" s="0" t="s">
        <v>28</v>
      </c>
      <c r="E293" s="119" t="n">
        <v>43082</v>
      </c>
      <c r="F293" s="0" t="n">
        <v>21.9</v>
      </c>
      <c r="G293" s="0" t="n">
        <v>33.6</v>
      </c>
      <c r="H293" s="114" t="n">
        <v>17.5154</v>
      </c>
      <c r="I293" s="114" t="n">
        <v>6.3216</v>
      </c>
      <c r="J293" s="114" t="n">
        <v>3.1231</v>
      </c>
      <c r="K293" s="114" t="n">
        <v>997.822958964268</v>
      </c>
      <c r="L293" s="114" t="n">
        <v>0.764157394870867</v>
      </c>
      <c r="M293" s="114" t="n">
        <v>-0.004277849706</v>
      </c>
      <c r="N293" s="114" t="n">
        <v>1023.21092160357</v>
      </c>
      <c r="O293" s="114" t="n">
        <v>14.2408172533797</v>
      </c>
      <c r="P293" s="114" t="n">
        <v>23.5359638035697</v>
      </c>
      <c r="Q293" s="114" t="n">
        <v>29.4888</v>
      </c>
      <c r="R293" s="0" t="n">
        <v>27</v>
      </c>
      <c r="S293" s="0" t="n">
        <v>0.4916</v>
      </c>
      <c r="T293" s="114" t="n">
        <v>8.43224699828473</v>
      </c>
      <c r="U293" s="115" t="n">
        <v>3.12305444380916</v>
      </c>
      <c r="V293" s="114" t="n">
        <v>1.12383460321879</v>
      </c>
      <c r="W293" s="114" t="n">
        <v>8.56778295124915</v>
      </c>
      <c r="X293" s="115" t="n">
        <v>3.17325294490709</v>
      </c>
      <c r="Y293" s="114" t="n">
        <v>1.55398558233781</v>
      </c>
      <c r="Z293" s="114" t="n">
        <v>0.0501985010979316</v>
      </c>
    </row>
    <row r="294" customFormat="false" ht="15" hidden="false" customHeight="false" outlineLevel="0" collapsed="false">
      <c r="A294" s="0" t="n">
        <v>171</v>
      </c>
      <c r="B294" s="0" t="s">
        <v>31</v>
      </c>
      <c r="C294" s="0" t="s">
        <v>36</v>
      </c>
      <c r="D294" s="0" t="s">
        <v>28</v>
      </c>
      <c r="E294" s="119" t="n">
        <v>43082</v>
      </c>
      <c r="F294" s="0" t="n">
        <v>21.9</v>
      </c>
      <c r="G294" s="0" t="n">
        <v>33.6</v>
      </c>
      <c r="H294" s="114" t="n">
        <v>17.5154</v>
      </c>
      <c r="I294" s="114" t="n">
        <v>2.1524</v>
      </c>
      <c r="J294" s="114" t="n">
        <v>2.701</v>
      </c>
      <c r="K294" s="114" t="n">
        <v>997.822958964268</v>
      </c>
      <c r="L294" s="114" t="n">
        <v>0.764157394870867</v>
      </c>
      <c r="M294" s="114" t="n">
        <v>-0.004277849706</v>
      </c>
      <c r="N294" s="114" t="n">
        <v>1023.21092160357</v>
      </c>
      <c r="O294" s="114" t="n">
        <v>4.84876218934674</v>
      </c>
      <c r="P294" s="114" t="n">
        <v>23.5359638035697</v>
      </c>
      <c r="Q294" s="114" t="n">
        <v>6.5582</v>
      </c>
      <c r="R294" s="0" t="n">
        <v>27</v>
      </c>
      <c r="S294" s="0" t="n">
        <v>0.1463</v>
      </c>
      <c r="T294" s="114" t="n">
        <v>7.29275709087284</v>
      </c>
      <c r="U294" s="115" t="n">
        <v>2.70102114476772</v>
      </c>
      <c r="V294" s="114" t="n">
        <v>0.335215209160172</v>
      </c>
      <c r="W294" s="114" t="n">
        <v>7.42686872722693</v>
      </c>
      <c r="X294" s="115" t="n">
        <v>2.75069212119516</v>
      </c>
      <c r="Y294" s="114" t="n">
        <v>2.15786394783106</v>
      </c>
      <c r="Z294" s="114" t="n">
        <v>0.0496709764274392</v>
      </c>
    </row>
    <row r="295" customFormat="false" ht="15" hidden="false" customHeight="false" outlineLevel="0" collapsed="false">
      <c r="A295" s="0" t="n">
        <v>263</v>
      </c>
      <c r="B295" s="0" t="s">
        <v>31</v>
      </c>
      <c r="C295" s="0" t="s">
        <v>36</v>
      </c>
      <c r="D295" s="0" t="s">
        <v>28</v>
      </c>
      <c r="E295" s="119" t="n">
        <v>43082</v>
      </c>
      <c r="F295" s="0" t="n">
        <v>21.9</v>
      </c>
      <c r="G295" s="0" t="n">
        <v>33.6</v>
      </c>
      <c r="H295" s="114" t="n">
        <v>17.5154</v>
      </c>
      <c r="I295" s="114" t="n">
        <v>1.3583</v>
      </c>
      <c r="J295" s="114" t="n">
        <v>3.8068</v>
      </c>
      <c r="K295" s="114" t="n">
        <v>997.822958964268</v>
      </c>
      <c r="L295" s="114" t="n">
        <v>0.764157394870867</v>
      </c>
      <c r="M295" s="114" t="n">
        <v>-0.004277849706</v>
      </c>
      <c r="N295" s="114" t="n">
        <v>1023.21092160357</v>
      </c>
      <c r="O295" s="114" t="n">
        <v>3.05987441079245</v>
      </c>
      <c r="P295" s="114" t="n">
        <v>23.5359638035697</v>
      </c>
      <c r="Q295" s="114" t="n">
        <v>2.19065</v>
      </c>
      <c r="R295" s="0" t="n">
        <v>27</v>
      </c>
      <c r="S295" s="0" t="n">
        <v>0.1266</v>
      </c>
      <c r="T295" s="114" t="n">
        <v>10.278476901843</v>
      </c>
      <c r="U295" s="115" t="n">
        <v>3.80684329697888</v>
      </c>
      <c r="V295" s="114" t="n">
        <v>0.288658710929139</v>
      </c>
      <c r="W295" s="114" t="n">
        <v>10.4163205680228</v>
      </c>
      <c r="X295" s="115" t="n">
        <v>3.8578965066751</v>
      </c>
      <c r="Y295" s="114" t="n">
        <v>7.15432353046199</v>
      </c>
      <c r="Z295" s="114" t="n">
        <v>0.0510532096962142</v>
      </c>
    </row>
    <row r="296" customFormat="false" ht="15" hidden="false" customHeight="false" outlineLevel="0" collapsed="false">
      <c r="A296" s="0" t="n">
        <v>269</v>
      </c>
      <c r="B296" s="0" t="s">
        <v>31</v>
      </c>
      <c r="C296" s="0" t="s">
        <v>36</v>
      </c>
      <c r="D296" s="0" t="s">
        <v>28</v>
      </c>
      <c r="E296" s="119" t="n">
        <v>43082</v>
      </c>
      <c r="F296" s="0" t="n">
        <v>21.9</v>
      </c>
      <c r="G296" s="0" t="n">
        <v>33.6</v>
      </c>
      <c r="H296" s="114" t="n">
        <v>17.5154</v>
      </c>
      <c r="I296" s="114" t="n">
        <v>5.4463</v>
      </c>
      <c r="J296" s="114" t="n">
        <v>1.6079</v>
      </c>
      <c r="K296" s="114" t="n">
        <v>997.822958964268</v>
      </c>
      <c r="L296" s="114" t="n">
        <v>0.764157394870867</v>
      </c>
      <c r="M296" s="114" t="n">
        <v>-0.004277849706</v>
      </c>
      <c r="N296" s="114" t="n">
        <v>1023.21092160357</v>
      </c>
      <c r="O296" s="114" t="n">
        <v>12.2690083217985</v>
      </c>
      <c r="P296" s="114" t="n">
        <v>23.5359638035697</v>
      </c>
      <c r="Q296" s="114" t="n">
        <v>24.67465</v>
      </c>
      <c r="R296" s="0" t="n">
        <v>27</v>
      </c>
      <c r="S296" s="0" t="n">
        <v>0.2266</v>
      </c>
      <c r="T296" s="114" t="n">
        <v>4.34124566545971</v>
      </c>
      <c r="U296" s="115" t="n">
        <v>1.60786876498508</v>
      </c>
      <c r="V296" s="114" t="n">
        <v>0.525146514072178</v>
      </c>
      <c r="W296" s="114" t="n">
        <v>4.47166803109588</v>
      </c>
      <c r="X296" s="115" t="n">
        <v>1.65617334485033</v>
      </c>
      <c r="Y296" s="114" t="n">
        <v>0.830185262366413</v>
      </c>
      <c r="Z296" s="114" t="n">
        <v>0.0483045798652497</v>
      </c>
    </row>
    <row r="297" customFormat="false" ht="15" hidden="false" customHeight="false" outlineLevel="0" collapsed="false">
      <c r="A297" s="0" t="n">
        <v>101</v>
      </c>
      <c r="B297" s="0" t="s">
        <v>32</v>
      </c>
      <c r="C297" s="0" t="s">
        <v>36</v>
      </c>
      <c r="D297" s="0" t="s">
        <v>28</v>
      </c>
      <c r="E297" s="119" t="n">
        <v>43082</v>
      </c>
      <c r="F297" s="0" t="n">
        <v>21.9</v>
      </c>
      <c r="G297" s="0" t="n">
        <v>33.6</v>
      </c>
      <c r="H297" s="114" t="n">
        <v>17.5154</v>
      </c>
      <c r="I297" s="114" t="n">
        <v>3.9595</v>
      </c>
      <c r="J297" s="114" t="n">
        <v>2.5783</v>
      </c>
      <c r="K297" s="114" t="n">
        <v>997.822958964268</v>
      </c>
      <c r="L297" s="114" t="n">
        <v>0.764157394870867</v>
      </c>
      <c r="M297" s="114" t="n">
        <v>-0.004277849706</v>
      </c>
      <c r="N297" s="114" t="n">
        <v>1023.21092160357</v>
      </c>
      <c r="O297" s="114" t="n">
        <v>8.91965893361756</v>
      </c>
      <c r="P297" s="114" t="n">
        <v>23.5359638035697</v>
      </c>
      <c r="Q297" s="114" t="n">
        <v>16.49725</v>
      </c>
      <c r="R297" s="0" t="n">
        <v>27</v>
      </c>
      <c r="S297" s="0" t="n">
        <v>0.2577</v>
      </c>
      <c r="T297" s="114" t="n">
        <v>6.96147819979469</v>
      </c>
      <c r="U297" s="115" t="n">
        <v>2.57832525918322</v>
      </c>
      <c r="V297" s="114" t="n">
        <v>0.590205918717388</v>
      </c>
      <c r="W297" s="114" t="n">
        <v>7.08577043008222</v>
      </c>
      <c r="X297" s="115" t="n">
        <v>2.62435941854897</v>
      </c>
      <c r="Y297" s="114" t="n">
        <v>1.44957715044625</v>
      </c>
      <c r="Z297" s="114" t="n">
        <v>0.046034159365751</v>
      </c>
    </row>
    <row r="298" customFormat="false" ht="15" hidden="false" customHeight="false" outlineLevel="0" collapsed="false">
      <c r="A298" s="0" t="n">
        <v>107</v>
      </c>
      <c r="B298" s="0" t="s">
        <v>32</v>
      </c>
      <c r="C298" s="0" t="s">
        <v>36</v>
      </c>
      <c r="D298" s="0" t="s">
        <v>28</v>
      </c>
      <c r="E298" s="119" t="n">
        <v>43082</v>
      </c>
      <c r="F298" s="0" t="n">
        <v>21.9</v>
      </c>
      <c r="G298" s="0" t="n">
        <v>33.6</v>
      </c>
      <c r="H298" s="114" t="n">
        <v>17.5154</v>
      </c>
      <c r="I298" s="114" t="n">
        <v>3.3431</v>
      </c>
      <c r="J298" s="114" t="n">
        <v>2.1535</v>
      </c>
      <c r="K298" s="114" t="n">
        <v>997.822958964268</v>
      </c>
      <c r="L298" s="114" t="n">
        <v>0.764157394870867</v>
      </c>
      <c r="M298" s="114" t="n">
        <v>-0.004277849706</v>
      </c>
      <c r="N298" s="114" t="n">
        <v>1023.21092160357</v>
      </c>
      <c r="O298" s="114" t="n">
        <v>7.53108013157642</v>
      </c>
      <c r="P298" s="114" t="n">
        <v>23.5359638035697</v>
      </c>
      <c r="Q298" s="114" t="n">
        <v>13.10705</v>
      </c>
      <c r="R298" s="0" t="n">
        <v>27</v>
      </c>
      <c r="S298" s="0" t="n">
        <v>0.1837</v>
      </c>
      <c r="T298" s="114" t="n">
        <v>5.8143951383174</v>
      </c>
      <c r="U298" s="115" t="n">
        <v>2.1534796808583</v>
      </c>
      <c r="V298" s="114" t="n">
        <v>0.42208616775461</v>
      </c>
      <c r="W298" s="114" t="n">
        <v>5.93735442599384</v>
      </c>
      <c r="X298" s="115" t="n">
        <v>2.1990201577755</v>
      </c>
      <c r="Y298" s="114" t="n">
        <v>1.29232113121335</v>
      </c>
      <c r="Z298" s="114" t="n">
        <v>0.0455404769172003</v>
      </c>
    </row>
    <row r="299" customFormat="false" ht="15" hidden="false" customHeight="false" outlineLevel="0" collapsed="false">
      <c r="A299" s="0" t="n">
        <v>300</v>
      </c>
      <c r="B299" s="0" t="s">
        <v>32</v>
      </c>
      <c r="C299" s="0" t="s">
        <v>36</v>
      </c>
      <c r="D299" s="0" t="s">
        <v>28</v>
      </c>
      <c r="E299" s="119" t="n">
        <v>43082</v>
      </c>
      <c r="F299" s="0" t="n">
        <v>21.9</v>
      </c>
      <c r="G299" s="0" t="n">
        <v>33.6</v>
      </c>
      <c r="H299" s="114" t="n">
        <v>17.5154</v>
      </c>
      <c r="I299" s="114" t="n">
        <v>1.0775</v>
      </c>
      <c r="J299" s="114" t="n">
        <v>1.3392</v>
      </c>
      <c r="K299" s="114" t="n">
        <v>997.822958964268</v>
      </c>
      <c r="L299" s="114" t="n">
        <v>0.764157394870867</v>
      </c>
      <c r="M299" s="114" t="n">
        <v>-0.004277849706</v>
      </c>
      <c r="N299" s="114" t="n">
        <v>1023.21092160357</v>
      </c>
      <c r="O299" s="114" t="n">
        <v>2.42730963530065</v>
      </c>
      <c r="P299" s="114" t="n">
        <v>23.5359638035697</v>
      </c>
      <c r="Q299" s="114" t="n">
        <v>0.646249999999999</v>
      </c>
      <c r="R299" s="0" t="n">
        <v>27</v>
      </c>
      <c r="S299" s="0" t="n">
        <v>0.0375999999999999</v>
      </c>
      <c r="T299" s="114" t="n">
        <v>3.61573228195017</v>
      </c>
      <c r="U299" s="115" t="n">
        <v>1.33916010442599</v>
      </c>
      <c r="V299" s="114" t="n">
        <v>0.0874214214061406</v>
      </c>
      <c r="W299" s="114" t="n">
        <v>3.73613666187226</v>
      </c>
      <c r="X299" s="115" t="n">
        <v>1.38375431921195</v>
      </c>
      <c r="Y299" s="114" t="n">
        <v>7.36791539981717</v>
      </c>
      <c r="Z299" s="114" t="n">
        <v>0.0445942147859577</v>
      </c>
    </row>
    <row r="300" customFormat="false" ht="15" hidden="false" customHeight="false" outlineLevel="0" collapsed="false">
      <c r="A300" s="0" t="n">
        <v>145</v>
      </c>
      <c r="B300" s="0" t="s">
        <v>33</v>
      </c>
      <c r="C300" s="0" t="s">
        <v>36</v>
      </c>
      <c r="D300" s="0" t="s">
        <v>28</v>
      </c>
      <c r="E300" s="119" t="n">
        <v>43082</v>
      </c>
      <c r="F300" s="0" t="n">
        <v>21.9</v>
      </c>
      <c r="G300" s="0" t="n">
        <v>33.6</v>
      </c>
      <c r="H300" s="114" t="n">
        <v>17.5154</v>
      </c>
      <c r="I300" s="114" t="n">
        <v>1.817</v>
      </c>
      <c r="J300" s="114" t="n">
        <v>1.8468</v>
      </c>
      <c r="K300" s="114" t="n">
        <v>997.822958964268</v>
      </c>
      <c r="L300" s="114" t="n">
        <v>0.764157394870867</v>
      </c>
      <c r="M300" s="114" t="n">
        <v>-0.004277849706</v>
      </c>
      <c r="N300" s="114" t="n">
        <v>1023.21092160357</v>
      </c>
      <c r="O300" s="114" t="n">
        <v>4.09319870750931</v>
      </c>
      <c r="P300" s="114" t="n">
        <v>23.5359638035697</v>
      </c>
      <c r="Q300" s="114" t="n">
        <v>4.7135</v>
      </c>
      <c r="R300" s="0" t="n">
        <v>27</v>
      </c>
      <c r="S300" s="0" t="n">
        <v>0.0863</v>
      </c>
      <c r="T300" s="114" t="n">
        <v>4.98642167908939</v>
      </c>
      <c r="U300" s="115" t="n">
        <v>1.84682284410718</v>
      </c>
      <c r="V300" s="114" t="n">
        <v>0.198935286231084</v>
      </c>
      <c r="W300" s="114" t="n">
        <v>5.10841883844076</v>
      </c>
      <c r="X300" s="115" t="n">
        <v>1.89200697720028</v>
      </c>
      <c r="Y300" s="114" t="n">
        <v>1.73820106022016</v>
      </c>
      <c r="Z300" s="114" t="n">
        <v>0.0451841330931004</v>
      </c>
    </row>
    <row r="301" customFormat="false" ht="15" hidden="false" customHeight="false" outlineLevel="0" collapsed="false">
      <c r="A301" s="0" t="n">
        <v>179</v>
      </c>
      <c r="B301" s="0" t="s">
        <v>26</v>
      </c>
      <c r="C301" s="0" t="s">
        <v>27</v>
      </c>
      <c r="D301" s="0" t="s">
        <v>37</v>
      </c>
      <c r="E301" s="119" t="n">
        <v>43082</v>
      </c>
      <c r="F301" s="0" t="n">
        <v>21.9</v>
      </c>
      <c r="G301" s="0" t="n">
        <v>33.7</v>
      </c>
      <c r="H301" s="114" t="n">
        <v>17.5152</v>
      </c>
      <c r="I301" s="114" t="n">
        <v>5.0488</v>
      </c>
      <c r="J301" s="114" t="n">
        <v>4.198</v>
      </c>
      <c r="K301" s="114" t="n">
        <v>997.822958964268</v>
      </c>
      <c r="L301" s="114" t="n">
        <v>0.764157394870867</v>
      </c>
      <c r="M301" s="114" t="n">
        <v>-0.004277849706</v>
      </c>
      <c r="N301" s="114" t="n">
        <v>1023.28686659322</v>
      </c>
      <c r="O301" s="114" t="n">
        <v>11.3746083171814</v>
      </c>
      <c r="P301" s="114" t="n">
        <v>23.5362955246605</v>
      </c>
      <c r="Q301" s="114" t="n">
        <v>22.4884</v>
      </c>
      <c r="R301" s="0" t="n">
        <v>27</v>
      </c>
      <c r="S301" s="0" t="n">
        <v>0.514</v>
      </c>
      <c r="T301" s="114" t="n">
        <v>11.3345682279263</v>
      </c>
      <c r="U301" s="115" t="n">
        <v>4.19798823256528</v>
      </c>
      <c r="V301" s="114" t="n">
        <v>1.17134078233113</v>
      </c>
      <c r="W301" s="114" t="n">
        <v>11.4800555638701</v>
      </c>
      <c r="X301" s="115" t="n">
        <v>4.251872431063</v>
      </c>
      <c r="Y301" s="114" t="n">
        <v>2.20650573907198</v>
      </c>
      <c r="Z301" s="114" t="n">
        <v>0.0538841984977125</v>
      </c>
    </row>
    <row r="302" customFormat="false" ht="15" hidden="false" customHeight="false" outlineLevel="0" collapsed="false">
      <c r="A302" s="0" t="n">
        <v>186</v>
      </c>
      <c r="B302" s="0" t="s">
        <v>26</v>
      </c>
      <c r="C302" s="0" t="s">
        <v>27</v>
      </c>
      <c r="D302" s="0" t="s">
        <v>37</v>
      </c>
      <c r="E302" s="119" t="n">
        <v>43082</v>
      </c>
      <c r="F302" s="0" t="n">
        <v>21.9</v>
      </c>
      <c r="G302" s="0" t="n">
        <v>33.7</v>
      </c>
      <c r="H302" s="114" t="n">
        <v>17.5152</v>
      </c>
      <c r="I302" s="114" t="n">
        <v>3.5724</v>
      </c>
      <c r="J302" s="114" t="n">
        <v>3.8679</v>
      </c>
      <c r="K302" s="114" t="n">
        <v>997.822958964268</v>
      </c>
      <c r="L302" s="114" t="n">
        <v>0.764157394870867</v>
      </c>
      <c r="M302" s="114" t="n">
        <v>-0.004277849706</v>
      </c>
      <c r="N302" s="114" t="n">
        <v>1023.28686659322</v>
      </c>
      <c r="O302" s="114" t="n">
        <v>8.04837798136166</v>
      </c>
      <c r="P302" s="114" t="n">
        <v>23.5362955246605</v>
      </c>
      <c r="Q302" s="114" t="n">
        <v>14.3682</v>
      </c>
      <c r="R302" s="0" t="n">
        <v>27</v>
      </c>
      <c r="S302" s="0" t="n">
        <v>0.3378</v>
      </c>
      <c r="T302" s="114" t="n">
        <v>10.4433314783899</v>
      </c>
      <c r="U302" s="115" t="n">
        <v>3.86790054755182</v>
      </c>
      <c r="V302" s="114" t="n">
        <v>0.770551138231506</v>
      </c>
      <c r="W302" s="114" t="n">
        <v>10.5876541835955</v>
      </c>
      <c r="X302" s="115" t="n">
        <v>3.92135340133167</v>
      </c>
      <c r="Y302" s="114" t="n">
        <v>2.28123474621803</v>
      </c>
      <c r="Z302" s="114" t="n">
        <v>0.0534528537798495</v>
      </c>
    </row>
    <row r="303" customFormat="false" ht="15" hidden="false" customHeight="false" outlineLevel="0" collapsed="false">
      <c r="A303" s="0" t="n">
        <v>277</v>
      </c>
      <c r="B303" s="0" t="s">
        <v>26</v>
      </c>
      <c r="C303" s="0" t="s">
        <v>27</v>
      </c>
      <c r="D303" s="0" t="s">
        <v>37</v>
      </c>
      <c r="E303" s="119" t="n">
        <v>43082</v>
      </c>
      <c r="F303" s="0" t="n">
        <v>21.9</v>
      </c>
      <c r="G303" s="0" t="n">
        <v>33.7</v>
      </c>
      <c r="H303" s="114" t="n">
        <v>17.5152</v>
      </c>
      <c r="I303" s="114" t="n">
        <v>4.4645</v>
      </c>
      <c r="J303" s="114" t="n">
        <v>4.1814</v>
      </c>
      <c r="K303" s="114" t="n">
        <v>997.822958964268</v>
      </c>
      <c r="L303" s="114" t="n">
        <v>0.764157394870867</v>
      </c>
      <c r="M303" s="114" t="n">
        <v>-0.004277849706</v>
      </c>
      <c r="N303" s="114" t="n">
        <v>1023.28686659322</v>
      </c>
      <c r="O303" s="114" t="n">
        <v>10.0582195436651</v>
      </c>
      <c r="P303" s="114" t="n">
        <v>23.5362955246605</v>
      </c>
      <c r="Q303" s="114" t="n">
        <v>19.27475</v>
      </c>
      <c r="R303" s="0" t="n">
        <v>27</v>
      </c>
      <c r="S303" s="0" t="n">
        <v>0.452900000000001</v>
      </c>
      <c r="T303" s="114" t="n">
        <v>11.2897596968791</v>
      </c>
      <c r="U303" s="115" t="n">
        <v>4.18139248032558</v>
      </c>
      <c r="V303" s="114" t="n">
        <v>1.03214826316643</v>
      </c>
      <c r="W303" s="114" t="n">
        <v>11.4351884789172</v>
      </c>
      <c r="X303" s="115" t="n">
        <v>4.23525499219155</v>
      </c>
      <c r="Y303" s="114" t="n">
        <v>2.27765544457207</v>
      </c>
      <c r="Z303" s="114" t="n">
        <v>0.0538625118659679</v>
      </c>
    </row>
    <row r="304" customFormat="false" ht="15" hidden="false" customHeight="false" outlineLevel="0" collapsed="false">
      <c r="A304" s="0" t="n">
        <v>284</v>
      </c>
      <c r="B304" s="0" t="s">
        <v>26</v>
      </c>
      <c r="C304" s="0" t="s">
        <v>27</v>
      </c>
      <c r="D304" s="0" t="s">
        <v>37</v>
      </c>
      <c r="E304" s="119" t="n">
        <v>43082</v>
      </c>
      <c r="F304" s="0" t="n">
        <v>21.9</v>
      </c>
      <c r="G304" s="0" t="n">
        <v>33.7</v>
      </c>
      <c r="H304" s="114" t="n">
        <v>17.5152</v>
      </c>
      <c r="I304" s="114" t="n">
        <v>4.6072</v>
      </c>
      <c r="J304" s="114" t="n">
        <v>4.3566</v>
      </c>
      <c r="K304" s="114" t="n">
        <v>997.822958964268</v>
      </c>
      <c r="L304" s="114" t="n">
        <v>0.764157394870867</v>
      </c>
      <c r="M304" s="114" t="n">
        <v>-0.004277849706</v>
      </c>
      <c r="N304" s="114" t="n">
        <v>1023.28686659322</v>
      </c>
      <c r="O304" s="114" t="n">
        <v>10.3797130880443</v>
      </c>
      <c r="P304" s="114" t="n">
        <v>23.5362955246605</v>
      </c>
      <c r="Q304" s="114" t="n">
        <v>20.0596</v>
      </c>
      <c r="R304" s="0" t="n">
        <v>27</v>
      </c>
      <c r="S304" s="0" t="n">
        <v>0.4849</v>
      </c>
      <c r="T304" s="114" t="n">
        <v>11.7628508356985</v>
      </c>
      <c r="U304" s="115" t="n">
        <v>4.35661142062908</v>
      </c>
      <c r="V304" s="114" t="n">
        <v>1.10456760005956</v>
      </c>
      <c r="W304" s="114" t="n">
        <v>11.9088978333595</v>
      </c>
      <c r="X304" s="115" t="n">
        <v>4.41070290124426</v>
      </c>
      <c r="Y304" s="114" t="n">
        <v>2.3521378923463</v>
      </c>
      <c r="Z304" s="114" t="n">
        <v>0.0540914806151855</v>
      </c>
    </row>
    <row r="305" customFormat="false" ht="15" hidden="false" customHeight="false" outlineLevel="0" collapsed="false">
      <c r="A305" s="0" t="n">
        <v>290</v>
      </c>
      <c r="B305" s="0" t="s">
        <v>26</v>
      </c>
      <c r="C305" s="0" t="s">
        <v>27</v>
      </c>
      <c r="D305" s="0" t="s">
        <v>37</v>
      </c>
      <c r="E305" s="119" t="n">
        <v>43082</v>
      </c>
      <c r="F305" s="0" t="n">
        <v>21.9</v>
      </c>
      <c r="G305" s="0" t="n">
        <v>33.7</v>
      </c>
      <c r="H305" s="114" t="n">
        <v>17.5152</v>
      </c>
      <c r="I305" s="114" t="n">
        <v>5.9247</v>
      </c>
      <c r="J305" s="114" t="n">
        <v>4.2611</v>
      </c>
      <c r="K305" s="114" t="n">
        <v>997.822958964268</v>
      </c>
      <c r="L305" s="114" t="n">
        <v>0.764157394870867</v>
      </c>
      <c r="M305" s="114" t="n">
        <v>-0.004277849706</v>
      </c>
      <c r="N305" s="114" t="n">
        <v>1023.28686659322</v>
      </c>
      <c r="O305" s="114" t="n">
        <v>13.3479523642855</v>
      </c>
      <c r="P305" s="114" t="n">
        <v>23.5362955246605</v>
      </c>
      <c r="Q305" s="114" t="n">
        <v>27.30585</v>
      </c>
      <c r="R305" s="0" t="n">
        <v>27</v>
      </c>
      <c r="S305" s="0" t="n">
        <v>0.6113</v>
      </c>
      <c r="T305" s="114" t="n">
        <v>11.5048744683254</v>
      </c>
      <c r="U305" s="115" t="n">
        <v>4.26106461789828</v>
      </c>
      <c r="V305" s="114" t="n">
        <v>1.39284040352131</v>
      </c>
      <c r="W305" s="114" t="n">
        <v>11.6505843533086</v>
      </c>
      <c r="X305" s="115" t="n">
        <v>4.31503124196614</v>
      </c>
      <c r="Y305" s="114" t="n">
        <v>2.154499163116</v>
      </c>
      <c r="Z305" s="114" t="n">
        <v>0.053966624067856</v>
      </c>
    </row>
    <row r="306" customFormat="false" ht="15" hidden="false" customHeight="false" outlineLevel="0" collapsed="false">
      <c r="A306" s="0" t="n">
        <v>119</v>
      </c>
      <c r="B306" s="0" t="s">
        <v>29</v>
      </c>
      <c r="C306" s="0" t="s">
        <v>27</v>
      </c>
      <c r="D306" s="0" t="s">
        <v>37</v>
      </c>
      <c r="E306" s="119" t="n">
        <v>43082</v>
      </c>
      <c r="F306" s="0" t="n">
        <v>21.9</v>
      </c>
      <c r="G306" s="0" t="n">
        <v>33.7</v>
      </c>
      <c r="H306" s="114" t="n">
        <v>17.5152</v>
      </c>
      <c r="I306" s="114" t="n">
        <v>4.2093</v>
      </c>
      <c r="J306" s="114" t="n">
        <v>3.5619</v>
      </c>
      <c r="K306" s="114" t="n">
        <v>997.822958964268</v>
      </c>
      <c r="L306" s="114" t="n">
        <v>0.764157394870867</v>
      </c>
      <c r="M306" s="114" t="n">
        <v>-0.004277849706</v>
      </c>
      <c r="N306" s="114" t="n">
        <v>1023.28686659322</v>
      </c>
      <c r="O306" s="114" t="n">
        <v>9.48327103262391</v>
      </c>
      <c r="P306" s="114" t="n">
        <v>23.5362955246605</v>
      </c>
      <c r="Q306" s="114" t="n">
        <v>17.87115</v>
      </c>
      <c r="R306" s="0" t="n">
        <v>27</v>
      </c>
      <c r="S306" s="0" t="n">
        <v>0.3693</v>
      </c>
      <c r="T306" s="114" t="n">
        <v>9.6171875</v>
      </c>
      <c r="U306" s="115" t="n">
        <v>3.5619212962963</v>
      </c>
      <c r="V306" s="114" t="n">
        <v>0.843298523621311</v>
      </c>
      <c r="W306" s="114" t="n">
        <v>9.76043063496578</v>
      </c>
      <c r="X306" s="115" t="n">
        <v>3.61497430924658</v>
      </c>
      <c r="Y306" s="114" t="n">
        <v>1.97179789473745</v>
      </c>
      <c r="Z306" s="114" t="n">
        <v>0.0530530129502882</v>
      </c>
    </row>
    <row r="307" customFormat="false" ht="15" hidden="false" customHeight="false" outlineLevel="0" collapsed="false">
      <c r="A307" s="0" t="n">
        <v>125</v>
      </c>
      <c r="B307" s="0" t="s">
        <v>29</v>
      </c>
      <c r="C307" s="0" t="s">
        <v>27</v>
      </c>
      <c r="D307" s="0" t="s">
        <v>37</v>
      </c>
      <c r="E307" s="119" t="n">
        <v>43082</v>
      </c>
      <c r="F307" s="0" t="n">
        <v>21.9</v>
      </c>
      <c r="G307" s="0" t="n">
        <v>33.7</v>
      </c>
      <c r="H307" s="114" t="n">
        <v>17.5152</v>
      </c>
      <c r="I307" s="114" t="n">
        <v>3.4598</v>
      </c>
      <c r="J307" s="114" t="n">
        <v>3.7345</v>
      </c>
      <c r="K307" s="114" t="n">
        <v>997.822958964268</v>
      </c>
      <c r="L307" s="114" t="n">
        <v>0.764157394870867</v>
      </c>
      <c r="M307" s="114" t="n">
        <v>-0.004277849706</v>
      </c>
      <c r="N307" s="114" t="n">
        <v>1023.28686659322</v>
      </c>
      <c r="O307" s="114" t="n">
        <v>7.794697721396</v>
      </c>
      <c r="P307" s="114" t="n">
        <v>23.5362955246605</v>
      </c>
      <c r="Q307" s="114" t="n">
        <v>13.7489</v>
      </c>
      <c r="R307" s="0" t="n">
        <v>27</v>
      </c>
      <c r="S307" s="0" t="n">
        <v>0.3169</v>
      </c>
      <c r="T307" s="114" t="n">
        <v>10.0830443221229</v>
      </c>
      <c r="U307" s="115" t="n">
        <v>3.73446086004551</v>
      </c>
      <c r="V307" s="114" t="n">
        <v>0.723195221775102</v>
      </c>
      <c r="W307" s="114" t="n">
        <v>10.2268962192104</v>
      </c>
      <c r="X307" s="115" t="n">
        <v>3.78773934044831</v>
      </c>
      <c r="Y307" s="114" t="n">
        <v>2.230977824653</v>
      </c>
      <c r="Z307" s="114" t="n">
        <v>0.0532784804028021</v>
      </c>
    </row>
    <row r="308" customFormat="false" ht="15" hidden="false" customHeight="false" outlineLevel="0" collapsed="false">
      <c r="A308" s="0" t="n">
        <v>223</v>
      </c>
      <c r="B308" s="0" t="s">
        <v>29</v>
      </c>
      <c r="C308" s="0" t="s">
        <v>27</v>
      </c>
      <c r="D308" s="0" t="s">
        <v>37</v>
      </c>
      <c r="E308" s="119" t="n">
        <v>43082</v>
      </c>
      <c r="F308" s="0" t="n">
        <v>21.9</v>
      </c>
      <c r="G308" s="0" t="n">
        <v>33.7</v>
      </c>
      <c r="H308" s="114" t="n">
        <v>17.5152</v>
      </c>
      <c r="I308" s="114" t="n">
        <v>4.1568</v>
      </c>
      <c r="J308" s="114" t="n">
        <v>4.8408</v>
      </c>
      <c r="K308" s="114" t="n">
        <v>997.822958964268</v>
      </c>
      <c r="L308" s="114" t="n">
        <v>0.764157394870867</v>
      </c>
      <c r="M308" s="114" t="n">
        <v>-0.004277849706</v>
      </c>
      <c r="N308" s="114" t="n">
        <v>1023.28686659322</v>
      </c>
      <c r="O308" s="114" t="n">
        <v>9.36499204818166</v>
      </c>
      <c r="P308" s="114" t="n">
        <v>23.5362955246605</v>
      </c>
      <c r="Q308" s="114" t="n">
        <v>17.5824</v>
      </c>
      <c r="R308" s="0" t="n">
        <v>27</v>
      </c>
      <c r="S308" s="0" t="n">
        <v>0.4805</v>
      </c>
      <c r="T308" s="114" t="n">
        <v>13.0702064575796</v>
      </c>
      <c r="U308" s="115" t="n">
        <v>4.84081720651097</v>
      </c>
      <c r="V308" s="114" t="n">
        <v>1.09334336723212</v>
      </c>
      <c r="W308" s="114" t="n">
        <v>13.2179618526377</v>
      </c>
      <c r="X308" s="115" t="n">
        <v>4.89554142690283</v>
      </c>
      <c r="Y308" s="114" t="n">
        <v>2.71051857214692</v>
      </c>
      <c r="Z308" s="114" t="n">
        <v>0.0547242203918614</v>
      </c>
    </row>
    <row r="309" customFormat="false" ht="15" hidden="false" customHeight="false" outlineLevel="0" collapsed="false">
      <c r="A309" s="0" t="n">
        <v>152</v>
      </c>
      <c r="B309" s="0" t="s">
        <v>30</v>
      </c>
      <c r="C309" s="0" t="s">
        <v>27</v>
      </c>
      <c r="D309" s="0" t="s">
        <v>37</v>
      </c>
      <c r="E309" s="119" t="n">
        <v>43082</v>
      </c>
      <c r="F309" s="0" t="n">
        <v>21.9</v>
      </c>
      <c r="G309" s="0" t="n">
        <v>33.7</v>
      </c>
      <c r="H309" s="114" t="n">
        <v>17.5152</v>
      </c>
      <c r="I309" s="114" t="n">
        <v>5.7697</v>
      </c>
      <c r="J309" s="114" t="n">
        <v>4.8594</v>
      </c>
      <c r="K309" s="114" t="n">
        <v>997.822958964268</v>
      </c>
      <c r="L309" s="114" t="n">
        <v>0.764157394870867</v>
      </c>
      <c r="M309" s="114" t="n">
        <v>-0.004277849706</v>
      </c>
      <c r="N309" s="114" t="n">
        <v>1023.28686659322</v>
      </c>
      <c r="O309" s="114" t="n">
        <v>12.9987477435512</v>
      </c>
      <c r="P309" s="114" t="n">
        <v>23.5362955246605</v>
      </c>
      <c r="Q309" s="114" t="n">
        <v>26.45335</v>
      </c>
      <c r="R309" s="0" t="n">
        <v>27</v>
      </c>
      <c r="S309" s="0" t="n">
        <v>0.6692</v>
      </c>
      <c r="T309" s="114" t="n">
        <v>13.1202823252622</v>
      </c>
      <c r="U309" s="115" t="n">
        <v>4.8593638241712</v>
      </c>
      <c r="V309" s="114" t="n">
        <v>1.52265925861171</v>
      </c>
      <c r="W309" s="114" t="n">
        <v>13.2681031573602</v>
      </c>
      <c r="X309" s="115" t="n">
        <v>4.91411228050376</v>
      </c>
      <c r="Y309" s="114" t="n">
        <v>2.47641533657503</v>
      </c>
      <c r="Z309" s="114" t="n">
        <v>0.0547484563325664</v>
      </c>
    </row>
    <row r="310" customFormat="false" ht="15" hidden="false" customHeight="false" outlineLevel="0" collapsed="false">
      <c r="A310" s="0" t="n">
        <v>160</v>
      </c>
      <c r="B310" s="0" t="s">
        <v>30</v>
      </c>
      <c r="C310" s="0" t="s">
        <v>27</v>
      </c>
      <c r="D310" s="0" t="s">
        <v>37</v>
      </c>
      <c r="E310" s="119" t="n">
        <v>43082</v>
      </c>
      <c r="F310" s="0" t="n">
        <v>21.9</v>
      </c>
      <c r="G310" s="0" t="n">
        <v>33.7</v>
      </c>
      <c r="H310" s="114" t="n">
        <v>17.5152</v>
      </c>
      <c r="I310" s="114" t="n">
        <v>4.6238</v>
      </c>
      <c r="J310" s="114" t="n">
        <v>5.1432</v>
      </c>
      <c r="K310" s="114" t="n">
        <v>997.822958964268</v>
      </c>
      <c r="L310" s="114" t="n">
        <v>0.764157394870867</v>
      </c>
      <c r="M310" s="114" t="n">
        <v>-0.004277849706</v>
      </c>
      <c r="N310" s="114" t="n">
        <v>1023.28686659322</v>
      </c>
      <c r="O310" s="114" t="n">
        <v>10.4171117764584</v>
      </c>
      <c r="P310" s="114" t="n">
        <v>23.5362955246605</v>
      </c>
      <c r="Q310" s="114" t="n">
        <v>20.1509</v>
      </c>
      <c r="R310" s="0" t="n">
        <v>27</v>
      </c>
      <c r="S310" s="0" t="n">
        <v>0.563800000000001</v>
      </c>
      <c r="T310" s="114" t="n">
        <v>13.8866995073892</v>
      </c>
      <c r="U310" s="115" t="n">
        <v>5.14322203977377</v>
      </c>
      <c r="V310" s="114" t="n">
        <v>1.28214084246088</v>
      </c>
      <c r="W310" s="114" t="n">
        <v>14.035521861259</v>
      </c>
      <c r="X310" s="115" t="n">
        <v>5.19834143009594</v>
      </c>
      <c r="Y310" s="114" t="n">
        <v>2.78514357002473</v>
      </c>
      <c r="Z310" s="114" t="n">
        <v>0.0551193903221714</v>
      </c>
    </row>
    <row r="311" customFormat="false" ht="15" hidden="false" customHeight="false" outlineLevel="0" collapsed="false">
      <c r="A311" s="0" t="n">
        <v>166</v>
      </c>
      <c r="B311" s="0" t="s">
        <v>31</v>
      </c>
      <c r="C311" s="0" t="s">
        <v>27</v>
      </c>
      <c r="D311" s="0" t="s">
        <v>37</v>
      </c>
      <c r="E311" s="119" t="n">
        <v>43082</v>
      </c>
      <c r="F311" s="0" t="n">
        <v>21.9</v>
      </c>
      <c r="G311" s="0" t="n">
        <v>33.7</v>
      </c>
      <c r="H311" s="114" t="n">
        <v>17.5152</v>
      </c>
      <c r="I311" s="114" t="n">
        <v>4.6695</v>
      </c>
      <c r="J311" s="114" t="n">
        <v>3.6481</v>
      </c>
      <c r="K311" s="114" t="n">
        <v>997.822958964268</v>
      </c>
      <c r="L311" s="114" t="n">
        <v>0.764157394870867</v>
      </c>
      <c r="M311" s="114" t="n">
        <v>-0.004277849706</v>
      </c>
      <c r="N311" s="114" t="n">
        <v>1023.28686659322</v>
      </c>
      <c r="O311" s="114" t="n">
        <v>10.5200708162491</v>
      </c>
      <c r="P311" s="114" t="n">
        <v>23.5362955246605</v>
      </c>
      <c r="Q311" s="114" t="n">
        <v>20.40225</v>
      </c>
      <c r="R311" s="0" t="n">
        <v>27</v>
      </c>
      <c r="S311" s="0" t="n">
        <v>0.4187</v>
      </c>
      <c r="T311" s="114" t="n">
        <v>9.84991060506258</v>
      </c>
      <c r="U311" s="115" t="n">
        <v>3.64811503891207</v>
      </c>
      <c r="V311" s="114" t="n">
        <v>0.955801248210497</v>
      </c>
      <c r="W311" s="114" t="n">
        <v>9.993457852804</v>
      </c>
      <c r="X311" s="115" t="n">
        <v>3.7012806862237</v>
      </c>
      <c r="Y311" s="114" t="n">
        <v>1.95586849453675</v>
      </c>
      <c r="Z311" s="114" t="n">
        <v>0.0531656473116349</v>
      </c>
    </row>
    <row r="312" customFormat="false" ht="15" hidden="false" customHeight="false" outlineLevel="0" collapsed="false">
      <c r="A312" s="0" t="n">
        <v>173</v>
      </c>
      <c r="B312" s="0" t="s">
        <v>31</v>
      </c>
      <c r="C312" s="0" t="s">
        <v>27</v>
      </c>
      <c r="D312" s="0" t="s">
        <v>37</v>
      </c>
      <c r="E312" s="119" t="n">
        <v>43082</v>
      </c>
      <c r="F312" s="0" t="n">
        <v>21.9</v>
      </c>
      <c r="G312" s="0" t="n">
        <v>33.7</v>
      </c>
      <c r="H312" s="114" t="n">
        <v>17.5152</v>
      </c>
      <c r="I312" s="114" t="n">
        <v>4.8185</v>
      </c>
      <c r="J312" s="114" t="n">
        <v>3.694</v>
      </c>
      <c r="K312" s="114" t="n">
        <v>997.822958964268</v>
      </c>
      <c r="L312" s="114" t="n">
        <v>0.764157394870867</v>
      </c>
      <c r="M312" s="114" t="n">
        <v>-0.004277849706</v>
      </c>
      <c r="N312" s="114" t="n">
        <v>1023.28686659322</v>
      </c>
      <c r="O312" s="114" t="n">
        <v>10.8557578387614</v>
      </c>
      <c r="P312" s="114" t="n">
        <v>23.5362955246605</v>
      </c>
      <c r="Q312" s="114" t="n">
        <v>21.22175</v>
      </c>
      <c r="R312" s="0" t="n">
        <v>27</v>
      </c>
      <c r="S312" s="0" t="n">
        <v>0.437</v>
      </c>
      <c r="T312" s="114" t="n">
        <v>9.9737532808399</v>
      </c>
      <c r="U312" s="115" t="n">
        <v>3.69398269660737</v>
      </c>
      <c r="V312" s="114" t="n">
        <v>0.99741420641897</v>
      </c>
      <c r="W312" s="114" t="n">
        <v>10.1174623609867</v>
      </c>
      <c r="X312" s="115" t="n">
        <v>3.74720828184691</v>
      </c>
      <c r="Y312" s="114" t="n">
        <v>1.96305537998519</v>
      </c>
      <c r="Z312" s="114" t="n">
        <v>0.0532255852395438</v>
      </c>
    </row>
    <row r="313" customFormat="false" ht="15" hidden="false" customHeight="false" outlineLevel="0" collapsed="false">
      <c r="A313" s="0" t="n">
        <v>264</v>
      </c>
      <c r="B313" s="0" t="s">
        <v>31</v>
      </c>
      <c r="C313" s="0" t="s">
        <v>27</v>
      </c>
      <c r="D313" s="0" t="s">
        <v>37</v>
      </c>
      <c r="E313" s="119" t="n">
        <v>43082</v>
      </c>
      <c r="F313" s="0" t="n">
        <v>21.9</v>
      </c>
      <c r="G313" s="0" t="n">
        <v>33.7</v>
      </c>
      <c r="H313" s="114" t="n">
        <v>17.5152</v>
      </c>
      <c r="I313" s="114" t="n">
        <v>4.5674</v>
      </c>
      <c r="J313" s="114" t="n">
        <v>3.3968</v>
      </c>
      <c r="K313" s="114" t="n">
        <v>997.822958964268</v>
      </c>
      <c r="L313" s="114" t="n">
        <v>0.764157394870867</v>
      </c>
      <c r="M313" s="114" t="n">
        <v>-0.004277849706</v>
      </c>
      <c r="N313" s="114" t="n">
        <v>1023.28686659322</v>
      </c>
      <c r="O313" s="114" t="n">
        <v>10.2900463531719</v>
      </c>
      <c r="P313" s="114" t="n">
        <v>23.5362955246605</v>
      </c>
      <c r="Q313" s="114" t="n">
        <v>19.8407</v>
      </c>
      <c r="R313" s="0" t="n">
        <v>27</v>
      </c>
      <c r="S313" s="0" t="n">
        <v>0.3837</v>
      </c>
      <c r="T313" s="114" t="n">
        <v>9.17130769414633</v>
      </c>
      <c r="U313" s="115" t="n">
        <v>3.3967806274616</v>
      </c>
      <c r="V313" s="114" t="n">
        <v>0.876751304756743</v>
      </c>
      <c r="W313" s="114" t="n">
        <v>9.31396817211584</v>
      </c>
      <c r="X313" s="115" t="n">
        <v>3.44961784152438</v>
      </c>
      <c r="Y313" s="114" t="n">
        <v>1.831451186612</v>
      </c>
      <c r="Z313" s="114" t="n">
        <v>0.0528372140627798</v>
      </c>
    </row>
    <row r="314" customFormat="false" ht="15" hidden="false" customHeight="false" outlineLevel="0" collapsed="false">
      <c r="A314" s="0" t="n">
        <v>270</v>
      </c>
      <c r="B314" s="0" t="s">
        <v>31</v>
      </c>
      <c r="C314" s="0" t="s">
        <v>27</v>
      </c>
      <c r="D314" s="0" t="s">
        <v>37</v>
      </c>
      <c r="E314" s="119" t="n">
        <v>43082</v>
      </c>
      <c r="F314" s="0" t="n">
        <v>21.9</v>
      </c>
      <c r="G314" s="0" t="n">
        <v>33.7</v>
      </c>
      <c r="H314" s="114" t="n">
        <v>17.5152</v>
      </c>
      <c r="I314" s="114" t="n">
        <v>6.1006</v>
      </c>
      <c r="J314" s="114" t="n">
        <v>3.7353</v>
      </c>
      <c r="K314" s="114" t="n">
        <v>997.822958964268</v>
      </c>
      <c r="L314" s="114" t="n">
        <v>0.764157394870867</v>
      </c>
      <c r="M314" s="114" t="n">
        <v>-0.004277849706</v>
      </c>
      <c r="N314" s="114" t="n">
        <v>1023.28686659322</v>
      </c>
      <c r="O314" s="114" t="n">
        <v>13.7442432854929</v>
      </c>
      <c r="P314" s="114" t="n">
        <v>23.5362955246605</v>
      </c>
      <c r="Q314" s="114" t="n">
        <v>28.2733</v>
      </c>
      <c r="R314" s="0" t="n">
        <v>27</v>
      </c>
      <c r="S314" s="0" t="n">
        <v>0.5589</v>
      </c>
      <c r="T314" s="114" t="n">
        <v>10.0853528700579</v>
      </c>
      <c r="U314" s="115" t="n">
        <v>3.73531587779923</v>
      </c>
      <c r="V314" s="114" t="n">
        <v>1.27545795915447</v>
      </c>
      <c r="W314" s="114" t="n">
        <v>10.2292077838589</v>
      </c>
      <c r="X314" s="115" t="n">
        <v>3.78859547550331</v>
      </c>
      <c r="Y314" s="114" t="n">
        <v>1.87461913392163</v>
      </c>
      <c r="Z314" s="114" t="n">
        <v>0.0532795977040754</v>
      </c>
    </row>
    <row r="315" customFormat="false" ht="15" hidden="false" customHeight="false" outlineLevel="0" collapsed="false">
      <c r="A315" s="0" t="n">
        <v>102</v>
      </c>
      <c r="B315" s="0" t="s">
        <v>32</v>
      </c>
      <c r="C315" s="0" t="s">
        <v>27</v>
      </c>
      <c r="D315" s="0" t="s">
        <v>37</v>
      </c>
      <c r="E315" s="119" t="n">
        <v>43082</v>
      </c>
      <c r="F315" s="0" t="n">
        <v>21.9</v>
      </c>
      <c r="G315" s="0" t="n">
        <v>33.7</v>
      </c>
      <c r="H315" s="114" t="n">
        <v>17.5152</v>
      </c>
      <c r="I315" s="114" t="n">
        <v>3.9499</v>
      </c>
      <c r="J315" s="114" t="n">
        <v>3.8931</v>
      </c>
      <c r="K315" s="114" t="n">
        <v>997.822958964268</v>
      </c>
      <c r="L315" s="114" t="n">
        <v>0.764157394870867</v>
      </c>
      <c r="M315" s="114" t="n">
        <v>-0.004277849706</v>
      </c>
      <c r="N315" s="114" t="n">
        <v>1023.28686659322</v>
      </c>
      <c r="O315" s="114" t="n">
        <v>8.89886020282735</v>
      </c>
      <c r="P315" s="114" t="n">
        <v>23.5362955246605</v>
      </c>
      <c r="Q315" s="114" t="n">
        <v>16.44445</v>
      </c>
      <c r="R315" s="0" t="n">
        <v>27</v>
      </c>
      <c r="S315" s="0" t="n">
        <v>0.3757</v>
      </c>
      <c r="T315" s="114" t="n">
        <v>10.5114431201388</v>
      </c>
      <c r="U315" s="115" t="n">
        <v>3.89312708153288</v>
      </c>
      <c r="V315" s="114" t="n">
        <v>0.85693579093228</v>
      </c>
      <c r="W315" s="114" t="n">
        <v>10.6558548307761</v>
      </c>
      <c r="X315" s="115" t="n">
        <v>3.94661290028743</v>
      </c>
      <c r="Y315" s="114" t="n">
        <v>2.20741006302095</v>
      </c>
      <c r="Z315" s="114" t="n">
        <v>0.0534858187545475</v>
      </c>
    </row>
    <row r="316" customFormat="false" ht="15" hidden="false" customHeight="false" outlineLevel="0" collapsed="false">
      <c r="A316" s="0" t="n">
        <v>108</v>
      </c>
      <c r="B316" s="0" t="s">
        <v>32</v>
      </c>
      <c r="C316" s="0" t="s">
        <v>27</v>
      </c>
      <c r="D316" s="0" t="s">
        <v>37</v>
      </c>
      <c r="E316" s="119" t="n">
        <v>43082</v>
      </c>
      <c r="F316" s="0" t="n">
        <v>21.9</v>
      </c>
      <c r="G316" s="0" t="n">
        <v>33.7</v>
      </c>
      <c r="H316" s="114" t="n">
        <v>17.5152</v>
      </c>
      <c r="I316" s="114" t="n">
        <v>4.1833</v>
      </c>
      <c r="J316" s="114" t="n">
        <v>3.9722</v>
      </c>
      <c r="K316" s="114" t="n">
        <v>997.822958964268</v>
      </c>
      <c r="L316" s="114" t="n">
        <v>0.764157394870867</v>
      </c>
      <c r="M316" s="114" t="n">
        <v>-0.004277849706</v>
      </c>
      <c r="N316" s="114" t="n">
        <v>1023.28686659322</v>
      </c>
      <c r="O316" s="114" t="n">
        <v>9.42469477366203</v>
      </c>
      <c r="P316" s="114" t="n">
        <v>23.5362955246605</v>
      </c>
      <c r="Q316" s="114" t="n">
        <v>17.72815</v>
      </c>
      <c r="R316" s="0" t="n">
        <v>27</v>
      </c>
      <c r="S316" s="0" t="n">
        <v>0.4052</v>
      </c>
      <c r="T316" s="114" t="n">
        <v>10.724967576295</v>
      </c>
      <c r="U316" s="115" t="n">
        <v>3.97221021344258</v>
      </c>
      <c r="V316" s="114" t="n">
        <v>0.923996821510285</v>
      </c>
      <c r="W316" s="114" t="n">
        <v>10.8696583117201</v>
      </c>
      <c r="X316" s="115" t="n">
        <v>4.02579937471116</v>
      </c>
      <c r="Y316" s="114" t="n">
        <v>2.20794181123845</v>
      </c>
      <c r="Z316" s="114" t="n">
        <v>0.0535891612685746</v>
      </c>
    </row>
    <row r="317" customFormat="false" ht="15" hidden="false" customHeight="false" outlineLevel="0" collapsed="false">
      <c r="A317" s="0" t="n">
        <v>231</v>
      </c>
      <c r="B317" s="0" t="s">
        <v>33</v>
      </c>
      <c r="C317" s="0" t="s">
        <v>27</v>
      </c>
      <c r="D317" s="0" t="s">
        <v>37</v>
      </c>
      <c r="E317" s="119" t="n">
        <v>43082</v>
      </c>
      <c r="F317" s="0" t="n">
        <v>21.9</v>
      </c>
      <c r="G317" s="0" t="n">
        <v>33.7</v>
      </c>
      <c r="H317" s="114" t="n">
        <v>17.5152</v>
      </c>
      <c r="I317" s="114" t="n">
        <v>2.9237</v>
      </c>
      <c r="J317" s="114" t="n">
        <v>1.7165</v>
      </c>
      <c r="K317" s="114" t="n">
        <v>997.822958964268</v>
      </c>
      <c r="L317" s="114" t="n">
        <v>0.764157394870867</v>
      </c>
      <c r="M317" s="114" t="n">
        <v>-0.004277849706</v>
      </c>
      <c r="N317" s="114" t="n">
        <v>1023.28686659322</v>
      </c>
      <c r="O317" s="114" t="n">
        <v>6.58690032026287</v>
      </c>
      <c r="P317" s="114" t="n">
        <v>23.5362955246605</v>
      </c>
      <c r="Q317" s="114" t="n">
        <v>10.80035</v>
      </c>
      <c r="R317" s="0" t="n">
        <v>27</v>
      </c>
      <c r="S317" s="0" t="n">
        <v>0.1295</v>
      </c>
      <c r="T317" s="114" t="n">
        <v>4.63460024336125</v>
      </c>
      <c r="U317" s="115" t="n">
        <v>1.71651860865232</v>
      </c>
      <c r="V317" s="114" t="n">
        <v>0.299646115758567</v>
      </c>
      <c r="W317" s="114" t="n">
        <v>4.76592970495602</v>
      </c>
      <c r="X317" s="115" t="n">
        <v>1.76515914998371</v>
      </c>
      <c r="Y317" s="114" t="n">
        <v>1.10010847308753</v>
      </c>
      <c r="Z317" s="114" t="n">
        <v>0.0486405413313957</v>
      </c>
    </row>
    <row r="318" customFormat="false" ht="15" hidden="false" customHeight="false" outlineLevel="0" collapsed="false">
      <c r="A318" s="0" t="n">
        <v>180</v>
      </c>
      <c r="B318" s="0" t="s">
        <v>26</v>
      </c>
      <c r="C318" s="0" t="s">
        <v>34</v>
      </c>
      <c r="D318" s="0" t="s">
        <v>37</v>
      </c>
      <c r="E318" s="119" t="n">
        <v>43082</v>
      </c>
      <c r="F318" s="0" t="n">
        <v>22</v>
      </c>
      <c r="G318" s="0" t="n">
        <v>33.8</v>
      </c>
      <c r="H318" s="114" t="n">
        <v>17.5127</v>
      </c>
      <c r="I318" s="114" t="n">
        <v>3.4324</v>
      </c>
      <c r="J318" s="114" t="n">
        <v>3.305</v>
      </c>
      <c r="K318" s="114" t="n">
        <v>997.800320317239</v>
      </c>
      <c r="L318" s="114" t="n">
        <v>0.76398747492</v>
      </c>
      <c r="M318" s="114" t="n">
        <v>-0.0042748864</v>
      </c>
      <c r="N318" s="114" t="n">
        <v>1023.33501608391</v>
      </c>
      <c r="O318" s="114" t="n">
        <v>7.73342328174186</v>
      </c>
      <c r="P318" s="114" t="n">
        <v>23.533316775152</v>
      </c>
      <c r="Q318" s="114" t="n">
        <v>13.5982</v>
      </c>
      <c r="R318" s="0" t="n">
        <v>27</v>
      </c>
      <c r="S318" s="0" t="n">
        <v>0.2812</v>
      </c>
      <c r="T318" s="114" t="n">
        <v>8.92358466615893</v>
      </c>
      <c r="U318" s="115" t="n">
        <v>3.30503135783664</v>
      </c>
      <c r="V318" s="114" t="n">
        <v>0.642733699355531</v>
      </c>
      <c r="W318" s="114" t="n">
        <v>9.06447379888294</v>
      </c>
      <c r="X318" s="115" t="n">
        <v>3.35721251810479</v>
      </c>
      <c r="Y318" s="114" t="n">
        <v>1.97525240034374</v>
      </c>
      <c r="Z318" s="114" t="n">
        <v>0.0521811602681521</v>
      </c>
    </row>
    <row r="319" customFormat="false" ht="15" hidden="false" customHeight="false" outlineLevel="0" collapsed="false">
      <c r="A319" s="0" t="n">
        <v>187</v>
      </c>
      <c r="B319" s="0" t="s">
        <v>26</v>
      </c>
      <c r="C319" s="0" t="s">
        <v>34</v>
      </c>
      <c r="D319" s="0" t="s">
        <v>37</v>
      </c>
      <c r="E319" s="119" t="n">
        <v>43082</v>
      </c>
      <c r="F319" s="0" t="n">
        <v>22</v>
      </c>
      <c r="G319" s="0" t="n">
        <v>33.8</v>
      </c>
      <c r="H319" s="114" t="n">
        <v>17.5127</v>
      </c>
      <c r="I319" s="114" t="n">
        <v>0.8516</v>
      </c>
      <c r="J319" s="114" t="n">
        <v>3.8136</v>
      </c>
      <c r="K319" s="114" t="n">
        <v>997.800320317239</v>
      </c>
      <c r="L319" s="114" t="n">
        <v>0.76398747492</v>
      </c>
      <c r="M319" s="114" t="n">
        <v>-0.0042748864</v>
      </c>
      <c r="N319" s="114" t="n">
        <v>1023.33501608391</v>
      </c>
      <c r="O319" s="114" t="n">
        <v>1.91871089230025</v>
      </c>
      <c r="P319" s="114" t="n">
        <v>23.533316775152</v>
      </c>
      <c r="Q319" s="114" t="n">
        <v>-0.596200000000001</v>
      </c>
      <c r="R319" s="0" t="n">
        <v>27</v>
      </c>
      <c r="S319" s="0" t="n">
        <v>0.0795</v>
      </c>
      <c r="T319" s="114" t="n">
        <v>10.2965937054786</v>
      </c>
      <c r="U319" s="115" t="n">
        <v>3.81355322425132</v>
      </c>
      <c r="V319" s="114" t="n">
        <v>0.181365935915224</v>
      </c>
      <c r="W319" s="114" t="n">
        <v>10.4392587809735</v>
      </c>
      <c r="X319" s="115" t="n">
        <v>3.8663921411013</v>
      </c>
      <c r="Y319" s="114" t="n">
        <v>-6.49983732715568</v>
      </c>
      <c r="Z319" s="114" t="n">
        <v>0.0528389168499817</v>
      </c>
    </row>
    <row r="320" customFormat="false" ht="15" hidden="false" customHeight="false" outlineLevel="0" collapsed="false">
      <c r="A320" s="0" t="n">
        <v>278</v>
      </c>
      <c r="B320" s="0" t="s">
        <v>26</v>
      </c>
      <c r="C320" s="0" t="s">
        <v>34</v>
      </c>
      <c r="D320" s="0" t="s">
        <v>37</v>
      </c>
      <c r="E320" s="119" t="n">
        <v>43082</v>
      </c>
      <c r="F320" s="0" t="n">
        <v>22</v>
      </c>
      <c r="G320" s="0" t="n">
        <v>33.8</v>
      </c>
      <c r="H320" s="114" t="n">
        <v>17.5127</v>
      </c>
      <c r="I320" s="114" t="n">
        <v>3.9654</v>
      </c>
      <c r="J320" s="114" t="n">
        <v>3.0281</v>
      </c>
      <c r="K320" s="114" t="n">
        <v>997.800320317239</v>
      </c>
      <c r="L320" s="114" t="n">
        <v>0.76398747492</v>
      </c>
      <c r="M320" s="114" t="n">
        <v>-0.0042748864</v>
      </c>
      <c r="N320" s="114" t="n">
        <v>1023.33501608391</v>
      </c>
      <c r="O320" s="114" t="n">
        <v>8.93430738882973</v>
      </c>
      <c r="P320" s="114" t="n">
        <v>23.533316775152</v>
      </c>
      <c r="Q320" s="114" t="n">
        <v>16.5297</v>
      </c>
      <c r="R320" s="0" t="n">
        <v>27</v>
      </c>
      <c r="S320" s="0" t="n">
        <v>0.2997</v>
      </c>
      <c r="T320" s="114" t="n">
        <v>8.17579179965626</v>
      </c>
      <c r="U320" s="115" t="n">
        <v>3.02807103690973</v>
      </c>
      <c r="V320" s="114" t="n">
        <v>0.685912871771604</v>
      </c>
      <c r="W320" s="114" t="n">
        <v>8.31571368650105</v>
      </c>
      <c r="X320" s="115" t="n">
        <v>3.07989395796335</v>
      </c>
      <c r="Y320" s="114" t="n">
        <v>1.7071153111771</v>
      </c>
      <c r="Z320" s="114" t="n">
        <v>0.0518229210536232</v>
      </c>
    </row>
    <row r="321" customFormat="false" ht="15" hidden="false" customHeight="false" outlineLevel="0" collapsed="false">
      <c r="A321" s="0" t="n">
        <v>285</v>
      </c>
      <c r="B321" s="0" t="s">
        <v>26</v>
      </c>
      <c r="C321" s="0" t="s">
        <v>34</v>
      </c>
      <c r="D321" s="0" t="s">
        <v>37</v>
      </c>
      <c r="E321" s="119" t="n">
        <v>43082</v>
      </c>
      <c r="F321" s="0" t="n">
        <v>22</v>
      </c>
      <c r="G321" s="0" t="n">
        <v>33.8</v>
      </c>
      <c r="H321" s="114" t="n">
        <v>17.5127</v>
      </c>
      <c r="I321" s="114" t="n">
        <v>2.4236</v>
      </c>
      <c r="J321" s="114" t="n">
        <v>2.5952</v>
      </c>
      <c r="K321" s="114" t="n">
        <v>997.800320317239</v>
      </c>
      <c r="L321" s="114" t="n">
        <v>0.76398747492</v>
      </c>
      <c r="M321" s="114" t="n">
        <v>-0.0042748864</v>
      </c>
      <c r="N321" s="114" t="n">
        <v>1023.33501608391</v>
      </c>
      <c r="O321" s="114" t="n">
        <v>5.46053043515603</v>
      </c>
      <c r="P321" s="114" t="n">
        <v>23.533316775152</v>
      </c>
      <c r="Q321" s="114" t="n">
        <v>8.0498</v>
      </c>
      <c r="R321" s="0" t="n">
        <v>27</v>
      </c>
      <c r="S321" s="0" t="n">
        <v>0.1587</v>
      </c>
      <c r="T321" s="114" t="n">
        <v>7.0069318733719</v>
      </c>
      <c r="U321" s="115" t="n">
        <v>2.5951599531007</v>
      </c>
      <c r="V321" s="114" t="n">
        <v>0.364153551699955</v>
      </c>
      <c r="W321" s="114" t="n">
        <v>7.14534187771856</v>
      </c>
      <c r="X321" s="115" t="n">
        <v>2.64642291767354</v>
      </c>
      <c r="Y321" s="114" t="n">
        <v>1.87923401744192</v>
      </c>
      <c r="Z321" s="114" t="n">
        <v>0.0512629645728375</v>
      </c>
    </row>
    <row r="322" customFormat="false" ht="15" hidden="false" customHeight="false" outlineLevel="0" collapsed="false">
      <c r="A322" s="0" t="n">
        <v>120</v>
      </c>
      <c r="B322" s="0" t="s">
        <v>29</v>
      </c>
      <c r="C322" s="0" t="s">
        <v>34</v>
      </c>
      <c r="D322" s="0" t="s">
        <v>37</v>
      </c>
      <c r="E322" s="119" t="n">
        <v>43082</v>
      </c>
      <c r="F322" s="0" t="n">
        <v>22</v>
      </c>
      <c r="G322" s="0" t="n">
        <v>33.8</v>
      </c>
      <c r="H322" s="114" t="n">
        <v>17.5127</v>
      </c>
      <c r="I322" s="114" t="n">
        <v>4.9027</v>
      </c>
      <c r="J322" s="114" t="n">
        <v>2.6998</v>
      </c>
      <c r="K322" s="114" t="n">
        <v>997.800320317239</v>
      </c>
      <c r="L322" s="114" t="n">
        <v>0.76398747492</v>
      </c>
      <c r="M322" s="114" t="n">
        <v>-0.0042748864</v>
      </c>
      <c r="N322" s="114" t="n">
        <v>1023.33501608391</v>
      </c>
      <c r="O322" s="114" t="n">
        <v>11.0461060259282</v>
      </c>
      <c r="P322" s="114" t="n">
        <v>23.533316775152</v>
      </c>
      <c r="Q322" s="114" t="n">
        <v>21.68485</v>
      </c>
      <c r="R322" s="0" t="n">
        <v>27</v>
      </c>
      <c r="S322" s="0" t="n">
        <v>0.3331</v>
      </c>
      <c r="T322" s="114" t="n">
        <v>7.28947829131653</v>
      </c>
      <c r="U322" s="115" t="n">
        <v>2.69980677456168</v>
      </c>
      <c r="V322" s="114" t="n">
        <v>0.763796075537018</v>
      </c>
      <c r="W322" s="114" t="n">
        <v>7.42825376031349</v>
      </c>
      <c r="X322" s="115" t="n">
        <v>2.7512050964124</v>
      </c>
      <c r="Y322" s="114" t="n">
        <v>1.42492462213935</v>
      </c>
      <c r="Z322" s="114" t="n">
        <v>0.0513983218507268</v>
      </c>
    </row>
    <row r="323" customFormat="false" ht="15" hidden="false" customHeight="false" outlineLevel="0" collapsed="false">
      <c r="A323" s="0" t="n">
        <v>126</v>
      </c>
      <c r="B323" s="0" t="s">
        <v>29</v>
      </c>
      <c r="C323" s="0" t="s">
        <v>34</v>
      </c>
      <c r="D323" s="0" t="s">
        <v>37</v>
      </c>
      <c r="E323" s="119" t="n">
        <v>43082</v>
      </c>
      <c r="F323" s="0" t="n">
        <v>22</v>
      </c>
      <c r="G323" s="0" t="n">
        <v>33.8</v>
      </c>
      <c r="H323" s="114" t="n">
        <v>17.5127</v>
      </c>
      <c r="I323" s="114" t="n">
        <v>2.0173</v>
      </c>
      <c r="J323" s="114" t="n">
        <v>1.9074</v>
      </c>
      <c r="K323" s="114" t="n">
        <v>997.800320317239</v>
      </c>
      <c r="L323" s="114" t="n">
        <v>0.76398747492</v>
      </c>
      <c r="M323" s="114" t="n">
        <v>-0.0042748864</v>
      </c>
      <c r="N323" s="114" t="n">
        <v>1023.33501608391</v>
      </c>
      <c r="O323" s="114" t="n">
        <v>4.54510977341156</v>
      </c>
      <c r="P323" s="114" t="n">
        <v>23.533316775152</v>
      </c>
      <c r="Q323" s="114" t="n">
        <v>5.81515</v>
      </c>
      <c r="R323" s="0" t="n">
        <v>27</v>
      </c>
      <c r="S323" s="0" t="n">
        <v>0.0988</v>
      </c>
      <c r="T323" s="114" t="n">
        <v>5.14985665884806</v>
      </c>
      <c r="U323" s="115" t="n">
        <v>1.90735431809187</v>
      </c>
      <c r="V323" s="114" t="n">
        <v>0.228186707973581</v>
      </c>
      <c r="W323" s="114" t="n">
        <v>5.28586459648731</v>
      </c>
      <c r="X323" s="115" t="n">
        <v>1.95772762832863</v>
      </c>
      <c r="Y323" s="114" t="n">
        <v>1.60314118738124</v>
      </c>
      <c r="Z323" s="114" t="n">
        <v>0.0503733102367612</v>
      </c>
    </row>
    <row r="324" customFormat="false" ht="15" hidden="false" customHeight="false" outlineLevel="0" collapsed="false">
      <c r="A324" s="0" t="n">
        <v>218</v>
      </c>
      <c r="B324" s="0" t="s">
        <v>29</v>
      </c>
      <c r="C324" s="0" t="s">
        <v>34</v>
      </c>
      <c r="D324" s="0" t="s">
        <v>37</v>
      </c>
      <c r="E324" s="119" t="n">
        <v>43082</v>
      </c>
      <c r="F324" s="0" t="n">
        <v>22</v>
      </c>
      <c r="G324" s="0" t="n">
        <v>33.8</v>
      </c>
      <c r="H324" s="114" t="n">
        <v>17.5127</v>
      </c>
      <c r="I324" s="114" t="n">
        <v>4.7439</v>
      </c>
      <c r="J324" s="114" t="n">
        <v>2.7123</v>
      </c>
      <c r="K324" s="114" t="n">
        <v>997.800320317239</v>
      </c>
      <c r="L324" s="114" t="n">
        <v>0.76398747492</v>
      </c>
      <c r="M324" s="114" t="n">
        <v>-0.0042748864</v>
      </c>
      <c r="N324" s="114" t="n">
        <v>1023.33501608391</v>
      </c>
      <c r="O324" s="114" t="n">
        <v>10.6883191662554</v>
      </c>
      <c r="P324" s="114" t="n">
        <v>23.533316775152</v>
      </c>
      <c r="Q324" s="114" t="n">
        <v>20.81145</v>
      </c>
      <c r="R324" s="0" t="n">
        <v>27</v>
      </c>
      <c r="S324" s="0" t="n">
        <v>0.3237</v>
      </c>
      <c r="T324" s="114" t="n">
        <v>7.32319804533731</v>
      </c>
      <c r="U324" s="115" t="n">
        <v>2.71229557234715</v>
      </c>
      <c r="V324" s="114" t="n">
        <v>0.742182427215067</v>
      </c>
      <c r="W324" s="114" t="n">
        <v>7.46201712974513</v>
      </c>
      <c r="X324" s="115" t="n">
        <v>2.76371004805375</v>
      </c>
      <c r="Y324" s="114" t="n">
        <v>1.44438514037562</v>
      </c>
      <c r="Z324" s="114" t="n">
        <v>0.0514144757066002</v>
      </c>
    </row>
    <row r="325" customFormat="false" ht="15" hidden="false" customHeight="false" outlineLevel="0" collapsed="false">
      <c r="A325" s="0" t="n">
        <v>224</v>
      </c>
      <c r="B325" s="0" t="s">
        <v>29</v>
      </c>
      <c r="C325" s="0" t="s">
        <v>34</v>
      </c>
      <c r="D325" s="0" t="s">
        <v>37</v>
      </c>
      <c r="E325" s="119" t="n">
        <v>43082</v>
      </c>
      <c r="F325" s="0" t="n">
        <v>22</v>
      </c>
      <c r="G325" s="0" t="n">
        <v>33.8</v>
      </c>
      <c r="H325" s="114" t="n">
        <v>17.5127</v>
      </c>
      <c r="I325" s="114" t="n">
        <v>4.0845</v>
      </c>
      <c r="J325" s="114" t="n">
        <v>2.9655</v>
      </c>
      <c r="K325" s="114" t="n">
        <v>997.800320317239</v>
      </c>
      <c r="L325" s="114" t="n">
        <v>0.76398747492</v>
      </c>
      <c r="M325" s="114" t="n">
        <v>-0.0042748864</v>
      </c>
      <c r="N325" s="114" t="n">
        <v>1023.33501608391</v>
      </c>
      <c r="O325" s="114" t="n">
        <v>9.20264753358426</v>
      </c>
      <c r="P325" s="114" t="n">
        <v>23.533316775152</v>
      </c>
      <c r="Q325" s="114" t="n">
        <v>17.18475</v>
      </c>
      <c r="R325" s="0" t="n">
        <v>27</v>
      </c>
      <c r="S325" s="0" t="n">
        <v>0.3028</v>
      </c>
      <c r="T325" s="114" t="n">
        <v>8.00698098738664</v>
      </c>
      <c r="U325" s="115" t="n">
        <v>2.9655485138469</v>
      </c>
      <c r="V325" s="114" t="n">
        <v>0.693234994326083</v>
      </c>
      <c r="W325" s="114" t="n">
        <v>8.14668452290735</v>
      </c>
      <c r="X325" s="115" t="n">
        <v>3.01729056403976</v>
      </c>
      <c r="Y325" s="114" t="n">
        <v>1.65441014992415</v>
      </c>
      <c r="Z325" s="114" t="n">
        <v>0.0517420501928561</v>
      </c>
    </row>
    <row r="326" customFormat="false" ht="15" hidden="false" customHeight="false" outlineLevel="0" collapsed="false">
      <c r="A326" s="0" t="n">
        <v>230</v>
      </c>
      <c r="B326" s="0" t="s">
        <v>29</v>
      </c>
      <c r="C326" s="0" t="s">
        <v>34</v>
      </c>
      <c r="D326" s="0" t="s">
        <v>37</v>
      </c>
      <c r="E326" s="119" t="n">
        <v>43082</v>
      </c>
      <c r="F326" s="0" t="n">
        <v>22</v>
      </c>
      <c r="G326" s="0" t="n">
        <v>33.8</v>
      </c>
      <c r="H326" s="114" t="n">
        <v>17.5127</v>
      </c>
      <c r="I326" s="114" t="n">
        <v>2.4489</v>
      </c>
      <c r="J326" s="114" t="n">
        <v>2.4407</v>
      </c>
      <c r="K326" s="114" t="n">
        <v>997.800320317239</v>
      </c>
      <c r="L326" s="114" t="n">
        <v>0.76398747492</v>
      </c>
      <c r="M326" s="114" t="n">
        <v>-0.0042748864</v>
      </c>
      <c r="N326" s="114" t="n">
        <v>1023.33501608391</v>
      </c>
      <c r="O326" s="114" t="n">
        <v>5.51753300159004</v>
      </c>
      <c r="P326" s="114" t="n">
        <v>23.533316775152</v>
      </c>
      <c r="Q326" s="114" t="n">
        <v>8.18895</v>
      </c>
      <c r="R326" s="0" t="n">
        <v>27</v>
      </c>
      <c r="S326" s="0" t="n">
        <v>0.1514</v>
      </c>
      <c r="T326" s="114" t="n">
        <v>6.58977149075083</v>
      </c>
      <c r="U326" s="115" t="n">
        <v>2.44065610768549</v>
      </c>
      <c r="V326" s="114" t="n">
        <v>0.347801053274287</v>
      </c>
      <c r="W326" s="114" t="n">
        <v>6.7276419116391</v>
      </c>
      <c r="X326" s="115" t="n">
        <v>2.491719226533</v>
      </c>
      <c r="Y326" s="114" t="n">
        <v>1.75109879240649</v>
      </c>
      <c r="Z326" s="114" t="n">
        <v>0.0510631188475084</v>
      </c>
    </row>
    <row r="327" customFormat="false" ht="15" hidden="false" customHeight="false" outlineLevel="0" collapsed="false">
      <c r="A327" s="0" t="n">
        <v>154</v>
      </c>
      <c r="B327" s="0" t="s">
        <v>30</v>
      </c>
      <c r="C327" s="0" t="s">
        <v>34</v>
      </c>
      <c r="D327" s="0" t="s">
        <v>37</v>
      </c>
      <c r="E327" s="119" t="n">
        <v>43082</v>
      </c>
      <c r="F327" s="0" t="n">
        <v>22</v>
      </c>
      <c r="G327" s="0" t="n">
        <v>33.8</v>
      </c>
      <c r="H327" s="114" t="n">
        <v>17.5127</v>
      </c>
      <c r="I327" s="114" t="n">
        <v>4.0045</v>
      </c>
      <c r="J327" s="114" t="n">
        <v>3.7839</v>
      </c>
      <c r="K327" s="114" t="n">
        <v>997.800320317239</v>
      </c>
      <c r="L327" s="114" t="n">
        <v>0.76398747492</v>
      </c>
      <c r="M327" s="114" t="n">
        <v>-0.0042748864</v>
      </c>
      <c r="N327" s="114" t="n">
        <v>1023.33501608391</v>
      </c>
      <c r="O327" s="114" t="n">
        <v>9.02240226422773</v>
      </c>
      <c r="P327" s="114" t="n">
        <v>23.533316775152</v>
      </c>
      <c r="Q327" s="114" t="n">
        <v>16.74475</v>
      </c>
      <c r="R327" s="0" t="n">
        <v>27</v>
      </c>
      <c r="S327" s="0" t="n">
        <v>0.3712</v>
      </c>
      <c r="T327" s="114" t="n">
        <v>10.2166074918119</v>
      </c>
      <c r="U327" s="115" t="n">
        <v>3.78392870067106</v>
      </c>
      <c r="V327" s="114" t="n">
        <v>0.84691278095652</v>
      </c>
      <c r="W327" s="114" t="n">
        <v>10.3591691077272</v>
      </c>
      <c r="X327" s="115" t="n">
        <v>3.83672929915824</v>
      </c>
      <c r="Y327" s="114" t="n">
        <v>2.13336190105023</v>
      </c>
      <c r="Z327" s="114" t="n">
        <v>0.0528005984871802</v>
      </c>
    </row>
    <row r="328" customFormat="false" ht="15" hidden="false" customHeight="false" outlineLevel="0" collapsed="false">
      <c r="A328" s="0" t="n">
        <v>246</v>
      </c>
      <c r="B328" s="0" t="s">
        <v>30</v>
      </c>
      <c r="C328" s="0" t="s">
        <v>34</v>
      </c>
      <c r="D328" s="0" t="s">
        <v>37</v>
      </c>
      <c r="E328" s="119" t="n">
        <v>43082</v>
      </c>
      <c r="F328" s="0" t="n">
        <v>22</v>
      </c>
      <c r="G328" s="0" t="n">
        <v>33.8</v>
      </c>
      <c r="H328" s="114" t="n">
        <v>17.5127</v>
      </c>
      <c r="I328" s="114" t="n">
        <v>4.4713</v>
      </c>
      <c r="J328" s="114" t="n">
        <v>2.2037</v>
      </c>
      <c r="K328" s="114" t="n">
        <v>997.800320317239</v>
      </c>
      <c r="L328" s="114" t="n">
        <v>0.76398747492</v>
      </c>
      <c r="M328" s="114" t="n">
        <v>-0.0042748864</v>
      </c>
      <c r="N328" s="114" t="n">
        <v>1023.33501608391</v>
      </c>
      <c r="O328" s="114" t="n">
        <v>10.0741334109231</v>
      </c>
      <c r="P328" s="114" t="n">
        <v>23.533316775152</v>
      </c>
      <c r="Q328" s="114" t="n">
        <v>19.31215</v>
      </c>
      <c r="R328" s="0" t="n">
        <v>27</v>
      </c>
      <c r="S328" s="0" t="n">
        <v>0.2511</v>
      </c>
      <c r="T328" s="114" t="n">
        <v>5.94995497843704</v>
      </c>
      <c r="U328" s="115" t="n">
        <v>2.20368702905076</v>
      </c>
      <c r="V328" s="114" t="n">
        <v>0.578027744641414</v>
      </c>
      <c r="W328" s="114" t="n">
        <v>6.08699781736684</v>
      </c>
      <c r="X328" s="115" t="n">
        <v>2.25444363606179</v>
      </c>
      <c r="Y328" s="114" t="n">
        <v>1.19392758875468</v>
      </c>
      <c r="Z328" s="114" t="n">
        <v>0.0507566070110368</v>
      </c>
    </row>
    <row r="329" customFormat="false" ht="15" hidden="false" customHeight="false" outlineLevel="0" collapsed="false">
      <c r="A329" s="0" t="n">
        <v>299</v>
      </c>
      <c r="B329" s="0" t="s">
        <v>30</v>
      </c>
      <c r="C329" s="0" t="s">
        <v>34</v>
      </c>
      <c r="D329" s="0" t="s">
        <v>37</v>
      </c>
      <c r="E329" s="119" t="n">
        <v>43082</v>
      </c>
      <c r="F329" s="0" t="n">
        <v>22</v>
      </c>
      <c r="G329" s="0" t="n">
        <v>33.8</v>
      </c>
      <c r="H329" s="114" t="n">
        <v>17.5127</v>
      </c>
      <c r="I329" s="114" t="n">
        <v>0.7469</v>
      </c>
      <c r="J329" s="114" t="n">
        <v>1.9249</v>
      </c>
      <c r="K329" s="114" t="n">
        <v>997.800320317239</v>
      </c>
      <c r="L329" s="114" t="n">
        <v>0.76398747492</v>
      </c>
      <c r="M329" s="114" t="n">
        <v>-0.0042748864</v>
      </c>
      <c r="N329" s="114" t="n">
        <v>1023.33501608391</v>
      </c>
      <c r="O329" s="114" t="n">
        <v>1.68281489602989</v>
      </c>
      <c r="P329" s="114" t="n">
        <v>23.533316775152</v>
      </c>
      <c r="Q329" s="114" t="n">
        <v>-1.17205</v>
      </c>
      <c r="R329" s="0" t="n">
        <v>27</v>
      </c>
      <c r="S329" s="0" t="n">
        <v>0.0369</v>
      </c>
      <c r="T329" s="114" t="n">
        <v>5.19718309859156</v>
      </c>
      <c r="U329" s="115" t="n">
        <v>1.92488262910798</v>
      </c>
      <c r="V329" s="114" t="n">
        <v>0.0852045877364485</v>
      </c>
      <c r="W329" s="114" t="n">
        <v>5.33325225144945</v>
      </c>
      <c r="X329" s="115" t="n">
        <v>1.97527861164794</v>
      </c>
      <c r="Y329" s="114" t="n">
        <v>-2.29507307034205</v>
      </c>
      <c r="Z329" s="114" t="n">
        <v>0.0503959825399609</v>
      </c>
    </row>
    <row r="330" customFormat="false" ht="15" hidden="false" customHeight="false" outlineLevel="0" collapsed="false">
      <c r="A330" s="0" t="n">
        <v>167</v>
      </c>
      <c r="B330" s="0" t="s">
        <v>31</v>
      </c>
      <c r="C330" s="0" t="s">
        <v>34</v>
      </c>
      <c r="D330" s="0" t="s">
        <v>37</v>
      </c>
      <c r="E330" s="119" t="n">
        <v>43082</v>
      </c>
      <c r="F330" s="0" t="n">
        <v>22</v>
      </c>
      <c r="G330" s="0" t="n">
        <v>33.8</v>
      </c>
      <c r="H330" s="114" t="n">
        <v>17.5127</v>
      </c>
      <c r="I330" s="114" t="n">
        <v>4.0009</v>
      </c>
      <c r="J330" s="114" t="n">
        <v>2.2091</v>
      </c>
      <c r="K330" s="114" t="n">
        <v>997.800320317239</v>
      </c>
      <c r="L330" s="114" t="n">
        <v>0.76398747492</v>
      </c>
      <c r="M330" s="114" t="n">
        <v>-0.0042748864</v>
      </c>
      <c r="N330" s="114" t="n">
        <v>1023.33501608391</v>
      </c>
      <c r="O330" s="114" t="n">
        <v>9.01429122710669</v>
      </c>
      <c r="P330" s="114" t="n">
        <v>23.533316775152</v>
      </c>
      <c r="Q330" s="114" t="n">
        <v>16.72495</v>
      </c>
      <c r="R330" s="0" t="n">
        <v>27</v>
      </c>
      <c r="S330" s="0" t="n">
        <v>0.2252</v>
      </c>
      <c r="T330" s="114" t="n">
        <v>5.96445692189527</v>
      </c>
      <c r="U330" s="115" t="n">
        <v>2.20905811922047</v>
      </c>
      <c r="V330" s="114" t="n">
        <v>0.51837962003127</v>
      </c>
      <c r="W330" s="114" t="n">
        <v>6.10151851861974</v>
      </c>
      <c r="X330" s="115" t="n">
        <v>2.25982167356287</v>
      </c>
      <c r="Y330" s="114" t="n">
        <v>1.23975276203517</v>
      </c>
      <c r="Z330" s="114" t="n">
        <v>0.0507635543423963</v>
      </c>
    </row>
    <row r="331" customFormat="false" ht="15" hidden="false" customHeight="false" outlineLevel="0" collapsed="false">
      <c r="A331" s="0" t="n">
        <v>174</v>
      </c>
      <c r="B331" s="0" t="s">
        <v>31</v>
      </c>
      <c r="C331" s="0" t="s">
        <v>34</v>
      </c>
      <c r="D331" s="0" t="s">
        <v>37</v>
      </c>
      <c r="E331" s="119" t="n">
        <v>43082</v>
      </c>
      <c r="F331" s="0" t="n">
        <v>22</v>
      </c>
      <c r="G331" s="0" t="n">
        <v>33.8</v>
      </c>
      <c r="H331" s="114" t="n">
        <v>17.5127</v>
      </c>
      <c r="I331" s="114" t="n">
        <v>3.2236</v>
      </c>
      <c r="J331" s="114" t="n">
        <v>2.5362</v>
      </c>
      <c r="K331" s="114" t="n">
        <v>997.800320317239</v>
      </c>
      <c r="L331" s="114" t="n">
        <v>0.76398747492</v>
      </c>
      <c r="M331" s="114" t="n">
        <v>-0.0042748864</v>
      </c>
      <c r="N331" s="114" t="n">
        <v>1023.33501608391</v>
      </c>
      <c r="O331" s="114" t="n">
        <v>7.26298312872132</v>
      </c>
      <c r="P331" s="114" t="n">
        <v>23.533316775152</v>
      </c>
      <c r="Q331" s="114" t="n">
        <v>12.4498</v>
      </c>
      <c r="R331" s="0" t="n">
        <v>27</v>
      </c>
      <c r="S331" s="0" t="n">
        <v>0.2066</v>
      </c>
      <c r="T331" s="114" t="n">
        <v>6.84786211468346</v>
      </c>
      <c r="U331" s="115" t="n">
        <v>2.53624522766054</v>
      </c>
      <c r="V331" s="114" t="n">
        <v>0.474264396156089</v>
      </c>
      <c r="W331" s="114" t="n">
        <v>6.98606636744369</v>
      </c>
      <c r="X331" s="115" t="n">
        <v>2.58743198794211</v>
      </c>
      <c r="Y331" s="114" t="n">
        <v>1.5526006987918</v>
      </c>
      <c r="Z331" s="114" t="n">
        <v>0.0511867602815679</v>
      </c>
    </row>
    <row r="332" customFormat="false" ht="15" hidden="false" customHeight="false" outlineLevel="0" collapsed="false">
      <c r="A332" s="0" t="n">
        <v>265</v>
      </c>
      <c r="B332" s="0" t="s">
        <v>31</v>
      </c>
      <c r="C332" s="0" t="s">
        <v>34</v>
      </c>
      <c r="D332" s="0" t="s">
        <v>37</v>
      </c>
      <c r="E332" s="119" t="n">
        <v>43082</v>
      </c>
      <c r="F332" s="0" t="n">
        <v>22</v>
      </c>
      <c r="G332" s="0" t="n">
        <v>33.8</v>
      </c>
      <c r="H332" s="114" t="n">
        <v>17.5127</v>
      </c>
      <c r="I332" s="114" t="n">
        <v>3.9525</v>
      </c>
      <c r="J332" s="114" t="n">
        <v>1.5992</v>
      </c>
      <c r="K332" s="114" t="n">
        <v>997.800320317239</v>
      </c>
      <c r="L332" s="114" t="n">
        <v>0.76398747492</v>
      </c>
      <c r="M332" s="114" t="n">
        <v>-0.0042748864</v>
      </c>
      <c r="N332" s="114" t="n">
        <v>1023.33501608391</v>
      </c>
      <c r="O332" s="114" t="n">
        <v>8.90524283914599</v>
      </c>
      <c r="P332" s="114" t="n">
        <v>23.533316775152</v>
      </c>
      <c r="Q332" s="114" t="n">
        <v>16.45875</v>
      </c>
      <c r="R332" s="0" t="n">
        <v>27</v>
      </c>
      <c r="S332" s="0" t="n">
        <v>0.1636</v>
      </c>
      <c r="T332" s="114" t="n">
        <v>4.31787590065719</v>
      </c>
      <c r="U332" s="115" t="n">
        <v>1.5992132965397</v>
      </c>
      <c r="V332" s="114" t="n">
        <v>0.379629181268497</v>
      </c>
      <c r="W332" s="114" t="n">
        <v>4.45280769810308</v>
      </c>
      <c r="X332" s="115" t="n">
        <v>1.64918803633447</v>
      </c>
      <c r="Y332" s="114" t="n">
        <v>0.903681806740259</v>
      </c>
      <c r="Z332" s="114" t="n">
        <v>0.0499747397947752</v>
      </c>
    </row>
    <row r="333" customFormat="false" ht="15" hidden="false" customHeight="false" outlineLevel="0" collapsed="false">
      <c r="A333" s="0" t="n">
        <v>271</v>
      </c>
      <c r="B333" s="0" t="s">
        <v>31</v>
      </c>
      <c r="C333" s="0" t="s">
        <v>34</v>
      </c>
      <c r="D333" s="0" t="s">
        <v>37</v>
      </c>
      <c r="E333" s="119" t="n">
        <v>43082</v>
      </c>
      <c r="F333" s="0" t="n">
        <v>22</v>
      </c>
      <c r="G333" s="0" t="n">
        <v>33.8</v>
      </c>
      <c r="H333" s="114" t="n">
        <v>17.5127</v>
      </c>
      <c r="I333" s="114" t="n">
        <v>8.1231</v>
      </c>
      <c r="J333" s="114" t="n">
        <v>1.992</v>
      </c>
      <c r="K333" s="114" t="n">
        <v>997.800320317239</v>
      </c>
      <c r="L333" s="114" t="n">
        <v>0.76398747492</v>
      </c>
      <c r="M333" s="114" t="n">
        <v>-0.0042748864</v>
      </c>
      <c r="N333" s="114" t="n">
        <v>1023.33501608391</v>
      </c>
      <c r="O333" s="114" t="n">
        <v>18.3018793438752</v>
      </c>
      <c r="P333" s="114" t="n">
        <v>23.533316775152</v>
      </c>
      <c r="Q333" s="114" t="n">
        <v>39.39705</v>
      </c>
      <c r="R333" s="0" t="n">
        <v>27</v>
      </c>
      <c r="S333" s="0" t="n">
        <v>0.414600000000001</v>
      </c>
      <c r="T333" s="114" t="n">
        <v>5.37847830317184</v>
      </c>
      <c r="U333" s="115" t="n">
        <v>1.99202900117475</v>
      </c>
      <c r="V333" s="114" t="n">
        <v>0.95655672207241</v>
      </c>
      <c r="W333" s="114" t="n">
        <v>5.51478195551135</v>
      </c>
      <c r="X333" s="115" t="n">
        <v>2.04251183537458</v>
      </c>
      <c r="Y333" s="114" t="n">
        <v>0.95450239429429</v>
      </c>
      <c r="Z333" s="114" t="n">
        <v>0.0504828341998214</v>
      </c>
    </row>
    <row r="334" customFormat="false" ht="15" hidden="false" customHeight="false" outlineLevel="0" collapsed="false">
      <c r="A334" s="0" t="n">
        <v>103</v>
      </c>
      <c r="B334" s="0" t="s">
        <v>32</v>
      </c>
      <c r="C334" s="0" t="s">
        <v>34</v>
      </c>
      <c r="D334" s="0" t="s">
        <v>37</v>
      </c>
      <c r="E334" s="119" t="n">
        <v>43082</v>
      </c>
      <c r="F334" s="0" t="n">
        <v>22</v>
      </c>
      <c r="G334" s="0" t="n">
        <v>33.8</v>
      </c>
      <c r="H334" s="114" t="n">
        <v>17.5127</v>
      </c>
      <c r="I334" s="114" t="n">
        <v>3.1286</v>
      </c>
      <c r="J334" s="114" t="n">
        <v>1.873</v>
      </c>
      <c r="K334" s="114" t="n">
        <v>997.800320317239</v>
      </c>
      <c r="L334" s="114" t="n">
        <v>0.76398747492</v>
      </c>
      <c r="M334" s="114" t="n">
        <v>-0.0042748864</v>
      </c>
      <c r="N334" s="114" t="n">
        <v>1023.33501608391</v>
      </c>
      <c r="O334" s="114" t="n">
        <v>7.04894187136044</v>
      </c>
      <c r="P334" s="114" t="n">
        <v>23.533316775152</v>
      </c>
      <c r="Q334" s="114" t="n">
        <v>11.9273</v>
      </c>
      <c r="R334" s="0" t="n">
        <v>27</v>
      </c>
      <c r="S334" s="0" t="n">
        <v>0.1506</v>
      </c>
      <c r="T334" s="114" t="n">
        <v>5.05708529214237</v>
      </c>
      <c r="U334" s="115" t="n">
        <v>1.87299455264532</v>
      </c>
      <c r="V334" s="114" t="n">
        <v>0.347979197983161</v>
      </c>
      <c r="W334" s="114" t="n">
        <v>5.19297323302026</v>
      </c>
      <c r="X334" s="115" t="n">
        <v>1.92332341963713</v>
      </c>
      <c r="Y334" s="114" t="n">
        <v>1.16119636398061</v>
      </c>
      <c r="Z334" s="114" t="n">
        <v>0.0503288669918112</v>
      </c>
    </row>
    <row r="335" customFormat="false" ht="15" hidden="false" customHeight="false" outlineLevel="0" collapsed="false">
      <c r="A335" s="0" t="n">
        <v>109</v>
      </c>
      <c r="B335" s="0" t="s">
        <v>32</v>
      </c>
      <c r="C335" s="0" t="s">
        <v>34</v>
      </c>
      <c r="D335" s="0" t="s">
        <v>37</v>
      </c>
      <c r="E335" s="119" t="n">
        <v>43082</v>
      </c>
      <c r="F335" s="0" t="n">
        <v>22</v>
      </c>
      <c r="G335" s="0" t="n">
        <v>33.8</v>
      </c>
      <c r="H335" s="114" t="n">
        <v>17.5127</v>
      </c>
      <c r="I335" s="114" t="n">
        <v>3.7432</v>
      </c>
      <c r="J335" s="114" t="n">
        <v>3.2422</v>
      </c>
      <c r="K335" s="114" t="n">
        <v>997.800320317239</v>
      </c>
      <c r="L335" s="114" t="n">
        <v>0.76398747492</v>
      </c>
      <c r="M335" s="114" t="n">
        <v>-0.0042748864</v>
      </c>
      <c r="N335" s="114" t="n">
        <v>1023.33501608391</v>
      </c>
      <c r="O335" s="114" t="n">
        <v>8.43367615319197</v>
      </c>
      <c r="P335" s="114" t="n">
        <v>23.533316775152</v>
      </c>
      <c r="Q335" s="114" t="n">
        <v>15.3076</v>
      </c>
      <c r="R335" s="0" t="n">
        <v>27</v>
      </c>
      <c r="S335" s="0" t="n">
        <v>0.3013</v>
      </c>
      <c r="T335" s="114" t="n">
        <v>8.75388593509399</v>
      </c>
      <c r="U335" s="115" t="n">
        <v>3.24217997596074</v>
      </c>
      <c r="V335" s="114" t="n">
        <v>0.68886640655085</v>
      </c>
      <c r="W335" s="114" t="n">
        <v>8.89455556799968</v>
      </c>
      <c r="X335" s="115" t="n">
        <v>3.29427983999988</v>
      </c>
      <c r="Y335" s="114" t="n">
        <v>1.86906443472519</v>
      </c>
      <c r="Z335" s="114" t="n">
        <v>0.0520998640391466</v>
      </c>
    </row>
    <row r="336" customFormat="false" ht="15" hidden="false" customHeight="false" outlineLevel="0" collapsed="false">
      <c r="A336" s="0" t="n">
        <v>232</v>
      </c>
      <c r="B336" s="0" t="s">
        <v>33</v>
      </c>
      <c r="C336" s="0" t="s">
        <v>34</v>
      </c>
      <c r="D336" s="0" t="s">
        <v>37</v>
      </c>
      <c r="E336" s="119" t="n">
        <v>43082</v>
      </c>
      <c r="F336" s="0" t="n">
        <v>22</v>
      </c>
      <c r="G336" s="0" t="n">
        <v>33.8</v>
      </c>
      <c r="H336" s="114" t="n">
        <v>17.5127</v>
      </c>
      <c r="I336" s="114" t="n">
        <v>4.6565</v>
      </c>
      <c r="J336" s="114" t="n">
        <v>2.4779</v>
      </c>
      <c r="K336" s="114" t="n">
        <v>997.800320317239</v>
      </c>
      <c r="L336" s="114" t="n">
        <v>0.76398747492</v>
      </c>
      <c r="M336" s="114" t="n">
        <v>-0.0042748864</v>
      </c>
      <c r="N336" s="114" t="n">
        <v>1023.33501608391</v>
      </c>
      <c r="O336" s="114" t="n">
        <v>10.4914012094834</v>
      </c>
      <c r="P336" s="114" t="n">
        <v>23.533316775152</v>
      </c>
      <c r="Q336" s="114" t="n">
        <v>20.33075</v>
      </c>
      <c r="R336" s="0" t="n">
        <v>27</v>
      </c>
      <c r="S336" s="0" t="n">
        <v>0.292000000000001</v>
      </c>
      <c r="T336" s="114" t="n">
        <v>6.69034253637303</v>
      </c>
      <c r="U336" s="115" t="n">
        <v>2.47790464310112</v>
      </c>
      <c r="V336" s="114" t="n">
        <v>0.67080104644606</v>
      </c>
      <c r="W336" s="114" t="n">
        <v>6.83055042777132</v>
      </c>
      <c r="X336" s="115" t="n">
        <v>2.52983349176715</v>
      </c>
      <c r="Y336" s="114" t="n">
        <v>1.326825896298</v>
      </c>
      <c r="Z336" s="114" t="n">
        <v>0.0519288486660332</v>
      </c>
    </row>
    <row r="337" customFormat="false" ht="15" hidden="false" customHeight="false" outlineLevel="0" collapsed="false">
      <c r="A337" s="0" t="n">
        <v>234</v>
      </c>
      <c r="B337" s="0" t="s">
        <v>33</v>
      </c>
      <c r="C337" s="0" t="s">
        <v>34</v>
      </c>
      <c r="D337" s="0" t="s">
        <v>37</v>
      </c>
      <c r="E337" s="119" t="n">
        <v>43082</v>
      </c>
      <c r="F337" s="0" t="n">
        <v>22</v>
      </c>
      <c r="G337" s="0" t="n">
        <v>33.8</v>
      </c>
      <c r="H337" s="114" t="n">
        <v>17.5127</v>
      </c>
      <c r="I337" s="114" t="n">
        <v>5.112</v>
      </c>
      <c r="J337" s="114" t="n">
        <v>2.7907</v>
      </c>
      <c r="K337" s="114" t="n">
        <v>997.800320317239</v>
      </c>
      <c r="L337" s="114" t="n">
        <v>0.76398747492</v>
      </c>
      <c r="M337" s="114" t="n">
        <v>-0.0042748864</v>
      </c>
      <c r="N337" s="114" t="n">
        <v>1023.33501608391</v>
      </c>
      <c r="O337" s="114" t="n">
        <v>11.5176727118822</v>
      </c>
      <c r="P337" s="114" t="n">
        <v>23.533316775152</v>
      </c>
      <c r="Q337" s="114" t="n">
        <v>22.836</v>
      </c>
      <c r="R337" s="0" t="n">
        <v>27</v>
      </c>
      <c r="S337" s="0" t="n">
        <v>0.3582</v>
      </c>
      <c r="T337" s="114" t="n">
        <v>7.53502461188944</v>
      </c>
      <c r="U337" s="115" t="n">
        <v>2.79074985625535</v>
      </c>
      <c r="V337" s="114" t="n">
        <v>0.821105165760716</v>
      </c>
      <c r="W337" s="114" t="n">
        <v>7.67634254839485</v>
      </c>
      <c r="X337" s="115" t="n">
        <v>2.84308983273883</v>
      </c>
      <c r="Y337" s="114" t="n">
        <v>1.45746420885666</v>
      </c>
      <c r="Z337" s="114" t="n">
        <v>0.0523399764834864</v>
      </c>
    </row>
    <row r="338" customFormat="false" ht="15" hidden="false" customHeight="false" outlineLevel="0" collapsed="false">
      <c r="A338" s="0" t="n">
        <v>181</v>
      </c>
      <c r="B338" s="0" t="s">
        <v>26</v>
      </c>
      <c r="C338" s="0" t="s">
        <v>36</v>
      </c>
      <c r="D338" s="0" t="s">
        <v>37</v>
      </c>
      <c r="E338" s="119" t="n">
        <v>43082</v>
      </c>
      <c r="F338" s="0" t="n">
        <v>21.7</v>
      </c>
      <c r="G338" s="0" t="n">
        <v>33.7</v>
      </c>
      <c r="H338" s="114" t="n">
        <v>17.5101</v>
      </c>
      <c r="I338" s="114" t="n">
        <v>3.5303</v>
      </c>
      <c r="J338" s="114" t="n">
        <v>2.9654</v>
      </c>
      <c r="K338" s="114" t="n">
        <v>997.867932623561</v>
      </c>
      <c r="L338" s="114" t="n">
        <v>0.764499499090387</v>
      </c>
      <c r="M338" s="114" t="n">
        <v>-0.004283875594</v>
      </c>
      <c r="N338" s="114" t="n">
        <v>1023.34219029474</v>
      </c>
      <c r="O338" s="114" t="n">
        <v>7.9540683047461</v>
      </c>
      <c r="P338" s="114" t="n">
        <v>23.5298796427444</v>
      </c>
      <c r="Q338" s="114" t="n">
        <v>14.13665</v>
      </c>
      <c r="R338" s="0" t="n">
        <v>27</v>
      </c>
      <c r="S338" s="0" t="n">
        <v>0.2617</v>
      </c>
      <c r="T338" s="114" t="n">
        <v>8.00648595729058</v>
      </c>
      <c r="U338" s="115" t="n">
        <v>2.96536516936688</v>
      </c>
      <c r="V338" s="114" t="n">
        <v>0.600306222844329</v>
      </c>
      <c r="W338" s="114" t="n">
        <v>8.16325325946746</v>
      </c>
      <c r="X338" s="115" t="n">
        <v>3.0234271331361</v>
      </c>
      <c r="Y338" s="114" t="n">
        <v>1.75104658541967</v>
      </c>
      <c r="Z338" s="114" t="n">
        <v>0.0580619637692172</v>
      </c>
    </row>
    <row r="339" customFormat="false" ht="15" hidden="false" customHeight="false" outlineLevel="0" collapsed="false">
      <c r="A339" s="0" t="n">
        <v>188</v>
      </c>
      <c r="B339" s="0" t="s">
        <v>26</v>
      </c>
      <c r="C339" s="0" t="s">
        <v>36</v>
      </c>
      <c r="D339" s="0" t="s">
        <v>37</v>
      </c>
      <c r="E339" s="119" t="n">
        <v>43082</v>
      </c>
      <c r="F339" s="0" t="n">
        <v>21.7</v>
      </c>
      <c r="G339" s="0" t="n">
        <v>33.7</v>
      </c>
      <c r="H339" s="114" t="n">
        <v>17.5101</v>
      </c>
      <c r="I339" s="114" t="n">
        <v>10.1721</v>
      </c>
      <c r="J339" s="114" t="n">
        <v>2.9549</v>
      </c>
      <c r="K339" s="114" t="n">
        <v>997.867932623561</v>
      </c>
      <c r="L339" s="114" t="n">
        <v>0.764499499090387</v>
      </c>
      <c r="M339" s="114" t="n">
        <v>-0.004283875594</v>
      </c>
      <c r="N339" s="114" t="n">
        <v>1023.34219029474</v>
      </c>
      <c r="O339" s="114" t="n">
        <v>22.9186126399195</v>
      </c>
      <c r="P339" s="114" t="n">
        <v>23.5298796427444</v>
      </c>
      <c r="Q339" s="114" t="n">
        <v>50.66655</v>
      </c>
      <c r="R339" s="0" t="n">
        <v>27</v>
      </c>
      <c r="S339" s="0" t="n">
        <v>0.7516</v>
      </c>
      <c r="T339" s="114" t="n">
        <v>7.97834509845549</v>
      </c>
      <c r="U339" s="115" t="n">
        <v>2.95494262905759</v>
      </c>
      <c r="V339" s="114" t="n">
        <v>1.72418209089067</v>
      </c>
      <c r="W339" s="114" t="n">
        <v>8.13507155524721</v>
      </c>
      <c r="X339" s="115" t="n">
        <v>3.01298946490637</v>
      </c>
      <c r="Y339" s="114" t="n">
        <v>1.37233660075782</v>
      </c>
      <c r="Z339" s="114" t="n">
        <v>0.0580468358487822</v>
      </c>
    </row>
    <row r="340" customFormat="false" ht="15" hidden="false" customHeight="false" outlineLevel="0" collapsed="false">
      <c r="A340" s="0" t="n">
        <v>280</v>
      </c>
      <c r="B340" s="0" t="s">
        <v>26</v>
      </c>
      <c r="C340" s="0" t="s">
        <v>36</v>
      </c>
      <c r="D340" s="0" t="s">
        <v>37</v>
      </c>
      <c r="E340" s="119" t="n">
        <v>43082</v>
      </c>
      <c r="F340" s="0" t="n">
        <v>21.7</v>
      </c>
      <c r="G340" s="0" t="n">
        <v>33.7</v>
      </c>
      <c r="H340" s="114" t="n">
        <v>17.5101</v>
      </c>
      <c r="I340" s="114" t="n">
        <v>3.7776</v>
      </c>
      <c r="J340" s="114" t="n">
        <v>2.9902</v>
      </c>
      <c r="K340" s="114" t="n">
        <v>997.867932623561</v>
      </c>
      <c r="L340" s="114" t="n">
        <v>0.764499499090387</v>
      </c>
      <c r="M340" s="114" t="n">
        <v>-0.004283875594</v>
      </c>
      <c r="N340" s="114" t="n">
        <v>1023.34219029474</v>
      </c>
      <c r="O340" s="114" t="n">
        <v>8.51125638841143</v>
      </c>
      <c r="P340" s="114" t="n">
        <v>23.5298796427444</v>
      </c>
      <c r="Q340" s="114" t="n">
        <v>15.4968</v>
      </c>
      <c r="R340" s="0" t="n">
        <v>27</v>
      </c>
      <c r="S340" s="0" t="n">
        <v>0.2822</v>
      </c>
      <c r="T340" s="114" t="n">
        <v>8.07346798649654</v>
      </c>
      <c r="U340" s="115" t="n">
        <v>2.99017332833205</v>
      </c>
      <c r="V340" s="114" t="n">
        <v>0.647235100679845</v>
      </c>
      <c r="W340" s="114" t="n">
        <v>8.23033251053856</v>
      </c>
      <c r="X340" s="115" t="n">
        <v>3.04827130019947</v>
      </c>
      <c r="Y340" s="114" t="n">
        <v>1.7190524282021</v>
      </c>
      <c r="Z340" s="114" t="n">
        <v>0.0580979718674142</v>
      </c>
    </row>
    <row r="341" customFormat="false" ht="15" hidden="false" customHeight="false" outlineLevel="0" collapsed="false">
      <c r="A341" s="0" t="n">
        <v>286</v>
      </c>
      <c r="B341" s="0" t="s">
        <v>26</v>
      </c>
      <c r="C341" s="0" t="s">
        <v>36</v>
      </c>
      <c r="D341" s="0" t="s">
        <v>37</v>
      </c>
      <c r="E341" s="119" t="n">
        <v>43082</v>
      </c>
      <c r="F341" s="0" t="n">
        <v>21.7</v>
      </c>
      <c r="G341" s="0" t="n">
        <v>33.7</v>
      </c>
      <c r="H341" s="114" t="n">
        <v>17.5101</v>
      </c>
      <c r="I341" s="114" t="n">
        <v>3.1829</v>
      </c>
      <c r="J341" s="114" t="n">
        <v>3.2353</v>
      </c>
      <c r="K341" s="114" t="n">
        <v>997.867932623561</v>
      </c>
      <c r="L341" s="114" t="n">
        <v>0.764499499090387</v>
      </c>
      <c r="M341" s="114" t="n">
        <v>-0.004283875594</v>
      </c>
      <c r="N341" s="114" t="n">
        <v>1023.34219029474</v>
      </c>
      <c r="O341" s="114" t="n">
        <v>7.17134634653609</v>
      </c>
      <c r="P341" s="114" t="n">
        <v>23.5298796427444</v>
      </c>
      <c r="Q341" s="114" t="n">
        <v>12.22595</v>
      </c>
      <c r="R341" s="0" t="n">
        <v>27</v>
      </c>
      <c r="S341" s="0" t="n">
        <v>0.2557</v>
      </c>
      <c r="T341" s="114" t="n">
        <v>8.73531019404209</v>
      </c>
      <c r="U341" s="115" t="n">
        <v>3.23530007186744</v>
      </c>
      <c r="V341" s="114" t="n">
        <v>0.585672857536866</v>
      </c>
      <c r="W341" s="114" t="n">
        <v>8.89313535684969</v>
      </c>
      <c r="X341" s="115" t="n">
        <v>3.29375383587025</v>
      </c>
      <c r="Y341" s="114" t="n">
        <v>2.00484189028987</v>
      </c>
      <c r="Z341" s="114" t="n">
        <v>0.0584537640028135</v>
      </c>
    </row>
    <row r="342" customFormat="false" ht="15" hidden="false" customHeight="false" outlineLevel="0" collapsed="false">
      <c r="A342" s="0" t="n">
        <v>121</v>
      </c>
      <c r="B342" s="0" t="s">
        <v>29</v>
      </c>
      <c r="C342" s="0" t="s">
        <v>36</v>
      </c>
      <c r="D342" s="0" t="s">
        <v>37</v>
      </c>
      <c r="E342" s="119" t="n">
        <v>43082</v>
      </c>
      <c r="F342" s="0" t="n">
        <v>21.7</v>
      </c>
      <c r="G342" s="0" t="n">
        <v>33.7</v>
      </c>
      <c r="H342" s="114" t="n">
        <v>17.5101</v>
      </c>
      <c r="I342" s="114" t="n">
        <v>5.72</v>
      </c>
      <c r="J342" s="114" t="n">
        <v>3.3742</v>
      </c>
      <c r="K342" s="114" t="n">
        <v>997.867932623561</v>
      </c>
      <c r="L342" s="114" t="n">
        <v>0.764499499090387</v>
      </c>
      <c r="M342" s="114" t="n">
        <v>-0.004283875594</v>
      </c>
      <c r="N342" s="114" t="n">
        <v>1023.34219029474</v>
      </c>
      <c r="O342" s="114" t="n">
        <v>12.8876499739817</v>
      </c>
      <c r="P342" s="114" t="n">
        <v>23.5298796427444</v>
      </c>
      <c r="Q342" s="114" t="n">
        <v>26.18</v>
      </c>
      <c r="R342" s="0" t="n">
        <v>27</v>
      </c>
      <c r="S342" s="0" t="n">
        <v>0.4776</v>
      </c>
      <c r="T342" s="114" t="n">
        <v>9.11033114603998</v>
      </c>
      <c r="U342" s="115" t="n">
        <v>3.37419672075555</v>
      </c>
      <c r="V342" s="114" t="n">
        <v>1.09319291647642</v>
      </c>
      <c r="W342" s="114" t="n">
        <v>9.26870063748103</v>
      </c>
      <c r="X342" s="115" t="n">
        <v>3.43285208795594</v>
      </c>
      <c r="Y342" s="114" t="n">
        <v>1.71902868978159</v>
      </c>
      <c r="Z342" s="114" t="n">
        <v>0.0586553672003891</v>
      </c>
    </row>
    <row r="343" customFormat="false" ht="15" hidden="false" customHeight="false" outlineLevel="0" collapsed="false">
      <c r="A343" s="0" t="n">
        <v>128</v>
      </c>
      <c r="B343" s="0" t="s">
        <v>29</v>
      </c>
      <c r="C343" s="0" t="s">
        <v>36</v>
      </c>
      <c r="D343" s="0" t="s">
        <v>37</v>
      </c>
      <c r="E343" s="119" t="n">
        <v>43082</v>
      </c>
      <c r="F343" s="0" t="n">
        <v>21.7</v>
      </c>
      <c r="G343" s="0" t="n">
        <v>33.7</v>
      </c>
      <c r="H343" s="114" t="n">
        <v>17.5101</v>
      </c>
      <c r="I343" s="114" t="n">
        <v>3.5232</v>
      </c>
      <c r="J343" s="114" t="n">
        <v>3.3883</v>
      </c>
      <c r="K343" s="114" t="n">
        <v>997.867932623561</v>
      </c>
      <c r="L343" s="114" t="n">
        <v>0.764499499090387</v>
      </c>
      <c r="M343" s="114" t="n">
        <v>-0.004283875594</v>
      </c>
      <c r="N343" s="114" t="n">
        <v>1023.34219029474</v>
      </c>
      <c r="O343" s="114" t="n">
        <v>7.93807139656161</v>
      </c>
      <c r="P343" s="114" t="n">
        <v>23.5298796427444</v>
      </c>
      <c r="Q343" s="114" t="n">
        <v>14.0976</v>
      </c>
      <c r="R343" s="0" t="n">
        <v>27</v>
      </c>
      <c r="S343" s="0" t="n">
        <v>0.2953</v>
      </c>
      <c r="T343" s="114" t="n">
        <v>9.14836271259953</v>
      </c>
      <c r="U343" s="115" t="n">
        <v>3.38828248614797</v>
      </c>
      <c r="V343" s="114" t="n">
        <v>0.675876994012898</v>
      </c>
      <c r="W343" s="114" t="n">
        <v>9.30678740541143</v>
      </c>
      <c r="X343" s="115" t="n">
        <v>3.44695829830053</v>
      </c>
      <c r="Y343" s="114" t="n">
        <v>2.00686107369949</v>
      </c>
      <c r="Z343" s="114" t="n">
        <v>0.0586758121525577</v>
      </c>
    </row>
    <row r="344" customFormat="false" ht="15" hidden="false" customHeight="false" outlineLevel="0" collapsed="false">
      <c r="A344" s="0" t="n">
        <v>219</v>
      </c>
      <c r="B344" s="0" t="s">
        <v>29</v>
      </c>
      <c r="C344" s="0" t="s">
        <v>36</v>
      </c>
      <c r="D344" s="0" t="s">
        <v>37</v>
      </c>
      <c r="E344" s="119" t="n">
        <v>43082</v>
      </c>
      <c r="F344" s="0" t="n">
        <v>21.7</v>
      </c>
      <c r="G344" s="0" t="n">
        <v>33.7</v>
      </c>
      <c r="H344" s="114" t="n">
        <v>17.5101</v>
      </c>
      <c r="I344" s="114" t="n">
        <v>5.0439</v>
      </c>
      <c r="J344" s="114" t="n">
        <v>3.2431</v>
      </c>
      <c r="K344" s="114" t="n">
        <v>997.867932623561</v>
      </c>
      <c r="L344" s="114" t="n">
        <v>0.764499499090387</v>
      </c>
      <c r="M344" s="114" t="n">
        <v>-0.004283875594</v>
      </c>
      <c r="N344" s="114" t="n">
        <v>1023.34219029474</v>
      </c>
      <c r="O344" s="114" t="n">
        <v>11.3643387593997</v>
      </c>
      <c r="P344" s="114" t="n">
        <v>23.5298796427444</v>
      </c>
      <c r="Q344" s="114" t="n">
        <v>22.46145</v>
      </c>
      <c r="R344" s="0" t="n">
        <v>27</v>
      </c>
      <c r="S344" s="0" t="n">
        <v>0.406099999999999</v>
      </c>
      <c r="T344" s="114" t="n">
        <v>8.75630686963645</v>
      </c>
      <c r="U344" s="115" t="n">
        <v>3.24307661838387</v>
      </c>
      <c r="V344" s="114" t="n">
        <v>0.930122953414277</v>
      </c>
      <c r="W344" s="114" t="n">
        <v>8.91416250831925</v>
      </c>
      <c r="X344" s="115" t="n">
        <v>3.30154166974787</v>
      </c>
      <c r="Y344" s="114" t="n">
        <v>1.70304373042198</v>
      </c>
      <c r="Z344" s="114" t="n">
        <v>0.0584650513640006</v>
      </c>
    </row>
    <row r="345" customFormat="false" ht="15" hidden="false" customHeight="false" outlineLevel="0" collapsed="false">
      <c r="A345" s="0" t="n">
        <v>225</v>
      </c>
      <c r="B345" s="0" t="s">
        <v>29</v>
      </c>
      <c r="C345" s="0" t="s">
        <v>36</v>
      </c>
      <c r="D345" s="0" t="s">
        <v>37</v>
      </c>
      <c r="E345" s="119" t="n">
        <v>43082</v>
      </c>
      <c r="F345" s="0" t="n">
        <v>21.7</v>
      </c>
      <c r="G345" s="0" t="n">
        <v>33.7</v>
      </c>
      <c r="H345" s="114" t="n">
        <v>17.5101</v>
      </c>
      <c r="I345" s="114" t="n">
        <v>2.6698</v>
      </c>
      <c r="J345" s="114" t="n">
        <v>2.6458</v>
      </c>
      <c r="K345" s="114" t="n">
        <v>997.867932623561</v>
      </c>
      <c r="L345" s="114" t="n">
        <v>0.764499499090387</v>
      </c>
      <c r="M345" s="114" t="n">
        <v>-0.004283875594</v>
      </c>
      <c r="N345" s="114" t="n">
        <v>1023.34219029474</v>
      </c>
      <c r="O345" s="114" t="n">
        <v>6.01528809449937</v>
      </c>
      <c r="P345" s="114" t="n">
        <v>23.5298796427444</v>
      </c>
      <c r="Q345" s="114" t="n">
        <v>9.4039</v>
      </c>
      <c r="R345" s="0" t="n">
        <v>27</v>
      </c>
      <c r="S345" s="0" t="n">
        <v>0.1732</v>
      </c>
      <c r="T345" s="114" t="n">
        <v>6.93743491147961</v>
      </c>
      <c r="U345" s="115" t="n">
        <v>2.56942033758504</v>
      </c>
      <c r="V345" s="114" t="n">
        <v>0.398387154134703</v>
      </c>
      <c r="W345" s="114" t="n">
        <v>7.09265052676607</v>
      </c>
      <c r="X345" s="115" t="n">
        <v>2.62690760250595</v>
      </c>
      <c r="Y345" s="114" t="n">
        <v>1.74589468871851</v>
      </c>
      <c r="Z345" s="114" t="n">
        <v>0.0574872649209084</v>
      </c>
    </row>
    <row r="346" customFormat="false" ht="15" hidden="false" customHeight="false" outlineLevel="0" collapsed="false">
      <c r="A346" s="0" t="n">
        <v>229</v>
      </c>
      <c r="B346" s="0" t="s">
        <v>29</v>
      </c>
      <c r="C346" s="0" t="s">
        <v>36</v>
      </c>
      <c r="D346" s="0" t="s">
        <v>37</v>
      </c>
      <c r="E346" s="119" t="n">
        <v>43082</v>
      </c>
      <c r="F346" s="0" t="n">
        <v>21.7</v>
      </c>
      <c r="G346" s="0" t="n">
        <v>33.7</v>
      </c>
      <c r="H346" s="114" t="n">
        <v>17.5101</v>
      </c>
      <c r="I346" s="114" t="n">
        <v>2.5462</v>
      </c>
      <c r="J346" s="114" t="n">
        <v>2.502</v>
      </c>
      <c r="K346" s="114" t="n">
        <v>997.867932623561</v>
      </c>
      <c r="L346" s="114" t="n">
        <v>0.764499499090387</v>
      </c>
      <c r="M346" s="114" t="n">
        <v>-0.004283875594</v>
      </c>
      <c r="N346" s="114" t="n">
        <v>1023.34219029474</v>
      </c>
      <c r="O346" s="114" t="n">
        <v>5.7368067069497</v>
      </c>
      <c r="P346" s="114" t="n">
        <v>23.5298796427444</v>
      </c>
      <c r="Q346" s="114" t="n">
        <v>8.7241</v>
      </c>
      <c r="R346" s="0" t="n">
        <v>27</v>
      </c>
      <c r="S346" s="0" t="n">
        <v>0.1243</v>
      </c>
      <c r="T346" s="114" t="n">
        <v>5.13233411784136</v>
      </c>
      <c r="U346" s="115" t="n">
        <v>1.90086448808939</v>
      </c>
      <c r="V346" s="114" t="n">
        <v>0.287967330409925</v>
      </c>
      <c r="W346" s="114" t="n">
        <v>5.28492969805243</v>
      </c>
      <c r="X346" s="115" t="n">
        <v>1.95738136964905</v>
      </c>
      <c r="Y346" s="114" t="n">
        <v>1.32647509552937</v>
      </c>
      <c r="Z346" s="114" t="n">
        <v>0.0565168815596568</v>
      </c>
    </row>
    <row r="347" customFormat="false" ht="15" hidden="false" customHeight="false" outlineLevel="0" collapsed="false">
      <c r="A347" s="0" t="n">
        <v>155</v>
      </c>
      <c r="B347" s="0" t="s">
        <v>30</v>
      </c>
      <c r="C347" s="0" t="s">
        <v>36</v>
      </c>
      <c r="D347" s="0" t="s">
        <v>37</v>
      </c>
      <c r="E347" s="119" t="n">
        <v>43082</v>
      </c>
      <c r="F347" s="0" t="n">
        <v>21.7</v>
      </c>
      <c r="G347" s="0" t="n">
        <v>33.7</v>
      </c>
      <c r="H347" s="114" t="n">
        <v>17.5101</v>
      </c>
      <c r="I347" s="114" t="n">
        <v>1.3961</v>
      </c>
      <c r="J347" s="114" t="n">
        <v>6.958</v>
      </c>
      <c r="K347" s="114" t="n">
        <v>997.867932623561</v>
      </c>
      <c r="L347" s="114" t="n">
        <v>0.764499499090387</v>
      </c>
      <c r="M347" s="114" t="n">
        <v>-0.004283875594</v>
      </c>
      <c r="N347" s="114" t="n">
        <v>1023.34219029474</v>
      </c>
      <c r="O347" s="114" t="n">
        <v>3.14553288962865</v>
      </c>
      <c r="P347" s="114" t="n">
        <v>23.5298796427444</v>
      </c>
      <c r="Q347" s="114" t="n">
        <v>2.39855</v>
      </c>
      <c r="R347" s="0" t="n">
        <v>27</v>
      </c>
      <c r="S347" s="0" t="n">
        <v>0.2208</v>
      </c>
      <c r="T347" s="114" t="n">
        <v>18.7866927592955</v>
      </c>
      <c r="U347" s="115" t="n">
        <v>6.95803435529463</v>
      </c>
      <c r="V347" s="114" t="n">
        <v>0.501319289047622</v>
      </c>
      <c r="W347" s="114" t="n">
        <v>18.9591071212048</v>
      </c>
      <c r="X347" s="115" t="n">
        <v>7.02189152637213</v>
      </c>
      <c r="Y347" s="114" t="n">
        <v>15.6799232156719</v>
      </c>
      <c r="Z347" s="114" t="n">
        <v>0.0638571710775056</v>
      </c>
    </row>
    <row r="348" customFormat="false" ht="15" hidden="false" customHeight="false" outlineLevel="0" collapsed="false">
      <c r="A348" s="0" t="n">
        <v>247</v>
      </c>
      <c r="B348" s="0" t="s">
        <v>30</v>
      </c>
      <c r="C348" s="0" t="s">
        <v>36</v>
      </c>
      <c r="D348" s="0" t="s">
        <v>37</v>
      </c>
      <c r="E348" s="119" t="n">
        <v>43082</v>
      </c>
      <c r="F348" s="0" t="n">
        <v>21.7</v>
      </c>
      <c r="G348" s="0" t="n">
        <v>33.7</v>
      </c>
      <c r="H348" s="114" t="n">
        <v>17.5101</v>
      </c>
      <c r="I348" s="114" t="n">
        <v>5.0473</v>
      </c>
      <c r="J348" s="114" t="n">
        <v>3.8637</v>
      </c>
      <c r="K348" s="114" t="n">
        <v>997.867932623561</v>
      </c>
      <c r="L348" s="114" t="n">
        <v>0.764499499090387</v>
      </c>
      <c r="M348" s="114" t="n">
        <v>-0.004283875594</v>
      </c>
      <c r="N348" s="114" t="n">
        <v>1023.34219029474</v>
      </c>
      <c r="O348" s="114" t="n">
        <v>11.371999250643</v>
      </c>
      <c r="P348" s="114" t="n">
        <v>23.5298796427444</v>
      </c>
      <c r="Q348" s="114" t="n">
        <v>22.48015</v>
      </c>
      <c r="R348" s="0" t="n">
        <v>27</v>
      </c>
      <c r="S348" s="0" t="n">
        <v>0.4768</v>
      </c>
      <c r="T348" s="114" t="n">
        <v>10.4321190241768</v>
      </c>
      <c r="U348" s="115" t="n">
        <v>3.86374778673214</v>
      </c>
      <c r="V348" s="114" t="n">
        <v>1.08919633950917</v>
      </c>
      <c r="W348" s="114" t="n">
        <v>10.5924070403978</v>
      </c>
      <c r="X348" s="115" t="n">
        <v>3.92311371866585</v>
      </c>
      <c r="Y348" s="114" t="n">
        <v>2.03147915383194</v>
      </c>
      <c r="Z348" s="114" t="n">
        <v>0.0593659319337059</v>
      </c>
    </row>
    <row r="349" customFormat="false" ht="15" hidden="false" customHeight="false" outlineLevel="0" collapsed="false">
      <c r="A349" s="0" t="n">
        <v>168</v>
      </c>
      <c r="B349" s="0" t="s">
        <v>31</v>
      </c>
      <c r="C349" s="0" t="s">
        <v>36</v>
      </c>
      <c r="D349" s="0" t="s">
        <v>37</v>
      </c>
      <c r="E349" s="119" t="n">
        <v>43082</v>
      </c>
      <c r="F349" s="0" t="n">
        <v>21.7</v>
      </c>
      <c r="G349" s="0" t="n">
        <v>33.7</v>
      </c>
      <c r="H349" s="114" t="n">
        <v>17.5101</v>
      </c>
      <c r="I349" s="114" t="n">
        <v>2.8118</v>
      </c>
      <c r="J349" s="114" t="n">
        <v>1.5994</v>
      </c>
      <c r="K349" s="114" t="n">
        <v>997.867932623561</v>
      </c>
      <c r="L349" s="114" t="n">
        <v>0.764499499090387</v>
      </c>
      <c r="M349" s="114" t="n">
        <v>-0.004283875594</v>
      </c>
      <c r="N349" s="114" t="n">
        <v>1023.34219029474</v>
      </c>
      <c r="O349" s="114" t="n">
        <v>6.33522625818913</v>
      </c>
      <c r="P349" s="114" t="n">
        <v>23.5298796427444</v>
      </c>
      <c r="Q349" s="114" t="n">
        <v>10.1849</v>
      </c>
      <c r="R349" s="0" t="n">
        <v>27</v>
      </c>
      <c r="S349" s="0" t="n">
        <v>0.1164</v>
      </c>
      <c r="T349" s="114" t="n">
        <v>4.31846850189212</v>
      </c>
      <c r="U349" s="115" t="n">
        <v>1.59943277847856</v>
      </c>
      <c r="V349" s="114" t="n">
        <v>0.27106107567734</v>
      </c>
      <c r="W349" s="114" t="n">
        <v>4.4698827871484</v>
      </c>
      <c r="X349" s="115" t="n">
        <v>1.65551214338829</v>
      </c>
      <c r="Y349" s="114" t="n">
        <v>1.05181923990914</v>
      </c>
      <c r="Z349" s="114" t="n">
        <v>0.0560793649097335</v>
      </c>
    </row>
    <row r="350" customFormat="false" ht="15" hidden="false" customHeight="false" outlineLevel="0" collapsed="false">
      <c r="A350" s="0" t="n">
        <v>175</v>
      </c>
      <c r="B350" s="0" t="s">
        <v>31</v>
      </c>
      <c r="C350" s="0" t="s">
        <v>36</v>
      </c>
      <c r="D350" s="0" t="s">
        <v>37</v>
      </c>
      <c r="E350" s="119" t="n">
        <v>43082</v>
      </c>
      <c r="F350" s="0" t="n">
        <v>21.7</v>
      </c>
      <c r="G350" s="0" t="n">
        <v>33.7</v>
      </c>
      <c r="H350" s="114" t="n">
        <v>17.5101</v>
      </c>
      <c r="I350" s="114" t="n">
        <v>2.6105</v>
      </c>
      <c r="J350" s="114" t="n">
        <v>2.2963</v>
      </c>
      <c r="K350" s="114" t="n">
        <v>997.867932623561</v>
      </c>
      <c r="L350" s="114" t="n">
        <v>0.764499499090387</v>
      </c>
      <c r="M350" s="114" t="n">
        <v>-0.004283875594</v>
      </c>
      <c r="N350" s="114" t="n">
        <v>1023.34219029474</v>
      </c>
      <c r="O350" s="114" t="n">
        <v>5.881680114874</v>
      </c>
      <c r="P350" s="114" t="n">
        <v>23.5298796427444</v>
      </c>
      <c r="Q350" s="114" t="n">
        <v>9.07775</v>
      </c>
      <c r="R350" s="0" t="n">
        <v>27</v>
      </c>
      <c r="S350" s="0" t="n">
        <v>0.1524</v>
      </c>
      <c r="T350" s="114" t="n">
        <v>6.19991049997966</v>
      </c>
      <c r="U350" s="115" t="n">
        <v>2.29626314814062</v>
      </c>
      <c r="V350" s="114" t="n">
        <v>0.351397249573036</v>
      </c>
      <c r="W350" s="114" t="n">
        <v>6.354055626663</v>
      </c>
      <c r="X350" s="115" t="n">
        <v>2.35335393580111</v>
      </c>
      <c r="Y350" s="114" t="n">
        <v>1.57954171613128</v>
      </c>
      <c r="Z350" s="114" t="n">
        <v>0.0570907876604934</v>
      </c>
    </row>
    <row r="351" customFormat="false" ht="15" hidden="false" customHeight="false" outlineLevel="0" collapsed="false">
      <c r="A351" s="0" t="n">
        <v>266</v>
      </c>
      <c r="B351" s="0" t="s">
        <v>31</v>
      </c>
      <c r="C351" s="0" t="s">
        <v>36</v>
      </c>
      <c r="D351" s="0" t="s">
        <v>37</v>
      </c>
      <c r="E351" s="119" t="n">
        <v>43082</v>
      </c>
      <c r="F351" s="0" t="n">
        <v>21.7</v>
      </c>
      <c r="G351" s="0" t="n">
        <v>33.7</v>
      </c>
      <c r="H351" s="114" t="n">
        <v>17.5101</v>
      </c>
      <c r="I351" s="114" t="n">
        <v>4.9973</v>
      </c>
      <c r="J351" s="114" t="n">
        <v>2.0872</v>
      </c>
      <c r="K351" s="114" t="n">
        <v>997.867932623561</v>
      </c>
      <c r="L351" s="114" t="n">
        <v>0.764499499090387</v>
      </c>
      <c r="M351" s="114" t="n">
        <v>-0.004283875594</v>
      </c>
      <c r="N351" s="114" t="n">
        <v>1023.34219029474</v>
      </c>
      <c r="O351" s="114" t="n">
        <v>11.2593449676536</v>
      </c>
      <c r="P351" s="114" t="n">
        <v>23.5298796427444</v>
      </c>
      <c r="Q351" s="114" t="n">
        <v>22.20515</v>
      </c>
      <c r="R351" s="0" t="n">
        <v>27</v>
      </c>
      <c r="S351" s="0" t="n">
        <v>0.2666</v>
      </c>
      <c r="T351" s="114" t="n">
        <v>5.63552962563681</v>
      </c>
      <c r="U351" s="115" t="n">
        <v>2.0872331946803</v>
      </c>
      <c r="V351" s="114" t="n">
        <v>0.616120871449555</v>
      </c>
      <c r="W351" s="114" t="n">
        <v>5.788855574969</v>
      </c>
      <c r="X351" s="115" t="n">
        <v>2.14402058332185</v>
      </c>
      <c r="Y351" s="114" t="n">
        <v>1.10031614748015</v>
      </c>
      <c r="Z351" s="114" t="n">
        <v>0.0567873886415535</v>
      </c>
    </row>
    <row r="352" customFormat="false" ht="15" hidden="false" customHeight="false" outlineLevel="0" collapsed="false">
      <c r="A352" s="0" t="n">
        <v>272</v>
      </c>
      <c r="B352" s="0" t="s">
        <v>31</v>
      </c>
      <c r="C352" s="0" t="s">
        <v>36</v>
      </c>
      <c r="D352" s="0" t="s">
        <v>37</v>
      </c>
      <c r="E352" s="119" t="n">
        <v>43082</v>
      </c>
      <c r="F352" s="0" t="n">
        <v>21.7</v>
      </c>
      <c r="G352" s="0" t="n">
        <v>33.7</v>
      </c>
      <c r="H352" s="114" t="n">
        <v>17.5101</v>
      </c>
      <c r="I352" s="114" t="n">
        <v>2.3508</v>
      </c>
      <c r="J352" s="114" t="n">
        <v>1.4234</v>
      </c>
      <c r="K352" s="114" t="n">
        <v>997.867932623561</v>
      </c>
      <c r="L352" s="114" t="n">
        <v>0.764499499090387</v>
      </c>
      <c r="M352" s="114" t="n">
        <v>-0.004283875594</v>
      </c>
      <c r="N352" s="114" t="n">
        <v>1023.34219029474</v>
      </c>
      <c r="O352" s="114" t="n">
        <v>5.29655376902731</v>
      </c>
      <c r="P352" s="114" t="n">
        <v>23.5298796427444</v>
      </c>
      <c r="Q352" s="114" t="n">
        <v>7.6494</v>
      </c>
      <c r="R352" s="0" t="n">
        <v>27</v>
      </c>
      <c r="S352" s="0" t="n">
        <v>0.0870000000000002</v>
      </c>
      <c r="T352" s="114" t="n">
        <v>3.84309567983038</v>
      </c>
      <c r="U352" s="115" t="n">
        <v>1.42336877030755</v>
      </c>
      <c r="V352" s="114" t="n">
        <v>0.203410955281605</v>
      </c>
      <c r="W352" s="114" t="n">
        <v>3.99381997953456</v>
      </c>
      <c r="X352" s="115" t="n">
        <v>1.4791925850128</v>
      </c>
      <c r="Y352" s="114" t="n">
        <v>1.05059882085985</v>
      </c>
      <c r="Z352" s="114" t="n">
        <v>0.0558238147052512</v>
      </c>
    </row>
    <row r="353" customFormat="false" ht="15" hidden="false" customHeight="false" outlineLevel="0" collapsed="false">
      <c r="A353" s="0" t="n">
        <v>104</v>
      </c>
      <c r="B353" s="0" t="s">
        <v>32</v>
      </c>
      <c r="C353" s="0" t="s">
        <v>36</v>
      </c>
      <c r="D353" s="0" t="s">
        <v>37</v>
      </c>
      <c r="E353" s="119" t="n">
        <v>43082</v>
      </c>
      <c r="F353" s="0" t="n">
        <v>21.7</v>
      </c>
      <c r="G353" s="0" t="n">
        <v>33.7</v>
      </c>
      <c r="H353" s="114" t="n">
        <v>17.5101</v>
      </c>
      <c r="I353" s="114" t="n">
        <v>3.6944</v>
      </c>
      <c r="J353" s="114" t="n">
        <v>3.1278</v>
      </c>
      <c r="K353" s="114" t="n">
        <v>997.867932623561</v>
      </c>
      <c r="L353" s="114" t="n">
        <v>0.764499499090387</v>
      </c>
      <c r="M353" s="114" t="n">
        <v>-0.004283875594</v>
      </c>
      <c r="N353" s="114" t="n">
        <v>1023.34219029474</v>
      </c>
      <c r="O353" s="114" t="n">
        <v>8.32379966151715</v>
      </c>
      <c r="P353" s="114" t="n">
        <v>23.5298796427444</v>
      </c>
      <c r="Q353" s="114" t="n">
        <v>15.0392</v>
      </c>
      <c r="R353" s="0" t="n">
        <v>27</v>
      </c>
      <c r="S353" s="0" t="n">
        <v>0.2877</v>
      </c>
      <c r="T353" s="114" t="n">
        <v>8.44512284615611</v>
      </c>
      <c r="U353" s="115" t="n">
        <v>3.12782327635411</v>
      </c>
      <c r="V353" s="114" t="n">
        <v>0.659337419451811</v>
      </c>
      <c r="W353" s="114" t="n">
        <v>8.60252681307671</v>
      </c>
      <c r="X353" s="115" t="n">
        <v>3.18612104188026</v>
      </c>
      <c r="Y353" s="114" t="n">
        <v>1.81468207077742</v>
      </c>
      <c r="Z353" s="114" t="n">
        <v>0.0582977655261496</v>
      </c>
    </row>
    <row r="354" customFormat="false" ht="15" hidden="false" customHeight="false" outlineLevel="0" collapsed="false">
      <c r="A354" s="0" t="n">
        <v>110</v>
      </c>
      <c r="B354" s="0" t="s">
        <v>32</v>
      </c>
      <c r="C354" s="0" t="s">
        <v>36</v>
      </c>
      <c r="D354" s="0" t="s">
        <v>37</v>
      </c>
      <c r="E354" s="119" t="n">
        <v>43082</v>
      </c>
      <c r="F354" s="0" t="n">
        <v>21.7</v>
      </c>
      <c r="G354" s="0" t="n">
        <v>33.7</v>
      </c>
      <c r="H354" s="114" t="n">
        <v>17.5101</v>
      </c>
      <c r="I354" s="114" t="n">
        <v>4.8906</v>
      </c>
      <c r="J354" s="114" t="n">
        <v>2.5697</v>
      </c>
      <c r="K354" s="114" t="n">
        <v>997.867932623561</v>
      </c>
      <c r="L354" s="114" t="n">
        <v>0.764499499090387</v>
      </c>
      <c r="M354" s="114" t="n">
        <v>-0.004283875594</v>
      </c>
      <c r="N354" s="114" t="n">
        <v>1023.34219029474</v>
      </c>
      <c r="O354" s="114" t="n">
        <v>11.0189407277544</v>
      </c>
      <c r="P354" s="114" t="n">
        <v>23.5298796427444</v>
      </c>
      <c r="Q354" s="114" t="n">
        <v>21.6183</v>
      </c>
      <c r="R354" s="0" t="n">
        <v>27</v>
      </c>
      <c r="S354" s="0" t="n">
        <v>0.3173</v>
      </c>
      <c r="T354" s="114" t="n">
        <v>6.93809721645202</v>
      </c>
      <c r="U354" s="115" t="n">
        <v>2.56966563572297</v>
      </c>
      <c r="V354" s="114" t="n">
        <v>0.729838320252275</v>
      </c>
      <c r="W354" s="114" t="n">
        <v>7.09331379304892</v>
      </c>
      <c r="X354" s="115" t="n">
        <v>2.62715325668479</v>
      </c>
      <c r="Y354" s="114" t="n">
        <v>1.36017938264605</v>
      </c>
      <c r="Z354" s="114" t="n">
        <v>0.0574876209618154</v>
      </c>
    </row>
    <row r="355" customFormat="false" ht="15" hidden="false" customHeight="false" outlineLevel="0" collapsed="false">
      <c r="A355" s="0" t="n">
        <v>233</v>
      </c>
      <c r="B355" s="0" t="s">
        <v>33</v>
      </c>
      <c r="C355" s="0" t="s">
        <v>36</v>
      </c>
      <c r="D355" s="0" t="s">
        <v>37</v>
      </c>
      <c r="E355" s="119" t="n">
        <v>43082</v>
      </c>
      <c r="F355" s="0" t="n">
        <v>21.7</v>
      </c>
      <c r="G355" s="0" t="n">
        <v>33.7</v>
      </c>
      <c r="H355" s="114" t="n">
        <v>17.5101</v>
      </c>
      <c r="I355" s="114" t="n">
        <v>4.7806</v>
      </c>
      <c r="J355" s="114" t="n">
        <v>2.6383</v>
      </c>
      <c r="K355" s="114" t="n">
        <v>997.867932623561</v>
      </c>
      <c r="L355" s="114" t="n">
        <v>0.764499499090387</v>
      </c>
      <c r="M355" s="114" t="n">
        <v>-0.004283875594</v>
      </c>
      <c r="N355" s="114" t="n">
        <v>1023.34219029474</v>
      </c>
      <c r="O355" s="114" t="n">
        <v>10.7711013051778</v>
      </c>
      <c r="P355" s="114" t="n">
        <v>23.5298796427444</v>
      </c>
      <c r="Q355" s="114" t="n">
        <v>21.0133</v>
      </c>
      <c r="R355" s="0" t="n">
        <v>27</v>
      </c>
      <c r="S355" s="0" t="n">
        <v>0.3179</v>
      </c>
      <c r="T355" s="114" t="n">
        <v>7.12349026374168</v>
      </c>
      <c r="U355" s="115" t="n">
        <v>2.63832972731173</v>
      </c>
      <c r="V355" s="114" t="n">
        <v>0.73082900422234</v>
      </c>
      <c r="W355" s="114" t="n">
        <v>7.27897593128816</v>
      </c>
      <c r="X355" s="115" t="n">
        <v>2.69591701158821</v>
      </c>
      <c r="Y355" s="114" t="n">
        <v>1.4050325280043</v>
      </c>
      <c r="Z355" s="114" t="n">
        <v>0.0575872842764738</v>
      </c>
    </row>
    <row r="356" customFormat="false" ht="15" hidden="false" customHeight="false" outlineLevel="0" collapsed="false">
      <c r="A356" s="0" t="n">
        <v>235</v>
      </c>
      <c r="B356" s="0" t="s">
        <v>33</v>
      </c>
      <c r="C356" s="0" t="s">
        <v>36</v>
      </c>
      <c r="D356" s="0" t="s">
        <v>37</v>
      </c>
      <c r="E356" s="119" t="n">
        <v>43082</v>
      </c>
      <c r="F356" s="0" t="n">
        <v>21.7</v>
      </c>
      <c r="G356" s="0" t="n">
        <v>33.7</v>
      </c>
      <c r="H356" s="114" t="n">
        <v>17.5101</v>
      </c>
      <c r="I356" s="114" t="n">
        <v>2.948</v>
      </c>
      <c r="J356" s="114" t="n">
        <v>2.6522</v>
      </c>
      <c r="K356" s="114" t="n">
        <v>997.867932623561</v>
      </c>
      <c r="L356" s="114" t="n">
        <v>0.764499499090387</v>
      </c>
      <c r="M356" s="114" t="n">
        <v>-0.004283875594</v>
      </c>
      <c r="N356" s="114" t="n">
        <v>1023.34219029474</v>
      </c>
      <c r="O356" s="114" t="n">
        <v>6.64209652505212</v>
      </c>
      <c r="P356" s="114" t="n">
        <v>23.5298796427444</v>
      </c>
      <c r="Q356" s="114" t="n">
        <v>10.934</v>
      </c>
      <c r="R356" s="0" t="n">
        <v>27</v>
      </c>
      <c r="S356" s="0" t="n">
        <v>0.197</v>
      </c>
      <c r="T356" s="114" t="n">
        <v>7.16103235187205</v>
      </c>
      <c r="U356" s="115" t="n">
        <v>2.65223420439706</v>
      </c>
      <c r="V356" s="114" t="n">
        <v>0.452047023731044</v>
      </c>
      <c r="W356" s="114" t="n">
        <v>7.30280143372955</v>
      </c>
      <c r="X356" s="115" t="n">
        <v>2.70474127175168</v>
      </c>
      <c r="Y356" s="114" t="n">
        <v>1.6996581250098</v>
      </c>
      <c r="Z356" s="114" t="n">
        <v>0.0525070673546284</v>
      </c>
    </row>
    <row r="357" customFormat="false" ht="15" hidden="false" customHeight="false" outlineLevel="0" collapsed="false">
      <c r="A357" s="0" t="n">
        <v>176</v>
      </c>
      <c r="B357" s="0" t="s">
        <v>26</v>
      </c>
      <c r="C357" s="0" t="s">
        <v>27</v>
      </c>
      <c r="D357" s="0" t="s">
        <v>28</v>
      </c>
      <c r="E357" s="119" t="n">
        <v>43116</v>
      </c>
      <c r="F357" s="0" t="n">
        <v>23.4</v>
      </c>
      <c r="G357" s="0" t="n">
        <v>34.8</v>
      </c>
      <c r="H357" s="114" t="n">
        <v>17.501</v>
      </c>
      <c r="I357" s="114" t="n">
        <v>1.9903</v>
      </c>
      <c r="K357" s="114" t="n">
        <v>997.472872784734</v>
      </c>
      <c r="L357" s="114" t="n">
        <v>0.761686608074268</v>
      </c>
      <c r="M357" s="114" t="n">
        <v>-0.004236874776</v>
      </c>
      <c r="N357" s="114" t="n">
        <v>1023.69487844319</v>
      </c>
      <c r="O357" s="114" t="n">
        <v>4.48625385691044</v>
      </c>
      <c r="P357" s="114" t="n">
        <v>23.5204379728994</v>
      </c>
      <c r="Q357" s="114" t="n">
        <v>5.66665</v>
      </c>
      <c r="R357" s="0" t="n">
        <v>32</v>
      </c>
      <c r="S357" s="0" t="n">
        <v>0.1302</v>
      </c>
      <c r="T357" s="114" t="n">
        <v>6.99962367614644</v>
      </c>
      <c r="U357" s="115" t="n">
        <v>2.18738239879576</v>
      </c>
      <c r="V357" s="114" t="n">
        <v>0.297768057278098</v>
      </c>
      <c r="W357" s="114" t="n">
        <v>7.10920536734865</v>
      </c>
      <c r="X357" s="115" t="n">
        <v>2.22162667729645</v>
      </c>
      <c r="Y357" s="114" t="n">
        <v>1.87963999756402</v>
      </c>
      <c r="Z357" s="114" t="n">
        <v>0.034244278500692</v>
      </c>
    </row>
    <row r="358" customFormat="false" ht="15" hidden="false" customHeight="false" outlineLevel="0" collapsed="false">
      <c r="A358" s="0" t="n">
        <v>182</v>
      </c>
      <c r="B358" s="0" t="s">
        <v>26</v>
      </c>
      <c r="C358" s="0" t="s">
        <v>27</v>
      </c>
      <c r="D358" s="0" t="s">
        <v>28</v>
      </c>
      <c r="E358" s="119" t="n">
        <v>43116</v>
      </c>
      <c r="F358" s="0" t="n">
        <v>23.4</v>
      </c>
      <c r="G358" s="0" t="n">
        <v>34.8</v>
      </c>
      <c r="H358" s="114" t="n">
        <v>17.501</v>
      </c>
      <c r="I358" s="114" t="n">
        <v>4.3957</v>
      </c>
      <c r="K358" s="114" t="n">
        <v>997.472872784734</v>
      </c>
      <c r="L358" s="114" t="n">
        <v>0.761686608074268</v>
      </c>
      <c r="M358" s="114" t="n">
        <v>-0.004236874776</v>
      </c>
      <c r="N358" s="114" t="n">
        <v>1023.69487844319</v>
      </c>
      <c r="O358" s="114" t="n">
        <v>9.90816765252535</v>
      </c>
      <c r="P358" s="114" t="n">
        <v>23.5204379728994</v>
      </c>
      <c r="Q358" s="114" t="n">
        <v>18.89635</v>
      </c>
      <c r="R358" s="0" t="n">
        <v>32</v>
      </c>
      <c r="S358" s="0" t="n">
        <v>0.6217</v>
      </c>
      <c r="T358" s="114" t="n">
        <v>16.4732379438262</v>
      </c>
      <c r="U358" s="115" t="n">
        <v>5.14788685744568</v>
      </c>
      <c r="V358" s="114" t="n">
        <v>1.41005174057844</v>
      </c>
      <c r="W358" s="114" t="n">
        <v>16.5925218623595</v>
      </c>
      <c r="X358" s="115" t="n">
        <v>5.18516308198735</v>
      </c>
      <c r="Y358" s="114" t="n">
        <v>2.84707093707284</v>
      </c>
      <c r="Z358" s="114" t="n">
        <v>0.0372762245416665</v>
      </c>
    </row>
    <row r="359" customFormat="false" ht="15" hidden="false" customHeight="false" outlineLevel="0" collapsed="false">
      <c r="A359" s="0" t="n">
        <v>189</v>
      </c>
      <c r="B359" s="0" t="s">
        <v>26</v>
      </c>
      <c r="C359" s="0" t="s">
        <v>27</v>
      </c>
      <c r="D359" s="0" t="s">
        <v>28</v>
      </c>
      <c r="E359" s="119" t="n">
        <v>43116</v>
      </c>
      <c r="F359" s="0" t="n">
        <v>23.4</v>
      </c>
      <c r="G359" s="0" t="n">
        <v>34.8</v>
      </c>
      <c r="H359" s="114" t="n">
        <v>17.501</v>
      </c>
      <c r="I359" s="114" t="n">
        <v>4.0858</v>
      </c>
      <c r="K359" s="114" t="n">
        <v>997.472872784734</v>
      </c>
      <c r="L359" s="114" t="n">
        <v>0.761686608074268</v>
      </c>
      <c r="M359" s="114" t="n">
        <v>-0.004236874776</v>
      </c>
      <c r="N359" s="114" t="n">
        <v>1023.69487844319</v>
      </c>
      <c r="O359" s="114" t="n">
        <v>9.2096347327361</v>
      </c>
      <c r="P359" s="114" t="n">
        <v>23.5204379728994</v>
      </c>
      <c r="Q359" s="114" t="n">
        <v>17.1919</v>
      </c>
      <c r="R359" s="0" t="n">
        <v>32</v>
      </c>
      <c r="S359" s="0" t="n">
        <v>0.5072</v>
      </c>
      <c r="T359" s="114" t="n">
        <v>14.1731403342089</v>
      </c>
      <c r="U359" s="115" t="n">
        <v>4.42910635444029</v>
      </c>
      <c r="V359" s="114" t="n">
        <v>1.15151136164622</v>
      </c>
      <c r="W359" s="114" t="n">
        <v>14.2900686501959</v>
      </c>
      <c r="X359" s="115" t="n">
        <v>4.46564645318621</v>
      </c>
      <c r="Y359" s="114" t="n">
        <v>2.49854051446258</v>
      </c>
      <c r="Z359" s="114" t="n">
        <v>0.0365400987459248</v>
      </c>
    </row>
    <row r="360" customFormat="false" ht="15" hidden="false" customHeight="false" outlineLevel="0" collapsed="false">
      <c r="A360" s="0" t="n">
        <v>281</v>
      </c>
      <c r="B360" s="0" t="s">
        <v>26</v>
      </c>
      <c r="C360" s="0" t="s">
        <v>27</v>
      </c>
      <c r="D360" s="0" t="s">
        <v>28</v>
      </c>
      <c r="E360" s="119" t="n">
        <v>43116</v>
      </c>
      <c r="F360" s="0" t="n">
        <v>23.4</v>
      </c>
      <c r="G360" s="0" t="n">
        <v>34.8</v>
      </c>
      <c r="H360" s="114" t="n">
        <v>17.501</v>
      </c>
      <c r="I360" s="114" t="n">
        <v>3.96</v>
      </c>
      <c r="K360" s="114" t="n">
        <v>997.472872784734</v>
      </c>
      <c r="L360" s="114" t="n">
        <v>0.761686608074268</v>
      </c>
      <c r="M360" s="114" t="n">
        <v>-0.004236874776</v>
      </c>
      <c r="N360" s="114" t="n">
        <v>1023.69487844319</v>
      </c>
      <c r="O360" s="114" t="n">
        <v>8.9260740960485</v>
      </c>
      <c r="P360" s="114" t="n">
        <v>23.5204379728994</v>
      </c>
      <c r="Q360" s="114" t="n">
        <v>16.5</v>
      </c>
      <c r="R360" s="0" t="n">
        <v>32</v>
      </c>
      <c r="S360" s="0" t="n">
        <v>0.4756</v>
      </c>
      <c r="T360" s="114" t="n">
        <v>13.6494087934795</v>
      </c>
      <c r="U360" s="115" t="n">
        <v>4.26544024796235</v>
      </c>
      <c r="V360" s="114" t="n">
        <v>1.08006585980372</v>
      </c>
      <c r="W360" s="114" t="n">
        <v>13.7658007394682</v>
      </c>
      <c r="X360" s="115" t="n">
        <v>4.3018127310838</v>
      </c>
      <c r="Y360" s="114" t="n">
        <v>2.43096887965213</v>
      </c>
      <c r="Z360" s="114" t="n">
        <v>0.0363724831214549</v>
      </c>
    </row>
    <row r="361" customFormat="false" ht="15" hidden="false" customHeight="false" outlineLevel="0" collapsed="false">
      <c r="A361" s="0" t="n">
        <v>287</v>
      </c>
      <c r="B361" s="0" t="s">
        <v>26</v>
      </c>
      <c r="C361" s="0" t="s">
        <v>27</v>
      </c>
      <c r="D361" s="0" t="s">
        <v>28</v>
      </c>
      <c r="E361" s="119" t="n">
        <v>43116</v>
      </c>
      <c r="F361" s="0" t="n">
        <v>23.4</v>
      </c>
      <c r="G361" s="0" t="n">
        <v>34.8</v>
      </c>
      <c r="H361" s="114" t="n">
        <v>17.501</v>
      </c>
      <c r="I361" s="114" t="n">
        <v>2.6839</v>
      </c>
      <c r="K361" s="114" t="n">
        <v>997.472872784734</v>
      </c>
      <c r="L361" s="114" t="n">
        <v>0.761686608074268</v>
      </c>
      <c r="M361" s="114" t="n">
        <v>-0.004236874776</v>
      </c>
      <c r="N361" s="114" t="n">
        <v>1023.69487844319</v>
      </c>
      <c r="O361" s="114" t="n">
        <v>6.04966925918802</v>
      </c>
      <c r="P361" s="114" t="n">
        <v>23.5204379728994</v>
      </c>
      <c r="Q361" s="114" t="n">
        <v>9.48145</v>
      </c>
      <c r="R361" s="0" t="n">
        <v>32</v>
      </c>
      <c r="S361" s="0" t="n">
        <v>0.3035</v>
      </c>
      <c r="T361" s="114" t="n">
        <v>12.7499579902537</v>
      </c>
      <c r="U361" s="115" t="n">
        <v>3.98436187195429</v>
      </c>
      <c r="V361" s="114" t="n">
        <v>0.689596361255213</v>
      </c>
      <c r="W361" s="114" t="n">
        <v>12.8654287802908</v>
      </c>
      <c r="X361" s="115" t="n">
        <v>4.02044649384087</v>
      </c>
      <c r="Y361" s="114" t="n">
        <v>2.7584913710895</v>
      </c>
      <c r="Z361" s="114" t="n">
        <v>0.0360846218865718</v>
      </c>
    </row>
    <row r="362" customFormat="false" ht="15" hidden="false" customHeight="false" outlineLevel="0" collapsed="false">
      <c r="A362" s="0" t="n">
        <v>116</v>
      </c>
      <c r="B362" s="0" t="s">
        <v>29</v>
      </c>
      <c r="C362" s="0" t="s">
        <v>27</v>
      </c>
      <c r="D362" s="0" t="s">
        <v>28</v>
      </c>
      <c r="E362" s="119" t="n">
        <v>43116</v>
      </c>
      <c r="F362" s="0" t="n">
        <v>23.4</v>
      </c>
      <c r="G362" s="0" t="n">
        <v>34.8</v>
      </c>
      <c r="H362" s="114" t="n">
        <v>17.501</v>
      </c>
      <c r="I362" s="114" t="n">
        <v>5.5103</v>
      </c>
      <c r="K362" s="114" t="n">
        <v>997.472872784734</v>
      </c>
      <c r="L362" s="114" t="n">
        <v>0.761686608074268</v>
      </c>
      <c r="M362" s="114" t="n">
        <v>-0.004236874776</v>
      </c>
      <c r="N362" s="114" t="n">
        <v>1023.69487844319</v>
      </c>
      <c r="O362" s="114" t="n">
        <v>12.4205419422869</v>
      </c>
      <c r="P362" s="114" t="n">
        <v>23.5204379728994</v>
      </c>
      <c r="Q362" s="114" t="n">
        <v>25.02665</v>
      </c>
      <c r="R362" s="0" t="n">
        <v>32</v>
      </c>
      <c r="S362" s="0" t="n">
        <v>0.7689</v>
      </c>
      <c r="T362" s="114" t="n">
        <v>16.2167292360906</v>
      </c>
      <c r="U362" s="115" t="n">
        <v>5.06772788627832</v>
      </c>
      <c r="V362" s="114" t="n">
        <v>1.74408015508363</v>
      </c>
      <c r="W362" s="114" t="n">
        <v>16.3357504559617</v>
      </c>
      <c r="X362" s="115" t="n">
        <v>5.10492201748803</v>
      </c>
      <c r="Y362" s="114" t="n">
        <v>2.62060251116053</v>
      </c>
      <c r="Z362" s="114" t="n">
        <v>0.0371941312097093</v>
      </c>
    </row>
    <row r="363" customFormat="false" ht="15" hidden="false" customHeight="false" outlineLevel="0" collapsed="false">
      <c r="A363" s="0" t="n">
        <v>122</v>
      </c>
      <c r="B363" s="0" t="s">
        <v>29</v>
      </c>
      <c r="C363" s="0" t="s">
        <v>27</v>
      </c>
      <c r="D363" s="0" t="s">
        <v>28</v>
      </c>
      <c r="E363" s="119" t="n">
        <v>43116</v>
      </c>
      <c r="F363" s="0" t="n">
        <v>23.4</v>
      </c>
      <c r="G363" s="0" t="n">
        <v>34.8</v>
      </c>
      <c r="H363" s="114" t="n">
        <v>17.501</v>
      </c>
      <c r="I363" s="114" t="n">
        <v>6.7296</v>
      </c>
      <c r="K363" s="114" t="n">
        <v>997.472872784734</v>
      </c>
      <c r="L363" s="114" t="n">
        <v>0.761686608074268</v>
      </c>
      <c r="M363" s="114" t="n">
        <v>-0.004236874776</v>
      </c>
      <c r="N363" s="114" t="n">
        <v>1023.69487844319</v>
      </c>
      <c r="O363" s="114" t="n">
        <v>15.1689162214061</v>
      </c>
      <c r="P363" s="114" t="n">
        <v>23.5204379728994</v>
      </c>
      <c r="Q363" s="114" t="n">
        <v>31.7328</v>
      </c>
      <c r="R363" s="0" t="n">
        <v>32</v>
      </c>
      <c r="S363" s="0" t="n">
        <v>0.7204</v>
      </c>
      <c r="T363" s="114" t="n">
        <v>11.9882846302336</v>
      </c>
      <c r="U363" s="115" t="n">
        <v>3.74633894694801</v>
      </c>
      <c r="V363" s="114" t="n">
        <v>1.63768195058693</v>
      </c>
      <c r="W363" s="114" t="n">
        <v>12.1029753665465</v>
      </c>
      <c r="X363" s="115" t="n">
        <v>3.78217980204578</v>
      </c>
      <c r="Y363" s="114" t="n">
        <v>1.84286839160269</v>
      </c>
      <c r="Z363" s="114" t="n">
        <v>0.0358408550977658</v>
      </c>
    </row>
    <row r="364" customFormat="false" ht="15" hidden="false" customHeight="false" outlineLevel="0" collapsed="false">
      <c r="A364" s="0" t="n">
        <v>129</v>
      </c>
      <c r="B364" s="0" t="s">
        <v>29</v>
      </c>
      <c r="C364" s="0" t="s">
        <v>27</v>
      </c>
      <c r="D364" s="0" t="s">
        <v>28</v>
      </c>
      <c r="E364" s="119" t="n">
        <v>43116</v>
      </c>
      <c r="F364" s="0" t="n">
        <v>23.4</v>
      </c>
      <c r="G364" s="0" t="n">
        <v>34.8</v>
      </c>
      <c r="H364" s="114" t="n">
        <v>17.501</v>
      </c>
      <c r="I364" s="114" t="n">
        <v>6.5308</v>
      </c>
      <c r="K364" s="114" t="n">
        <v>997.472872784734</v>
      </c>
      <c r="L364" s="114" t="n">
        <v>0.761686608074268</v>
      </c>
      <c r="M364" s="114" t="n">
        <v>-0.004236874776</v>
      </c>
      <c r="N364" s="114" t="n">
        <v>1023.69487844319</v>
      </c>
      <c r="O364" s="114" t="n">
        <v>14.7208092693115</v>
      </c>
      <c r="P364" s="114" t="n">
        <v>23.5204379728994</v>
      </c>
      <c r="Q364" s="114" t="n">
        <v>30.6394</v>
      </c>
      <c r="R364" s="0" t="n">
        <v>32</v>
      </c>
      <c r="S364" s="0" t="n">
        <v>0.7127</v>
      </c>
      <c r="T364" s="114" t="n">
        <v>12.2497035114556</v>
      </c>
      <c r="U364" s="115" t="n">
        <v>3.82803234732988</v>
      </c>
      <c r="V364" s="114" t="n">
        <v>1.61988500134692</v>
      </c>
      <c r="W364" s="114" t="n">
        <v>12.3646619750944</v>
      </c>
      <c r="X364" s="115" t="n">
        <v>3.86395686721699</v>
      </c>
      <c r="Y364" s="114" t="n">
        <v>1.89454561518032</v>
      </c>
      <c r="Z364" s="114" t="n">
        <v>0.0359245198871023</v>
      </c>
    </row>
    <row r="365" customFormat="false" ht="15" hidden="false" customHeight="false" outlineLevel="0" collapsed="false">
      <c r="A365" s="0" t="n">
        <v>220</v>
      </c>
      <c r="B365" s="0" t="s">
        <v>29</v>
      </c>
      <c r="C365" s="0" t="s">
        <v>27</v>
      </c>
      <c r="D365" s="0" t="s">
        <v>28</v>
      </c>
      <c r="E365" s="119" t="n">
        <v>43116</v>
      </c>
      <c r="F365" s="0" t="n">
        <v>23.4</v>
      </c>
      <c r="G365" s="0" t="n">
        <v>34.8</v>
      </c>
      <c r="H365" s="114" t="n">
        <v>17.501</v>
      </c>
      <c r="I365" s="114" t="n">
        <v>4.3625</v>
      </c>
      <c r="K365" s="114" t="n">
        <v>997.472872784734</v>
      </c>
      <c r="L365" s="114" t="n">
        <v>0.761686608074268</v>
      </c>
      <c r="M365" s="114" t="n">
        <v>-0.004236874776</v>
      </c>
      <c r="N365" s="114" t="n">
        <v>1023.69487844319</v>
      </c>
      <c r="O365" s="114" t="n">
        <v>9.83333288990191</v>
      </c>
      <c r="P365" s="114" t="n">
        <v>23.5204379728994</v>
      </c>
      <c r="Q365" s="114" t="n">
        <v>18.71375</v>
      </c>
      <c r="R365" s="0" t="n">
        <v>32</v>
      </c>
      <c r="S365" s="0" t="n">
        <v>0.5587</v>
      </c>
      <c r="T365" s="114" t="n">
        <v>14.6879436353121</v>
      </c>
      <c r="U365" s="115" t="n">
        <v>4.58998238603502</v>
      </c>
      <c r="V365" s="114" t="n">
        <v>1.26811473784477</v>
      </c>
      <c r="W365" s="114" t="n">
        <v>14.8053991776054</v>
      </c>
      <c r="X365" s="115" t="n">
        <v>4.62668724300167</v>
      </c>
      <c r="Y365" s="114" t="n">
        <v>2.53365123219566</v>
      </c>
      <c r="Z365" s="114" t="n">
        <v>0.036704856966657</v>
      </c>
    </row>
    <row r="366" customFormat="false" ht="15" hidden="false" customHeight="false" outlineLevel="0" collapsed="false">
      <c r="A366" s="0" t="n">
        <v>226</v>
      </c>
      <c r="B366" s="0" t="s">
        <v>29</v>
      </c>
      <c r="C366" s="0" t="s">
        <v>27</v>
      </c>
      <c r="D366" s="0" t="s">
        <v>28</v>
      </c>
      <c r="E366" s="119" t="n">
        <v>43116</v>
      </c>
      <c r="F366" s="0" t="n">
        <v>23.4</v>
      </c>
      <c r="G366" s="0" t="n">
        <v>34.8</v>
      </c>
      <c r="H366" s="114" t="n">
        <v>17.501</v>
      </c>
      <c r="I366" s="114" t="n">
        <v>4.2</v>
      </c>
      <c r="K366" s="114" t="n">
        <v>997.472872784734</v>
      </c>
      <c r="L366" s="114" t="n">
        <v>0.761686608074268</v>
      </c>
      <c r="M366" s="114" t="n">
        <v>-0.004236874776</v>
      </c>
      <c r="N366" s="114" t="n">
        <v>1023.69487844319</v>
      </c>
      <c r="O366" s="114" t="n">
        <v>9.4670482836878</v>
      </c>
      <c r="P366" s="114" t="n">
        <v>23.5204379728994</v>
      </c>
      <c r="Q366" s="114" t="n">
        <v>17.82</v>
      </c>
      <c r="R366" s="0" t="n">
        <v>32</v>
      </c>
      <c r="S366" s="0" t="n">
        <v>0.4945</v>
      </c>
      <c r="T366" s="114" t="n">
        <v>13.3450276615841</v>
      </c>
      <c r="U366" s="115" t="n">
        <v>4.17032114424505</v>
      </c>
      <c r="V366" s="114" t="n">
        <v>1.12317745387348</v>
      </c>
      <c r="W366" s="114" t="n">
        <v>13.4611078812502</v>
      </c>
      <c r="X366" s="115" t="n">
        <v>4.2065962128907</v>
      </c>
      <c r="Y366" s="114" t="n">
        <v>2.32441816748373</v>
      </c>
      <c r="Z366" s="114" t="n">
        <v>0.0362750686456543</v>
      </c>
    </row>
    <row r="367" customFormat="false" ht="15" hidden="false" customHeight="false" outlineLevel="0" collapsed="false">
      <c r="A367" s="0" t="n">
        <v>149</v>
      </c>
      <c r="B367" s="0" t="s">
        <v>30</v>
      </c>
      <c r="C367" s="0" t="s">
        <v>27</v>
      </c>
      <c r="D367" s="0" t="s">
        <v>28</v>
      </c>
      <c r="E367" s="119" t="n">
        <v>43116</v>
      </c>
      <c r="F367" s="0" t="n">
        <v>23.4</v>
      </c>
      <c r="G367" s="0" t="n">
        <v>34.8</v>
      </c>
      <c r="H367" s="114" t="n">
        <v>17.501</v>
      </c>
      <c r="I367" s="114" t="n">
        <v>2.6389</v>
      </c>
      <c r="K367" s="114" t="n">
        <v>997.472872784734</v>
      </c>
      <c r="L367" s="114" t="n">
        <v>0.761686608074268</v>
      </c>
      <c r="M367" s="114" t="n">
        <v>-0.004236874776</v>
      </c>
      <c r="N367" s="114" t="n">
        <v>1023.69487844319</v>
      </c>
      <c r="O367" s="114" t="n">
        <v>5.94823659900565</v>
      </c>
      <c r="P367" s="114" t="n">
        <v>23.5204379728994</v>
      </c>
      <c r="Q367" s="114" t="n">
        <v>9.23395</v>
      </c>
      <c r="R367" s="0" t="n">
        <v>32</v>
      </c>
      <c r="S367" s="0" t="n">
        <v>0.4449</v>
      </c>
      <c r="T367" s="114" t="n">
        <v>20.278030993619</v>
      </c>
      <c r="U367" s="115" t="n">
        <v>6.33688468550593</v>
      </c>
      <c r="V367" s="114" t="n">
        <v>1.00789046471537</v>
      </c>
      <c r="W367" s="114" t="n">
        <v>20.4012115207827</v>
      </c>
      <c r="X367" s="115" t="n">
        <v>6.3753786002446</v>
      </c>
      <c r="Y367" s="114" t="n">
        <v>4.64072152974148</v>
      </c>
      <c r="Z367" s="114" t="n">
        <v>0.0384939147386749</v>
      </c>
    </row>
    <row r="368" customFormat="false" ht="15" hidden="false" customHeight="false" outlineLevel="0" collapsed="false">
      <c r="A368" s="0" t="n">
        <v>157</v>
      </c>
      <c r="B368" s="0" t="s">
        <v>30</v>
      </c>
      <c r="C368" s="0" t="s">
        <v>27</v>
      </c>
      <c r="D368" s="0" t="s">
        <v>28</v>
      </c>
      <c r="E368" s="119" t="n">
        <v>43116</v>
      </c>
      <c r="F368" s="0" t="n">
        <v>23.4</v>
      </c>
      <c r="G368" s="0" t="n">
        <v>34.8</v>
      </c>
      <c r="H368" s="114" t="n">
        <v>17.501</v>
      </c>
      <c r="I368" s="114" t="n">
        <v>2.4005</v>
      </c>
      <c r="K368" s="114" t="n">
        <v>997.472872784734</v>
      </c>
      <c r="L368" s="114" t="n">
        <v>0.761686608074268</v>
      </c>
      <c r="M368" s="114" t="n">
        <v>-0.004236874776</v>
      </c>
      <c r="N368" s="114" t="n">
        <v>1023.69487844319</v>
      </c>
      <c r="O368" s="114" t="n">
        <v>5.41086890595061</v>
      </c>
      <c r="P368" s="114" t="n">
        <v>23.5204379728994</v>
      </c>
      <c r="Q368" s="114" t="n">
        <v>7.92275</v>
      </c>
      <c r="R368" s="0" t="n">
        <v>32</v>
      </c>
      <c r="S368" s="0" t="n">
        <v>0.3116</v>
      </c>
      <c r="T368" s="114" t="n">
        <v>14.9169419311599</v>
      </c>
      <c r="U368" s="115" t="n">
        <v>4.66154435348748</v>
      </c>
      <c r="V368" s="114" t="n">
        <v>0.707182014465213</v>
      </c>
      <c r="W368" s="114" t="n">
        <v>15.0346319978345</v>
      </c>
      <c r="X368" s="115" t="n">
        <v>4.69832249932329</v>
      </c>
      <c r="Y368" s="114" t="n">
        <v>3.55928747244508</v>
      </c>
      <c r="Z368" s="114" t="n">
        <v>0.0367781458358145</v>
      </c>
    </row>
    <row r="369" customFormat="false" ht="15" hidden="false" customHeight="false" outlineLevel="0" collapsed="false">
      <c r="A369" s="0" t="n">
        <v>248</v>
      </c>
      <c r="B369" s="0" t="s">
        <v>30</v>
      </c>
      <c r="C369" s="0" t="s">
        <v>27</v>
      </c>
      <c r="D369" s="0" t="s">
        <v>28</v>
      </c>
      <c r="E369" s="119" t="n">
        <v>43116</v>
      </c>
      <c r="F369" s="0" t="n">
        <v>23.4</v>
      </c>
      <c r="G369" s="0" t="n">
        <v>34.8</v>
      </c>
      <c r="H369" s="114" t="n">
        <v>17.501</v>
      </c>
      <c r="I369" s="114" t="n">
        <v>4.0638</v>
      </c>
      <c r="K369" s="114" t="n">
        <v>997.472872784734</v>
      </c>
      <c r="L369" s="114" t="n">
        <v>0.761686608074268</v>
      </c>
      <c r="M369" s="114" t="n">
        <v>-0.004236874776</v>
      </c>
      <c r="N369" s="114" t="n">
        <v>1023.69487844319</v>
      </c>
      <c r="O369" s="114" t="n">
        <v>9.1600454322025</v>
      </c>
      <c r="P369" s="114" t="n">
        <v>23.5204379728994</v>
      </c>
      <c r="Q369" s="114" t="n">
        <v>17.0709</v>
      </c>
      <c r="R369" s="0" t="n">
        <v>32</v>
      </c>
      <c r="S369" s="0" t="n">
        <v>0.5554</v>
      </c>
      <c r="T369" s="114" t="n">
        <v>15.8305780412724</v>
      </c>
      <c r="U369" s="115" t="n">
        <v>4.94705563789761</v>
      </c>
      <c r="V369" s="114" t="n">
        <v>1.25999512338572</v>
      </c>
      <c r="W369" s="114" t="n">
        <v>15.949203791519</v>
      </c>
      <c r="X369" s="115" t="n">
        <v>4.98412618484969</v>
      </c>
      <c r="Y369" s="114" t="n">
        <v>2.80923842452331</v>
      </c>
      <c r="Z369" s="114" t="n">
        <v>0.0370705469520747</v>
      </c>
    </row>
    <row r="370" customFormat="false" ht="15" hidden="false" customHeight="false" outlineLevel="0" collapsed="false">
      <c r="A370" s="0" t="n">
        <v>162</v>
      </c>
      <c r="B370" s="0" t="s">
        <v>31</v>
      </c>
      <c r="C370" s="0" t="s">
        <v>27</v>
      </c>
      <c r="D370" s="0" t="s">
        <v>28</v>
      </c>
      <c r="E370" s="119" t="n">
        <v>43116</v>
      </c>
      <c r="F370" s="0" t="n">
        <v>23.4</v>
      </c>
      <c r="G370" s="0" t="n">
        <v>34.8</v>
      </c>
      <c r="H370" s="114" t="n">
        <v>17.501</v>
      </c>
      <c r="I370" s="114" t="n">
        <v>7.1953</v>
      </c>
      <c r="K370" s="114" t="n">
        <v>997.472872784734</v>
      </c>
      <c r="L370" s="114" t="n">
        <v>0.761686608074268</v>
      </c>
      <c r="M370" s="114" t="n">
        <v>-0.004236874776</v>
      </c>
      <c r="N370" s="114" t="n">
        <v>1023.69487844319</v>
      </c>
      <c r="O370" s="114" t="n">
        <v>16.2186315513378</v>
      </c>
      <c r="P370" s="114" t="n">
        <v>23.5204379728994</v>
      </c>
      <c r="Q370" s="114" t="n">
        <v>34.29415</v>
      </c>
      <c r="R370" s="0" t="n">
        <v>32</v>
      </c>
      <c r="S370" s="0" t="n">
        <v>0.609299999999999</v>
      </c>
      <c r="T370" s="114" t="n">
        <v>9.25144245368963</v>
      </c>
      <c r="U370" s="115" t="n">
        <v>2.89107576677801</v>
      </c>
      <c r="V370" s="114" t="n">
        <v>1.38858613637164</v>
      </c>
      <c r="W370" s="114" t="n">
        <v>9.36333030356274</v>
      </c>
      <c r="X370" s="115" t="n">
        <v>2.92604071986336</v>
      </c>
      <c r="Y370" s="114" t="n">
        <v>1.40236294999237</v>
      </c>
      <c r="Z370" s="114" t="n">
        <v>0.0349649530853466</v>
      </c>
    </row>
    <row r="371" customFormat="false" ht="15" hidden="false" customHeight="false" outlineLevel="0" collapsed="false">
      <c r="A371" s="0" t="n">
        <v>169</v>
      </c>
      <c r="B371" s="0" t="s">
        <v>31</v>
      </c>
      <c r="C371" s="0" t="s">
        <v>27</v>
      </c>
      <c r="D371" s="0" t="s">
        <v>28</v>
      </c>
      <c r="E371" s="119" t="n">
        <v>43116</v>
      </c>
      <c r="F371" s="0" t="n">
        <v>23.4</v>
      </c>
      <c r="G371" s="0" t="n">
        <v>34.8</v>
      </c>
      <c r="H371" s="114" t="n">
        <v>17.501</v>
      </c>
      <c r="I371" s="114" t="n">
        <v>4.425</v>
      </c>
      <c r="K371" s="114" t="n">
        <v>997.472872784734</v>
      </c>
      <c r="L371" s="114" t="n">
        <v>0.761686608074268</v>
      </c>
      <c r="M371" s="114" t="n">
        <v>-0.004236874776</v>
      </c>
      <c r="N371" s="114" t="n">
        <v>1023.69487844319</v>
      </c>
      <c r="O371" s="114" t="n">
        <v>9.97421158459965</v>
      </c>
      <c r="P371" s="114" t="n">
        <v>23.5204379728994</v>
      </c>
      <c r="Q371" s="114" t="n">
        <v>19.0575</v>
      </c>
      <c r="R371" s="0" t="n">
        <v>32</v>
      </c>
      <c r="S371" s="0" t="n">
        <v>0.2692</v>
      </c>
      <c r="T371" s="114" t="n">
        <v>6.47769382549689</v>
      </c>
      <c r="U371" s="115" t="n">
        <v>2.02427932046778</v>
      </c>
      <c r="V371" s="114" t="n">
        <v>0.616376368153182</v>
      </c>
      <c r="W371" s="114" t="n">
        <v>6.58674099186846</v>
      </c>
      <c r="X371" s="115" t="n">
        <v>2.05835655995889</v>
      </c>
      <c r="Y371" s="114" t="n">
        <v>1.09585657907748</v>
      </c>
      <c r="Z371" s="114" t="n">
        <v>0.0340772394911149</v>
      </c>
    </row>
    <row r="372" customFormat="false" ht="15" hidden="false" customHeight="false" outlineLevel="0" collapsed="false">
      <c r="A372" s="0" t="n">
        <v>267</v>
      </c>
      <c r="B372" s="0" t="s">
        <v>31</v>
      </c>
      <c r="C372" s="0" t="s">
        <v>27</v>
      </c>
      <c r="D372" s="0" t="s">
        <v>28</v>
      </c>
      <c r="E372" s="119" t="n">
        <v>43116</v>
      </c>
      <c r="F372" s="0" t="n">
        <v>23.4</v>
      </c>
      <c r="G372" s="0" t="n">
        <v>34.8</v>
      </c>
      <c r="H372" s="114" t="n">
        <v>17.501</v>
      </c>
      <c r="I372" s="114" t="n">
        <v>5.8025</v>
      </c>
      <c r="K372" s="114" t="n">
        <v>997.472872784734</v>
      </c>
      <c r="L372" s="114" t="n">
        <v>0.761686608074268</v>
      </c>
      <c r="M372" s="114" t="n">
        <v>-0.004236874776</v>
      </c>
      <c r="N372" s="114" t="n">
        <v>1023.69487844319</v>
      </c>
      <c r="O372" s="114" t="n">
        <v>13.0791780157377</v>
      </c>
      <c r="P372" s="114" t="n">
        <v>23.5204379728994</v>
      </c>
      <c r="Q372" s="114" t="n">
        <v>26.63375</v>
      </c>
      <c r="R372" s="0" t="n">
        <v>32</v>
      </c>
      <c r="S372" s="0" t="n">
        <v>0.3972</v>
      </c>
      <c r="T372" s="114" t="n">
        <v>7.3483432926942</v>
      </c>
      <c r="U372" s="115" t="n">
        <v>2.29635727896694</v>
      </c>
      <c r="V372" s="114" t="n">
        <v>0.907777396011546</v>
      </c>
      <c r="W372" s="114" t="n">
        <v>7.4582821186603</v>
      </c>
      <c r="X372" s="115" t="n">
        <v>2.33071316208134</v>
      </c>
      <c r="Y372" s="114" t="n">
        <v>1.1602875202353</v>
      </c>
      <c r="Z372" s="114" t="n">
        <v>0.034355883114404</v>
      </c>
    </row>
    <row r="373" customFormat="false" ht="15" hidden="false" customHeight="false" outlineLevel="0" collapsed="false">
      <c r="A373" s="0" t="n">
        <v>273</v>
      </c>
      <c r="B373" s="0" t="s">
        <v>31</v>
      </c>
      <c r="C373" s="0" t="s">
        <v>27</v>
      </c>
      <c r="D373" s="0" t="s">
        <v>28</v>
      </c>
      <c r="E373" s="119" t="n">
        <v>43116</v>
      </c>
      <c r="F373" s="0" t="n">
        <v>23.4</v>
      </c>
      <c r="G373" s="0" t="n">
        <v>34.8</v>
      </c>
      <c r="H373" s="114" t="n">
        <v>17.501</v>
      </c>
      <c r="I373" s="114" t="n">
        <v>5.7717</v>
      </c>
      <c r="K373" s="114" t="n">
        <v>997.472872784734</v>
      </c>
      <c r="L373" s="114" t="n">
        <v>0.761686608074268</v>
      </c>
      <c r="M373" s="114" t="n">
        <v>-0.004236874776</v>
      </c>
      <c r="N373" s="114" t="n">
        <v>1023.69487844319</v>
      </c>
      <c r="O373" s="114" t="n">
        <v>13.0097529949907</v>
      </c>
      <c r="P373" s="114" t="n">
        <v>23.5204379728994</v>
      </c>
      <c r="Q373" s="114" t="n">
        <v>26.46435</v>
      </c>
      <c r="R373" s="0" t="n">
        <v>32</v>
      </c>
      <c r="S373" s="0" t="n">
        <v>0.4955</v>
      </c>
      <c r="T373" s="114" t="n">
        <v>9.39122853568856</v>
      </c>
      <c r="U373" s="115" t="n">
        <v>2.93475891740268</v>
      </c>
      <c r="V373" s="114" t="n">
        <v>1.12905369064138</v>
      </c>
      <c r="W373" s="114" t="n">
        <v>9.50325954489949</v>
      </c>
      <c r="X373" s="115" t="n">
        <v>2.96976860778109</v>
      </c>
      <c r="Y373" s="114" t="n">
        <v>1.48627908524515</v>
      </c>
      <c r="Z373" s="114" t="n">
        <v>0.0350096903784167</v>
      </c>
    </row>
    <row r="374" customFormat="false" ht="15" hidden="false" customHeight="false" outlineLevel="0" collapsed="false">
      <c r="A374" s="0" t="n">
        <v>105</v>
      </c>
      <c r="B374" s="0" t="s">
        <v>32</v>
      </c>
      <c r="C374" s="0" t="s">
        <v>27</v>
      </c>
      <c r="D374" s="0" t="s">
        <v>28</v>
      </c>
      <c r="E374" s="119" t="n">
        <v>43116</v>
      </c>
      <c r="F374" s="0" t="n">
        <v>22.6</v>
      </c>
      <c r="G374" s="0" t="n">
        <v>34.8</v>
      </c>
      <c r="H374" s="114" t="n">
        <v>17.5106</v>
      </c>
      <c r="I374" s="114" t="n">
        <v>4.319</v>
      </c>
      <c r="K374" s="114" t="n">
        <v>997.662375888944</v>
      </c>
      <c r="L374" s="114" t="n">
        <v>0.762983672664348</v>
      </c>
      <c r="M374" s="114" t="n">
        <v>-0.004257801496</v>
      </c>
      <c r="N374" s="114" t="n">
        <v>1023.92522333819</v>
      </c>
      <c r="O374" s="114" t="n">
        <v>9.73802919446591</v>
      </c>
      <c r="P374" s="114" t="n">
        <v>23.5351613303765</v>
      </c>
      <c r="Q374" s="114" t="n">
        <v>18.4745</v>
      </c>
      <c r="R374" s="0" t="n">
        <v>32</v>
      </c>
      <c r="S374" s="0" t="n">
        <v>0.363</v>
      </c>
      <c r="T374" s="114" t="n">
        <v>9.17593528816987</v>
      </c>
      <c r="U374" s="115" t="n">
        <v>2.86747977755308</v>
      </c>
      <c r="V374" s="114" t="n">
        <v>0.824774965669198</v>
      </c>
      <c r="W374" s="114" t="n">
        <v>9.25335398831704</v>
      </c>
      <c r="X374" s="115" t="n">
        <v>2.89167312134907</v>
      </c>
      <c r="Y374" s="114" t="n">
        <v>1.56415934440845</v>
      </c>
      <c r="Z374" s="114" t="n">
        <v>0.0241933437959907</v>
      </c>
    </row>
    <row r="375" customFormat="false" ht="15" hidden="false" customHeight="false" outlineLevel="0" collapsed="false">
      <c r="A375" s="0" t="n">
        <v>204</v>
      </c>
      <c r="B375" s="0" t="s">
        <v>32</v>
      </c>
      <c r="C375" s="0" t="s">
        <v>27</v>
      </c>
      <c r="D375" s="0" t="s">
        <v>28</v>
      </c>
      <c r="E375" s="119" t="n">
        <v>43116</v>
      </c>
      <c r="F375" s="0" t="n">
        <v>22.6</v>
      </c>
      <c r="G375" s="0" t="n">
        <v>34.8</v>
      </c>
      <c r="H375" s="114" t="n">
        <v>17.5106</v>
      </c>
      <c r="I375" s="114" t="n">
        <v>4.9432</v>
      </c>
      <c r="K375" s="114" t="n">
        <v>997.662375888944</v>
      </c>
      <c r="L375" s="114" t="n">
        <v>0.762983672664348</v>
      </c>
      <c r="M375" s="114" t="n">
        <v>-0.004257801496</v>
      </c>
      <c r="N375" s="114" t="n">
        <v>1023.92522333819</v>
      </c>
      <c r="O375" s="114" t="n">
        <v>11.1454100287298</v>
      </c>
      <c r="P375" s="114" t="n">
        <v>23.5351613303765</v>
      </c>
      <c r="Q375" s="114" t="n">
        <v>21.9076</v>
      </c>
      <c r="R375" s="0" t="n">
        <v>32</v>
      </c>
      <c r="S375" s="0" t="n">
        <v>0.4549</v>
      </c>
      <c r="T375" s="114" t="n">
        <v>10.1352405142259</v>
      </c>
      <c r="U375" s="115" t="n">
        <v>3.16726266069559</v>
      </c>
      <c r="V375" s="114" t="n">
        <v>1.03283193087631</v>
      </c>
      <c r="W375" s="114" t="n">
        <v>10.2133394756728</v>
      </c>
      <c r="X375" s="115" t="n">
        <v>3.19166858614776</v>
      </c>
      <c r="Y375" s="114" t="n">
        <v>1.66322683547754</v>
      </c>
      <c r="Z375" s="114" t="n">
        <v>0.0244059254521738</v>
      </c>
    </row>
    <row r="376" customFormat="false" ht="15" hidden="false" customHeight="false" outlineLevel="0" collapsed="false">
      <c r="A376" s="0" t="n">
        <v>143</v>
      </c>
      <c r="B376" s="0" t="s">
        <v>33</v>
      </c>
      <c r="C376" s="0" t="s">
        <v>27</v>
      </c>
      <c r="D376" s="0" t="s">
        <v>28</v>
      </c>
      <c r="E376" s="119" t="n">
        <v>43116</v>
      </c>
      <c r="F376" s="0" t="n">
        <v>22.6</v>
      </c>
      <c r="G376" s="0" t="n">
        <v>34.8</v>
      </c>
      <c r="H376" s="114" t="n">
        <v>17.5106</v>
      </c>
      <c r="I376" s="114" t="n">
        <v>5.2202</v>
      </c>
      <c r="K376" s="114" t="n">
        <v>997.662375888944</v>
      </c>
      <c r="L376" s="114" t="n">
        <v>0.762983672664348</v>
      </c>
      <c r="M376" s="114" t="n">
        <v>-0.004257801496</v>
      </c>
      <c r="N376" s="114" t="n">
        <v>1023.92522333819</v>
      </c>
      <c r="O376" s="114" t="n">
        <v>11.769960639257</v>
      </c>
      <c r="P376" s="114" t="n">
        <v>23.5351613303765</v>
      </c>
      <c r="Q376" s="114" t="n">
        <v>23.4311</v>
      </c>
      <c r="R376" s="0" t="n">
        <v>32</v>
      </c>
      <c r="S376" s="0" t="n">
        <v>0.335</v>
      </c>
      <c r="T376" s="114" t="n">
        <v>6.85744698272333</v>
      </c>
      <c r="U376" s="115" t="n">
        <v>2.14295218210104</v>
      </c>
      <c r="V376" s="114" t="n">
        <v>0.763128091603376</v>
      </c>
      <c r="W376" s="114" t="n">
        <v>6.93322159939696</v>
      </c>
      <c r="X376" s="115" t="n">
        <v>2.16663174981155</v>
      </c>
      <c r="Y376" s="114" t="n">
        <v>1.10464563994912</v>
      </c>
      <c r="Z376" s="114" t="n">
        <v>0.0236795677105115</v>
      </c>
    </row>
    <row r="377" customFormat="false" ht="15" hidden="false" customHeight="false" outlineLevel="0" collapsed="false">
      <c r="A377" s="0" t="n">
        <v>177</v>
      </c>
      <c r="B377" s="0" t="s">
        <v>26</v>
      </c>
      <c r="C377" s="0" t="s">
        <v>34</v>
      </c>
      <c r="D377" s="0" t="s">
        <v>28</v>
      </c>
      <c r="E377" s="119" t="n">
        <v>43116</v>
      </c>
      <c r="F377" s="0" t="n">
        <v>23.1</v>
      </c>
      <c r="G377" s="0" t="n">
        <v>34.8</v>
      </c>
      <c r="H377" s="114" t="n">
        <v>17.5131</v>
      </c>
      <c r="I377" s="114" t="n">
        <v>5.8857</v>
      </c>
      <c r="K377" s="114" t="n">
        <v>997.544677942702</v>
      </c>
      <c r="L377" s="114" t="n">
        <v>0.762167526289327</v>
      </c>
      <c r="M377" s="114" t="n">
        <v>-0.004244474106</v>
      </c>
      <c r="N377" s="114" t="n">
        <v>1023.78185948473</v>
      </c>
      <c r="O377" s="114" t="n">
        <v>13.2681295139598</v>
      </c>
      <c r="P377" s="114" t="n">
        <v>23.5373876149656</v>
      </c>
      <c r="Q377" s="114" t="n">
        <v>27.09135</v>
      </c>
      <c r="R377" s="0" t="n">
        <v>32</v>
      </c>
      <c r="S377" s="0" t="n">
        <v>0.5277</v>
      </c>
      <c r="T377" s="114" t="n">
        <v>9.84882418812991</v>
      </c>
      <c r="U377" s="115" t="n">
        <v>3.0777575587906</v>
      </c>
      <c r="V377" s="114" t="n">
        <v>1.19324689296387</v>
      </c>
      <c r="W377" s="114" t="n">
        <v>9.88205790828176</v>
      </c>
      <c r="X377" s="115" t="n">
        <v>3.08814309633805</v>
      </c>
      <c r="Y377" s="114" t="n">
        <v>1.54156705135065</v>
      </c>
      <c r="Z377" s="114" t="n">
        <v>0.0103855375474566</v>
      </c>
    </row>
    <row r="378" customFormat="false" ht="15" hidden="false" customHeight="false" outlineLevel="0" collapsed="false">
      <c r="A378" s="0" t="n">
        <v>183</v>
      </c>
      <c r="B378" s="0" t="s">
        <v>26</v>
      </c>
      <c r="C378" s="0" t="s">
        <v>34</v>
      </c>
      <c r="D378" s="0" t="s">
        <v>28</v>
      </c>
      <c r="E378" s="119" t="n">
        <v>43116</v>
      </c>
      <c r="F378" s="0" t="n">
        <v>23.1</v>
      </c>
      <c r="G378" s="0" t="n">
        <v>34.8</v>
      </c>
      <c r="H378" s="114" t="n">
        <v>17.5131</v>
      </c>
      <c r="I378" s="114" t="n">
        <v>4.4763</v>
      </c>
      <c r="K378" s="114" t="n">
        <v>997.544677942702</v>
      </c>
      <c r="L378" s="114" t="n">
        <v>0.762167526289327</v>
      </c>
      <c r="M378" s="114" t="n">
        <v>-0.004244474106</v>
      </c>
      <c r="N378" s="114" t="n">
        <v>1023.78185948473</v>
      </c>
      <c r="O378" s="114" t="n">
        <v>10.0909200508586</v>
      </c>
      <c r="P378" s="114" t="n">
        <v>23.5373876149656</v>
      </c>
      <c r="Q378" s="114" t="n">
        <v>19.33965</v>
      </c>
      <c r="R378" s="0" t="n">
        <v>32</v>
      </c>
      <c r="S378" s="0" t="n">
        <v>0.3982</v>
      </c>
      <c r="T378" s="114" t="n">
        <v>9.76435104583017</v>
      </c>
      <c r="U378" s="115" t="n">
        <v>3.05135970182193</v>
      </c>
      <c r="V378" s="114" t="n">
        <v>0.900442481488744</v>
      </c>
      <c r="W378" s="114" t="n">
        <v>9.79755920943382</v>
      </c>
      <c r="X378" s="115" t="n">
        <v>3.06173725294807</v>
      </c>
      <c r="Y378" s="114" t="n">
        <v>1.64079101472186</v>
      </c>
      <c r="Z378" s="114" t="n">
        <v>0.0103775511261426</v>
      </c>
    </row>
    <row r="379" customFormat="false" ht="15" hidden="false" customHeight="false" outlineLevel="0" collapsed="false">
      <c r="A379" s="0" t="n">
        <v>190</v>
      </c>
      <c r="B379" s="0" t="s">
        <v>26</v>
      </c>
      <c r="C379" s="0" t="s">
        <v>34</v>
      </c>
      <c r="D379" s="0" t="s">
        <v>28</v>
      </c>
      <c r="E379" s="119" t="n">
        <v>43116</v>
      </c>
      <c r="F379" s="0" t="n">
        <v>23.1</v>
      </c>
      <c r="G379" s="0" t="n">
        <v>34.8</v>
      </c>
      <c r="H379" s="114" t="n">
        <v>17.5131</v>
      </c>
      <c r="I379" s="114" t="n">
        <v>4.6111</v>
      </c>
      <c r="K379" s="114" t="n">
        <v>997.544677942702</v>
      </c>
      <c r="L379" s="114" t="n">
        <v>0.762167526289327</v>
      </c>
      <c r="M379" s="114" t="n">
        <v>-0.004244474106</v>
      </c>
      <c r="N379" s="114" t="n">
        <v>1023.78185948473</v>
      </c>
      <c r="O379" s="114" t="n">
        <v>10.3947995993374</v>
      </c>
      <c r="P379" s="114" t="n">
        <v>23.5373876149656</v>
      </c>
      <c r="Q379" s="114" t="n">
        <v>20.08105</v>
      </c>
      <c r="R379" s="0" t="n">
        <v>32</v>
      </c>
      <c r="S379" s="0" t="n">
        <v>0.362500000000001</v>
      </c>
      <c r="T379" s="114" t="n">
        <v>8.53222237913667</v>
      </c>
      <c r="U379" s="115" t="n">
        <v>2.66631949348021</v>
      </c>
      <c r="V379" s="114" t="n">
        <v>0.820080244435683</v>
      </c>
      <c r="W379" s="114" t="n">
        <v>8.56505777389547</v>
      </c>
      <c r="X379" s="115" t="n">
        <v>2.67658055434233</v>
      </c>
      <c r="Y379" s="114" t="n">
        <v>1.41687856333533</v>
      </c>
      <c r="Z379" s="114" t="n">
        <v>0.0102610608621236</v>
      </c>
    </row>
    <row r="380" customFormat="false" ht="15" hidden="false" customHeight="false" outlineLevel="0" collapsed="false">
      <c r="A380" s="0" t="n">
        <v>282</v>
      </c>
      <c r="B380" s="0" t="s">
        <v>26</v>
      </c>
      <c r="C380" s="0" t="s">
        <v>34</v>
      </c>
      <c r="D380" s="0" t="s">
        <v>28</v>
      </c>
      <c r="E380" s="119" t="n">
        <v>43116</v>
      </c>
      <c r="F380" s="0" t="n">
        <v>23.1</v>
      </c>
      <c r="G380" s="0" t="n">
        <v>34.8</v>
      </c>
      <c r="H380" s="114" t="n">
        <v>17.5131</v>
      </c>
      <c r="I380" s="114" t="n">
        <v>2.1135</v>
      </c>
      <c r="K380" s="114" t="n">
        <v>997.544677942702</v>
      </c>
      <c r="L380" s="114" t="n">
        <v>0.762167526289327</v>
      </c>
      <c r="M380" s="114" t="n">
        <v>-0.004244474106</v>
      </c>
      <c r="N380" s="114" t="n">
        <v>1023.78185948473</v>
      </c>
      <c r="O380" s="114" t="n">
        <v>4.76446161505923</v>
      </c>
      <c r="P380" s="114" t="n">
        <v>23.5373876149656</v>
      </c>
      <c r="Q380" s="114" t="n">
        <v>6.34425</v>
      </c>
      <c r="R380" s="0" t="n">
        <v>32</v>
      </c>
      <c r="S380" s="0" t="n">
        <v>0.2052</v>
      </c>
      <c r="T380" s="114" t="n">
        <v>10.7530262537337</v>
      </c>
      <c r="U380" s="115" t="n">
        <v>3.36032070429178</v>
      </c>
      <c r="V380" s="114" t="n">
        <v>0.463883319865762</v>
      </c>
      <c r="W380" s="114" t="n">
        <v>10.7865335316467</v>
      </c>
      <c r="X380" s="115" t="n">
        <v>3.37079172863959</v>
      </c>
      <c r="Y380" s="114" t="n">
        <v>2.77939542450223</v>
      </c>
      <c r="Z380" s="114" t="n">
        <v>0.0104710243478126</v>
      </c>
    </row>
    <row r="381" customFormat="false" ht="15" hidden="false" customHeight="false" outlineLevel="0" collapsed="false">
      <c r="A381" s="0" t="n">
        <v>288</v>
      </c>
      <c r="B381" s="0" t="s">
        <v>26</v>
      </c>
      <c r="C381" s="0" t="s">
        <v>34</v>
      </c>
      <c r="D381" s="0" t="s">
        <v>28</v>
      </c>
      <c r="E381" s="119" t="n">
        <v>43116</v>
      </c>
      <c r="F381" s="0" t="n">
        <v>23.1</v>
      </c>
      <c r="G381" s="0" t="n">
        <v>34.8</v>
      </c>
      <c r="H381" s="114" t="n">
        <v>17.5131</v>
      </c>
      <c r="I381" s="114" t="n">
        <v>7.2604</v>
      </c>
      <c r="K381" s="114" t="n">
        <v>997.544677942702</v>
      </c>
      <c r="L381" s="114" t="n">
        <v>0.762167526289327</v>
      </c>
      <c r="M381" s="114" t="n">
        <v>-0.004244474106</v>
      </c>
      <c r="N381" s="114" t="n">
        <v>1023.78185948473</v>
      </c>
      <c r="O381" s="114" t="n">
        <v>16.3671147906203</v>
      </c>
      <c r="P381" s="114" t="n">
        <v>23.5373876149656</v>
      </c>
      <c r="Q381" s="114" t="n">
        <v>34.6522</v>
      </c>
      <c r="R381" s="0" t="n">
        <v>32</v>
      </c>
      <c r="S381" s="0" t="n">
        <v>0.549399999999999</v>
      </c>
      <c r="T381" s="114" t="n">
        <v>8.18655938012218</v>
      </c>
      <c r="U381" s="115" t="n">
        <v>2.55829980628818</v>
      </c>
      <c r="V381" s="114" t="n">
        <v>1.24308767798427</v>
      </c>
      <c r="W381" s="114" t="n">
        <v>8.21929019781826</v>
      </c>
      <c r="X381" s="115" t="n">
        <v>2.56852818681821</v>
      </c>
      <c r="Y381" s="114" t="n">
        <v>1.22813391938188</v>
      </c>
      <c r="Z381" s="114" t="n">
        <v>0.0102283805300267</v>
      </c>
    </row>
    <row r="382" customFormat="false" ht="15" hidden="false" customHeight="false" outlineLevel="0" collapsed="false">
      <c r="A382" s="0" t="n">
        <v>117</v>
      </c>
      <c r="B382" s="0" t="s">
        <v>29</v>
      </c>
      <c r="C382" s="0" t="s">
        <v>34</v>
      </c>
      <c r="D382" s="0" t="s">
        <v>28</v>
      </c>
      <c r="E382" s="119" t="n">
        <v>43116</v>
      </c>
      <c r="F382" s="0" t="n">
        <v>23.1</v>
      </c>
      <c r="G382" s="0" t="n">
        <v>34.8</v>
      </c>
      <c r="H382" s="114" t="n">
        <v>17.5131</v>
      </c>
      <c r="I382" s="114" t="n">
        <v>3.3369</v>
      </c>
      <c r="K382" s="114" t="n">
        <v>997.544677942702</v>
      </c>
      <c r="L382" s="114" t="n">
        <v>0.762167526289327</v>
      </c>
      <c r="M382" s="114" t="n">
        <v>-0.004244474106</v>
      </c>
      <c r="N382" s="114" t="n">
        <v>1023.78185948473</v>
      </c>
      <c r="O382" s="114" t="n">
        <v>7.5223714044434</v>
      </c>
      <c r="P382" s="114" t="n">
        <v>23.5373876149656</v>
      </c>
      <c r="Q382" s="114" t="n">
        <v>13.07295</v>
      </c>
      <c r="R382" s="0" t="n">
        <v>32</v>
      </c>
      <c r="S382" s="0" t="n">
        <v>0.2588</v>
      </c>
      <c r="T382" s="114" t="n">
        <v>8.40778402261135</v>
      </c>
      <c r="U382" s="115" t="n">
        <v>2.62743250706605</v>
      </c>
      <c r="V382" s="114" t="n">
        <v>0.585511345524469</v>
      </c>
      <c r="W382" s="114" t="n">
        <v>8.44058176972533</v>
      </c>
      <c r="X382" s="115" t="n">
        <v>2.63768180303917</v>
      </c>
      <c r="Y382" s="114" t="n">
        <v>1.57063831200687</v>
      </c>
      <c r="Z382" s="114" t="n">
        <v>0.0102492959731189</v>
      </c>
    </row>
    <row r="383" customFormat="false" ht="15" hidden="false" customHeight="false" outlineLevel="0" collapsed="false">
      <c r="A383" s="0" t="n">
        <v>123</v>
      </c>
      <c r="B383" s="0" t="s">
        <v>29</v>
      </c>
      <c r="C383" s="0" t="s">
        <v>34</v>
      </c>
      <c r="D383" s="0" t="s">
        <v>28</v>
      </c>
      <c r="E383" s="119" t="n">
        <v>43116</v>
      </c>
      <c r="F383" s="0" t="n">
        <v>23.1</v>
      </c>
      <c r="G383" s="0" t="n">
        <v>34.8</v>
      </c>
      <c r="H383" s="114" t="n">
        <v>17.5131</v>
      </c>
      <c r="I383" s="114" t="n">
        <v>5.9511</v>
      </c>
      <c r="K383" s="114" t="n">
        <v>997.544677942702</v>
      </c>
      <c r="L383" s="114" t="n">
        <v>0.762167526289327</v>
      </c>
      <c r="M383" s="114" t="n">
        <v>-0.004244474106</v>
      </c>
      <c r="N383" s="114" t="n">
        <v>1023.78185948473</v>
      </c>
      <c r="O383" s="114" t="n">
        <v>13.4155606895571</v>
      </c>
      <c r="P383" s="114" t="n">
        <v>23.5373876149656</v>
      </c>
      <c r="Q383" s="114" t="n">
        <v>27.45105</v>
      </c>
      <c r="R383" s="0" t="n">
        <v>32</v>
      </c>
      <c r="S383" s="0" t="n">
        <v>0.5185</v>
      </c>
      <c r="T383" s="114" t="n">
        <v>9.54423296395833</v>
      </c>
      <c r="U383" s="115" t="n">
        <v>2.98257280123698</v>
      </c>
      <c r="V383" s="114" t="n">
        <v>1.17255820228152</v>
      </c>
      <c r="W383" s="114" t="n">
        <v>9.57737453292351</v>
      </c>
      <c r="X383" s="115" t="n">
        <v>2.9929295415386</v>
      </c>
      <c r="Y383" s="114" t="n">
        <v>1.48957262285096</v>
      </c>
      <c r="Z383" s="114" t="n">
        <v>0.0103567403016176</v>
      </c>
    </row>
    <row r="384" customFormat="false" ht="15" hidden="false" customHeight="false" outlineLevel="0" collapsed="false">
      <c r="A384" s="0" t="n">
        <v>130</v>
      </c>
      <c r="B384" s="0" t="s">
        <v>29</v>
      </c>
      <c r="C384" s="0" t="s">
        <v>34</v>
      </c>
      <c r="D384" s="0" t="s">
        <v>28</v>
      </c>
      <c r="E384" s="119" t="n">
        <v>43116</v>
      </c>
      <c r="F384" s="0" t="n">
        <v>23.1</v>
      </c>
      <c r="G384" s="0" t="n">
        <v>34.8</v>
      </c>
      <c r="H384" s="114" t="n">
        <v>17.5131</v>
      </c>
      <c r="I384" s="114" t="n">
        <v>5.073</v>
      </c>
      <c r="K384" s="114" t="n">
        <v>997.544677942702</v>
      </c>
      <c r="L384" s="114" t="n">
        <v>0.762167526289327</v>
      </c>
      <c r="M384" s="114" t="n">
        <v>-0.004244474106</v>
      </c>
      <c r="N384" s="114" t="n">
        <v>1023.78185948473</v>
      </c>
      <c r="O384" s="114" t="n">
        <v>11.4360604557348</v>
      </c>
      <c r="P384" s="114" t="n">
        <v>23.5373876149656</v>
      </c>
      <c r="Q384" s="114" t="n">
        <v>22.6215</v>
      </c>
      <c r="R384" s="0" t="n">
        <v>32</v>
      </c>
      <c r="S384" s="0" t="n">
        <v>0.313800000000001</v>
      </c>
      <c r="T384" s="114" t="n">
        <v>6.59354513363592</v>
      </c>
      <c r="U384" s="115" t="n">
        <v>2.06048285426122</v>
      </c>
      <c r="V384" s="114" t="n">
        <v>0.710643999996828</v>
      </c>
      <c r="W384" s="114" t="n">
        <v>6.62579399997697</v>
      </c>
      <c r="X384" s="115" t="n">
        <v>2.0705606249928</v>
      </c>
      <c r="Y384" s="114" t="n">
        <v>1.06278953463413</v>
      </c>
      <c r="Z384" s="114" t="n">
        <v>0.0100777707315802</v>
      </c>
    </row>
    <row r="385" customFormat="false" ht="15" hidden="false" customHeight="false" outlineLevel="0" collapsed="false">
      <c r="A385" s="0" t="n">
        <v>221</v>
      </c>
      <c r="B385" s="0" t="s">
        <v>29</v>
      </c>
      <c r="C385" s="0" t="s">
        <v>34</v>
      </c>
      <c r="D385" s="0" t="s">
        <v>28</v>
      </c>
      <c r="E385" s="119" t="n">
        <v>43116</v>
      </c>
      <c r="F385" s="0" t="n">
        <v>23.1</v>
      </c>
      <c r="G385" s="0" t="n">
        <v>34.8</v>
      </c>
      <c r="H385" s="114" t="n">
        <v>17.5131</v>
      </c>
      <c r="I385" s="114" t="n">
        <v>5.1499</v>
      </c>
      <c r="K385" s="114" t="n">
        <v>997.544677942702</v>
      </c>
      <c r="L385" s="114" t="n">
        <v>0.762167526289327</v>
      </c>
      <c r="M385" s="114" t="n">
        <v>-0.004244474106</v>
      </c>
      <c r="N385" s="114" t="n">
        <v>1023.78185948473</v>
      </c>
      <c r="O385" s="114" t="n">
        <v>11.6094160735243</v>
      </c>
      <c r="P385" s="114" t="n">
        <v>23.5373876149656</v>
      </c>
      <c r="Q385" s="114" t="n">
        <v>23.04445</v>
      </c>
      <c r="R385" s="0" t="n">
        <v>32</v>
      </c>
      <c r="S385" s="0" t="n">
        <v>0.4108</v>
      </c>
      <c r="T385" s="114" t="n">
        <v>8.66831254879619</v>
      </c>
      <c r="U385" s="115" t="n">
        <v>2.70884767149881</v>
      </c>
      <c r="V385" s="114" t="n">
        <v>0.929297329746364</v>
      </c>
      <c r="W385" s="114" t="n">
        <v>8.70118911634538</v>
      </c>
      <c r="X385" s="115" t="n">
        <v>2.71912159885793</v>
      </c>
      <c r="Y385" s="114" t="n">
        <v>1.39718410850943</v>
      </c>
      <c r="Z385" s="114" t="n">
        <v>0.0102739273591226</v>
      </c>
    </row>
    <row r="386" customFormat="false" ht="15" hidden="false" customHeight="false" outlineLevel="0" collapsed="false">
      <c r="A386" s="0" t="n">
        <v>227</v>
      </c>
      <c r="B386" s="0" t="s">
        <v>29</v>
      </c>
      <c r="C386" s="0" t="s">
        <v>34</v>
      </c>
      <c r="D386" s="0" t="s">
        <v>28</v>
      </c>
      <c r="E386" s="119" t="n">
        <v>43116</v>
      </c>
      <c r="F386" s="0" t="n">
        <v>23.1</v>
      </c>
      <c r="G386" s="0" t="n">
        <v>34.8</v>
      </c>
      <c r="H386" s="114" t="n">
        <v>17.5131</v>
      </c>
      <c r="I386" s="114" t="n">
        <v>5.6105</v>
      </c>
      <c r="K386" s="114" t="n">
        <v>997.544677942702</v>
      </c>
      <c r="L386" s="114" t="n">
        <v>0.762167526289327</v>
      </c>
      <c r="M386" s="114" t="n">
        <v>-0.004244474106</v>
      </c>
      <c r="N386" s="114" t="n">
        <v>1023.78185948473</v>
      </c>
      <c r="O386" s="114" t="n">
        <v>12.6477463408043</v>
      </c>
      <c r="P386" s="114" t="n">
        <v>23.5373876149656</v>
      </c>
      <c r="Q386" s="114" t="n">
        <v>25.57775</v>
      </c>
      <c r="R386" s="0" t="n">
        <v>32</v>
      </c>
      <c r="S386" s="0" t="n">
        <v>0.396900000000001</v>
      </c>
      <c r="T386" s="114" t="n">
        <v>7.61278195488723</v>
      </c>
      <c r="U386" s="115" t="n">
        <v>2.37899436090226</v>
      </c>
      <c r="V386" s="114" t="n">
        <v>0.898286088317411</v>
      </c>
      <c r="W386" s="114" t="n">
        <v>7.64533918166397</v>
      </c>
      <c r="X386" s="115" t="n">
        <v>2.38916849426999</v>
      </c>
      <c r="Y386" s="114" t="n">
        <v>1.19990084377379</v>
      </c>
      <c r="Z386" s="114" t="n">
        <v>0.0101741333677334</v>
      </c>
    </row>
    <row r="387" customFormat="false" ht="15" hidden="false" customHeight="false" outlineLevel="0" collapsed="false">
      <c r="A387" s="0" t="n">
        <v>150</v>
      </c>
      <c r="B387" s="0" t="s">
        <v>30</v>
      </c>
      <c r="C387" s="0" t="s">
        <v>34</v>
      </c>
      <c r="D387" s="0" t="s">
        <v>28</v>
      </c>
      <c r="E387" s="119" t="n">
        <v>43116</v>
      </c>
      <c r="F387" s="0" t="n">
        <v>23.1</v>
      </c>
      <c r="G387" s="0" t="n">
        <v>34.8</v>
      </c>
      <c r="H387" s="114" t="n">
        <v>17.5131</v>
      </c>
      <c r="I387" s="114" t="n">
        <v>1.9255</v>
      </c>
      <c r="K387" s="114" t="n">
        <v>997.544677942702</v>
      </c>
      <c r="L387" s="114" t="n">
        <v>0.762167526289327</v>
      </c>
      <c r="M387" s="114" t="n">
        <v>-0.004244474106</v>
      </c>
      <c r="N387" s="114" t="n">
        <v>1023.78185948473</v>
      </c>
      <c r="O387" s="114" t="n">
        <v>4.34065334270004</v>
      </c>
      <c r="P387" s="114" t="n">
        <v>23.5373876149656</v>
      </c>
      <c r="Q387" s="114" t="n">
        <v>5.31025</v>
      </c>
      <c r="R387" s="0" t="n">
        <v>32</v>
      </c>
      <c r="S387" s="0" t="n">
        <v>0.1609</v>
      </c>
      <c r="T387" s="114" t="n">
        <v>9.11821375949224</v>
      </c>
      <c r="U387" s="115" t="n">
        <v>2.84944179984132</v>
      </c>
      <c r="V387" s="114" t="n">
        <v>0.363919883758374</v>
      </c>
      <c r="W387" s="114" t="n">
        <v>9.15122644038669</v>
      </c>
      <c r="X387" s="115" t="n">
        <v>2.85975826262084</v>
      </c>
      <c r="Y387" s="114" t="n">
        <v>2.56988144700906</v>
      </c>
      <c r="Z387" s="114" t="n">
        <v>0.0103164627795147</v>
      </c>
    </row>
    <row r="388" customFormat="false" ht="15" hidden="false" customHeight="false" outlineLevel="0" collapsed="false">
      <c r="A388" s="0" t="n">
        <v>158</v>
      </c>
      <c r="B388" s="0" t="s">
        <v>30</v>
      </c>
      <c r="C388" s="0" t="s">
        <v>34</v>
      </c>
      <c r="D388" s="0" t="s">
        <v>28</v>
      </c>
      <c r="E388" s="119" t="n">
        <v>43116</v>
      </c>
      <c r="F388" s="0" t="n">
        <v>23.1</v>
      </c>
      <c r="G388" s="0" t="n">
        <v>34.8</v>
      </c>
      <c r="H388" s="114" t="n">
        <v>17.5131</v>
      </c>
      <c r="I388" s="114" t="n">
        <v>5.844</v>
      </c>
      <c r="K388" s="114" t="n">
        <v>997.544677942702</v>
      </c>
      <c r="L388" s="114" t="n">
        <v>0.762167526289327</v>
      </c>
      <c r="M388" s="114" t="n">
        <v>-0.004244474106</v>
      </c>
      <c r="N388" s="114" t="n">
        <v>1023.78185948473</v>
      </c>
      <c r="O388" s="114" t="n">
        <v>13.1741252322716</v>
      </c>
      <c r="P388" s="114" t="n">
        <v>23.5373876149656</v>
      </c>
      <c r="Q388" s="114" t="n">
        <v>26.862</v>
      </c>
      <c r="R388" s="0" t="n">
        <v>32</v>
      </c>
      <c r="S388" s="0" t="n">
        <v>0.355300000000001</v>
      </c>
      <c r="T388" s="114" t="n">
        <v>6.47329968845083</v>
      </c>
      <c r="U388" s="115" t="n">
        <v>2.02290615264088</v>
      </c>
      <c r="V388" s="114" t="n">
        <v>0.804694802659757</v>
      </c>
      <c r="W388" s="114" t="n">
        <v>6.50551217567264</v>
      </c>
      <c r="X388" s="115" t="n">
        <v>2.0329725548977</v>
      </c>
      <c r="Y388" s="114" t="n">
        <v>1.00958985151739</v>
      </c>
      <c r="Z388" s="114" t="n">
        <v>0.0100664022568151</v>
      </c>
    </row>
    <row r="389" customFormat="false" ht="15" hidden="false" customHeight="false" outlineLevel="0" collapsed="false">
      <c r="A389" s="0" t="n">
        <v>249</v>
      </c>
      <c r="B389" s="0" t="s">
        <v>30</v>
      </c>
      <c r="C389" s="0" t="s">
        <v>34</v>
      </c>
      <c r="D389" s="0" t="s">
        <v>28</v>
      </c>
      <c r="E389" s="119" t="n">
        <v>43116</v>
      </c>
      <c r="F389" s="0" t="n">
        <v>23.1</v>
      </c>
      <c r="G389" s="0" t="n">
        <v>34.8</v>
      </c>
      <c r="H389" s="114" t="n">
        <v>17.5131</v>
      </c>
      <c r="I389" s="114" t="n">
        <v>3.4279</v>
      </c>
      <c r="K389" s="114" t="n">
        <v>997.544677942702</v>
      </c>
      <c r="L389" s="114" t="n">
        <v>0.762167526289327</v>
      </c>
      <c r="M389" s="114" t="n">
        <v>-0.004244474106</v>
      </c>
      <c r="N389" s="114" t="n">
        <v>1023.78185948473</v>
      </c>
      <c r="O389" s="114" t="n">
        <v>7.72751264265981</v>
      </c>
      <c r="P389" s="114" t="n">
        <v>23.5373876149656</v>
      </c>
      <c r="Q389" s="114" t="n">
        <v>13.57345</v>
      </c>
      <c r="R389" s="0" t="n">
        <v>32</v>
      </c>
      <c r="S389" s="0" t="n">
        <v>0.2421</v>
      </c>
      <c r="T389" s="114" t="n">
        <v>7.59934710276854</v>
      </c>
      <c r="U389" s="115" t="n">
        <v>2.37479596961517</v>
      </c>
      <c r="V389" s="114" t="n">
        <v>0.54793797786532</v>
      </c>
      <c r="W389" s="114" t="n">
        <v>7.63190026495817</v>
      </c>
      <c r="X389" s="115" t="n">
        <v>2.38496883279943</v>
      </c>
      <c r="Y389" s="114" t="n">
        <v>1.39872583571923</v>
      </c>
      <c r="Z389" s="114" t="n">
        <v>0.0101728631842586</v>
      </c>
    </row>
    <row r="390" customFormat="false" ht="15" hidden="false" customHeight="false" outlineLevel="0" collapsed="false">
      <c r="A390" s="0" t="n">
        <v>164</v>
      </c>
      <c r="B390" s="0" t="s">
        <v>31</v>
      </c>
      <c r="C390" s="0" t="s">
        <v>34</v>
      </c>
      <c r="D390" s="0" t="s">
        <v>28</v>
      </c>
      <c r="E390" s="119" t="n">
        <v>43116</v>
      </c>
      <c r="F390" s="0" t="n">
        <v>23.1</v>
      </c>
      <c r="G390" s="0" t="n">
        <v>34.8</v>
      </c>
      <c r="H390" s="114" t="n">
        <v>17.5131</v>
      </c>
      <c r="I390" s="114" t="n">
        <v>2.0917</v>
      </c>
      <c r="K390" s="114" t="n">
        <v>997.544677942702</v>
      </c>
      <c r="L390" s="114" t="n">
        <v>0.762167526289327</v>
      </c>
      <c r="M390" s="114" t="n">
        <v>-0.004244474106</v>
      </c>
      <c r="N390" s="114" t="n">
        <v>1023.78185948473</v>
      </c>
      <c r="O390" s="114" t="n">
        <v>4.71531788986013</v>
      </c>
      <c r="P390" s="114" t="n">
        <v>23.5373876149656</v>
      </c>
      <c r="Q390" s="114" t="n">
        <v>6.22435</v>
      </c>
      <c r="R390" s="0" t="n">
        <v>32</v>
      </c>
      <c r="S390" s="0" t="n">
        <v>0.0558000000000001</v>
      </c>
      <c r="T390" s="114" t="n">
        <v>2.74080259344762</v>
      </c>
      <c r="U390" s="115" t="n">
        <v>0.856500810452381</v>
      </c>
      <c r="V390" s="114" t="n">
        <v>0.12717800033313</v>
      </c>
      <c r="W390" s="114" t="n">
        <v>2.77188584906553</v>
      </c>
      <c r="X390" s="115" t="n">
        <v>0.866214327832979</v>
      </c>
      <c r="Y390" s="114" t="n">
        <v>0.671625871010369</v>
      </c>
      <c r="Z390" s="114" t="n">
        <v>0.00971351738059789</v>
      </c>
    </row>
    <row r="391" customFormat="false" ht="15" hidden="false" customHeight="false" outlineLevel="0" collapsed="false">
      <c r="A391" s="0" t="n">
        <v>170</v>
      </c>
      <c r="B391" s="0" t="s">
        <v>31</v>
      </c>
      <c r="C391" s="0" t="s">
        <v>34</v>
      </c>
      <c r="D391" s="0" t="s">
        <v>28</v>
      </c>
      <c r="E391" s="119" t="n">
        <v>43116</v>
      </c>
      <c r="F391" s="0" t="n">
        <v>23.1</v>
      </c>
      <c r="G391" s="0" t="n">
        <v>34.8</v>
      </c>
      <c r="H391" s="114" t="n">
        <v>17.5131</v>
      </c>
      <c r="I391" s="114" t="n">
        <v>4.617</v>
      </c>
      <c r="K391" s="114" t="n">
        <v>997.544677942702</v>
      </c>
      <c r="L391" s="114" t="n">
        <v>0.762167526289327</v>
      </c>
      <c r="M391" s="114" t="n">
        <v>-0.004244474106</v>
      </c>
      <c r="N391" s="114" t="n">
        <v>1023.78185948473</v>
      </c>
      <c r="O391" s="114" t="n">
        <v>10.4080999653317</v>
      </c>
      <c r="P391" s="114" t="n">
        <v>23.5373876149656</v>
      </c>
      <c r="Q391" s="114" t="n">
        <v>20.1135</v>
      </c>
      <c r="R391" s="0" t="n">
        <v>32</v>
      </c>
      <c r="S391" s="0" t="n">
        <v>0.1903</v>
      </c>
      <c r="T391" s="114" t="n">
        <v>4.29891341179659</v>
      </c>
      <c r="U391" s="115" t="n">
        <v>1.34341044118643</v>
      </c>
      <c r="V391" s="114" t="n">
        <v>0.432011331818627</v>
      </c>
      <c r="W391" s="114" t="n">
        <v>4.33046805906832</v>
      </c>
      <c r="X391" s="115" t="n">
        <v>1.35327126845885</v>
      </c>
      <c r="Y391" s="114" t="n">
        <v>0.70805372252533</v>
      </c>
      <c r="Z391" s="114" t="n">
        <v>0.00986082727241699</v>
      </c>
    </row>
    <row r="392" customFormat="false" ht="15" hidden="false" customHeight="false" outlineLevel="0" collapsed="false">
      <c r="A392" s="0" t="n">
        <v>262</v>
      </c>
      <c r="B392" s="0" t="s">
        <v>31</v>
      </c>
      <c r="C392" s="0" t="s">
        <v>34</v>
      </c>
      <c r="D392" s="0" t="s">
        <v>28</v>
      </c>
      <c r="E392" s="119" t="n">
        <v>43116</v>
      </c>
      <c r="F392" s="0" t="n">
        <v>23.1</v>
      </c>
      <c r="G392" s="0" t="n">
        <v>34.8</v>
      </c>
      <c r="H392" s="114" t="n">
        <v>17.5131</v>
      </c>
      <c r="I392" s="114" t="n">
        <v>4.6655</v>
      </c>
      <c r="K392" s="114" t="n">
        <v>997.544677942702</v>
      </c>
      <c r="L392" s="114" t="n">
        <v>0.762167526289327</v>
      </c>
      <c r="M392" s="114" t="n">
        <v>-0.004244474106</v>
      </c>
      <c r="N392" s="114" t="n">
        <v>1023.78185948473</v>
      </c>
      <c r="O392" s="114" t="n">
        <v>10.517433482403</v>
      </c>
      <c r="P392" s="114" t="n">
        <v>23.5373876149656</v>
      </c>
      <c r="Q392" s="114" t="n">
        <v>20.38025</v>
      </c>
      <c r="R392" s="0" t="n">
        <v>32</v>
      </c>
      <c r="S392" s="0" t="n">
        <v>0.154599999999999</v>
      </c>
      <c r="T392" s="114" t="n">
        <v>3.42725398479238</v>
      </c>
      <c r="U392" s="115" t="n">
        <v>1.07101687024762</v>
      </c>
      <c r="V392" s="114" t="n">
        <v>0.351590254510045</v>
      </c>
      <c r="W392" s="114" t="n">
        <v>3.4585449197697</v>
      </c>
      <c r="X392" s="115" t="n">
        <v>1.08079528742803</v>
      </c>
      <c r="Y392" s="114" t="n">
        <v>0.562581852664185</v>
      </c>
      <c r="Z392" s="114" t="n">
        <v>0.00977841718041295</v>
      </c>
    </row>
    <row r="393" customFormat="false" ht="15" hidden="false" customHeight="false" outlineLevel="0" collapsed="false">
      <c r="A393" s="0" t="n">
        <v>268</v>
      </c>
      <c r="B393" s="0" t="s">
        <v>31</v>
      </c>
      <c r="C393" s="0" t="s">
        <v>34</v>
      </c>
      <c r="D393" s="0" t="s">
        <v>28</v>
      </c>
      <c r="E393" s="119" t="n">
        <v>43116</v>
      </c>
      <c r="F393" s="0" t="n">
        <v>23.1</v>
      </c>
      <c r="G393" s="0" t="n">
        <v>34.8</v>
      </c>
      <c r="H393" s="114" t="n">
        <v>17.5131</v>
      </c>
      <c r="I393" s="114" t="n">
        <v>10.1036</v>
      </c>
      <c r="K393" s="114" t="n">
        <v>997.544677942702</v>
      </c>
      <c r="L393" s="114" t="n">
        <v>0.762167526289327</v>
      </c>
      <c r="M393" s="114" t="n">
        <v>-0.004244474106</v>
      </c>
      <c r="N393" s="114" t="n">
        <v>1023.78185948473</v>
      </c>
      <c r="O393" s="114" t="n">
        <v>22.7765386202566</v>
      </c>
      <c r="P393" s="114" t="n">
        <v>23.5373876149656</v>
      </c>
      <c r="Q393" s="114" t="n">
        <v>50.2898</v>
      </c>
      <c r="R393" s="0" t="n">
        <v>32</v>
      </c>
      <c r="S393" s="0" t="n">
        <v>0.392100000000001</v>
      </c>
      <c r="T393" s="114" t="n">
        <v>4.03748133655976</v>
      </c>
      <c r="U393" s="115" t="n">
        <v>1.26171291767492</v>
      </c>
      <c r="V393" s="114" t="n">
        <v>0.890532167512664</v>
      </c>
      <c r="W393" s="114" t="n">
        <v>4.06895689003607</v>
      </c>
      <c r="X393" s="115" t="n">
        <v>1.27154902813627</v>
      </c>
      <c r="Y393" s="114" t="n">
        <v>0.578168526637423</v>
      </c>
      <c r="Z393" s="114" t="n">
        <v>0.00983611046134625</v>
      </c>
    </row>
    <row r="394" customFormat="false" ht="15" hidden="false" customHeight="false" outlineLevel="0" collapsed="false">
      <c r="A394" s="0" t="n">
        <v>274</v>
      </c>
      <c r="B394" s="0" t="s">
        <v>31</v>
      </c>
      <c r="C394" s="0" t="s">
        <v>34</v>
      </c>
      <c r="D394" s="0" t="s">
        <v>28</v>
      </c>
      <c r="E394" s="119" t="n">
        <v>43116</v>
      </c>
      <c r="F394" s="0" t="n">
        <v>23.1</v>
      </c>
      <c r="G394" s="0" t="n">
        <v>34.8</v>
      </c>
      <c r="H394" s="114" t="n">
        <v>17.5131</v>
      </c>
      <c r="I394" s="114" t="n">
        <v>2.2422</v>
      </c>
      <c r="K394" s="114" t="n">
        <v>997.544677942702</v>
      </c>
      <c r="L394" s="114" t="n">
        <v>0.762167526289327</v>
      </c>
      <c r="M394" s="114" t="n">
        <v>-0.004244474106</v>
      </c>
      <c r="N394" s="114" t="n">
        <v>1023.78185948473</v>
      </c>
      <c r="O394" s="114" t="n">
        <v>5.05458993767958</v>
      </c>
      <c r="P394" s="114" t="n">
        <v>23.5373876149656</v>
      </c>
      <c r="Q394" s="114" t="n">
        <v>7.0521</v>
      </c>
      <c r="R394" s="0" t="n">
        <v>32</v>
      </c>
      <c r="S394" s="0" t="n">
        <v>0.1176</v>
      </c>
      <c r="T394" s="114" t="n">
        <v>5.53515955944648</v>
      </c>
      <c r="U394" s="115" t="n">
        <v>1.72973736232703</v>
      </c>
      <c r="V394" s="114" t="n">
        <v>0.266554174975587</v>
      </c>
      <c r="W394" s="114" t="n">
        <v>5.56708822126787</v>
      </c>
      <c r="X394" s="115" t="n">
        <v>1.73971506914621</v>
      </c>
      <c r="Y394" s="114" t="n">
        <v>1.30045711644843</v>
      </c>
      <c r="Z394" s="114" t="n">
        <v>0.0099777068191842</v>
      </c>
    </row>
    <row r="395" customFormat="false" ht="15" hidden="false" customHeight="false" outlineLevel="0" collapsed="false">
      <c r="A395" s="0" t="n">
        <v>106</v>
      </c>
      <c r="B395" s="0" t="s">
        <v>32</v>
      </c>
      <c r="C395" s="0" t="s">
        <v>34</v>
      </c>
      <c r="D395" s="0" t="s">
        <v>28</v>
      </c>
      <c r="E395" s="119" t="n">
        <v>43116</v>
      </c>
      <c r="F395" s="0" t="n">
        <v>23.1</v>
      </c>
      <c r="G395" s="0" t="n">
        <v>34.8</v>
      </c>
      <c r="H395" s="114" t="n">
        <v>17.5131</v>
      </c>
      <c r="I395" s="114" t="n">
        <v>3.1993</v>
      </c>
      <c r="K395" s="114" t="n">
        <v>997.544677942702</v>
      </c>
      <c r="L395" s="114" t="n">
        <v>0.762167526289327</v>
      </c>
      <c r="M395" s="114" t="n">
        <v>-0.004244474106</v>
      </c>
      <c r="N395" s="114" t="n">
        <v>1023.78185948473</v>
      </c>
      <c r="O395" s="114" t="n">
        <v>7.21217981786562</v>
      </c>
      <c r="P395" s="114" t="n">
        <v>23.5373876149656</v>
      </c>
      <c r="Q395" s="114" t="n">
        <v>12.31615</v>
      </c>
      <c r="R395" s="0" t="n">
        <v>32</v>
      </c>
      <c r="S395" s="0" t="n">
        <v>0.0741999999999998</v>
      </c>
      <c r="T395" s="114" t="n">
        <v>2.3743240216313</v>
      </c>
      <c r="U395" s="115" t="n">
        <v>0.741976256759782</v>
      </c>
      <c r="V395" s="114" t="n">
        <v>0.17102441078457</v>
      </c>
      <c r="W395" s="114" t="n">
        <v>2.42892538080578</v>
      </c>
      <c r="X395" s="115" t="n">
        <v>0.759039181501806</v>
      </c>
      <c r="Y395" s="114" t="n">
        <v>0.448815115574574</v>
      </c>
      <c r="Z395" s="114" t="n">
        <v>0.0170629247420243</v>
      </c>
    </row>
    <row r="396" customFormat="false" ht="15" hidden="false" customHeight="false" outlineLevel="0" collapsed="false">
      <c r="A396" s="0" t="n">
        <v>206</v>
      </c>
      <c r="B396" s="0" t="s">
        <v>32</v>
      </c>
      <c r="C396" s="0" t="s">
        <v>34</v>
      </c>
      <c r="D396" s="0" t="s">
        <v>28</v>
      </c>
      <c r="E396" s="119" t="n">
        <v>43116</v>
      </c>
      <c r="F396" s="0" t="n">
        <v>22.6</v>
      </c>
      <c r="G396" s="0" t="n">
        <v>34.8</v>
      </c>
      <c r="H396" s="114" t="n">
        <v>17.5106</v>
      </c>
      <c r="I396" s="114" t="n">
        <v>2.3814</v>
      </c>
      <c r="K396" s="114" t="n">
        <v>997.662375888944</v>
      </c>
      <c r="L396" s="114" t="n">
        <v>0.762983672664348</v>
      </c>
      <c r="M396" s="114" t="n">
        <v>-0.004257801496</v>
      </c>
      <c r="N396" s="114" t="n">
        <v>1023.92522333819</v>
      </c>
      <c r="O396" s="114" t="n">
        <v>5.36933149425819</v>
      </c>
      <c r="P396" s="114" t="n">
        <v>23.5351613303765</v>
      </c>
      <c r="Q396" s="114" t="n">
        <v>7.8177</v>
      </c>
      <c r="R396" s="0" t="n">
        <v>32</v>
      </c>
      <c r="S396" s="0" t="n">
        <v>0.0177000000000001</v>
      </c>
      <c r="T396" s="114" t="n">
        <v>0.748825993146341</v>
      </c>
      <c r="U396" s="115" t="n">
        <v>0.234008122858231</v>
      </c>
      <c r="V396" s="114" t="n">
        <v>0.0436846235284651</v>
      </c>
      <c r="W396" s="114" t="n">
        <v>0.820268872285921</v>
      </c>
      <c r="X396" s="115" t="n">
        <v>0.25633402258935</v>
      </c>
      <c r="Y396" s="114" t="n">
        <v>0.176824170570575</v>
      </c>
      <c r="Z396" s="114" t="n">
        <v>0.0223258997311189</v>
      </c>
    </row>
    <row r="397" customFormat="false" ht="15" hidden="false" customHeight="false" outlineLevel="0" collapsed="false">
      <c r="A397" s="0" t="n">
        <v>144</v>
      </c>
      <c r="B397" s="0" t="s">
        <v>33</v>
      </c>
      <c r="C397" s="0" t="s">
        <v>34</v>
      </c>
      <c r="D397" s="0" t="s">
        <v>28</v>
      </c>
      <c r="E397" s="119" t="n">
        <v>43116</v>
      </c>
      <c r="F397" s="0" t="n">
        <v>22.6</v>
      </c>
      <c r="G397" s="0" t="n">
        <v>34.8</v>
      </c>
      <c r="H397" s="114" t="n">
        <v>17.5106</v>
      </c>
      <c r="I397" s="114" t="n">
        <v>4.8493</v>
      </c>
      <c r="K397" s="114" t="n">
        <v>997.662375888944</v>
      </c>
      <c r="L397" s="114" t="n">
        <v>0.762983672664348</v>
      </c>
      <c r="M397" s="114" t="n">
        <v>-0.004257801496</v>
      </c>
      <c r="N397" s="114" t="n">
        <v>1023.92522333819</v>
      </c>
      <c r="O397" s="114" t="n">
        <v>10.9336941358471</v>
      </c>
      <c r="P397" s="114" t="n">
        <v>23.5351613303765</v>
      </c>
      <c r="Q397" s="114" t="n">
        <v>21.39115</v>
      </c>
      <c r="R397" s="0" t="n">
        <v>32</v>
      </c>
      <c r="S397" s="0" t="n">
        <v>0.0489000000000006</v>
      </c>
      <c r="T397" s="114" t="n">
        <v>1.01866511124074</v>
      </c>
      <c r="U397" s="115" t="n">
        <v>0.318332847262732</v>
      </c>
      <c r="V397" s="114" t="n">
        <v>0.115799715339882</v>
      </c>
      <c r="W397" s="114" t="n">
        <v>1.07044597440666</v>
      </c>
      <c r="X397" s="115" t="n">
        <v>0.334514367002083</v>
      </c>
      <c r="Y397" s="114" t="n">
        <v>0.171324062094447</v>
      </c>
      <c r="Z397" s="114" t="n">
        <v>0.0161815197393505</v>
      </c>
    </row>
    <row r="398" customFormat="false" ht="15" hidden="false" customHeight="false" outlineLevel="0" collapsed="false">
      <c r="A398" s="0" t="n">
        <v>178</v>
      </c>
      <c r="B398" s="0" t="s">
        <v>26</v>
      </c>
      <c r="C398" s="0" t="s">
        <v>36</v>
      </c>
      <c r="D398" s="0" t="s">
        <v>28</v>
      </c>
      <c r="E398" s="119" t="n">
        <v>43116</v>
      </c>
      <c r="F398" s="0" t="n">
        <v>23</v>
      </c>
      <c r="G398" s="0" t="n">
        <v>34.9</v>
      </c>
      <c r="H398" s="114" t="n">
        <v>17.5135</v>
      </c>
      <c r="I398" s="114" t="n">
        <v>6.1262</v>
      </c>
      <c r="K398" s="114" t="n">
        <v>997.568415786581</v>
      </c>
      <c r="L398" s="114" t="n">
        <v>0.7623292886775</v>
      </c>
      <c r="M398" s="114" t="n">
        <v>-0.0042470734</v>
      </c>
      <c r="N398" s="114" t="n">
        <v>1023.88653264546</v>
      </c>
      <c r="O398" s="114" t="n">
        <v>13.8120597820047</v>
      </c>
      <c r="P398" s="114" t="n">
        <v>23.5387530645029</v>
      </c>
      <c r="Q398" s="114" t="n">
        <v>28.4141</v>
      </c>
      <c r="R398" s="0" t="n">
        <v>32</v>
      </c>
      <c r="S398" s="0" t="n">
        <v>0.5289</v>
      </c>
      <c r="T398" s="114" t="n">
        <v>9.44919872081182</v>
      </c>
      <c r="U398" s="115" t="n">
        <v>2.95287460025369</v>
      </c>
      <c r="V398" s="114" t="n">
        <v>1.19831916874226</v>
      </c>
      <c r="W398" s="114" t="n">
        <v>9.50010948760369</v>
      </c>
      <c r="X398" s="115" t="n">
        <v>2.96878421487615</v>
      </c>
      <c r="Y398" s="114" t="n">
        <v>1.46823186780692</v>
      </c>
      <c r="Z398" s="114" t="n">
        <v>0.0159096146224567</v>
      </c>
    </row>
    <row r="399" customFormat="false" ht="15" hidden="false" customHeight="false" outlineLevel="0" collapsed="false">
      <c r="A399" s="0" t="n">
        <v>184</v>
      </c>
      <c r="B399" s="0" t="s">
        <v>26</v>
      </c>
      <c r="C399" s="0" t="s">
        <v>36</v>
      </c>
      <c r="D399" s="0" t="s">
        <v>28</v>
      </c>
      <c r="E399" s="119" t="n">
        <v>43116</v>
      </c>
      <c r="F399" s="0" t="n">
        <v>23</v>
      </c>
      <c r="G399" s="0" t="n">
        <v>34.9</v>
      </c>
      <c r="H399" s="114" t="n">
        <v>17.5135</v>
      </c>
      <c r="I399" s="114" t="n">
        <v>3.0877</v>
      </c>
      <c r="K399" s="114" t="n">
        <v>997.568415786581</v>
      </c>
      <c r="L399" s="114" t="n">
        <v>0.7623292886775</v>
      </c>
      <c r="M399" s="114" t="n">
        <v>-0.0042470734</v>
      </c>
      <c r="N399" s="114" t="n">
        <v>1023.88653264546</v>
      </c>
      <c r="O399" s="114" t="n">
        <v>6.96149276695111</v>
      </c>
      <c r="P399" s="114" t="n">
        <v>23.5387530645029</v>
      </c>
      <c r="Q399" s="114" t="n">
        <v>11.70235</v>
      </c>
      <c r="R399" s="0" t="n">
        <v>32</v>
      </c>
      <c r="S399" s="0" t="n">
        <v>0.1754</v>
      </c>
      <c r="T399" s="114" t="n">
        <v>6.02273117467293</v>
      </c>
      <c r="U399" s="115" t="n">
        <v>1.88210349208529</v>
      </c>
      <c r="V399" s="114" t="n">
        <v>0.398507615538075</v>
      </c>
      <c r="W399" s="114" t="n">
        <v>6.07204810530884</v>
      </c>
      <c r="X399" s="115" t="n">
        <v>1.89751503290901</v>
      </c>
      <c r="Y399" s="114" t="n">
        <v>1.15978477465412</v>
      </c>
      <c r="Z399" s="114" t="n">
        <v>0.0154115408237201</v>
      </c>
    </row>
    <row r="400" customFormat="false" ht="15" hidden="false" customHeight="false" outlineLevel="0" collapsed="false">
      <c r="A400" s="0" t="n">
        <v>276</v>
      </c>
      <c r="B400" s="0" t="s">
        <v>26</v>
      </c>
      <c r="C400" s="0" t="s">
        <v>36</v>
      </c>
      <c r="D400" s="0" t="s">
        <v>28</v>
      </c>
      <c r="E400" s="119" t="n">
        <v>43116</v>
      </c>
      <c r="F400" s="0" t="n">
        <v>23</v>
      </c>
      <c r="G400" s="0" t="n">
        <v>34.9</v>
      </c>
      <c r="H400" s="114" t="n">
        <v>17.5135</v>
      </c>
      <c r="I400" s="114" t="n">
        <v>4.8794</v>
      </c>
      <c r="K400" s="114" t="n">
        <v>997.568415786581</v>
      </c>
      <c r="L400" s="114" t="n">
        <v>0.7623292886775</v>
      </c>
      <c r="M400" s="114" t="n">
        <v>-0.0042470734</v>
      </c>
      <c r="N400" s="114" t="n">
        <v>1023.88653264546</v>
      </c>
      <c r="O400" s="114" t="n">
        <v>11.0010388985527</v>
      </c>
      <c r="P400" s="114" t="n">
        <v>23.5387530645029</v>
      </c>
      <c r="Q400" s="114" t="n">
        <v>21.5567</v>
      </c>
      <c r="R400" s="0" t="n">
        <v>32</v>
      </c>
      <c r="S400" s="0" t="n">
        <v>0.36</v>
      </c>
      <c r="T400" s="114" t="n">
        <v>7.96565915829536</v>
      </c>
      <c r="U400" s="115" t="n">
        <v>2.4892684869673</v>
      </c>
      <c r="V400" s="114" t="n">
        <v>0.816389276846147</v>
      </c>
      <c r="W400" s="114" t="n">
        <v>8.01587985026185</v>
      </c>
      <c r="X400" s="115" t="n">
        <v>2.50496245320683</v>
      </c>
      <c r="Y400" s="114" t="n">
        <v>1.30319026707474</v>
      </c>
      <c r="Z400" s="114" t="n">
        <v>0.0156939662395295</v>
      </c>
    </row>
    <row r="401" customFormat="false" ht="15" hidden="false" customHeight="false" outlineLevel="0" collapsed="false">
      <c r="A401" s="0" t="n">
        <v>283</v>
      </c>
      <c r="B401" s="0" t="s">
        <v>26</v>
      </c>
      <c r="C401" s="0" t="s">
        <v>36</v>
      </c>
      <c r="D401" s="0" t="s">
        <v>28</v>
      </c>
      <c r="E401" s="119" t="n">
        <v>43116</v>
      </c>
      <c r="F401" s="0" t="n">
        <v>23</v>
      </c>
      <c r="G401" s="0" t="n">
        <v>34.9</v>
      </c>
      <c r="H401" s="114" t="n">
        <v>17.5135</v>
      </c>
      <c r="I401" s="114" t="n">
        <v>5.5248</v>
      </c>
      <c r="K401" s="114" t="n">
        <v>997.568415786581</v>
      </c>
      <c r="L401" s="114" t="n">
        <v>0.7623292886775</v>
      </c>
      <c r="M401" s="114" t="n">
        <v>-0.0042470734</v>
      </c>
      <c r="N401" s="114" t="n">
        <v>1023.88653264546</v>
      </c>
      <c r="O401" s="114" t="n">
        <v>12.4561502862491</v>
      </c>
      <c r="P401" s="114" t="n">
        <v>23.5387530645029</v>
      </c>
      <c r="Q401" s="114" t="n">
        <v>25.1064</v>
      </c>
      <c r="R401" s="0" t="n">
        <v>32</v>
      </c>
      <c r="S401" s="0" t="n">
        <v>0.5022</v>
      </c>
      <c r="T401" s="114" t="n">
        <v>9.99880539959384</v>
      </c>
      <c r="U401" s="115" t="n">
        <v>3.12462668737308</v>
      </c>
      <c r="V401" s="114" t="n">
        <v>1.13751923124551</v>
      </c>
      <c r="W401" s="114" t="n">
        <v>10.0499718183026</v>
      </c>
      <c r="X401" s="115" t="n">
        <v>3.14061619321955</v>
      </c>
      <c r="Y401" s="114" t="n">
        <v>1.59089682721867</v>
      </c>
      <c r="Z401" s="114" t="n">
        <v>0.0159895058464761</v>
      </c>
    </row>
    <row r="402" customFormat="false" ht="15" hidden="false" customHeight="false" outlineLevel="0" collapsed="false">
      <c r="A402" s="0" t="n">
        <v>289</v>
      </c>
      <c r="B402" s="0" t="s">
        <v>26</v>
      </c>
      <c r="C402" s="0" t="s">
        <v>36</v>
      </c>
      <c r="D402" s="0" t="s">
        <v>28</v>
      </c>
      <c r="E402" s="119" t="n">
        <v>43116</v>
      </c>
      <c r="F402" s="0" t="n">
        <v>23</v>
      </c>
      <c r="G402" s="0" t="n">
        <v>34.9</v>
      </c>
      <c r="H402" s="114" t="n">
        <v>17.5135</v>
      </c>
      <c r="I402" s="114" t="n">
        <v>5.3199</v>
      </c>
      <c r="K402" s="114" t="n">
        <v>997.568415786581</v>
      </c>
      <c r="L402" s="114" t="n">
        <v>0.7623292886775</v>
      </c>
      <c r="M402" s="114" t="n">
        <v>-0.0042470734</v>
      </c>
      <c r="N402" s="114" t="n">
        <v>1023.88653264546</v>
      </c>
      <c r="O402" s="114" t="n">
        <v>11.9941851121881</v>
      </c>
      <c r="P402" s="114" t="n">
        <v>23.5387530645029</v>
      </c>
      <c r="Q402" s="114" t="n">
        <v>23.97945</v>
      </c>
      <c r="R402" s="0" t="n">
        <v>32</v>
      </c>
      <c r="S402" s="0" t="n">
        <v>0.4312</v>
      </c>
      <c r="T402" s="114" t="n">
        <v>8.82034078589399</v>
      </c>
      <c r="U402" s="115" t="n">
        <v>2.75635649559187</v>
      </c>
      <c r="V402" s="114" t="n">
        <v>0.977303091203693</v>
      </c>
      <c r="W402" s="114" t="n">
        <v>8.87095903670544</v>
      </c>
      <c r="X402" s="115" t="n">
        <v>2.77217469897045</v>
      </c>
      <c r="Y402" s="114" t="n">
        <v>1.41340862696267</v>
      </c>
      <c r="Z402" s="114" t="n">
        <v>0.015818203378577</v>
      </c>
    </row>
    <row r="403" customFormat="false" ht="15" hidden="false" customHeight="false" outlineLevel="0" collapsed="false">
      <c r="A403" s="0" t="n">
        <v>118</v>
      </c>
      <c r="B403" s="0" t="s">
        <v>29</v>
      </c>
      <c r="C403" s="0" t="s">
        <v>36</v>
      </c>
      <c r="D403" s="0" t="s">
        <v>28</v>
      </c>
      <c r="E403" s="119" t="n">
        <v>43116</v>
      </c>
      <c r="F403" s="0" t="n">
        <v>23</v>
      </c>
      <c r="G403" s="0" t="n">
        <v>34.9</v>
      </c>
      <c r="H403" s="114" t="n">
        <v>17.5135</v>
      </c>
      <c r="I403" s="114" t="n">
        <v>5.6008</v>
      </c>
      <c r="K403" s="114" t="n">
        <v>997.568415786581</v>
      </c>
      <c r="L403" s="114" t="n">
        <v>0.7623292886775</v>
      </c>
      <c r="M403" s="114" t="n">
        <v>-0.0042470734</v>
      </c>
      <c r="N403" s="114" t="n">
        <v>1023.88653264546</v>
      </c>
      <c r="O403" s="114" t="n">
        <v>12.6274990086925</v>
      </c>
      <c r="P403" s="114" t="n">
        <v>23.5387530645029</v>
      </c>
      <c r="Q403" s="114" t="n">
        <v>25.5244</v>
      </c>
      <c r="R403" s="0" t="n">
        <v>32</v>
      </c>
      <c r="S403" s="0" t="n">
        <v>0.4682</v>
      </c>
      <c r="T403" s="114" t="n">
        <v>9.12208237540427</v>
      </c>
      <c r="U403" s="115" t="n">
        <v>2.85065074231383</v>
      </c>
      <c r="V403" s="114" t="n">
        <v>1.0609785306708</v>
      </c>
      <c r="W403" s="114" t="n">
        <v>9.17284098261737</v>
      </c>
      <c r="X403" s="115" t="n">
        <v>2.86651280706793</v>
      </c>
      <c r="Y403" s="114" t="n">
        <v>1.44473160765089</v>
      </c>
      <c r="Z403" s="114" t="n">
        <v>0.015862064754093</v>
      </c>
    </row>
    <row r="404" customFormat="false" ht="15" hidden="false" customHeight="false" outlineLevel="0" collapsed="false">
      <c r="A404" s="0" t="n">
        <v>124</v>
      </c>
      <c r="B404" s="0" t="s">
        <v>29</v>
      </c>
      <c r="C404" s="0" t="s">
        <v>36</v>
      </c>
      <c r="D404" s="0" t="s">
        <v>28</v>
      </c>
      <c r="E404" s="119" t="n">
        <v>43116</v>
      </c>
      <c r="F404" s="0" t="n">
        <v>23</v>
      </c>
      <c r="G404" s="0" t="n">
        <v>34.9</v>
      </c>
      <c r="H404" s="114" t="n">
        <v>17.5135</v>
      </c>
      <c r="I404" s="114" t="n">
        <v>4.3301</v>
      </c>
      <c r="K404" s="114" t="n">
        <v>997.568415786581</v>
      </c>
      <c r="L404" s="114" t="n">
        <v>0.7623292886775</v>
      </c>
      <c r="M404" s="114" t="n">
        <v>-0.0042470734</v>
      </c>
      <c r="N404" s="114" t="n">
        <v>1023.88653264546</v>
      </c>
      <c r="O404" s="114" t="n">
        <v>9.76259346120899</v>
      </c>
      <c r="P404" s="114" t="n">
        <v>23.5387530645029</v>
      </c>
      <c r="Q404" s="114" t="n">
        <v>18.53555</v>
      </c>
      <c r="R404" s="0" t="n">
        <v>32</v>
      </c>
      <c r="S404" s="0" t="n">
        <v>0.3304</v>
      </c>
      <c r="T404" s="114" t="n">
        <v>8.26061954646599</v>
      </c>
      <c r="U404" s="115" t="n">
        <v>2.58144360827062</v>
      </c>
      <c r="V404" s="114" t="n">
        <v>0.749108686252182</v>
      </c>
      <c r="W404" s="114" t="n">
        <v>8.31097744052907</v>
      </c>
      <c r="X404" s="115" t="n">
        <v>2.59718045016533</v>
      </c>
      <c r="Y404" s="114" t="n">
        <v>1.40023665286232</v>
      </c>
      <c r="Z404" s="114" t="n">
        <v>0.0157368418947121</v>
      </c>
    </row>
    <row r="405" customFormat="false" ht="15" hidden="false" customHeight="false" outlineLevel="0" collapsed="false">
      <c r="A405" s="0" t="n">
        <v>216</v>
      </c>
      <c r="B405" s="0" t="s">
        <v>29</v>
      </c>
      <c r="C405" s="0" t="s">
        <v>36</v>
      </c>
      <c r="D405" s="0" t="s">
        <v>28</v>
      </c>
      <c r="E405" s="119" t="n">
        <v>43116</v>
      </c>
      <c r="F405" s="0" t="n">
        <v>23</v>
      </c>
      <c r="G405" s="0" t="n">
        <v>34.9</v>
      </c>
      <c r="H405" s="114" t="n">
        <v>17.5135</v>
      </c>
      <c r="I405" s="114" t="n">
        <v>4.7542</v>
      </c>
      <c r="K405" s="114" t="n">
        <v>997.568415786581</v>
      </c>
      <c r="L405" s="114" t="n">
        <v>0.7623292886775</v>
      </c>
      <c r="M405" s="114" t="n">
        <v>-0.0042470734</v>
      </c>
      <c r="N405" s="114" t="n">
        <v>1023.88653264546</v>
      </c>
      <c r="O405" s="114" t="n">
        <v>10.7187644242119</v>
      </c>
      <c r="P405" s="114" t="n">
        <v>23.5387530645029</v>
      </c>
      <c r="Q405" s="114" t="n">
        <v>20.8681</v>
      </c>
      <c r="R405" s="0" t="n">
        <v>32</v>
      </c>
      <c r="S405" s="0" t="n">
        <v>0.338</v>
      </c>
      <c r="T405" s="114" t="n">
        <v>7.65363887505095</v>
      </c>
      <c r="U405" s="115" t="n">
        <v>2.39176214845342</v>
      </c>
      <c r="V405" s="114" t="n">
        <v>0.76668015210039</v>
      </c>
      <c r="W405" s="114" t="n">
        <v>7.70371442943709</v>
      </c>
      <c r="X405" s="115" t="n">
        <v>2.40741075919909</v>
      </c>
      <c r="Y405" s="114" t="n">
        <v>1.26038343494101</v>
      </c>
      <c r="Z405" s="114" t="n">
        <v>0.0156486107456675</v>
      </c>
    </row>
    <row r="406" customFormat="false" ht="15" hidden="false" customHeight="false" outlineLevel="0" collapsed="false">
      <c r="A406" s="0" t="n">
        <v>222</v>
      </c>
      <c r="B406" s="0" t="s">
        <v>29</v>
      </c>
      <c r="C406" s="0" t="s">
        <v>36</v>
      </c>
      <c r="D406" s="0" t="s">
        <v>28</v>
      </c>
      <c r="E406" s="119" t="n">
        <v>43116</v>
      </c>
      <c r="F406" s="0" t="n">
        <v>23</v>
      </c>
      <c r="G406" s="0" t="n">
        <v>34.9</v>
      </c>
      <c r="H406" s="114" t="n">
        <v>17.5135</v>
      </c>
      <c r="I406" s="114" t="n">
        <v>2.3104</v>
      </c>
      <c r="K406" s="114" t="n">
        <v>997.568415786581</v>
      </c>
      <c r="L406" s="114" t="n">
        <v>0.7623292886775</v>
      </c>
      <c r="M406" s="114" t="n">
        <v>-0.0042470734</v>
      </c>
      <c r="N406" s="114" t="n">
        <v>1023.88653264546</v>
      </c>
      <c r="O406" s="114" t="n">
        <v>5.20900116227737</v>
      </c>
      <c r="P406" s="114" t="n">
        <v>23.5387530645029</v>
      </c>
      <c r="Q406" s="114" t="n">
        <v>7.4272</v>
      </c>
      <c r="R406" s="0" t="n">
        <v>32</v>
      </c>
      <c r="S406" s="0" t="n">
        <v>0.1636</v>
      </c>
      <c r="T406" s="114" t="n">
        <v>7.62064468045464</v>
      </c>
      <c r="U406" s="115" t="n">
        <v>2.38145146264207</v>
      </c>
      <c r="V406" s="114" t="n">
        <v>0.371101041048962</v>
      </c>
      <c r="W406" s="114" t="n">
        <v>7.67070488744886</v>
      </c>
      <c r="X406" s="115" t="n">
        <v>2.39709527732777</v>
      </c>
      <c r="Y406" s="114" t="n">
        <v>1.77665035585073</v>
      </c>
      <c r="Z406" s="114" t="n">
        <v>0.0156438146856943</v>
      </c>
    </row>
    <row r="407" customFormat="false" ht="15" hidden="false" customHeight="false" outlineLevel="0" collapsed="false">
      <c r="A407" s="0" t="n">
        <v>228</v>
      </c>
      <c r="B407" s="0" t="s">
        <v>29</v>
      </c>
      <c r="C407" s="0" t="s">
        <v>36</v>
      </c>
      <c r="D407" s="0" t="s">
        <v>28</v>
      </c>
      <c r="E407" s="119" t="n">
        <v>43116</v>
      </c>
      <c r="F407" s="0" t="n">
        <v>23</v>
      </c>
      <c r="G407" s="0" t="n">
        <v>34.9</v>
      </c>
      <c r="H407" s="114" t="n">
        <v>17.5135</v>
      </c>
      <c r="I407" s="114" t="n">
        <v>3.4558</v>
      </c>
      <c r="K407" s="114" t="n">
        <v>997.568415786581</v>
      </c>
      <c r="L407" s="114" t="n">
        <v>0.7623292886775</v>
      </c>
      <c r="M407" s="114" t="n">
        <v>-0.0042470734</v>
      </c>
      <c r="N407" s="114" t="n">
        <v>1023.88653264546</v>
      </c>
      <c r="O407" s="114" t="n">
        <v>7.79140677657468</v>
      </c>
      <c r="P407" s="114" t="n">
        <v>23.5387530645029</v>
      </c>
      <c r="Q407" s="114" t="n">
        <v>13.7269</v>
      </c>
      <c r="R407" s="0" t="n">
        <v>32</v>
      </c>
      <c r="S407" s="0" t="n">
        <v>0.2556</v>
      </c>
      <c r="T407" s="114" t="n">
        <v>7.98700081244922</v>
      </c>
      <c r="U407" s="115" t="n">
        <v>2.49593775389038</v>
      </c>
      <c r="V407" s="114" t="n">
        <v>0.579627398917163</v>
      </c>
      <c r="W407" s="114" t="n">
        <v>8.03723143157818</v>
      </c>
      <c r="X407" s="115" t="n">
        <v>2.51163482236818</v>
      </c>
      <c r="Y407" s="114" t="n">
        <v>1.47010869290577</v>
      </c>
      <c r="Z407" s="114" t="n">
        <v>0.0156970684777997</v>
      </c>
    </row>
    <row r="408" customFormat="false" ht="15" hidden="false" customHeight="false" outlineLevel="0" collapsed="false">
      <c r="A408" s="0" t="n">
        <v>151</v>
      </c>
      <c r="B408" s="0" t="s">
        <v>30</v>
      </c>
      <c r="C408" s="0" t="s">
        <v>36</v>
      </c>
      <c r="D408" s="0" t="s">
        <v>28</v>
      </c>
      <c r="E408" s="119" t="n">
        <v>43116</v>
      </c>
      <c r="F408" s="0" t="n">
        <v>23</v>
      </c>
      <c r="G408" s="0" t="n">
        <v>34.9</v>
      </c>
      <c r="H408" s="114" t="n">
        <v>17.5135</v>
      </c>
      <c r="I408" s="114" t="n">
        <v>1.7905</v>
      </c>
      <c r="K408" s="114" t="n">
        <v>997.568415786581</v>
      </c>
      <c r="L408" s="114" t="n">
        <v>0.7623292886775</v>
      </c>
      <c r="M408" s="114" t="n">
        <v>-0.0042470734</v>
      </c>
      <c r="N408" s="114" t="n">
        <v>1023.88653264546</v>
      </c>
      <c r="O408" s="114" t="n">
        <v>4.03684062545777</v>
      </c>
      <c r="P408" s="114" t="n">
        <v>23.5387530645029</v>
      </c>
      <c r="Q408" s="114" t="n">
        <v>4.56775</v>
      </c>
      <c r="R408" s="0" t="n">
        <v>32</v>
      </c>
      <c r="S408" s="0" t="n">
        <v>0.0110999999999999</v>
      </c>
      <c r="T408" s="114" t="n">
        <v>0.623805777228273</v>
      </c>
      <c r="U408" s="115" t="n">
        <v>0.194939305383835</v>
      </c>
      <c r="V408" s="114" t="n">
        <v>0.0268911771096096</v>
      </c>
      <c r="W408" s="114" t="n">
        <v>0.67061137443234</v>
      </c>
      <c r="X408" s="115" t="n">
        <v>0.209566054510106</v>
      </c>
      <c r="Y408" s="114" t="n">
        <v>0.186466657349125</v>
      </c>
      <c r="Z408" s="114" t="n">
        <v>0.0146267491262711</v>
      </c>
    </row>
    <row r="409" customFormat="false" ht="15" hidden="false" customHeight="false" outlineLevel="0" collapsed="false">
      <c r="A409" s="0" t="n">
        <v>159</v>
      </c>
      <c r="B409" s="0" t="s">
        <v>30</v>
      </c>
      <c r="C409" s="0" t="s">
        <v>36</v>
      </c>
      <c r="D409" s="0" t="s">
        <v>28</v>
      </c>
      <c r="E409" s="119" t="n">
        <v>43116</v>
      </c>
      <c r="F409" s="0" t="n">
        <v>23</v>
      </c>
      <c r="G409" s="0" t="n">
        <v>34.9</v>
      </c>
      <c r="H409" s="114" t="n">
        <v>17.5135</v>
      </c>
      <c r="I409" s="114" t="n">
        <v>4.7448</v>
      </c>
      <c r="K409" s="114" t="n">
        <v>997.568415786581</v>
      </c>
      <c r="L409" s="114" t="n">
        <v>0.7623292886775</v>
      </c>
      <c r="M409" s="114" t="n">
        <v>-0.0042470734</v>
      </c>
      <c r="N409" s="114" t="n">
        <v>1023.88653264546</v>
      </c>
      <c r="O409" s="114" t="n">
        <v>10.6975712927518</v>
      </c>
      <c r="P409" s="114" t="n">
        <v>23.5387530645029</v>
      </c>
      <c r="Q409" s="114" t="n">
        <v>20.8164</v>
      </c>
      <c r="R409" s="0" t="n">
        <v>32</v>
      </c>
      <c r="S409" s="0" t="n">
        <v>0.1155</v>
      </c>
      <c r="T409" s="114" t="n">
        <v>2.49497764240814</v>
      </c>
      <c r="U409" s="115" t="n">
        <v>0.779680513252543</v>
      </c>
      <c r="V409" s="114" t="n">
        <v>0.265257602048076</v>
      </c>
      <c r="W409" s="114" t="n">
        <v>2.54265362327485</v>
      </c>
      <c r="X409" s="115" t="n">
        <v>0.794579257273391</v>
      </c>
      <c r="Y409" s="114" t="n">
        <v>0.410744683231746</v>
      </c>
      <c r="Z409" s="114" t="n">
        <v>0.0148987440208477</v>
      </c>
    </row>
    <row r="410" customFormat="false" ht="15" hidden="false" customHeight="false" outlineLevel="0" collapsed="false">
      <c r="A410" s="0" t="n">
        <v>250</v>
      </c>
      <c r="B410" s="0" t="s">
        <v>30</v>
      </c>
      <c r="C410" s="0" t="s">
        <v>36</v>
      </c>
      <c r="D410" s="0" t="s">
        <v>28</v>
      </c>
      <c r="E410" s="119" t="n">
        <v>43116</v>
      </c>
      <c r="F410" s="0" t="n">
        <v>23</v>
      </c>
      <c r="G410" s="0" t="n">
        <v>34.9</v>
      </c>
      <c r="H410" s="114" t="n">
        <v>17.5135</v>
      </c>
      <c r="I410" s="114" t="n">
        <v>4.9315</v>
      </c>
      <c r="K410" s="114" t="n">
        <v>997.568415786581</v>
      </c>
      <c r="L410" s="114" t="n">
        <v>0.7623292886775</v>
      </c>
      <c r="M410" s="114" t="n">
        <v>-0.0042470734</v>
      </c>
      <c r="N410" s="114" t="n">
        <v>1023.88653264546</v>
      </c>
      <c r="O410" s="114" t="n">
        <v>11.1185029569645</v>
      </c>
      <c r="P410" s="114" t="n">
        <v>23.5387530645029</v>
      </c>
      <c r="Q410" s="114" t="n">
        <v>21.84325</v>
      </c>
      <c r="R410" s="0" t="n">
        <v>32</v>
      </c>
      <c r="S410" s="0" t="n">
        <v>0.138599999999999</v>
      </c>
      <c r="T410" s="114" t="n">
        <v>2.89177742076821</v>
      </c>
      <c r="U410" s="115" t="n">
        <v>0.903680443990064</v>
      </c>
      <c r="V410" s="114" t="n">
        <v>0.317510088026744</v>
      </c>
      <c r="W410" s="114" t="n">
        <v>2.93963797476304</v>
      </c>
      <c r="X410" s="115" t="n">
        <v>0.918636867113452</v>
      </c>
      <c r="Y410" s="114" t="n">
        <v>0.470670925685784</v>
      </c>
      <c r="Z410" s="114" t="n">
        <v>0.0149564231233872</v>
      </c>
    </row>
    <row r="411" customFormat="false" ht="15" hidden="false" customHeight="false" outlineLevel="0" collapsed="false">
      <c r="A411" s="0" t="n">
        <v>165</v>
      </c>
      <c r="B411" s="0" t="s">
        <v>31</v>
      </c>
      <c r="C411" s="0" t="s">
        <v>36</v>
      </c>
      <c r="D411" s="0" t="s">
        <v>28</v>
      </c>
      <c r="E411" s="119" t="n">
        <v>43116</v>
      </c>
      <c r="F411" s="0" t="n">
        <v>23</v>
      </c>
      <c r="G411" s="0" t="n">
        <v>34.9</v>
      </c>
      <c r="H411" s="114" t="n">
        <v>17.5135</v>
      </c>
      <c r="I411" s="114" t="n">
        <v>6.5655</v>
      </c>
      <c r="K411" s="114" t="n">
        <v>997.568415786581</v>
      </c>
      <c r="L411" s="114" t="n">
        <v>0.7623292886775</v>
      </c>
      <c r="M411" s="114" t="n">
        <v>-0.0042470734</v>
      </c>
      <c r="N411" s="114" t="n">
        <v>1023.88653264546</v>
      </c>
      <c r="O411" s="114" t="n">
        <v>14.8025004894962</v>
      </c>
      <c r="P411" s="114" t="n">
        <v>23.5387530645029</v>
      </c>
      <c r="Q411" s="114" t="n">
        <v>30.83025</v>
      </c>
      <c r="R411" s="0" t="n">
        <v>32</v>
      </c>
      <c r="S411" s="0" t="n">
        <v>0.2477</v>
      </c>
      <c r="T411" s="114" t="n">
        <v>3.92066858716642</v>
      </c>
      <c r="U411" s="115" t="n">
        <v>1.22520893348951</v>
      </c>
      <c r="V411" s="114" t="n">
        <v>0.565084155465648</v>
      </c>
      <c r="W411" s="114" t="n">
        <v>3.96900773432446</v>
      </c>
      <c r="X411" s="115" t="n">
        <v>1.2403149169764</v>
      </c>
      <c r="Y411" s="114" t="n">
        <v>0.59925817103701</v>
      </c>
      <c r="Z411" s="114" t="n">
        <v>0.015105983486889</v>
      </c>
    </row>
    <row r="412" customFormat="false" ht="15" hidden="false" customHeight="false" outlineLevel="0" collapsed="false">
      <c r="A412" s="0" t="n">
        <v>171</v>
      </c>
      <c r="B412" s="0" t="s">
        <v>31</v>
      </c>
      <c r="C412" s="0" t="s">
        <v>36</v>
      </c>
      <c r="D412" s="0" t="s">
        <v>28</v>
      </c>
      <c r="E412" s="119" t="n">
        <v>43116</v>
      </c>
      <c r="F412" s="0" t="n">
        <v>23</v>
      </c>
      <c r="G412" s="0" t="n">
        <v>34.9</v>
      </c>
      <c r="H412" s="114" t="n">
        <v>17.5135</v>
      </c>
      <c r="I412" s="114" t="n">
        <v>2.1933</v>
      </c>
      <c r="K412" s="114" t="n">
        <v>997.568415786581</v>
      </c>
      <c r="L412" s="114" t="n">
        <v>0.7623292886775</v>
      </c>
      <c r="M412" s="114" t="n">
        <v>-0.0042470734</v>
      </c>
      <c r="N412" s="114" t="n">
        <v>1023.88653264546</v>
      </c>
      <c r="O412" s="114" t="n">
        <v>4.94498885440744</v>
      </c>
      <c r="P412" s="114" t="n">
        <v>23.5387530645029</v>
      </c>
      <c r="Q412" s="114" t="n">
        <v>6.78315</v>
      </c>
      <c r="R412" s="0" t="n">
        <v>32</v>
      </c>
      <c r="S412" s="0" t="n">
        <v>0.0492999999999997</v>
      </c>
      <c r="T412" s="114" t="n">
        <v>2.29944029850745</v>
      </c>
      <c r="U412" s="115" t="n">
        <v>0.718575093283577</v>
      </c>
      <c r="V412" s="114" t="n">
        <v>0.113398645764948</v>
      </c>
      <c r="W412" s="114" t="n">
        <v>2.34702532433539</v>
      </c>
      <c r="X412" s="115" t="n">
        <v>0.733445413854808</v>
      </c>
      <c r="Y412" s="114" t="n">
        <v>0.544181154814901</v>
      </c>
      <c r="Z412" s="114" t="n">
        <v>0.0148703205712309</v>
      </c>
    </row>
    <row r="413" customFormat="false" ht="15" hidden="false" customHeight="false" outlineLevel="0" collapsed="false">
      <c r="A413" s="0" t="n">
        <v>263</v>
      </c>
      <c r="B413" s="0" t="s">
        <v>31</v>
      </c>
      <c r="C413" s="0" t="s">
        <v>36</v>
      </c>
      <c r="D413" s="0" t="s">
        <v>28</v>
      </c>
      <c r="E413" s="119" t="n">
        <v>43116</v>
      </c>
      <c r="F413" s="0" t="n">
        <v>23</v>
      </c>
      <c r="G413" s="0" t="n">
        <v>34.9</v>
      </c>
      <c r="H413" s="114" t="n">
        <v>17.5135</v>
      </c>
      <c r="I413" s="114" t="n">
        <v>1.3759</v>
      </c>
      <c r="K413" s="114" t="n">
        <v>997.568415786581</v>
      </c>
      <c r="L413" s="114" t="n">
        <v>0.7623292886775</v>
      </c>
      <c r="M413" s="114" t="n">
        <v>-0.0042470734</v>
      </c>
      <c r="N413" s="114" t="n">
        <v>1023.88653264546</v>
      </c>
      <c r="O413" s="114" t="n">
        <v>3.10208825276032</v>
      </c>
      <c r="P413" s="114" t="n">
        <v>23.5387530645029</v>
      </c>
      <c r="Q413" s="114" t="n">
        <v>2.28745</v>
      </c>
      <c r="R413" s="0" t="n">
        <v>32</v>
      </c>
      <c r="S413" s="0" t="n">
        <v>0.0558999999999998</v>
      </c>
      <c r="T413" s="114" t="n">
        <v>4.23484848484847</v>
      </c>
      <c r="U413" s="115" t="n">
        <v>1.32339015151515</v>
      </c>
      <c r="V413" s="114" t="n">
        <v>0.127415176543854</v>
      </c>
      <c r="W413" s="114" t="n">
        <v>4.28333377414085</v>
      </c>
      <c r="X413" s="115" t="n">
        <v>1.33854180441902</v>
      </c>
      <c r="Y413" s="114" t="n">
        <v>2.0109718520179</v>
      </c>
      <c r="Z413" s="114" t="n">
        <v>0.0151516529038678</v>
      </c>
    </row>
    <row r="414" customFormat="false" ht="15" hidden="false" customHeight="false" outlineLevel="0" collapsed="false">
      <c r="A414" s="0" t="n">
        <v>269</v>
      </c>
      <c r="B414" s="0" t="s">
        <v>31</v>
      </c>
      <c r="C414" s="0" t="s">
        <v>36</v>
      </c>
      <c r="D414" s="0" t="s">
        <v>28</v>
      </c>
      <c r="E414" s="119" t="n">
        <v>43116</v>
      </c>
      <c r="F414" s="0" t="n">
        <v>23</v>
      </c>
      <c r="G414" s="0" t="n">
        <v>34.9</v>
      </c>
      <c r="H414" s="114" t="n">
        <v>17.5135</v>
      </c>
      <c r="I414" s="114" t="n">
        <v>5.5285</v>
      </c>
      <c r="K414" s="114" t="n">
        <v>997.568415786581</v>
      </c>
      <c r="L414" s="114" t="n">
        <v>0.7623292886775</v>
      </c>
      <c r="M414" s="114" t="n">
        <v>-0.0042470734</v>
      </c>
      <c r="N414" s="114" t="n">
        <v>1023.88653264546</v>
      </c>
      <c r="O414" s="114" t="n">
        <v>12.464492263526</v>
      </c>
      <c r="P414" s="114" t="n">
        <v>23.5387530645029</v>
      </c>
      <c r="Q414" s="114" t="n">
        <v>25.12675</v>
      </c>
      <c r="R414" s="0" t="n">
        <v>32</v>
      </c>
      <c r="S414" s="0" t="n">
        <v>0.0883000000000003</v>
      </c>
      <c r="T414" s="114" t="n">
        <v>1.62310209183486</v>
      </c>
      <c r="U414" s="115" t="n">
        <v>0.507219403698395</v>
      </c>
      <c r="V414" s="114" t="n">
        <v>0.204782817137509</v>
      </c>
      <c r="W414" s="114" t="n">
        <v>1.67037251602921</v>
      </c>
      <c r="X414" s="115" t="n">
        <v>0.521991411259127</v>
      </c>
      <c r="Y414" s="114" t="n">
        <v>0.259706873294909</v>
      </c>
      <c r="Z414" s="114" t="n">
        <v>0.0147720075607319</v>
      </c>
    </row>
    <row r="415" customFormat="false" ht="15" hidden="false" customHeight="false" outlineLevel="0" collapsed="false">
      <c r="A415" s="0" t="n">
        <v>101</v>
      </c>
      <c r="B415" s="0" t="s">
        <v>32</v>
      </c>
      <c r="C415" s="0" t="s">
        <v>36</v>
      </c>
      <c r="D415" s="0" t="s">
        <v>28</v>
      </c>
      <c r="E415" s="119" t="n">
        <v>43116</v>
      </c>
      <c r="F415" s="0" t="n">
        <v>22.6</v>
      </c>
      <c r="G415" s="0" t="n">
        <v>34.8</v>
      </c>
      <c r="H415" s="114" t="n">
        <v>17.5106</v>
      </c>
      <c r="I415" s="114" t="n">
        <v>4.0685</v>
      </c>
      <c r="K415" s="114" t="n">
        <v>997.662375888944</v>
      </c>
      <c r="L415" s="114" t="n">
        <v>0.762983672664348</v>
      </c>
      <c r="M415" s="114" t="n">
        <v>-0.004257801496</v>
      </c>
      <c r="N415" s="114" t="n">
        <v>1023.92522333819</v>
      </c>
      <c r="O415" s="114" t="n">
        <v>9.17322801057758</v>
      </c>
      <c r="P415" s="114" t="n">
        <v>23.5351613303765</v>
      </c>
      <c r="Q415" s="114" t="n">
        <v>17.09675</v>
      </c>
      <c r="R415" s="0" t="n">
        <v>32</v>
      </c>
      <c r="S415" s="0" t="n">
        <v>0.132</v>
      </c>
      <c r="T415" s="114" t="n">
        <v>3.35323256700115</v>
      </c>
      <c r="U415" s="115" t="n">
        <v>1.04788517718786</v>
      </c>
      <c r="V415" s="114" t="n">
        <v>0.302166976845683</v>
      </c>
      <c r="W415" s="114" t="n">
        <v>3.40621009929595</v>
      </c>
      <c r="X415" s="115" t="n">
        <v>1.06444065602998</v>
      </c>
      <c r="Y415" s="114" t="n">
        <v>0.576804240882525</v>
      </c>
      <c r="Z415" s="114" t="n">
        <v>0.0165554788421254</v>
      </c>
    </row>
    <row r="416" customFormat="false" ht="15" hidden="false" customHeight="false" outlineLevel="0" collapsed="false">
      <c r="A416" s="0" t="n">
        <v>107</v>
      </c>
      <c r="B416" s="0" t="s">
        <v>32</v>
      </c>
      <c r="C416" s="0" t="s">
        <v>36</v>
      </c>
      <c r="D416" s="0" t="s">
        <v>28</v>
      </c>
      <c r="E416" s="119" t="n">
        <v>43116</v>
      </c>
      <c r="F416" s="0" t="n">
        <v>22.6</v>
      </c>
      <c r="G416" s="0" t="n">
        <v>34.8</v>
      </c>
      <c r="H416" s="114" t="n">
        <v>17.5106</v>
      </c>
      <c r="I416" s="114" t="n">
        <v>3.3734</v>
      </c>
      <c r="K416" s="114" t="n">
        <v>997.662375888944</v>
      </c>
      <c r="L416" s="114" t="n">
        <v>0.762983672664348</v>
      </c>
      <c r="M416" s="114" t="n">
        <v>-0.004257801496</v>
      </c>
      <c r="N416" s="114" t="n">
        <v>1023.92522333819</v>
      </c>
      <c r="O416" s="114" t="n">
        <v>7.60598927636289</v>
      </c>
      <c r="P416" s="114" t="n">
        <v>23.5351613303765</v>
      </c>
      <c r="Q416" s="114" t="n">
        <v>13.2737</v>
      </c>
      <c r="R416" s="0" t="n">
        <v>32</v>
      </c>
      <c r="S416" s="0" t="n">
        <v>0.0618000000000003</v>
      </c>
      <c r="T416" s="114" t="n">
        <v>1.86616741152314</v>
      </c>
      <c r="U416" s="115" t="n">
        <v>0.583177316100981</v>
      </c>
      <c r="V416" s="114" t="n">
        <v>0.144631161073908</v>
      </c>
      <c r="W416" s="114" t="n">
        <v>1.93840261838587</v>
      </c>
      <c r="X416" s="115" t="n">
        <v>0.605750818245586</v>
      </c>
      <c r="Y416" s="114" t="n">
        <v>0.34945057010002</v>
      </c>
      <c r="Z416" s="114" t="n">
        <v>0.0225735021446043</v>
      </c>
    </row>
    <row r="417" customFormat="false" ht="15" hidden="false" customHeight="false" outlineLevel="0" collapsed="false">
      <c r="A417" s="0" t="n">
        <v>145</v>
      </c>
      <c r="B417" s="0" t="s">
        <v>33</v>
      </c>
      <c r="C417" s="0" t="s">
        <v>36</v>
      </c>
      <c r="D417" s="0" t="s">
        <v>28</v>
      </c>
      <c r="E417" s="119" t="n">
        <v>43116</v>
      </c>
      <c r="F417" s="0" t="n">
        <v>22.6</v>
      </c>
      <c r="G417" s="0" t="n">
        <v>34.8</v>
      </c>
      <c r="H417" s="114" t="n">
        <v>17.5106</v>
      </c>
      <c r="I417" s="114" t="n">
        <v>1.8393</v>
      </c>
      <c r="K417" s="114" t="n">
        <v>997.662375888944</v>
      </c>
      <c r="L417" s="114" t="n">
        <v>0.762983672664348</v>
      </c>
      <c r="M417" s="114" t="n">
        <v>-0.004257801496</v>
      </c>
      <c r="N417" s="114" t="n">
        <v>1023.92522333819</v>
      </c>
      <c r="O417" s="114" t="n">
        <v>4.14706114780763</v>
      </c>
      <c r="P417" s="114" t="n">
        <v>23.5351613303765</v>
      </c>
      <c r="Q417" s="114" t="n">
        <v>4.83615</v>
      </c>
      <c r="R417" s="0" t="n">
        <v>32</v>
      </c>
      <c r="S417" s="0" t="n">
        <v>0.0524</v>
      </c>
      <c r="T417" s="114" t="n">
        <v>2.93245285130673</v>
      </c>
      <c r="U417" s="115" t="n">
        <v>0.916391516033354</v>
      </c>
      <c r="V417" s="114" t="n">
        <v>0.121000990720458</v>
      </c>
      <c r="W417" s="114" t="n">
        <v>3.00544418114213</v>
      </c>
      <c r="X417" s="115" t="n">
        <v>0.939201306606916</v>
      </c>
      <c r="Y417" s="114" t="n">
        <v>0.831425358681233</v>
      </c>
      <c r="Z417" s="114" t="n">
        <v>0.0228097905735619</v>
      </c>
    </row>
    <row r="418" customFormat="false" ht="15" hidden="false" customHeight="false" outlineLevel="0" collapsed="false">
      <c r="A418" s="0" t="n">
        <v>179</v>
      </c>
      <c r="B418" s="0" t="s">
        <v>26</v>
      </c>
      <c r="C418" s="0" t="s">
        <v>27</v>
      </c>
      <c r="D418" s="0" t="s">
        <v>37</v>
      </c>
      <c r="E418" s="119" t="n">
        <v>43116</v>
      </c>
      <c r="F418" s="0" t="n">
        <v>23</v>
      </c>
      <c r="G418" s="0" t="n">
        <v>34.8</v>
      </c>
      <c r="H418" s="114" t="n">
        <v>17.5106</v>
      </c>
      <c r="I418" s="114" t="n">
        <v>5.7719</v>
      </c>
      <c r="K418" s="114" t="n">
        <v>997.568415786581</v>
      </c>
      <c r="L418" s="114" t="n">
        <v>0.7623292886775</v>
      </c>
      <c r="M418" s="114" t="n">
        <v>-0.0042470734</v>
      </c>
      <c r="N418" s="114" t="n">
        <v>1023.81069304934</v>
      </c>
      <c r="O418" s="114" t="n">
        <v>13.0120499123888</v>
      </c>
      <c r="P418" s="114" t="n">
        <v>23.5342556457754</v>
      </c>
      <c r="Q418" s="114" t="n">
        <v>26.46545</v>
      </c>
      <c r="R418" s="0" t="n">
        <v>32</v>
      </c>
      <c r="S418" s="0" t="n">
        <v>0.691199999999999</v>
      </c>
      <c r="T418" s="114" t="n">
        <v>13.6044245871632</v>
      </c>
      <c r="U418" s="115" t="n">
        <v>4.25138268348849</v>
      </c>
      <c r="V418" s="114" t="n">
        <v>1.5619895131282</v>
      </c>
      <c r="W418" s="114" t="n">
        <v>13.641757848099</v>
      </c>
      <c r="X418" s="115" t="n">
        <v>4.26304932753092</v>
      </c>
      <c r="Y418" s="114" t="n">
        <v>2.15374582364675</v>
      </c>
      <c r="Z418" s="114" t="n">
        <v>0.0116666440424327</v>
      </c>
    </row>
    <row r="419" customFormat="false" ht="15" hidden="false" customHeight="false" outlineLevel="0" collapsed="false">
      <c r="A419" s="0" t="n">
        <v>186</v>
      </c>
      <c r="B419" s="0" t="s">
        <v>26</v>
      </c>
      <c r="C419" s="0" t="s">
        <v>27</v>
      </c>
      <c r="D419" s="0" t="s">
        <v>37</v>
      </c>
      <c r="E419" s="119" t="n">
        <v>43116</v>
      </c>
      <c r="F419" s="0" t="n">
        <v>23</v>
      </c>
      <c r="G419" s="0" t="n">
        <v>34.8</v>
      </c>
      <c r="H419" s="114" t="n">
        <v>17.5106</v>
      </c>
      <c r="I419" s="114" t="n">
        <v>4.0677</v>
      </c>
      <c r="K419" s="114" t="n">
        <v>997.568415786581</v>
      </c>
      <c r="L419" s="114" t="n">
        <v>0.7623292886775</v>
      </c>
      <c r="M419" s="114" t="n">
        <v>-0.0042470734</v>
      </c>
      <c r="N419" s="114" t="n">
        <v>1023.81069304934</v>
      </c>
      <c r="O419" s="114" t="n">
        <v>9.17013729077494</v>
      </c>
      <c r="P419" s="114" t="n">
        <v>23.5342556457754</v>
      </c>
      <c r="Q419" s="114" t="n">
        <v>17.09235</v>
      </c>
      <c r="R419" s="0" t="n">
        <v>32</v>
      </c>
      <c r="S419" s="0" t="n">
        <v>0.4762</v>
      </c>
      <c r="T419" s="114" t="n">
        <v>13.2590839482111</v>
      </c>
      <c r="U419" s="115" t="n">
        <v>4.14346373381596</v>
      </c>
      <c r="V419" s="114" t="n">
        <v>1.07619513242188</v>
      </c>
      <c r="W419" s="114" t="n">
        <v>13.2963037215584</v>
      </c>
      <c r="X419" s="115" t="n">
        <v>4.15509491298699</v>
      </c>
      <c r="Y419" s="114" t="n">
        <v>2.32367283700508</v>
      </c>
      <c r="Z419" s="114" t="n">
        <v>0.0116311791710331</v>
      </c>
    </row>
    <row r="420" customFormat="false" ht="15" hidden="false" customHeight="false" outlineLevel="0" collapsed="false">
      <c r="A420" s="0" t="n">
        <v>277</v>
      </c>
      <c r="B420" s="0" t="s">
        <v>26</v>
      </c>
      <c r="C420" s="0" t="s">
        <v>27</v>
      </c>
      <c r="D420" s="0" t="s">
        <v>37</v>
      </c>
      <c r="E420" s="119" t="n">
        <v>43116</v>
      </c>
      <c r="F420" s="0" t="n">
        <v>23</v>
      </c>
      <c r="G420" s="0" t="n">
        <v>34.8</v>
      </c>
      <c r="H420" s="114" t="n">
        <v>17.5106</v>
      </c>
      <c r="I420" s="114" t="n">
        <v>5.0942</v>
      </c>
      <c r="K420" s="114" t="n">
        <v>997.568415786581</v>
      </c>
      <c r="L420" s="114" t="n">
        <v>0.7623292886775</v>
      </c>
      <c r="M420" s="114" t="n">
        <v>-0.0042470734</v>
      </c>
      <c r="N420" s="114" t="n">
        <v>1023.81069304934</v>
      </c>
      <c r="O420" s="114" t="n">
        <v>11.4842572919993</v>
      </c>
      <c r="P420" s="114" t="n">
        <v>23.5342556457754</v>
      </c>
      <c r="Q420" s="114" t="n">
        <v>22.7381</v>
      </c>
      <c r="R420" s="0" t="n">
        <v>32</v>
      </c>
      <c r="S420" s="0" t="n">
        <v>0.6035</v>
      </c>
      <c r="T420" s="114" t="n">
        <v>13.4388848063776</v>
      </c>
      <c r="U420" s="115" t="n">
        <v>4.199651501993</v>
      </c>
      <c r="V420" s="114" t="n">
        <v>1.36384352323528</v>
      </c>
      <c r="W420" s="114" t="n">
        <v>13.4761636667928</v>
      </c>
      <c r="X420" s="115" t="n">
        <v>4.21130114587277</v>
      </c>
      <c r="Y420" s="114" t="n">
        <v>2.1947803346286</v>
      </c>
      <c r="Z420" s="114" t="n">
        <v>0.0116496438797613</v>
      </c>
    </row>
    <row r="421" customFormat="false" ht="15" hidden="false" customHeight="false" outlineLevel="0" collapsed="false">
      <c r="A421" s="0" t="n">
        <v>284</v>
      </c>
      <c r="B421" s="0" t="s">
        <v>26</v>
      </c>
      <c r="C421" s="0" t="s">
        <v>27</v>
      </c>
      <c r="D421" s="0" t="s">
        <v>37</v>
      </c>
      <c r="E421" s="119" t="n">
        <v>43116</v>
      </c>
      <c r="F421" s="0" t="n">
        <v>23</v>
      </c>
      <c r="G421" s="0" t="n">
        <v>34.8</v>
      </c>
      <c r="H421" s="114" t="n">
        <v>17.5106</v>
      </c>
      <c r="I421" s="114" t="n">
        <v>5.3481</v>
      </c>
      <c r="K421" s="114" t="n">
        <v>997.568415786581</v>
      </c>
      <c r="L421" s="114" t="n">
        <v>0.7623292886775</v>
      </c>
      <c r="M421" s="114" t="n">
        <v>-0.0042470734</v>
      </c>
      <c r="N421" s="114" t="n">
        <v>1023.81069304934</v>
      </c>
      <c r="O421" s="114" t="n">
        <v>12.0566441096427</v>
      </c>
      <c r="P421" s="114" t="n">
        <v>23.5342556457754</v>
      </c>
      <c r="Q421" s="114" t="n">
        <v>24.13455</v>
      </c>
      <c r="R421" s="0" t="n">
        <v>32</v>
      </c>
      <c r="S421" s="0" t="n">
        <v>0.706899999999999</v>
      </c>
      <c r="T421" s="114" t="n">
        <v>15.23097474791</v>
      </c>
      <c r="U421" s="115" t="n">
        <v>4.75967960872188</v>
      </c>
      <c r="V421" s="114" t="n">
        <v>1.59705776818415</v>
      </c>
      <c r="W421" s="114" t="n">
        <v>15.2688425339912</v>
      </c>
      <c r="X421" s="115" t="n">
        <v>4.77151329187226</v>
      </c>
      <c r="Y421" s="114" t="n">
        <v>2.46500919935964</v>
      </c>
      <c r="Z421" s="114" t="n">
        <v>0.0118336831503845</v>
      </c>
    </row>
    <row r="422" customFormat="false" ht="15" hidden="false" customHeight="false" outlineLevel="0" collapsed="false">
      <c r="A422" s="0" t="n">
        <v>290</v>
      </c>
      <c r="B422" s="0" t="s">
        <v>26</v>
      </c>
      <c r="C422" s="0" t="s">
        <v>27</v>
      </c>
      <c r="D422" s="0" t="s">
        <v>37</v>
      </c>
      <c r="E422" s="119" t="n">
        <v>43116</v>
      </c>
      <c r="F422" s="0" t="n">
        <v>23</v>
      </c>
      <c r="G422" s="0" t="n">
        <v>34.8</v>
      </c>
      <c r="H422" s="114" t="n">
        <v>17.5106</v>
      </c>
      <c r="I422" s="114" t="n">
        <v>6.748</v>
      </c>
      <c r="K422" s="114" t="n">
        <v>997.568415786581</v>
      </c>
      <c r="L422" s="114" t="n">
        <v>0.7623292886775</v>
      </c>
      <c r="M422" s="114" t="n">
        <v>-0.0042470734</v>
      </c>
      <c r="N422" s="114" t="n">
        <v>1023.81069304934</v>
      </c>
      <c r="O422" s="114" t="n">
        <v>15.2125492140889</v>
      </c>
      <c r="P422" s="114" t="n">
        <v>23.5342556457754</v>
      </c>
      <c r="Q422" s="114" t="n">
        <v>31.834</v>
      </c>
      <c r="R422" s="0" t="n">
        <v>32</v>
      </c>
      <c r="S422" s="0" t="n">
        <v>0.7901</v>
      </c>
      <c r="T422" s="114" t="n">
        <v>13.2613840447137</v>
      </c>
      <c r="U422" s="115" t="n">
        <v>4.14418251397304</v>
      </c>
      <c r="V422" s="114" t="n">
        <v>1.78559724826632</v>
      </c>
      <c r="W422" s="114" t="n">
        <v>13.2986045739304</v>
      </c>
      <c r="X422" s="115" t="n">
        <v>4.15581392935325</v>
      </c>
      <c r="Y422" s="114" t="n">
        <v>2.02994035707078</v>
      </c>
      <c r="Z422" s="114" t="n">
        <v>0.0116314153802053</v>
      </c>
    </row>
    <row r="423" customFormat="false" ht="15" hidden="false" customHeight="false" outlineLevel="0" collapsed="false">
      <c r="A423" s="0" t="n">
        <v>119</v>
      </c>
      <c r="B423" s="0" t="s">
        <v>29</v>
      </c>
      <c r="C423" s="0" t="s">
        <v>27</v>
      </c>
      <c r="D423" s="0" t="s">
        <v>37</v>
      </c>
      <c r="E423" s="119" t="n">
        <v>43116</v>
      </c>
      <c r="F423" s="0" t="n">
        <v>23</v>
      </c>
      <c r="G423" s="0" t="n">
        <v>34.8</v>
      </c>
      <c r="H423" s="114" t="n">
        <v>17.5106</v>
      </c>
      <c r="I423" s="114" t="n">
        <v>4.7082</v>
      </c>
      <c r="K423" s="114" t="n">
        <v>997.568415786581</v>
      </c>
      <c r="L423" s="114" t="n">
        <v>0.7623292886775</v>
      </c>
      <c r="M423" s="114" t="n">
        <v>-0.0042470734</v>
      </c>
      <c r="N423" s="114" t="n">
        <v>1023.81069304934</v>
      </c>
      <c r="O423" s="114" t="n">
        <v>10.6140670138964</v>
      </c>
      <c r="P423" s="114" t="n">
        <v>23.5342556457754</v>
      </c>
      <c r="Q423" s="114" t="n">
        <v>20.6151</v>
      </c>
      <c r="R423" s="0" t="n">
        <v>32</v>
      </c>
      <c r="S423" s="0" t="n">
        <v>0.4821</v>
      </c>
      <c r="T423" s="114" t="n">
        <v>11.4076808404912</v>
      </c>
      <c r="U423" s="115" t="n">
        <v>3.56490026265351</v>
      </c>
      <c r="V423" s="114" t="n">
        <v>1.08996595433474</v>
      </c>
      <c r="W423" s="114" t="n">
        <v>11.4442921963797</v>
      </c>
      <c r="X423" s="115" t="n">
        <v>3.57634131136866</v>
      </c>
      <c r="Y423" s="114" t="n">
        <v>1.8961416909776</v>
      </c>
      <c r="Z423" s="114" t="n">
        <v>0.0114410487151524</v>
      </c>
    </row>
    <row r="424" customFormat="false" ht="15" hidden="false" customHeight="false" outlineLevel="0" collapsed="false">
      <c r="A424" s="0" t="n">
        <v>125</v>
      </c>
      <c r="B424" s="0" t="s">
        <v>29</v>
      </c>
      <c r="C424" s="0" t="s">
        <v>27</v>
      </c>
      <c r="D424" s="0" t="s">
        <v>37</v>
      </c>
      <c r="E424" s="119" t="n">
        <v>43116</v>
      </c>
      <c r="F424" s="0" t="n">
        <v>23</v>
      </c>
      <c r="G424" s="0" t="n">
        <v>34.8</v>
      </c>
      <c r="H424" s="114" t="n">
        <v>17.5106</v>
      </c>
      <c r="I424" s="114" t="n">
        <v>3.9201</v>
      </c>
      <c r="K424" s="114" t="n">
        <v>997.568415786581</v>
      </c>
      <c r="L424" s="114" t="n">
        <v>0.7623292886775</v>
      </c>
      <c r="M424" s="114" t="n">
        <v>-0.0042470734</v>
      </c>
      <c r="N424" s="114" t="n">
        <v>1023.81069304934</v>
      </c>
      <c r="O424" s="114" t="n">
        <v>8.83739095645373</v>
      </c>
      <c r="P424" s="114" t="n">
        <v>23.5342556457754</v>
      </c>
      <c r="Q424" s="114" t="n">
        <v>16.28055</v>
      </c>
      <c r="R424" s="0" t="n">
        <v>32</v>
      </c>
      <c r="S424" s="0" t="n">
        <v>0.4346</v>
      </c>
      <c r="T424" s="114" t="n">
        <v>12.4687993114331</v>
      </c>
      <c r="U424" s="115" t="n">
        <v>3.89649978482284</v>
      </c>
      <c r="V424" s="114" t="n">
        <v>0.982334463918692</v>
      </c>
      <c r="W424" s="114" t="n">
        <v>12.5057593774436</v>
      </c>
      <c r="X424" s="115" t="n">
        <v>3.90804980545112</v>
      </c>
      <c r="Y424" s="114" t="n">
        <v>2.21003596029295</v>
      </c>
      <c r="Z424" s="114" t="n">
        <v>0.0115500206282815</v>
      </c>
    </row>
    <row r="425" customFormat="false" ht="15" hidden="false" customHeight="false" outlineLevel="0" collapsed="false">
      <c r="A425" s="0" t="n">
        <v>217</v>
      </c>
      <c r="B425" s="0" t="s">
        <v>29</v>
      </c>
      <c r="C425" s="0" t="s">
        <v>27</v>
      </c>
      <c r="D425" s="0" t="s">
        <v>37</v>
      </c>
      <c r="E425" s="119" t="n">
        <v>43116</v>
      </c>
      <c r="F425" s="0" t="n">
        <v>23</v>
      </c>
      <c r="G425" s="0" t="n">
        <v>34.8</v>
      </c>
      <c r="H425" s="114" t="n">
        <v>17.5106</v>
      </c>
      <c r="I425" s="114" t="n">
        <v>3.6192</v>
      </c>
      <c r="K425" s="114" t="n">
        <v>997.568415786581</v>
      </c>
      <c r="L425" s="114" t="n">
        <v>0.7623292886775</v>
      </c>
      <c r="M425" s="114" t="n">
        <v>-0.0042470734</v>
      </c>
      <c r="N425" s="114" t="n">
        <v>1023.81069304934</v>
      </c>
      <c r="O425" s="114" t="n">
        <v>8.15904832774606</v>
      </c>
      <c r="P425" s="114" t="n">
        <v>23.5342556457754</v>
      </c>
      <c r="Q425" s="114" t="n">
        <v>14.6256</v>
      </c>
      <c r="R425" s="0" t="n">
        <v>32</v>
      </c>
      <c r="S425" s="0" t="n">
        <v>0.1383</v>
      </c>
      <c r="T425" s="114" t="n">
        <v>3.97311040248212</v>
      </c>
      <c r="U425" s="115" t="n">
        <v>1.24159700077566</v>
      </c>
      <c r="V425" s="114" t="n">
        <v>0.314358571652184</v>
      </c>
      <c r="W425" s="114" t="n">
        <v>4.00727857220848</v>
      </c>
      <c r="X425" s="115" t="n">
        <v>1.25227455381515</v>
      </c>
      <c r="Y425" s="114" t="n">
        <v>0.708528005086981</v>
      </c>
      <c r="Z425" s="114" t="n">
        <v>0.0106775530394878</v>
      </c>
    </row>
    <row r="426" customFormat="false" ht="15" hidden="false" customHeight="false" outlineLevel="0" collapsed="false">
      <c r="A426" s="0" t="n">
        <v>223</v>
      </c>
      <c r="B426" s="0" t="s">
        <v>29</v>
      </c>
      <c r="C426" s="0" t="s">
        <v>27</v>
      </c>
      <c r="D426" s="0" t="s">
        <v>37</v>
      </c>
      <c r="E426" s="119" t="n">
        <v>43116</v>
      </c>
      <c r="F426" s="0" t="n">
        <v>23</v>
      </c>
      <c r="G426" s="0" t="n">
        <v>34.8</v>
      </c>
      <c r="H426" s="114" t="n">
        <v>17.5106</v>
      </c>
      <c r="I426" s="114" t="n">
        <v>4.7557</v>
      </c>
      <c r="K426" s="114" t="n">
        <v>997.568415786581</v>
      </c>
      <c r="L426" s="114" t="n">
        <v>0.7623292886775</v>
      </c>
      <c r="M426" s="114" t="n">
        <v>-0.0042470734</v>
      </c>
      <c r="N426" s="114" t="n">
        <v>1023.81069304934</v>
      </c>
      <c r="O426" s="114" t="n">
        <v>10.7211500144402</v>
      </c>
      <c r="P426" s="114" t="n">
        <v>23.5342556457754</v>
      </c>
      <c r="Q426" s="114" t="n">
        <v>20.87635</v>
      </c>
      <c r="R426" s="0" t="n">
        <v>32</v>
      </c>
      <c r="S426" s="0" t="n">
        <v>0.5637</v>
      </c>
      <c r="T426" s="114" t="n">
        <v>13.4470419847328</v>
      </c>
      <c r="U426" s="115" t="n">
        <v>4.20220062022901</v>
      </c>
      <c r="V426" s="114" t="n">
        <v>1.27389802284447</v>
      </c>
      <c r="W426" s="114" t="n">
        <v>13.4843235258013</v>
      </c>
      <c r="X426" s="115" t="n">
        <v>4.21385110181291</v>
      </c>
      <c r="Y426" s="114" t="n">
        <v>2.23949781806311</v>
      </c>
      <c r="Z426" s="114" t="n">
        <v>0.0116504815839011</v>
      </c>
    </row>
    <row r="427" customFormat="false" ht="15" hidden="false" customHeight="false" outlineLevel="0" collapsed="false">
      <c r="A427" s="0" t="n">
        <v>152</v>
      </c>
      <c r="B427" s="0" t="s">
        <v>30</v>
      </c>
      <c r="C427" s="0" t="s">
        <v>27</v>
      </c>
      <c r="D427" s="0" t="s">
        <v>37</v>
      </c>
      <c r="E427" s="119" t="n">
        <v>43116</v>
      </c>
      <c r="F427" s="0" t="n">
        <v>23</v>
      </c>
      <c r="G427" s="0" t="n">
        <v>34.8</v>
      </c>
      <c r="H427" s="114" t="n">
        <v>17.5106</v>
      </c>
      <c r="I427" s="114" t="n">
        <v>6.4246</v>
      </c>
      <c r="K427" s="114" t="n">
        <v>997.568415786581</v>
      </c>
      <c r="L427" s="114" t="n">
        <v>0.7623292886775</v>
      </c>
      <c r="M427" s="114" t="n">
        <v>-0.0042470734</v>
      </c>
      <c r="N427" s="114" t="n">
        <v>1023.81069304934</v>
      </c>
      <c r="O427" s="114" t="n">
        <v>14.4834830588078</v>
      </c>
      <c r="P427" s="114" t="n">
        <v>23.5342556457754</v>
      </c>
      <c r="Q427" s="114" t="n">
        <v>30.0553</v>
      </c>
      <c r="R427" s="0" t="n">
        <v>32</v>
      </c>
      <c r="S427" s="0" t="n">
        <v>0.6219</v>
      </c>
      <c r="T427" s="114" t="n">
        <v>10.717424647147</v>
      </c>
      <c r="U427" s="115" t="n">
        <v>3.34919520223344</v>
      </c>
      <c r="V427" s="114" t="n">
        <v>1.40629576595658</v>
      </c>
      <c r="W427" s="114" t="n">
        <v>10.753809167552</v>
      </c>
      <c r="X427" s="115" t="n">
        <v>3.36056536486</v>
      </c>
      <c r="Y427" s="114" t="n">
        <v>1.64997147294403</v>
      </c>
      <c r="Z427" s="114" t="n">
        <v>0.0113701626265548</v>
      </c>
    </row>
    <row r="428" customFormat="false" ht="15" hidden="false" customHeight="false" outlineLevel="0" collapsed="false">
      <c r="A428" s="0" t="n">
        <v>160</v>
      </c>
      <c r="B428" s="0" t="s">
        <v>30</v>
      </c>
      <c r="C428" s="0" t="s">
        <v>27</v>
      </c>
      <c r="D428" s="0" t="s">
        <v>37</v>
      </c>
      <c r="E428" s="119" t="n">
        <v>43116</v>
      </c>
      <c r="F428" s="0" t="n">
        <v>23</v>
      </c>
      <c r="G428" s="0" t="n">
        <v>34.8</v>
      </c>
      <c r="H428" s="114" t="n">
        <v>17.5106</v>
      </c>
      <c r="I428" s="114" t="n">
        <v>5.2125</v>
      </c>
      <c r="K428" s="114" t="n">
        <v>997.568415786581</v>
      </c>
      <c r="L428" s="114" t="n">
        <v>0.7623292886775</v>
      </c>
      <c r="M428" s="114" t="n">
        <v>-0.0042470734</v>
      </c>
      <c r="N428" s="114" t="n">
        <v>1023.81069304934</v>
      </c>
      <c r="O428" s="114" t="n">
        <v>11.7509503228272</v>
      </c>
      <c r="P428" s="114" t="n">
        <v>23.5342556457754</v>
      </c>
      <c r="Q428" s="114" t="n">
        <v>23.38875</v>
      </c>
      <c r="R428" s="0" t="n">
        <v>32</v>
      </c>
      <c r="S428" s="0" t="n">
        <v>0.5612</v>
      </c>
      <c r="T428" s="114" t="n">
        <v>12.0654440694</v>
      </c>
      <c r="U428" s="115" t="n">
        <v>3.77045127168749</v>
      </c>
      <c r="V428" s="114" t="n">
        <v>1.26860223396532</v>
      </c>
      <c r="W428" s="114" t="n">
        <v>12.1022715827695</v>
      </c>
      <c r="X428" s="115" t="n">
        <v>3.78195986961548</v>
      </c>
      <c r="Y428" s="114" t="n">
        <v>1.95269071558511</v>
      </c>
      <c r="Z428" s="114" t="n">
        <v>0.0115085979279908</v>
      </c>
    </row>
    <row r="429" customFormat="false" ht="15" hidden="false" customHeight="false" outlineLevel="0" collapsed="false">
      <c r="A429" s="0" t="n">
        <v>166</v>
      </c>
      <c r="B429" s="0" t="s">
        <v>31</v>
      </c>
      <c r="C429" s="0" t="s">
        <v>27</v>
      </c>
      <c r="D429" s="0" t="s">
        <v>37</v>
      </c>
      <c r="E429" s="119" t="n">
        <v>43116</v>
      </c>
      <c r="F429" s="0" t="n">
        <v>23</v>
      </c>
      <c r="G429" s="0" t="n">
        <v>34.8</v>
      </c>
      <c r="H429" s="114" t="n">
        <v>17.5106</v>
      </c>
      <c r="I429" s="114" t="n">
        <v>5.0761</v>
      </c>
      <c r="K429" s="114" t="n">
        <v>997.568415786581</v>
      </c>
      <c r="L429" s="114" t="n">
        <v>0.7623292886775</v>
      </c>
      <c r="M429" s="114" t="n">
        <v>-0.0042470734</v>
      </c>
      <c r="N429" s="114" t="n">
        <v>1023.81069304934</v>
      </c>
      <c r="O429" s="114" t="n">
        <v>11.4434530328448</v>
      </c>
      <c r="P429" s="114" t="n">
        <v>23.5342556457754</v>
      </c>
      <c r="Q429" s="114" t="n">
        <v>22.63855</v>
      </c>
      <c r="R429" s="0" t="n">
        <v>32</v>
      </c>
      <c r="S429" s="0" t="n">
        <v>0.394600000000001</v>
      </c>
      <c r="T429" s="114" t="n">
        <v>8.4289223539464</v>
      </c>
      <c r="U429" s="115" t="n">
        <v>2.63403823560825</v>
      </c>
      <c r="V429" s="114" t="n">
        <v>0.89304506560828</v>
      </c>
      <c r="W429" s="114" t="n">
        <v>8.46455481514616</v>
      </c>
      <c r="X429" s="115" t="n">
        <v>2.64517337973317</v>
      </c>
      <c r="Y429" s="114" t="n">
        <v>1.36346088699614</v>
      </c>
      <c r="Z429" s="114" t="n">
        <v>0.0111351441249261</v>
      </c>
    </row>
    <row r="430" customFormat="false" ht="15" hidden="false" customHeight="false" outlineLevel="0" collapsed="false">
      <c r="A430" s="0" t="n">
        <v>173</v>
      </c>
      <c r="B430" s="0" t="s">
        <v>31</v>
      </c>
      <c r="C430" s="0" t="s">
        <v>27</v>
      </c>
      <c r="D430" s="0" t="s">
        <v>37</v>
      </c>
      <c r="E430" s="119" t="n">
        <v>43116</v>
      </c>
      <c r="F430" s="0" t="n">
        <v>23</v>
      </c>
      <c r="G430" s="0" t="n">
        <v>34.8</v>
      </c>
      <c r="H430" s="114" t="n">
        <v>17.5106</v>
      </c>
      <c r="I430" s="114" t="n">
        <v>5.2639</v>
      </c>
      <c r="K430" s="114" t="n">
        <v>997.568415786581</v>
      </c>
      <c r="L430" s="114" t="n">
        <v>0.7623292886775</v>
      </c>
      <c r="M430" s="114" t="n">
        <v>-0.0042470734</v>
      </c>
      <c r="N430" s="114" t="n">
        <v>1023.81069304934</v>
      </c>
      <c r="O430" s="114" t="n">
        <v>11.8668254013104</v>
      </c>
      <c r="P430" s="114" t="n">
        <v>23.5342556457754</v>
      </c>
      <c r="Q430" s="114" t="n">
        <v>23.67145</v>
      </c>
      <c r="R430" s="0" t="n">
        <v>32</v>
      </c>
      <c r="S430" s="0" t="n">
        <v>0.435199999999999</v>
      </c>
      <c r="T430" s="114" t="n">
        <v>9.01277776627248</v>
      </c>
      <c r="U430" s="115" t="n">
        <v>2.81649305196015</v>
      </c>
      <c r="V430" s="114" t="n">
        <v>0.984681867956779</v>
      </c>
      <c r="W430" s="114" t="n">
        <v>9.04860209699261</v>
      </c>
      <c r="X430" s="115" t="n">
        <v>2.82768815531019</v>
      </c>
      <c r="Y430" s="114" t="n">
        <v>1.44616624206155</v>
      </c>
      <c r="Z430" s="114" t="n">
        <v>0.0111951033500404</v>
      </c>
    </row>
    <row r="431" customFormat="false" ht="15" hidden="false" customHeight="false" outlineLevel="0" collapsed="false">
      <c r="A431" s="0" t="n">
        <v>264</v>
      </c>
      <c r="B431" s="0" t="s">
        <v>31</v>
      </c>
      <c r="C431" s="0" t="s">
        <v>27</v>
      </c>
      <c r="D431" s="0" t="s">
        <v>37</v>
      </c>
      <c r="E431" s="119" t="n">
        <v>43116</v>
      </c>
      <c r="F431" s="0" t="n">
        <v>23</v>
      </c>
      <c r="G431" s="0" t="n">
        <v>34.8</v>
      </c>
      <c r="H431" s="114" t="n">
        <v>17.5106</v>
      </c>
      <c r="I431" s="114" t="n">
        <v>4.9457</v>
      </c>
      <c r="K431" s="114" t="n">
        <v>997.568415786581</v>
      </c>
      <c r="L431" s="114" t="n">
        <v>0.7623292886775</v>
      </c>
      <c r="M431" s="114" t="n">
        <v>-0.0042470734</v>
      </c>
      <c r="N431" s="114" t="n">
        <v>1023.81069304934</v>
      </c>
      <c r="O431" s="114" t="n">
        <v>11.1494820166152</v>
      </c>
      <c r="P431" s="114" t="n">
        <v>23.5342556457754</v>
      </c>
      <c r="Q431" s="114" t="n">
        <v>21.92135</v>
      </c>
      <c r="R431" s="0" t="n">
        <v>32</v>
      </c>
      <c r="S431" s="0" t="n">
        <v>0.37</v>
      </c>
      <c r="T431" s="114" t="n">
        <v>8.08619446204953</v>
      </c>
      <c r="U431" s="115" t="n">
        <v>2.52693576939048</v>
      </c>
      <c r="V431" s="114" t="n">
        <v>0.83750898752537</v>
      </c>
      <c r="W431" s="114" t="n">
        <v>8.12171429427499</v>
      </c>
      <c r="X431" s="115" t="n">
        <v>2.53803571696093</v>
      </c>
      <c r="Y431" s="114" t="n">
        <v>1.31608645428486</v>
      </c>
      <c r="Z431" s="114" t="n">
        <v>0.0110999475704574</v>
      </c>
    </row>
    <row r="432" customFormat="false" ht="15" hidden="false" customHeight="false" outlineLevel="0" collapsed="false">
      <c r="A432" s="0" t="n">
        <v>270</v>
      </c>
      <c r="B432" s="0" t="s">
        <v>31</v>
      </c>
      <c r="C432" s="0" t="s">
        <v>27</v>
      </c>
      <c r="D432" s="0" t="s">
        <v>37</v>
      </c>
      <c r="E432" s="119" t="n">
        <v>43116</v>
      </c>
      <c r="F432" s="0" t="n">
        <v>23</v>
      </c>
      <c r="G432" s="0" t="n">
        <v>34.8</v>
      </c>
      <c r="H432" s="114" t="n">
        <v>17.5106</v>
      </c>
      <c r="I432" s="114" t="n">
        <v>6.6324</v>
      </c>
      <c r="K432" s="114" t="n">
        <v>997.568415786581</v>
      </c>
      <c r="L432" s="114" t="n">
        <v>0.7623292886775</v>
      </c>
      <c r="M432" s="114" t="n">
        <v>-0.0042470734</v>
      </c>
      <c r="N432" s="114" t="n">
        <v>1023.81069304934</v>
      </c>
      <c r="O432" s="114" t="n">
        <v>14.9519430064498</v>
      </c>
      <c r="P432" s="114" t="n">
        <v>23.5342556457754</v>
      </c>
      <c r="Q432" s="114" t="n">
        <v>31.1982</v>
      </c>
      <c r="R432" s="0" t="n">
        <v>32</v>
      </c>
      <c r="S432" s="0" t="n">
        <v>0.5131</v>
      </c>
      <c r="T432" s="114" t="n">
        <v>8.38494599055447</v>
      </c>
      <c r="U432" s="115" t="n">
        <v>2.62029562204827</v>
      </c>
      <c r="V432" s="114" t="n">
        <v>1.16125380984392</v>
      </c>
      <c r="W432" s="114" t="n">
        <v>8.42056400001915</v>
      </c>
      <c r="X432" s="115" t="n">
        <v>2.63142625000598</v>
      </c>
      <c r="Y432" s="114" t="n">
        <v>1.2788620569606</v>
      </c>
      <c r="Z432" s="114" t="n">
        <v>0.0111306279577135</v>
      </c>
    </row>
    <row r="433" customFormat="false" ht="15" hidden="false" customHeight="false" outlineLevel="0" collapsed="false">
      <c r="A433" s="0" t="n">
        <v>102</v>
      </c>
      <c r="B433" s="0" t="s">
        <v>32</v>
      </c>
      <c r="C433" s="0" t="s">
        <v>27</v>
      </c>
      <c r="D433" s="0" t="s">
        <v>37</v>
      </c>
      <c r="E433" s="119" t="n">
        <v>43116</v>
      </c>
      <c r="F433" s="0" t="n">
        <v>23</v>
      </c>
      <c r="G433" s="0" t="n">
        <v>34.8</v>
      </c>
      <c r="H433" s="114" t="n">
        <v>17.5106</v>
      </c>
      <c r="I433" s="114" t="n">
        <v>4.2818</v>
      </c>
      <c r="K433" s="114" t="n">
        <v>997.568415786581</v>
      </c>
      <c r="L433" s="114" t="n">
        <v>0.7623292886775</v>
      </c>
      <c r="M433" s="114" t="n">
        <v>-0.0042470734</v>
      </c>
      <c r="N433" s="114" t="n">
        <v>1023.81069304934</v>
      </c>
      <c r="O433" s="114" t="n">
        <v>9.6527998258574</v>
      </c>
      <c r="P433" s="114" t="n">
        <v>23.5342556457754</v>
      </c>
      <c r="Q433" s="114" t="n">
        <v>18.2699</v>
      </c>
      <c r="R433" s="0" t="n">
        <v>32</v>
      </c>
      <c r="S433" s="0" t="n">
        <v>0.331199999999999</v>
      </c>
      <c r="T433" s="114" t="n">
        <v>8.38353667797295</v>
      </c>
      <c r="U433" s="115" t="n">
        <v>2.61985521186655</v>
      </c>
      <c r="V433" s="114" t="n">
        <v>0.749576133586869</v>
      </c>
      <c r="W433" s="114" t="n">
        <v>8.41915422430221</v>
      </c>
      <c r="X433" s="115" t="n">
        <v>2.63098569509444</v>
      </c>
      <c r="Y433" s="114" t="n">
        <v>1.42411399199854</v>
      </c>
      <c r="Z433" s="114" t="n">
        <v>0.0111304832278916</v>
      </c>
    </row>
    <row r="434" customFormat="false" ht="15" hidden="false" customHeight="false" outlineLevel="0" collapsed="false">
      <c r="A434" s="0" t="n">
        <v>108</v>
      </c>
      <c r="B434" s="0" t="s">
        <v>32</v>
      </c>
      <c r="C434" s="0" t="s">
        <v>27</v>
      </c>
      <c r="D434" s="0" t="s">
        <v>37</v>
      </c>
      <c r="E434" s="119" t="n">
        <v>43116</v>
      </c>
      <c r="F434" s="0" t="n">
        <v>23</v>
      </c>
      <c r="G434" s="0" t="n">
        <v>34.8</v>
      </c>
      <c r="H434" s="114" t="n">
        <v>17.5106</v>
      </c>
      <c r="I434" s="114" t="n">
        <v>4.5935</v>
      </c>
      <c r="K434" s="114" t="n">
        <v>997.568415786581</v>
      </c>
      <c r="L434" s="114" t="n">
        <v>0.7623292886775</v>
      </c>
      <c r="M434" s="114" t="n">
        <v>-0.0042470734</v>
      </c>
      <c r="N434" s="114" t="n">
        <v>1023.81069304934</v>
      </c>
      <c r="O434" s="114" t="n">
        <v>10.3554897473203</v>
      </c>
      <c r="P434" s="114" t="n">
        <v>23.5342556457754</v>
      </c>
      <c r="Q434" s="114" t="n">
        <v>19.98425</v>
      </c>
      <c r="R434" s="0" t="n">
        <v>32</v>
      </c>
      <c r="S434" s="0" t="n">
        <v>0.4055</v>
      </c>
      <c r="T434" s="114" t="n">
        <v>9.68242597898758</v>
      </c>
      <c r="U434" s="115" t="n">
        <v>3.02575811843362</v>
      </c>
      <c r="V434" s="114" t="n">
        <v>0.917252309151651</v>
      </c>
      <c r="W434" s="114" t="n">
        <v>9.71847037289235</v>
      </c>
      <c r="X434" s="115" t="n">
        <v>3.03702199152886</v>
      </c>
      <c r="Y434" s="114" t="n">
        <v>1.61451699115631</v>
      </c>
      <c r="Z434" s="114" t="n">
        <v>0.0112638730952384</v>
      </c>
    </row>
    <row r="435" customFormat="false" ht="15" hidden="false" customHeight="false" outlineLevel="0" collapsed="false">
      <c r="A435" s="0" t="n">
        <v>231</v>
      </c>
      <c r="B435" s="0" t="s">
        <v>33</v>
      </c>
      <c r="C435" s="0" t="s">
        <v>27</v>
      </c>
      <c r="D435" s="0" t="s">
        <v>37</v>
      </c>
      <c r="E435" s="119" t="n">
        <v>43116</v>
      </c>
      <c r="F435" s="0" t="n">
        <v>22.6</v>
      </c>
      <c r="G435" s="0" t="n">
        <v>34.8</v>
      </c>
      <c r="H435" s="114" t="n">
        <v>17.5106</v>
      </c>
      <c r="I435" s="114" t="n">
        <v>3.0791</v>
      </c>
      <c r="K435" s="114" t="n">
        <v>997.662375888944</v>
      </c>
      <c r="L435" s="114" t="n">
        <v>0.762983672664348</v>
      </c>
      <c r="M435" s="114" t="n">
        <v>-0.004257801496</v>
      </c>
      <c r="N435" s="114" t="n">
        <v>1023.92522333819</v>
      </c>
      <c r="O435" s="114" t="n">
        <v>6.94243243636953</v>
      </c>
      <c r="P435" s="114" t="n">
        <v>23.5351613303765</v>
      </c>
      <c r="Q435" s="114" t="n">
        <v>11.65505</v>
      </c>
      <c r="R435" s="0" t="n">
        <v>32</v>
      </c>
      <c r="S435" s="0" t="n">
        <v>0.1851</v>
      </c>
      <c r="T435" s="114" t="n">
        <v>6.39599170697995</v>
      </c>
      <c r="U435" s="115" t="n">
        <v>1.99874740843123</v>
      </c>
      <c r="V435" s="114" t="n">
        <v>0.420463361124607</v>
      </c>
      <c r="W435" s="114" t="n">
        <v>6.44687756525153</v>
      </c>
      <c r="X435" s="115" t="n">
        <v>2.0146492391411</v>
      </c>
      <c r="Y435" s="114" t="n">
        <v>1.23526182524621</v>
      </c>
      <c r="Z435" s="114" t="n">
        <v>0.0159018307098688</v>
      </c>
    </row>
    <row r="436" customFormat="false" ht="15" hidden="false" customHeight="false" outlineLevel="0" collapsed="false">
      <c r="A436" s="0" t="n">
        <v>180</v>
      </c>
      <c r="B436" s="0" t="s">
        <v>26</v>
      </c>
      <c r="C436" s="0" t="s">
        <v>34</v>
      </c>
      <c r="D436" s="0" t="s">
        <v>37</v>
      </c>
      <c r="E436" s="119" t="n">
        <v>43116</v>
      </c>
      <c r="F436" s="0" t="n">
        <v>22.9</v>
      </c>
      <c r="G436" s="0" t="n">
        <v>34.8</v>
      </c>
      <c r="H436" s="114" t="n">
        <v>17.5107</v>
      </c>
      <c r="I436" s="114" t="n">
        <v>3.7117</v>
      </c>
      <c r="K436" s="114" t="n">
        <v>997.592054700319</v>
      </c>
      <c r="L436" s="114" t="n">
        <v>0.762491782511047</v>
      </c>
      <c r="M436" s="114" t="n">
        <v>-0.004249705786</v>
      </c>
      <c r="N436" s="114" t="n">
        <v>1023.83944634463</v>
      </c>
      <c r="O436" s="114" t="n">
        <v>8.3678731708024</v>
      </c>
      <c r="P436" s="114" t="n">
        <v>23.5346174163797</v>
      </c>
      <c r="Q436" s="114" t="n">
        <v>15.13435</v>
      </c>
      <c r="R436" s="0" t="n">
        <v>32</v>
      </c>
      <c r="S436" s="0" t="n">
        <v>0.2696</v>
      </c>
      <c r="T436" s="114" t="n">
        <v>7.83242787833009</v>
      </c>
      <c r="U436" s="115" t="n">
        <v>2.44763371197815</v>
      </c>
      <c r="V436" s="114" t="n">
        <v>0.610696338079345</v>
      </c>
      <c r="W436" s="114" t="n">
        <v>7.87266232610773</v>
      </c>
      <c r="X436" s="115" t="n">
        <v>2.46020697690866</v>
      </c>
      <c r="Y436" s="114" t="n">
        <v>1.39795558489545</v>
      </c>
      <c r="Z436" s="114" t="n">
        <v>0.0125732649305115</v>
      </c>
    </row>
    <row r="437" customFormat="false" ht="15" hidden="false" customHeight="false" outlineLevel="0" collapsed="false">
      <c r="A437" s="0" t="n">
        <v>187</v>
      </c>
      <c r="B437" s="0" t="s">
        <v>26</v>
      </c>
      <c r="C437" s="0" t="s">
        <v>34</v>
      </c>
      <c r="D437" s="0" t="s">
        <v>37</v>
      </c>
      <c r="E437" s="119" t="n">
        <v>43116</v>
      </c>
      <c r="F437" s="0" t="n">
        <v>22.9</v>
      </c>
      <c r="G437" s="0" t="n">
        <v>34.8</v>
      </c>
      <c r="H437" s="114" t="n">
        <v>17.5107</v>
      </c>
      <c r="I437" s="114" t="n">
        <v>0.9162</v>
      </c>
      <c r="K437" s="114" t="n">
        <v>997.592054700319</v>
      </c>
      <c r="L437" s="114" t="n">
        <v>0.762491782511047</v>
      </c>
      <c r="M437" s="114" t="n">
        <v>-0.004249705786</v>
      </c>
      <c r="N437" s="114" t="n">
        <v>1023.83944634463</v>
      </c>
      <c r="O437" s="114" t="n">
        <v>2.06553476818955</v>
      </c>
      <c r="P437" s="114" t="n">
        <v>23.5346174163797</v>
      </c>
      <c r="Q437" s="114" t="n">
        <v>-0.2409</v>
      </c>
      <c r="R437" s="0" t="n">
        <v>32</v>
      </c>
      <c r="S437" s="0" t="n">
        <v>0.0738</v>
      </c>
      <c r="T437" s="114" t="n">
        <v>8.76068376068376</v>
      </c>
      <c r="U437" s="115" t="n">
        <v>2.73771367521367</v>
      </c>
      <c r="V437" s="114" t="n">
        <v>0.16708737738571</v>
      </c>
      <c r="W437" s="114" t="n">
        <v>8.801264559402</v>
      </c>
      <c r="X437" s="115" t="n">
        <v>2.75039517481312</v>
      </c>
      <c r="Y437" s="114" t="n">
        <v>-8.07278995563305</v>
      </c>
      <c r="Z437" s="114" t="n">
        <v>0.0126814995994495</v>
      </c>
    </row>
    <row r="438" customFormat="false" ht="15" hidden="false" customHeight="false" outlineLevel="0" collapsed="false">
      <c r="A438" s="0" t="n">
        <v>278</v>
      </c>
      <c r="B438" s="0" t="s">
        <v>26</v>
      </c>
      <c r="C438" s="0" t="s">
        <v>34</v>
      </c>
      <c r="D438" s="0" t="s">
        <v>37</v>
      </c>
      <c r="E438" s="119" t="n">
        <v>43116</v>
      </c>
      <c r="F438" s="0" t="n">
        <v>22.9</v>
      </c>
      <c r="G438" s="0" t="n">
        <v>34.8</v>
      </c>
      <c r="H438" s="114" t="n">
        <v>17.5107</v>
      </c>
      <c r="I438" s="114" t="n">
        <v>4.2475</v>
      </c>
      <c r="K438" s="114" t="n">
        <v>997.592054700319</v>
      </c>
      <c r="L438" s="114" t="n">
        <v>0.762491782511047</v>
      </c>
      <c r="M438" s="114" t="n">
        <v>-0.004249705786</v>
      </c>
      <c r="N438" s="114" t="n">
        <v>1023.83944634463</v>
      </c>
      <c r="O438" s="114" t="n">
        <v>9.57581197105995</v>
      </c>
      <c r="P438" s="114" t="n">
        <v>23.5346174163797</v>
      </c>
      <c r="Q438" s="114" t="n">
        <v>18.08125</v>
      </c>
      <c r="R438" s="0" t="n">
        <v>32</v>
      </c>
      <c r="S438" s="0" t="n">
        <v>0.2703</v>
      </c>
      <c r="T438" s="114" t="n">
        <v>6.7962385597908</v>
      </c>
      <c r="U438" s="115" t="n">
        <v>2.12382454993463</v>
      </c>
      <c r="V438" s="114" t="n">
        <v>0.612724408494611</v>
      </c>
      <c r="W438" s="114" t="n">
        <v>6.83608638449184</v>
      </c>
      <c r="X438" s="115" t="n">
        <v>2.1362769951537</v>
      </c>
      <c r="Y438" s="114" t="n">
        <v>1.15384750252833</v>
      </c>
      <c r="Z438" s="114" t="n">
        <v>0.0124524452190751</v>
      </c>
    </row>
    <row r="439" customFormat="false" ht="15" hidden="false" customHeight="false" outlineLevel="0" collapsed="false">
      <c r="A439" s="0" t="n">
        <v>285</v>
      </c>
      <c r="B439" s="0" t="s">
        <v>26</v>
      </c>
      <c r="C439" s="0" t="s">
        <v>34</v>
      </c>
      <c r="D439" s="0" t="s">
        <v>37</v>
      </c>
      <c r="E439" s="119" t="n">
        <v>43116</v>
      </c>
      <c r="F439" s="0" t="n">
        <v>22.9</v>
      </c>
      <c r="G439" s="0" t="n">
        <v>34.8</v>
      </c>
      <c r="H439" s="114" t="n">
        <v>17.5107</v>
      </c>
      <c r="I439" s="114" t="n">
        <v>2.5766</v>
      </c>
      <c r="K439" s="114" t="n">
        <v>997.592054700319</v>
      </c>
      <c r="L439" s="114" t="n">
        <v>0.762491782511047</v>
      </c>
      <c r="M439" s="114" t="n">
        <v>-0.004249705786</v>
      </c>
      <c r="N439" s="114" t="n">
        <v>1023.83944634463</v>
      </c>
      <c r="O439" s="114" t="n">
        <v>5.80883746312727</v>
      </c>
      <c r="P439" s="114" t="n">
        <v>23.5346174163797</v>
      </c>
      <c r="Q439" s="114" t="n">
        <v>8.8913</v>
      </c>
      <c r="R439" s="0" t="n">
        <v>32</v>
      </c>
      <c r="S439" s="0" t="n">
        <v>0.1454</v>
      </c>
      <c r="T439" s="114" t="n">
        <v>5.98058571898651</v>
      </c>
      <c r="U439" s="115" t="n">
        <v>1.86893303718328</v>
      </c>
      <c r="V439" s="114" t="n">
        <v>0.329842571719027</v>
      </c>
      <c r="W439" s="114" t="n">
        <v>6.02012920720664</v>
      </c>
      <c r="X439" s="115" t="n">
        <v>1.88129037725207</v>
      </c>
      <c r="Y439" s="114" t="n">
        <v>1.27386182784858</v>
      </c>
      <c r="Z439" s="114" t="n">
        <v>0.0123573400687904</v>
      </c>
    </row>
    <row r="440" customFormat="false" ht="15" hidden="false" customHeight="false" outlineLevel="0" collapsed="false">
      <c r="A440" s="0" t="n">
        <v>120</v>
      </c>
      <c r="B440" s="0" t="s">
        <v>29</v>
      </c>
      <c r="C440" s="0" t="s">
        <v>34</v>
      </c>
      <c r="D440" s="0" t="s">
        <v>37</v>
      </c>
      <c r="E440" s="119" t="n">
        <v>43116</v>
      </c>
      <c r="F440" s="0" t="n">
        <v>22.9</v>
      </c>
      <c r="G440" s="0" t="n">
        <v>34.8</v>
      </c>
      <c r="H440" s="114" t="n">
        <v>17.5107</v>
      </c>
      <c r="I440" s="114" t="n">
        <v>5.238</v>
      </c>
      <c r="K440" s="114" t="n">
        <v>997.592054700319</v>
      </c>
      <c r="L440" s="114" t="n">
        <v>0.762491782511047</v>
      </c>
      <c r="M440" s="114" t="n">
        <v>-0.004249705786</v>
      </c>
      <c r="N440" s="114" t="n">
        <v>1023.83944634463</v>
      </c>
      <c r="O440" s="114" t="n">
        <v>11.8088529969187</v>
      </c>
      <c r="P440" s="114" t="n">
        <v>23.5346174163797</v>
      </c>
      <c r="Q440" s="114" t="n">
        <v>23.529</v>
      </c>
      <c r="R440" s="0" t="n">
        <v>32</v>
      </c>
      <c r="S440" s="0" t="n">
        <v>0.3169</v>
      </c>
      <c r="T440" s="114" t="n">
        <v>6.43961715876532</v>
      </c>
      <c r="U440" s="115" t="n">
        <v>2.01238036211416</v>
      </c>
      <c r="V440" s="114" t="n">
        <v>0.718575866238716</v>
      </c>
      <c r="W440" s="114" t="n">
        <v>6.47933192084858</v>
      </c>
      <c r="X440" s="115" t="n">
        <v>2.02479122526518</v>
      </c>
      <c r="Y440" s="114" t="n">
        <v>1.030728187072</v>
      </c>
      <c r="Z440" s="114" t="n">
        <v>0.0124108631510178</v>
      </c>
    </row>
    <row r="441" customFormat="false" ht="15" hidden="false" customHeight="false" outlineLevel="0" collapsed="false">
      <c r="A441" s="0" t="n">
        <v>126</v>
      </c>
      <c r="B441" s="0" t="s">
        <v>29</v>
      </c>
      <c r="C441" s="0" t="s">
        <v>34</v>
      </c>
      <c r="D441" s="0" t="s">
        <v>37</v>
      </c>
      <c r="E441" s="119" t="n">
        <v>43116</v>
      </c>
      <c r="F441" s="0" t="n">
        <v>22.9</v>
      </c>
      <c r="G441" s="0" t="n">
        <v>34.8</v>
      </c>
      <c r="H441" s="114" t="n">
        <v>17.5107</v>
      </c>
      <c r="I441" s="114" t="n">
        <v>2.1146</v>
      </c>
      <c r="K441" s="114" t="n">
        <v>997.592054700319</v>
      </c>
      <c r="L441" s="114" t="n">
        <v>0.762491782511047</v>
      </c>
      <c r="M441" s="114" t="n">
        <v>-0.004249705786</v>
      </c>
      <c r="N441" s="114" t="n">
        <v>1023.83944634463</v>
      </c>
      <c r="O441" s="114" t="n">
        <v>4.76727769134864</v>
      </c>
      <c r="P441" s="114" t="n">
        <v>23.5346174163797</v>
      </c>
      <c r="Q441" s="114" t="n">
        <v>6.3503</v>
      </c>
      <c r="R441" s="0" t="n">
        <v>32</v>
      </c>
      <c r="S441" s="0" t="n">
        <v>0.0939999999999999</v>
      </c>
      <c r="T441" s="114" t="n">
        <v>4.6520835395427</v>
      </c>
      <c r="U441" s="115" t="n">
        <v>1.45377610610709</v>
      </c>
      <c r="V441" s="114" t="n">
        <v>0.213618149731546</v>
      </c>
      <c r="W441" s="114" t="n">
        <v>4.69113133687824</v>
      </c>
      <c r="X441" s="115" t="n">
        <v>1.46597854277445</v>
      </c>
      <c r="Y441" s="114" t="n">
        <v>1.14438948435891</v>
      </c>
      <c r="Z441" s="114" t="n">
        <v>0.0122024366673552</v>
      </c>
    </row>
    <row r="442" customFormat="false" ht="15" hidden="false" customHeight="false" outlineLevel="0" collapsed="false">
      <c r="A442" s="0" t="n">
        <v>218</v>
      </c>
      <c r="B442" s="0" t="s">
        <v>29</v>
      </c>
      <c r="C442" s="0" t="s">
        <v>34</v>
      </c>
      <c r="D442" s="0" t="s">
        <v>37</v>
      </c>
      <c r="E442" s="119" t="n">
        <v>43116</v>
      </c>
      <c r="F442" s="0" t="n">
        <v>22.9</v>
      </c>
      <c r="G442" s="0" t="n">
        <v>34.8</v>
      </c>
      <c r="H442" s="114" t="n">
        <v>17.5107</v>
      </c>
      <c r="I442" s="114" t="n">
        <v>5.0762</v>
      </c>
      <c r="K442" s="114" t="n">
        <v>997.592054700319</v>
      </c>
      <c r="L442" s="114" t="n">
        <v>0.762491782511047</v>
      </c>
      <c r="M442" s="114" t="n">
        <v>-0.004249705786</v>
      </c>
      <c r="N442" s="114" t="n">
        <v>1023.83944634463</v>
      </c>
      <c r="O442" s="114" t="n">
        <v>11.4440816309581</v>
      </c>
      <c r="P442" s="114" t="n">
        <v>23.5346174163797</v>
      </c>
      <c r="Q442" s="114" t="n">
        <v>22.6391</v>
      </c>
      <c r="R442" s="0" t="n">
        <v>32</v>
      </c>
      <c r="S442" s="0" t="n">
        <v>0.3199</v>
      </c>
      <c r="T442" s="114" t="n">
        <v>6.72581628576834</v>
      </c>
      <c r="U442" s="115" t="n">
        <v>2.10181758930261</v>
      </c>
      <c r="V442" s="114" t="n">
        <v>0.725200666000458</v>
      </c>
      <c r="W442" s="114" t="n">
        <v>6.76563783450247</v>
      </c>
      <c r="X442" s="115" t="n">
        <v>2.11426182328202</v>
      </c>
      <c r="Y442" s="114" t="n">
        <v>1.08538796447806</v>
      </c>
      <c r="Z442" s="114" t="n">
        <v>0.0124442339794162</v>
      </c>
    </row>
    <row r="443" customFormat="false" ht="15" hidden="false" customHeight="false" outlineLevel="0" collapsed="false">
      <c r="A443" s="0" t="n">
        <v>224</v>
      </c>
      <c r="B443" s="0" t="s">
        <v>29</v>
      </c>
      <c r="C443" s="0" t="s">
        <v>34</v>
      </c>
      <c r="D443" s="0" t="s">
        <v>37</v>
      </c>
      <c r="E443" s="119" t="n">
        <v>43116</v>
      </c>
      <c r="F443" s="0" t="n">
        <v>22.9</v>
      </c>
      <c r="G443" s="0" t="n">
        <v>34.8</v>
      </c>
      <c r="H443" s="114" t="n">
        <v>17.5107</v>
      </c>
      <c r="I443" s="114" t="n">
        <v>4.3983</v>
      </c>
      <c r="K443" s="114" t="n">
        <v>997.592054700319</v>
      </c>
      <c r="L443" s="114" t="n">
        <v>0.762491782511047</v>
      </c>
      <c r="M443" s="114" t="n">
        <v>-0.004249705786</v>
      </c>
      <c r="N443" s="114" t="n">
        <v>1023.83944634463</v>
      </c>
      <c r="O443" s="114" t="n">
        <v>9.91578429483531</v>
      </c>
      <c r="P443" s="114" t="n">
        <v>23.5346174163797</v>
      </c>
      <c r="Q443" s="114" t="n">
        <v>18.91065</v>
      </c>
      <c r="R443" s="0" t="n">
        <v>32</v>
      </c>
      <c r="S443" s="0" t="n">
        <v>0.2958</v>
      </c>
      <c r="T443" s="114" t="n">
        <v>7.21023765996343</v>
      </c>
      <c r="U443" s="115" t="n">
        <v>2.25319926873857</v>
      </c>
      <c r="V443" s="114" t="n">
        <v>0.670318458210472</v>
      </c>
      <c r="W443" s="114" t="n">
        <v>7.25023995605591</v>
      </c>
      <c r="X443" s="115" t="n">
        <v>2.26569998626747</v>
      </c>
      <c r="Y443" s="114" t="n">
        <v>1.21197377994227</v>
      </c>
      <c r="Z443" s="114" t="n">
        <v>0.0125007175288978</v>
      </c>
    </row>
    <row r="444" customFormat="false" ht="15" hidden="false" customHeight="false" outlineLevel="0" collapsed="false">
      <c r="A444" s="0" t="n">
        <v>230</v>
      </c>
      <c r="B444" s="0" t="s">
        <v>29</v>
      </c>
      <c r="C444" s="0" t="s">
        <v>34</v>
      </c>
      <c r="D444" s="0" t="s">
        <v>37</v>
      </c>
      <c r="E444" s="119" t="n">
        <v>43116</v>
      </c>
      <c r="F444" s="0" t="n">
        <v>22.9</v>
      </c>
      <c r="G444" s="0" t="n">
        <v>34.8</v>
      </c>
      <c r="H444" s="114" t="n">
        <v>17.5107</v>
      </c>
      <c r="I444" s="114" t="n">
        <v>2.6113</v>
      </c>
      <c r="K444" s="114" t="n">
        <v>997.592054700319</v>
      </c>
      <c r="L444" s="114" t="n">
        <v>0.762491782511047</v>
      </c>
      <c r="M444" s="114" t="n">
        <v>-0.004249705786</v>
      </c>
      <c r="N444" s="114" t="n">
        <v>1023.83944634463</v>
      </c>
      <c r="O444" s="114" t="n">
        <v>5.88706716892969</v>
      </c>
      <c r="P444" s="114" t="n">
        <v>23.5346174163797</v>
      </c>
      <c r="Q444" s="114" t="n">
        <v>9.08215</v>
      </c>
      <c r="R444" s="0" t="n">
        <v>32</v>
      </c>
      <c r="S444" s="0" t="n">
        <v>0.1633</v>
      </c>
      <c r="T444" s="114" t="n">
        <v>6.67075163398693</v>
      </c>
      <c r="U444" s="115" t="n">
        <v>2.08460988562092</v>
      </c>
      <c r="V444" s="114" t="n">
        <v>0.370211503345873</v>
      </c>
      <c r="W444" s="114" t="n">
        <v>6.71055263699192</v>
      </c>
      <c r="X444" s="115" t="n">
        <v>2.09704769905998</v>
      </c>
      <c r="Y444" s="114" t="n">
        <v>1.41362530297636</v>
      </c>
      <c r="Z444" s="114" t="n">
        <v>0.0124378134390604</v>
      </c>
    </row>
    <row r="445" customFormat="false" ht="15" hidden="false" customHeight="false" outlineLevel="0" collapsed="false">
      <c r="A445" s="0" t="n">
        <v>154</v>
      </c>
      <c r="B445" s="0" t="s">
        <v>30</v>
      </c>
      <c r="C445" s="0" t="s">
        <v>34</v>
      </c>
      <c r="D445" s="0" t="s">
        <v>37</v>
      </c>
      <c r="E445" s="119" t="n">
        <v>43116</v>
      </c>
      <c r="F445" s="0" t="n">
        <v>22.9</v>
      </c>
      <c r="G445" s="0" t="n">
        <v>34.8</v>
      </c>
      <c r="H445" s="114" t="n">
        <v>17.5107</v>
      </c>
      <c r="I445" s="114" t="n">
        <v>4.1184</v>
      </c>
      <c r="K445" s="114" t="n">
        <v>997.592054700319</v>
      </c>
      <c r="L445" s="114" t="n">
        <v>0.762491782511047</v>
      </c>
      <c r="M445" s="114" t="n">
        <v>-0.004249705786</v>
      </c>
      <c r="N445" s="114" t="n">
        <v>1023.83944634463</v>
      </c>
      <c r="O445" s="114" t="n">
        <v>9.28476139414086</v>
      </c>
      <c r="P445" s="114" t="n">
        <v>23.5346174163797</v>
      </c>
      <c r="Q445" s="114" t="n">
        <v>17.3712</v>
      </c>
      <c r="R445" s="0" t="n">
        <v>32</v>
      </c>
      <c r="S445" s="0" t="n">
        <v>0.0998999999999999</v>
      </c>
      <c r="T445" s="114" t="n">
        <v>2.48600223964165</v>
      </c>
      <c r="U445" s="115" t="n">
        <v>0.776875699888017</v>
      </c>
      <c r="V445" s="114" t="n">
        <v>0.228599428393895</v>
      </c>
      <c r="W445" s="114" t="n">
        <v>2.52424182847574</v>
      </c>
      <c r="X445" s="115" t="n">
        <v>0.788825571398668</v>
      </c>
      <c r="Y445" s="114" t="n">
        <v>0.424672352003164</v>
      </c>
      <c r="Z445" s="114" t="n">
        <v>0.0119498715106514</v>
      </c>
    </row>
    <row r="446" customFormat="false" ht="15" hidden="false" customHeight="false" outlineLevel="0" collapsed="false">
      <c r="A446" s="0" t="n">
        <v>246</v>
      </c>
      <c r="B446" s="0" t="s">
        <v>30</v>
      </c>
      <c r="C446" s="0" t="s">
        <v>34</v>
      </c>
      <c r="D446" s="0" t="s">
        <v>37</v>
      </c>
      <c r="E446" s="119" t="n">
        <v>43116</v>
      </c>
      <c r="F446" s="0" t="n">
        <v>22.9</v>
      </c>
      <c r="G446" s="0" t="n">
        <v>34.8</v>
      </c>
      <c r="H446" s="114" t="n">
        <v>17.5107</v>
      </c>
      <c r="I446" s="114" t="n">
        <v>4.5012</v>
      </c>
      <c r="K446" s="114" t="n">
        <v>997.592054700319</v>
      </c>
      <c r="L446" s="114" t="n">
        <v>0.762491782511047</v>
      </c>
      <c r="M446" s="114" t="n">
        <v>-0.004249705786</v>
      </c>
      <c r="N446" s="114" t="n">
        <v>1023.83944634463</v>
      </c>
      <c r="O446" s="114" t="n">
        <v>10.147768062186</v>
      </c>
      <c r="P446" s="114" t="n">
        <v>23.5346174163797</v>
      </c>
      <c r="Q446" s="114" t="n">
        <v>19.4766</v>
      </c>
      <c r="R446" s="0" t="n">
        <v>32</v>
      </c>
      <c r="S446" s="0" t="n">
        <v>0.0389999999999997</v>
      </c>
      <c r="T446" s="114" t="n">
        <v>0.874008336694897</v>
      </c>
      <c r="U446" s="115" t="n">
        <v>0.273127605217155</v>
      </c>
      <c r="V446" s="114" t="n">
        <v>0.0916760070519729</v>
      </c>
      <c r="W446" s="114" t="n">
        <v>0.91164645818023</v>
      </c>
      <c r="X446" s="115" t="n">
        <v>0.284889518181322</v>
      </c>
      <c r="Y446" s="114" t="n">
        <v>0.148731198590712</v>
      </c>
      <c r="Z446" s="114" t="n">
        <v>0.0117619129641666</v>
      </c>
    </row>
    <row r="447" customFormat="false" ht="15" hidden="false" customHeight="false" outlineLevel="0" collapsed="false">
      <c r="A447" s="0" t="n">
        <v>299</v>
      </c>
      <c r="B447" s="0" t="s">
        <v>30</v>
      </c>
      <c r="C447" s="0" t="s">
        <v>34</v>
      </c>
      <c r="D447" s="0" t="s">
        <v>37</v>
      </c>
      <c r="E447" s="119" t="n">
        <v>43116</v>
      </c>
      <c r="F447" s="0" t="n">
        <v>22.9</v>
      </c>
      <c r="G447" s="0" t="n">
        <v>34.8</v>
      </c>
      <c r="H447" s="114" t="n">
        <v>17.5107</v>
      </c>
      <c r="I447" s="114" t="n">
        <v>0.7819</v>
      </c>
      <c r="K447" s="114" t="n">
        <v>997.592054700319</v>
      </c>
      <c r="L447" s="114" t="n">
        <v>0.762491782511047</v>
      </c>
      <c r="M447" s="114" t="n">
        <v>-0.004249705786</v>
      </c>
      <c r="N447" s="114" t="n">
        <v>1023.83944634463</v>
      </c>
      <c r="O447" s="114" t="n">
        <v>1.762761007692</v>
      </c>
      <c r="P447" s="114" t="n">
        <v>23.5346174163797</v>
      </c>
      <c r="Q447" s="114" t="n">
        <v>-0.97955</v>
      </c>
      <c r="R447" s="0" t="n">
        <v>32</v>
      </c>
      <c r="S447" s="0" t="n">
        <v>0.0389</v>
      </c>
      <c r="T447" s="114" t="n">
        <v>5.23553162853298</v>
      </c>
      <c r="U447" s="115" t="n">
        <v>1.63610363391656</v>
      </c>
      <c r="V447" s="114" t="n">
        <v>0.0883231974269789</v>
      </c>
      <c r="W447" s="114" t="n">
        <v>5.27479712208598</v>
      </c>
      <c r="X447" s="115" t="n">
        <v>1.64837410065187</v>
      </c>
      <c r="Y447" s="114" t="n">
        <v>-2.3126099033038</v>
      </c>
      <c r="Z447" s="114" t="n">
        <v>0.0122704667353131</v>
      </c>
    </row>
    <row r="448" customFormat="false" ht="15" hidden="false" customHeight="false" outlineLevel="0" collapsed="false">
      <c r="A448" s="0" t="n">
        <v>167</v>
      </c>
      <c r="B448" s="0" t="s">
        <v>31</v>
      </c>
      <c r="C448" s="0" t="s">
        <v>34</v>
      </c>
      <c r="D448" s="0" t="s">
        <v>37</v>
      </c>
      <c r="E448" s="119" t="n">
        <v>43116</v>
      </c>
      <c r="F448" s="0" t="n">
        <v>22.9</v>
      </c>
      <c r="G448" s="0" t="n">
        <v>34.8</v>
      </c>
      <c r="H448" s="114" t="n">
        <v>17.5107</v>
      </c>
      <c r="I448" s="114" t="n">
        <v>4.0895</v>
      </c>
      <c r="K448" s="114" t="n">
        <v>997.592054700319</v>
      </c>
      <c r="L448" s="114" t="n">
        <v>0.762491782511047</v>
      </c>
      <c r="M448" s="114" t="n">
        <v>-0.004249705786</v>
      </c>
      <c r="N448" s="114" t="n">
        <v>1023.83944634463</v>
      </c>
      <c r="O448" s="114" t="n">
        <v>9.21960754694518</v>
      </c>
      <c r="P448" s="114" t="n">
        <v>23.5346174163797</v>
      </c>
      <c r="Q448" s="114" t="n">
        <v>17.21225</v>
      </c>
      <c r="R448" s="0" t="n">
        <v>32</v>
      </c>
      <c r="S448" s="0" t="n">
        <v>0.0946000000000002</v>
      </c>
      <c r="T448" s="114" t="n">
        <v>2.36801922451126</v>
      </c>
      <c r="U448" s="115" t="n">
        <v>0.740006007659768</v>
      </c>
      <c r="V448" s="114" t="n">
        <v>0.216630954444863</v>
      </c>
      <c r="W448" s="114" t="n">
        <v>2.4062147915093</v>
      </c>
      <c r="X448" s="115" t="n">
        <v>0.751942122346658</v>
      </c>
      <c r="Y448" s="114" t="n">
        <v>0.405567793241771</v>
      </c>
      <c r="Z448" s="114" t="n">
        <v>0.0119361146868896</v>
      </c>
    </row>
    <row r="449" customFormat="false" ht="15" hidden="false" customHeight="false" outlineLevel="0" collapsed="false">
      <c r="A449" s="0" t="n">
        <v>174</v>
      </c>
      <c r="B449" s="0" t="s">
        <v>31</v>
      </c>
      <c r="C449" s="0" t="s">
        <v>34</v>
      </c>
      <c r="D449" s="0" t="s">
        <v>37</v>
      </c>
      <c r="E449" s="119" t="n">
        <v>43116</v>
      </c>
      <c r="F449" s="0" t="n">
        <v>22.9</v>
      </c>
      <c r="G449" s="0" t="n">
        <v>34.8</v>
      </c>
      <c r="H449" s="114" t="n">
        <v>17.5107</v>
      </c>
      <c r="I449" s="114" t="n">
        <v>3.2973</v>
      </c>
      <c r="K449" s="114" t="n">
        <v>997.592054700319</v>
      </c>
      <c r="L449" s="114" t="n">
        <v>0.762491782511047</v>
      </c>
      <c r="M449" s="114" t="n">
        <v>-0.004249705786</v>
      </c>
      <c r="N449" s="114" t="n">
        <v>1023.83944634463</v>
      </c>
      <c r="O449" s="114" t="n">
        <v>7.43362561793431</v>
      </c>
      <c r="P449" s="114" t="n">
        <v>23.5346174163797</v>
      </c>
      <c r="Q449" s="114" t="n">
        <v>12.85515</v>
      </c>
      <c r="R449" s="0" t="n">
        <v>32</v>
      </c>
      <c r="S449" s="0" t="n">
        <v>0.0794999999999999</v>
      </c>
      <c r="T449" s="114" t="n">
        <v>2.47063210889427</v>
      </c>
      <c r="U449" s="115" t="n">
        <v>0.77207253402946</v>
      </c>
      <c r="V449" s="114" t="n">
        <v>0.181935192805385</v>
      </c>
      <c r="W449" s="114" t="n">
        <v>2.50886596282343</v>
      </c>
      <c r="X449" s="115" t="n">
        <v>0.784020613382322</v>
      </c>
      <c r="Y449" s="114" t="n">
        <v>0.457845108687321</v>
      </c>
      <c r="Z449" s="114" t="n">
        <v>0.0119480793528614</v>
      </c>
    </row>
    <row r="450" customFormat="false" ht="15" hidden="false" customHeight="false" outlineLevel="0" collapsed="false">
      <c r="A450" s="0" t="n">
        <v>265</v>
      </c>
      <c r="B450" s="0" t="s">
        <v>31</v>
      </c>
      <c r="C450" s="0" t="s">
        <v>34</v>
      </c>
      <c r="D450" s="0" t="s">
        <v>37</v>
      </c>
      <c r="E450" s="119" t="n">
        <v>43116</v>
      </c>
      <c r="F450" s="0" t="n">
        <v>22.9</v>
      </c>
      <c r="G450" s="0" t="n">
        <v>34.8</v>
      </c>
      <c r="H450" s="114" t="n">
        <v>17.5107</v>
      </c>
      <c r="I450" s="114" t="n">
        <v>4.0392</v>
      </c>
      <c r="K450" s="114" t="n">
        <v>997.592054700319</v>
      </c>
      <c r="L450" s="114" t="n">
        <v>0.762491782511047</v>
      </c>
      <c r="M450" s="114" t="n">
        <v>-0.004249705786</v>
      </c>
      <c r="N450" s="114" t="n">
        <v>1023.83944634463</v>
      </c>
      <c r="O450" s="114" t="n">
        <v>9.10620829040738</v>
      </c>
      <c r="P450" s="114" t="n">
        <v>23.5346174163797</v>
      </c>
      <c r="Q450" s="114" t="n">
        <v>16.9356</v>
      </c>
      <c r="R450" s="0" t="n">
        <v>32</v>
      </c>
      <c r="S450" s="0" t="n">
        <v>0.0921000000000003</v>
      </c>
      <c r="T450" s="114" t="n">
        <v>2.33335866838946</v>
      </c>
      <c r="U450" s="115" t="n">
        <v>0.729174583871706</v>
      </c>
      <c r="V450" s="114" t="n">
        <v>0.210954614906614</v>
      </c>
      <c r="W450" s="114" t="n">
        <v>2.37154130283685</v>
      </c>
      <c r="X450" s="115" t="n">
        <v>0.741106657136516</v>
      </c>
      <c r="Y450" s="114" t="n">
        <v>0.401260676413528</v>
      </c>
      <c r="Z450" s="114" t="n">
        <v>0.0119320732648103</v>
      </c>
    </row>
    <row r="451" customFormat="false" ht="15" hidden="false" customHeight="false" outlineLevel="0" collapsed="false">
      <c r="A451" s="0" t="n">
        <v>271</v>
      </c>
      <c r="B451" s="0" t="s">
        <v>31</v>
      </c>
      <c r="C451" s="0" t="s">
        <v>34</v>
      </c>
      <c r="D451" s="0" t="s">
        <v>37</v>
      </c>
      <c r="E451" s="119" t="n">
        <v>43116</v>
      </c>
      <c r="F451" s="0" t="n">
        <v>22.9</v>
      </c>
      <c r="G451" s="0" t="n">
        <v>34.8</v>
      </c>
      <c r="H451" s="114" t="n">
        <v>17.5107</v>
      </c>
      <c r="I451" s="114" t="n">
        <v>8.3244</v>
      </c>
      <c r="K451" s="114" t="n">
        <v>997.592054700319</v>
      </c>
      <c r="L451" s="114" t="n">
        <v>0.762491782511047</v>
      </c>
      <c r="M451" s="114" t="n">
        <v>-0.004249705786</v>
      </c>
      <c r="N451" s="114" t="n">
        <v>1023.83944634463</v>
      </c>
      <c r="O451" s="114" t="n">
        <v>18.7670133424112</v>
      </c>
      <c r="P451" s="114" t="n">
        <v>23.5346174163797</v>
      </c>
      <c r="Q451" s="114" t="n">
        <v>40.5042</v>
      </c>
      <c r="R451" s="0" t="n">
        <v>32</v>
      </c>
      <c r="S451" s="0" t="n">
        <v>0.203800000000001</v>
      </c>
      <c r="T451" s="114" t="n">
        <v>2.50966677339114</v>
      </c>
      <c r="U451" s="115" t="n">
        <v>0.784270866684732</v>
      </c>
      <c r="V451" s="114" t="n">
        <v>0.466286987043556</v>
      </c>
      <c r="W451" s="114" t="n">
        <v>2.54791519193878</v>
      </c>
      <c r="X451" s="115" t="n">
        <v>0.79622349748087</v>
      </c>
      <c r="Y451" s="114" t="n">
        <v>0.369991045572899</v>
      </c>
      <c r="Z451" s="114" t="n">
        <v>0.0119526307961381</v>
      </c>
    </row>
    <row r="452" customFormat="false" ht="15" hidden="false" customHeight="false" outlineLevel="0" collapsed="false">
      <c r="A452" s="0" t="n">
        <v>103</v>
      </c>
      <c r="B452" s="0" t="s">
        <v>32</v>
      </c>
      <c r="C452" s="0" t="s">
        <v>34</v>
      </c>
      <c r="D452" s="0" t="s">
        <v>37</v>
      </c>
      <c r="E452" s="119" t="n">
        <v>43116</v>
      </c>
      <c r="F452" s="0" t="n">
        <v>22.9</v>
      </c>
      <c r="G452" s="0" t="n">
        <v>34.8</v>
      </c>
      <c r="H452" s="114" t="n">
        <v>17.5107</v>
      </c>
      <c r="I452" s="114" t="n">
        <v>3.1454</v>
      </c>
      <c r="K452" s="114" t="n">
        <v>997.592054700319</v>
      </c>
      <c r="L452" s="114" t="n">
        <v>0.762491782511047</v>
      </c>
      <c r="M452" s="114" t="n">
        <v>-0.004249705786</v>
      </c>
      <c r="N452" s="114" t="n">
        <v>1023.83944634463</v>
      </c>
      <c r="O452" s="114" t="n">
        <v>7.09117338994043</v>
      </c>
      <c r="P452" s="114" t="n">
        <v>23.5346174163797</v>
      </c>
      <c r="Q452" s="114" t="n">
        <v>12.0197</v>
      </c>
      <c r="R452" s="0" t="n">
        <v>32</v>
      </c>
      <c r="S452" s="0" t="n">
        <v>0.0213000000000001</v>
      </c>
      <c r="T452" s="114" t="n">
        <v>0.68179635735092</v>
      </c>
      <c r="U452" s="115" t="n">
        <v>0.213061361672163</v>
      </c>
      <c r="V452" s="114" t="n">
        <v>0.0506469255407556</v>
      </c>
      <c r="W452" s="114" t="n">
        <v>0.719362760680626</v>
      </c>
      <c r="X452" s="115" t="n">
        <v>0.224800862712696</v>
      </c>
      <c r="Y452" s="114" t="n">
        <v>0.132972885906685</v>
      </c>
      <c r="Z452" s="114" t="n">
        <v>0.0117395010405332</v>
      </c>
    </row>
    <row r="453" customFormat="false" ht="15" hidden="false" customHeight="false" outlineLevel="0" collapsed="false">
      <c r="A453" s="0" t="n">
        <v>109</v>
      </c>
      <c r="B453" s="0" t="s">
        <v>32</v>
      </c>
      <c r="C453" s="0" t="s">
        <v>34</v>
      </c>
      <c r="D453" s="0" t="s">
        <v>37</v>
      </c>
      <c r="E453" s="119" t="n">
        <v>43116</v>
      </c>
      <c r="F453" s="0" t="n">
        <v>22.9</v>
      </c>
      <c r="G453" s="0" t="n">
        <v>34.8</v>
      </c>
      <c r="H453" s="114" t="n">
        <v>17.5107</v>
      </c>
      <c r="I453" s="114" t="n">
        <v>3.7689</v>
      </c>
      <c r="K453" s="114" t="n">
        <v>997.592054700319</v>
      </c>
      <c r="L453" s="114" t="n">
        <v>0.762491782511047</v>
      </c>
      <c r="M453" s="114" t="n">
        <v>-0.004249705786</v>
      </c>
      <c r="N453" s="114" t="n">
        <v>1023.83944634463</v>
      </c>
      <c r="O453" s="114" t="n">
        <v>8.49682819016547</v>
      </c>
      <c r="P453" s="114" t="n">
        <v>23.5346174163797</v>
      </c>
      <c r="Q453" s="114" t="n">
        <v>15.44895</v>
      </c>
      <c r="R453" s="0" t="n">
        <v>32</v>
      </c>
      <c r="S453" s="0" t="n">
        <v>0.0318</v>
      </c>
      <c r="T453" s="114" t="n">
        <v>0.850927189531991</v>
      </c>
      <c r="U453" s="115" t="n">
        <v>0.265914746728747</v>
      </c>
      <c r="V453" s="114" t="n">
        <v>0.0748341918593951</v>
      </c>
      <c r="W453" s="114" t="n">
        <v>0.888556698977066</v>
      </c>
      <c r="X453" s="115" t="n">
        <v>0.277673968430333</v>
      </c>
      <c r="Y453" s="114" t="n">
        <v>0.153107296074459</v>
      </c>
      <c r="Z453" s="114" t="n">
        <v>0.011759221701586</v>
      </c>
    </row>
    <row r="454" customFormat="false" ht="15" hidden="false" customHeight="false" outlineLevel="0" collapsed="false">
      <c r="A454" s="0" t="n">
        <v>232</v>
      </c>
      <c r="B454" s="0" t="s">
        <v>33</v>
      </c>
      <c r="C454" s="0" t="s">
        <v>34</v>
      </c>
      <c r="D454" s="0" t="s">
        <v>37</v>
      </c>
      <c r="E454" s="119" t="n">
        <v>43116</v>
      </c>
      <c r="F454" s="0" t="n">
        <v>22.6</v>
      </c>
      <c r="G454" s="0" t="n">
        <v>34.8</v>
      </c>
      <c r="H454" s="114" t="n">
        <v>17.5106</v>
      </c>
      <c r="I454" s="114" t="n">
        <v>4.7771</v>
      </c>
      <c r="K454" s="114" t="n">
        <v>997.662375888944</v>
      </c>
      <c r="L454" s="114" t="n">
        <v>0.762983672664348</v>
      </c>
      <c r="M454" s="114" t="n">
        <v>-0.004257801496</v>
      </c>
      <c r="N454" s="114" t="n">
        <v>1023.92522333819</v>
      </c>
      <c r="O454" s="114" t="n">
        <v>10.7709051319479</v>
      </c>
      <c r="P454" s="114" t="n">
        <v>23.5351613303765</v>
      </c>
      <c r="Q454" s="114" t="n">
        <v>20.99405</v>
      </c>
      <c r="R454" s="0" t="n">
        <v>32</v>
      </c>
      <c r="S454" s="0" t="n">
        <v>0.1344</v>
      </c>
      <c r="T454" s="114" t="n">
        <v>2.89486721089022</v>
      </c>
      <c r="U454" s="115" t="n">
        <v>0.904646003403194</v>
      </c>
      <c r="V454" s="114" t="n">
        <v>0.310448759846183</v>
      </c>
      <c r="W454" s="114" t="n">
        <v>2.96783188804417</v>
      </c>
      <c r="X454" s="115" t="n">
        <v>0.927447465013802</v>
      </c>
      <c r="Y454" s="114" t="n">
        <v>0.478972875394942</v>
      </c>
      <c r="Z454" s="114" t="n">
        <v>0.0228014616106074</v>
      </c>
    </row>
    <row r="455" customFormat="false" ht="15" hidden="false" customHeight="false" outlineLevel="0" collapsed="false">
      <c r="A455" s="0" t="n">
        <v>234</v>
      </c>
      <c r="B455" s="0" t="s">
        <v>33</v>
      </c>
      <c r="C455" s="0" t="s">
        <v>34</v>
      </c>
      <c r="D455" s="0" t="s">
        <v>37</v>
      </c>
      <c r="E455" s="119" t="n">
        <v>43116</v>
      </c>
      <c r="F455" s="0" t="n">
        <v>22.6</v>
      </c>
      <c r="G455" s="0" t="n">
        <v>34.8</v>
      </c>
      <c r="H455" s="114" t="n">
        <v>17.5106</v>
      </c>
      <c r="I455" s="114" t="n">
        <v>5.2679</v>
      </c>
      <c r="K455" s="114" t="n">
        <v>997.662375888944</v>
      </c>
      <c r="L455" s="114" t="n">
        <v>0.762983672664348</v>
      </c>
      <c r="M455" s="114" t="n">
        <v>-0.004257801496</v>
      </c>
      <c r="N455" s="114" t="n">
        <v>1023.92522333819</v>
      </c>
      <c r="O455" s="114" t="n">
        <v>11.877509607207</v>
      </c>
      <c r="P455" s="114" t="n">
        <v>23.5351613303765</v>
      </c>
      <c r="Q455" s="114" t="n">
        <v>23.69345</v>
      </c>
      <c r="R455" s="0" t="n">
        <v>32</v>
      </c>
      <c r="S455" s="0" t="n">
        <v>0.1658</v>
      </c>
      <c r="T455" s="114" t="n">
        <v>3.24964230414927</v>
      </c>
      <c r="U455" s="115" t="n">
        <v>1.01551322004665</v>
      </c>
      <c r="V455" s="114" t="n">
        <v>0.381980183358726</v>
      </c>
      <c r="W455" s="114" t="n">
        <v>3.32285855896538</v>
      </c>
      <c r="X455" s="115" t="n">
        <v>1.03839329967668</v>
      </c>
      <c r="Y455" s="114" t="n">
        <v>0.523971403612142</v>
      </c>
      <c r="Z455" s="114" t="n">
        <v>0.0228800796300355</v>
      </c>
    </row>
    <row r="456" customFormat="false" ht="15" hidden="false" customHeight="false" outlineLevel="0" collapsed="false">
      <c r="A456" s="0" t="n">
        <v>181</v>
      </c>
      <c r="B456" s="0" t="s">
        <v>26</v>
      </c>
      <c r="C456" s="0" t="s">
        <v>36</v>
      </c>
      <c r="D456" s="0" t="s">
        <v>37</v>
      </c>
      <c r="E456" s="119" t="n">
        <v>43116</v>
      </c>
      <c r="F456" s="0" t="n">
        <v>22.7</v>
      </c>
      <c r="G456" s="0" t="n">
        <v>34.8</v>
      </c>
      <c r="H456" s="114" t="n">
        <v>17.5164</v>
      </c>
      <c r="I456" s="114" t="n">
        <v>3.8005</v>
      </c>
      <c r="K456" s="114" t="n">
        <v>997.639034949544</v>
      </c>
      <c r="L456" s="114" t="n">
        <v>0.762818972493547</v>
      </c>
      <c r="M456" s="114" t="n">
        <v>-0.004255069834</v>
      </c>
      <c r="N456" s="114" t="n">
        <v>1023.89671161712</v>
      </c>
      <c r="O456" s="114" t="n">
        <v>8.56867028909605</v>
      </c>
      <c r="P456" s="114" t="n">
        <v>23.5427312867462</v>
      </c>
      <c r="Q456" s="114" t="n">
        <v>15.62275</v>
      </c>
      <c r="R456" s="0" t="n">
        <v>32</v>
      </c>
      <c r="S456" s="0" t="n">
        <v>0.2822</v>
      </c>
      <c r="T456" s="114" t="n">
        <v>8.02091919392889</v>
      </c>
      <c r="U456" s="115" t="n">
        <v>2.50653724810278</v>
      </c>
      <c r="V456" s="114" t="n">
        <v>0.642059385640166</v>
      </c>
      <c r="W456" s="114" t="n">
        <v>8.1000492323931</v>
      </c>
      <c r="X456" s="115" t="n">
        <v>2.53126538512284</v>
      </c>
      <c r="Y456" s="114" t="n">
        <v>1.42597220464266</v>
      </c>
      <c r="Z456" s="114" t="n">
        <v>0.0247281370200652</v>
      </c>
    </row>
    <row r="457" customFormat="false" ht="15" hidden="false" customHeight="false" outlineLevel="0" collapsed="false">
      <c r="A457" s="0" t="n">
        <v>188</v>
      </c>
      <c r="B457" s="0" t="s">
        <v>26</v>
      </c>
      <c r="C457" s="0" t="s">
        <v>36</v>
      </c>
      <c r="D457" s="0" t="s">
        <v>37</v>
      </c>
      <c r="E457" s="119" t="n">
        <v>43116</v>
      </c>
      <c r="F457" s="0" t="n">
        <v>22.7</v>
      </c>
      <c r="G457" s="0" t="n">
        <v>34.8</v>
      </c>
      <c r="H457" s="114" t="n">
        <v>17.5164</v>
      </c>
      <c r="I457" s="114" t="n">
        <v>10.8522</v>
      </c>
      <c r="K457" s="114" t="n">
        <v>997.639034949544</v>
      </c>
      <c r="L457" s="114" t="n">
        <v>0.762818972493547</v>
      </c>
      <c r="M457" s="114" t="n">
        <v>-0.004255069834</v>
      </c>
      <c r="N457" s="114" t="n">
        <v>1023.89671161712</v>
      </c>
      <c r="O457" s="114" t="n">
        <v>24.4675499832465</v>
      </c>
      <c r="P457" s="114" t="n">
        <v>23.5427312867462</v>
      </c>
      <c r="Q457" s="114" t="n">
        <v>54.4071</v>
      </c>
      <c r="R457" s="0" t="n">
        <v>32</v>
      </c>
      <c r="S457" s="0" t="n">
        <v>0.7079</v>
      </c>
      <c r="T457" s="114" t="n">
        <v>6.97830308646235</v>
      </c>
      <c r="U457" s="115" t="n">
        <v>2.18071971451949</v>
      </c>
      <c r="V457" s="114" t="n">
        <v>1.61278518549541</v>
      </c>
      <c r="W457" s="114" t="n">
        <v>7.05666936311727</v>
      </c>
      <c r="X457" s="115" t="n">
        <v>2.20520917597415</v>
      </c>
      <c r="Y457" s="114" t="n">
        <v>0.997740948174038</v>
      </c>
      <c r="Z457" s="114" t="n">
        <v>0.0244894614546607</v>
      </c>
    </row>
    <row r="458" customFormat="false" ht="15" hidden="false" customHeight="false" outlineLevel="0" collapsed="false">
      <c r="A458" s="0" t="n">
        <v>280</v>
      </c>
      <c r="B458" s="0" t="s">
        <v>26</v>
      </c>
      <c r="C458" s="0" t="s">
        <v>36</v>
      </c>
      <c r="D458" s="0" t="s">
        <v>37</v>
      </c>
      <c r="E458" s="119" t="n">
        <v>43116</v>
      </c>
      <c r="F458" s="0" t="n">
        <v>22.7</v>
      </c>
      <c r="G458" s="0" t="n">
        <v>34.8</v>
      </c>
      <c r="H458" s="114" t="n">
        <v>17.5164</v>
      </c>
      <c r="I458" s="114" t="n">
        <v>4.0789</v>
      </c>
      <c r="K458" s="114" t="n">
        <v>997.639034949544</v>
      </c>
      <c r="L458" s="114" t="n">
        <v>0.762818972493547</v>
      </c>
      <c r="M458" s="114" t="n">
        <v>-0.004255069834</v>
      </c>
      <c r="N458" s="114" t="n">
        <v>1023.89671161712</v>
      </c>
      <c r="O458" s="114" t="n">
        <v>9.19635554326901</v>
      </c>
      <c r="P458" s="114" t="n">
        <v>23.5427312867462</v>
      </c>
      <c r="Q458" s="114" t="n">
        <v>17.15395</v>
      </c>
      <c r="R458" s="0" t="n">
        <v>32</v>
      </c>
      <c r="S458" s="0" t="n">
        <v>0.3126</v>
      </c>
      <c r="T458" s="114" t="n">
        <v>8.29992300135411</v>
      </c>
      <c r="U458" s="115" t="n">
        <v>2.59372593792316</v>
      </c>
      <c r="V458" s="114" t="n">
        <v>0.711009027711528</v>
      </c>
      <c r="W458" s="114" t="n">
        <v>8.37925742228589</v>
      </c>
      <c r="X458" s="115" t="n">
        <v>2.61851794446434</v>
      </c>
      <c r="Y458" s="114" t="n">
        <v>1.43955529383467</v>
      </c>
      <c r="Z458" s="114" t="n">
        <v>0.0247920065411833</v>
      </c>
    </row>
    <row r="459" customFormat="false" ht="15" hidden="false" customHeight="false" outlineLevel="0" collapsed="false">
      <c r="A459" s="0" t="n">
        <v>286</v>
      </c>
      <c r="B459" s="0" t="s">
        <v>26</v>
      </c>
      <c r="C459" s="0" t="s">
        <v>36</v>
      </c>
      <c r="D459" s="0" t="s">
        <v>37</v>
      </c>
      <c r="E459" s="119" t="n">
        <v>43116</v>
      </c>
      <c r="F459" s="0" t="n">
        <v>22.7</v>
      </c>
      <c r="G459" s="0" t="n">
        <v>34.8</v>
      </c>
      <c r="H459" s="114" t="n">
        <v>17.5164</v>
      </c>
      <c r="I459" s="114" t="n">
        <v>3.4148</v>
      </c>
      <c r="K459" s="114" t="n">
        <v>997.639034949544</v>
      </c>
      <c r="L459" s="114" t="n">
        <v>0.762818972493547</v>
      </c>
      <c r="M459" s="114" t="n">
        <v>-0.004255069834</v>
      </c>
      <c r="N459" s="114" t="n">
        <v>1023.89671161712</v>
      </c>
      <c r="O459" s="114" t="n">
        <v>7.69906467654393</v>
      </c>
      <c r="P459" s="114" t="n">
        <v>23.5427312867462</v>
      </c>
      <c r="Q459" s="114" t="n">
        <v>13.5014</v>
      </c>
      <c r="R459" s="0" t="n">
        <v>32</v>
      </c>
      <c r="S459" s="0" t="n">
        <v>0.2643</v>
      </c>
      <c r="T459" s="114" t="n">
        <v>8.38914458022536</v>
      </c>
      <c r="U459" s="115" t="n">
        <v>2.62160768132042</v>
      </c>
      <c r="V459" s="114" t="n">
        <v>0.601094733293561</v>
      </c>
      <c r="W459" s="114" t="n">
        <v>8.46854435985822</v>
      </c>
      <c r="X459" s="115" t="n">
        <v>2.64642011245569</v>
      </c>
      <c r="Y459" s="114" t="n">
        <v>1.55914676312372</v>
      </c>
      <c r="Z459" s="114" t="n">
        <v>0.02481243113527</v>
      </c>
    </row>
    <row r="460" customFormat="false" ht="15" hidden="false" customHeight="false" outlineLevel="0" collapsed="false">
      <c r="A460" s="0" t="n">
        <v>121</v>
      </c>
      <c r="B460" s="0" t="s">
        <v>29</v>
      </c>
      <c r="C460" s="0" t="s">
        <v>36</v>
      </c>
      <c r="D460" s="0" t="s">
        <v>37</v>
      </c>
      <c r="E460" s="119" t="n">
        <v>43116</v>
      </c>
      <c r="F460" s="0" t="n">
        <v>22.7</v>
      </c>
      <c r="G460" s="0" t="n">
        <v>34.8</v>
      </c>
      <c r="H460" s="114" t="n">
        <v>17.5164</v>
      </c>
      <c r="I460" s="114" t="n">
        <v>6.1738</v>
      </c>
      <c r="K460" s="114" t="n">
        <v>997.639034949544</v>
      </c>
      <c r="L460" s="114" t="n">
        <v>0.762818972493547</v>
      </c>
      <c r="M460" s="114" t="n">
        <v>-0.004255069834</v>
      </c>
      <c r="N460" s="114" t="n">
        <v>1023.89671161712</v>
      </c>
      <c r="O460" s="114" t="n">
        <v>13.9195518039261</v>
      </c>
      <c r="P460" s="114" t="n">
        <v>23.5427312867462</v>
      </c>
      <c r="Q460" s="114" t="n">
        <v>28.6759</v>
      </c>
      <c r="R460" s="0" t="n">
        <v>32</v>
      </c>
      <c r="S460" s="0" t="n">
        <v>0.4778</v>
      </c>
      <c r="T460" s="114" t="n">
        <v>8.38834269662922</v>
      </c>
      <c r="U460" s="115" t="n">
        <v>2.62135709269663</v>
      </c>
      <c r="V460" s="114" t="n">
        <v>1.08665645501195</v>
      </c>
      <c r="W460" s="114" t="n">
        <v>8.46774188884733</v>
      </c>
      <c r="X460" s="115" t="n">
        <v>2.64616934026479</v>
      </c>
      <c r="Y460" s="114" t="n">
        <v>1.30367069330172</v>
      </c>
      <c r="Z460" s="114" t="n">
        <v>0.0248122475681609</v>
      </c>
    </row>
    <row r="461" customFormat="false" ht="15" hidden="false" customHeight="false" outlineLevel="0" collapsed="false">
      <c r="A461" s="0" t="n">
        <v>128</v>
      </c>
      <c r="B461" s="0" t="s">
        <v>29</v>
      </c>
      <c r="C461" s="0" t="s">
        <v>36</v>
      </c>
      <c r="D461" s="0" t="s">
        <v>37</v>
      </c>
      <c r="E461" s="119" t="n">
        <v>43116</v>
      </c>
      <c r="F461" s="0" t="n">
        <v>22.7</v>
      </c>
      <c r="G461" s="0" t="n">
        <v>34.8</v>
      </c>
      <c r="H461" s="114" t="n">
        <v>17.5164</v>
      </c>
      <c r="I461" s="114" t="n">
        <v>3.7818</v>
      </c>
      <c r="K461" s="114" t="n">
        <v>997.639034949544</v>
      </c>
      <c r="L461" s="114" t="n">
        <v>0.762818972493547</v>
      </c>
      <c r="M461" s="114" t="n">
        <v>-0.004255069834</v>
      </c>
      <c r="N461" s="114" t="n">
        <v>1023.89671161712</v>
      </c>
      <c r="O461" s="114" t="n">
        <v>8.52650895916417</v>
      </c>
      <c r="P461" s="114" t="n">
        <v>23.5427312867462</v>
      </c>
      <c r="Q461" s="114" t="n">
        <v>15.5199</v>
      </c>
      <c r="R461" s="0" t="n">
        <v>32</v>
      </c>
      <c r="S461" s="0" t="n">
        <v>0.2818</v>
      </c>
      <c r="T461" s="114" t="n">
        <v>8.05142857142857</v>
      </c>
      <c r="U461" s="115" t="n">
        <v>2.51607142857143</v>
      </c>
      <c r="V461" s="114" t="n">
        <v>0.641127336762561</v>
      </c>
      <c r="W461" s="114" t="n">
        <v>8.13058095934355</v>
      </c>
      <c r="X461" s="115" t="n">
        <v>2.54080654979486</v>
      </c>
      <c r="Y461" s="114" t="n">
        <v>1.43416100743236</v>
      </c>
      <c r="Z461" s="114" t="n">
        <v>0.0247351212234301</v>
      </c>
    </row>
    <row r="462" customFormat="false" ht="15" hidden="false" customHeight="false" outlineLevel="0" collapsed="false">
      <c r="A462" s="0" t="n">
        <v>219</v>
      </c>
      <c r="B462" s="0" t="s">
        <v>29</v>
      </c>
      <c r="C462" s="0" t="s">
        <v>36</v>
      </c>
      <c r="D462" s="0" t="s">
        <v>37</v>
      </c>
      <c r="E462" s="119" t="n">
        <v>43116</v>
      </c>
      <c r="F462" s="0" t="n">
        <v>22.7</v>
      </c>
      <c r="G462" s="0" t="n">
        <v>34.8</v>
      </c>
      <c r="H462" s="114" t="n">
        <v>17.5164</v>
      </c>
      <c r="I462" s="114" t="n">
        <v>5.3882</v>
      </c>
      <c r="K462" s="114" t="n">
        <v>997.639034949544</v>
      </c>
      <c r="L462" s="114" t="n">
        <v>0.762818972493547</v>
      </c>
      <c r="M462" s="114" t="n">
        <v>-0.004255069834</v>
      </c>
      <c r="N462" s="114" t="n">
        <v>1023.89671161712</v>
      </c>
      <c r="O462" s="114" t="n">
        <v>12.1483250234725</v>
      </c>
      <c r="P462" s="114" t="n">
        <v>23.5427312867462</v>
      </c>
      <c r="Q462" s="114" t="n">
        <v>24.3551</v>
      </c>
      <c r="R462" s="0" t="n">
        <v>32</v>
      </c>
      <c r="S462" s="0" t="n">
        <v>0.376</v>
      </c>
      <c r="T462" s="114" t="n">
        <v>7.50169586209649</v>
      </c>
      <c r="U462" s="115" t="n">
        <v>2.34427995690515</v>
      </c>
      <c r="V462" s="114" t="n">
        <v>0.856007946957853</v>
      </c>
      <c r="W462" s="114" t="n">
        <v>7.58044554680584</v>
      </c>
      <c r="X462" s="115" t="n">
        <v>2.36888923337683</v>
      </c>
      <c r="Y462" s="114" t="n">
        <v>1.20025702502492</v>
      </c>
      <c r="Z462" s="114" t="n">
        <v>0.0246092764716725</v>
      </c>
    </row>
    <row r="463" customFormat="false" ht="15" hidden="false" customHeight="false" outlineLevel="0" collapsed="false">
      <c r="A463" s="0" t="n">
        <v>225</v>
      </c>
      <c r="B463" s="0" t="s">
        <v>29</v>
      </c>
      <c r="C463" s="0" t="s">
        <v>36</v>
      </c>
      <c r="D463" s="0" t="s">
        <v>37</v>
      </c>
      <c r="E463" s="119" t="n">
        <v>43116</v>
      </c>
      <c r="F463" s="0" t="n">
        <v>22.7</v>
      </c>
      <c r="G463" s="0" t="n">
        <v>34.8</v>
      </c>
      <c r="H463" s="114" t="n">
        <v>17.5164</v>
      </c>
      <c r="I463" s="114" t="n">
        <v>2.8461</v>
      </c>
      <c r="K463" s="114" t="n">
        <v>997.639034949544</v>
      </c>
      <c r="L463" s="114" t="n">
        <v>0.762818972493547</v>
      </c>
      <c r="M463" s="114" t="n">
        <v>-0.004255069834</v>
      </c>
      <c r="N463" s="114" t="n">
        <v>1023.89671161712</v>
      </c>
      <c r="O463" s="114" t="n">
        <v>6.41686423096863</v>
      </c>
      <c r="P463" s="114" t="n">
        <v>23.5427312867462</v>
      </c>
      <c r="Q463" s="114" t="n">
        <v>10.37355</v>
      </c>
      <c r="R463" s="0" t="n">
        <v>32</v>
      </c>
      <c r="S463" s="0" t="n">
        <v>0.2003</v>
      </c>
      <c r="T463" s="114" t="n">
        <v>7.57048907702774</v>
      </c>
      <c r="U463" s="115" t="n">
        <v>2.36577783657117</v>
      </c>
      <c r="V463" s="114" t="n">
        <v>0.455966317668573</v>
      </c>
      <c r="W463" s="114" t="n">
        <v>7.64928915576987</v>
      </c>
      <c r="X463" s="115" t="n">
        <v>2.39040286117808</v>
      </c>
      <c r="Y463" s="114" t="n">
        <v>1.53678829874599</v>
      </c>
      <c r="Z463" s="114" t="n">
        <v>0.0246250246069151</v>
      </c>
    </row>
    <row r="464" customFormat="false" ht="15" hidden="false" customHeight="false" outlineLevel="0" collapsed="false">
      <c r="A464" s="0" t="n">
        <v>229</v>
      </c>
      <c r="B464" s="0" t="s">
        <v>29</v>
      </c>
      <c r="C464" s="0" t="s">
        <v>36</v>
      </c>
      <c r="D464" s="0" t="s">
        <v>37</v>
      </c>
      <c r="E464" s="119" t="n">
        <v>43116</v>
      </c>
      <c r="F464" s="0" t="n">
        <v>22.7</v>
      </c>
      <c r="G464" s="0" t="n">
        <v>34.8</v>
      </c>
      <c r="H464" s="114" t="n">
        <v>17.5164</v>
      </c>
      <c r="I464" s="114" t="n">
        <v>2.6026</v>
      </c>
      <c r="K464" s="114" t="n">
        <v>997.639034949544</v>
      </c>
      <c r="L464" s="114" t="n">
        <v>0.762818972493547</v>
      </c>
      <c r="M464" s="114" t="n">
        <v>-0.004255069834</v>
      </c>
      <c r="N464" s="114" t="n">
        <v>1023.89671161712</v>
      </c>
      <c r="O464" s="114" t="n">
        <v>5.86786509522468</v>
      </c>
      <c r="P464" s="114" t="n">
        <v>23.5427312867462</v>
      </c>
      <c r="Q464" s="114" t="n">
        <v>9.0343</v>
      </c>
      <c r="R464" s="0" t="n">
        <v>32</v>
      </c>
      <c r="S464" s="0" t="n">
        <v>0.1006</v>
      </c>
      <c r="T464" s="114" t="n">
        <v>4.02078337330136</v>
      </c>
      <c r="U464" s="115" t="n">
        <v>1.25649480415668</v>
      </c>
      <c r="V464" s="114" t="n">
        <v>0.230943718296437</v>
      </c>
      <c r="W464" s="114" t="n">
        <v>4.0969831376695</v>
      </c>
      <c r="X464" s="115" t="n">
        <v>1.28030723052172</v>
      </c>
      <c r="Y464" s="114" t="n">
        <v>0.850959933588453</v>
      </c>
      <c r="Z464" s="114" t="n">
        <v>0.0238124263650439</v>
      </c>
    </row>
    <row r="465" customFormat="false" ht="15" hidden="false" customHeight="false" outlineLevel="0" collapsed="false">
      <c r="A465" s="0" t="n">
        <v>155</v>
      </c>
      <c r="B465" s="0" t="s">
        <v>30</v>
      </c>
      <c r="C465" s="0" t="s">
        <v>36</v>
      </c>
      <c r="D465" s="0" t="s">
        <v>37</v>
      </c>
      <c r="E465" s="119" t="n">
        <v>43116</v>
      </c>
      <c r="F465" s="0" t="n">
        <v>22.7</v>
      </c>
      <c r="G465" s="0" t="n">
        <v>34.8</v>
      </c>
      <c r="H465" s="114" t="n">
        <v>17.5164</v>
      </c>
      <c r="I465" s="114" t="n">
        <v>1.5077</v>
      </c>
      <c r="K465" s="114" t="n">
        <v>997.639034949544</v>
      </c>
      <c r="L465" s="114" t="n">
        <v>0.762818972493547</v>
      </c>
      <c r="M465" s="114" t="n">
        <v>-0.004255069834</v>
      </c>
      <c r="N465" s="114" t="n">
        <v>1023.89671161712</v>
      </c>
      <c r="O465" s="114" t="n">
        <v>3.39928540846471</v>
      </c>
      <c r="P465" s="114" t="n">
        <v>23.5427312867462</v>
      </c>
      <c r="Q465" s="114" t="n">
        <v>3.01235</v>
      </c>
      <c r="R465" s="0" t="n">
        <v>32</v>
      </c>
      <c r="S465" s="0" t="n">
        <v>0.1469</v>
      </c>
      <c r="T465" s="114" t="n">
        <v>10.7951205173427</v>
      </c>
      <c r="U465" s="115" t="n">
        <v>3.37347516166961</v>
      </c>
      <c r="V465" s="114" t="n">
        <v>0.333449033674959</v>
      </c>
      <c r="W465" s="114" t="n">
        <v>10.8762827793713</v>
      </c>
      <c r="X465" s="115" t="n">
        <v>3.39883836855353</v>
      </c>
      <c r="Y465" s="114" t="n">
        <v>4.72703787985051</v>
      </c>
      <c r="Z465" s="114" t="n">
        <v>0.0253632068839247</v>
      </c>
    </row>
    <row r="466" customFormat="false" ht="15" hidden="false" customHeight="false" outlineLevel="0" collapsed="false">
      <c r="A466" s="0" t="n">
        <v>247</v>
      </c>
      <c r="B466" s="0" t="s">
        <v>30</v>
      </c>
      <c r="C466" s="0" t="s">
        <v>36</v>
      </c>
      <c r="D466" s="0" t="s">
        <v>37</v>
      </c>
      <c r="E466" s="119" t="n">
        <v>43116</v>
      </c>
      <c r="F466" s="0" t="n">
        <v>22.7</v>
      </c>
      <c r="G466" s="0" t="n">
        <v>34.8</v>
      </c>
      <c r="H466" s="114" t="n">
        <v>17.5164</v>
      </c>
      <c r="I466" s="114" t="n">
        <v>5.2657</v>
      </c>
      <c r="K466" s="114" t="n">
        <v>997.639034949544</v>
      </c>
      <c r="L466" s="114" t="n">
        <v>0.762818972493547</v>
      </c>
      <c r="M466" s="114" t="n">
        <v>-0.004255069834</v>
      </c>
      <c r="N466" s="114" t="n">
        <v>1023.89671161712</v>
      </c>
      <c r="O466" s="114" t="n">
        <v>11.8721344931701</v>
      </c>
      <c r="P466" s="114" t="n">
        <v>23.5427312867462</v>
      </c>
      <c r="Q466" s="114" t="n">
        <v>23.68135</v>
      </c>
      <c r="R466" s="0" t="n">
        <v>32</v>
      </c>
      <c r="S466" s="0" t="n">
        <v>0.252</v>
      </c>
      <c r="T466" s="114" t="n">
        <v>5.02622813491034</v>
      </c>
      <c r="U466" s="115" t="n">
        <v>1.57069629215948</v>
      </c>
      <c r="V466" s="114" t="n">
        <v>0.57643796738871</v>
      </c>
      <c r="W466" s="114" t="n">
        <v>5.10316443145442</v>
      </c>
      <c r="X466" s="115" t="n">
        <v>1.59473888482951</v>
      </c>
      <c r="Y466" s="114" t="n">
        <v>0.8079571067912</v>
      </c>
      <c r="Z466" s="114" t="n">
        <v>0.0240425926700245</v>
      </c>
    </row>
    <row r="467" customFormat="false" ht="15" hidden="false" customHeight="false" outlineLevel="0" collapsed="false">
      <c r="A467" s="0" t="n">
        <v>168</v>
      </c>
      <c r="B467" s="0" t="s">
        <v>31</v>
      </c>
      <c r="C467" s="0" t="s">
        <v>36</v>
      </c>
      <c r="D467" s="0" t="s">
        <v>37</v>
      </c>
      <c r="E467" s="119" t="n">
        <v>43116</v>
      </c>
      <c r="F467" s="0" t="n">
        <v>22.7</v>
      </c>
      <c r="G467" s="0" t="n">
        <v>34.8</v>
      </c>
      <c r="H467" s="114" t="n">
        <v>17.5164</v>
      </c>
      <c r="I467" s="114" t="n">
        <v>2.8455</v>
      </c>
      <c r="K467" s="114" t="n">
        <v>997.639034949544</v>
      </c>
      <c r="L467" s="114" t="n">
        <v>0.762818972493547</v>
      </c>
      <c r="M467" s="114" t="n">
        <v>-0.004255069834</v>
      </c>
      <c r="N467" s="114" t="n">
        <v>1023.89671161712</v>
      </c>
      <c r="O467" s="114" t="n">
        <v>6.41551146102429</v>
      </c>
      <c r="P467" s="114" t="n">
        <v>23.5427312867462</v>
      </c>
      <c r="Q467" s="114" t="n">
        <v>10.37025</v>
      </c>
      <c r="R467" s="0" t="n">
        <v>32</v>
      </c>
      <c r="S467" s="0" t="n">
        <v>0.0697000000000001</v>
      </c>
      <c r="T467" s="114" t="n">
        <v>2.51098782333021</v>
      </c>
      <c r="U467" s="115" t="n">
        <v>0.784683694790692</v>
      </c>
      <c r="V467" s="114" t="n">
        <v>0.161727944606461</v>
      </c>
      <c r="W467" s="114" t="n">
        <v>2.58608159655484</v>
      </c>
      <c r="X467" s="115" t="n">
        <v>0.808150498923387</v>
      </c>
      <c r="Y467" s="114" t="n">
        <v>0.506062769122743</v>
      </c>
      <c r="Z467" s="114" t="n">
        <v>0.0234668041326948</v>
      </c>
    </row>
    <row r="468" customFormat="false" ht="15" hidden="false" customHeight="false" outlineLevel="0" collapsed="false">
      <c r="A468" s="0" t="n">
        <v>175</v>
      </c>
      <c r="B468" s="0" t="s">
        <v>31</v>
      </c>
      <c r="C468" s="0" t="s">
        <v>36</v>
      </c>
      <c r="D468" s="0" t="s">
        <v>37</v>
      </c>
      <c r="E468" s="119" t="n">
        <v>43116</v>
      </c>
      <c r="F468" s="0" t="n">
        <v>22.7</v>
      </c>
      <c r="G468" s="0" t="n">
        <v>34.8</v>
      </c>
      <c r="H468" s="114" t="n">
        <v>17.5164</v>
      </c>
      <c r="I468" s="114" t="n">
        <v>2.6602</v>
      </c>
      <c r="K468" s="114" t="n">
        <v>997.639034949544</v>
      </c>
      <c r="L468" s="114" t="n">
        <v>0.762818972493547</v>
      </c>
      <c r="M468" s="114" t="n">
        <v>-0.004255069834</v>
      </c>
      <c r="N468" s="114" t="n">
        <v>1023.89671161712</v>
      </c>
      <c r="O468" s="114" t="n">
        <v>5.99773100988115</v>
      </c>
      <c r="P468" s="114" t="n">
        <v>23.5427312867462</v>
      </c>
      <c r="Q468" s="114" t="n">
        <v>9.3511</v>
      </c>
      <c r="R468" s="0" t="n">
        <v>32</v>
      </c>
      <c r="S468" s="0" t="n">
        <v>0.0642</v>
      </c>
      <c r="T468" s="114" t="n">
        <v>2.47303543913713</v>
      </c>
      <c r="U468" s="115" t="n">
        <v>0.772823574730355</v>
      </c>
      <c r="V468" s="114" t="n">
        <v>0.149030812236983</v>
      </c>
      <c r="W468" s="114" t="n">
        <v>2.54810141058371</v>
      </c>
      <c r="X468" s="115" t="n">
        <v>0.796281690807409</v>
      </c>
      <c r="Y468" s="114" t="n">
        <v>0.517583116515417</v>
      </c>
      <c r="Z468" s="114" t="n">
        <v>0.0234581160770542</v>
      </c>
    </row>
    <row r="469" customFormat="false" ht="15" hidden="false" customHeight="false" outlineLevel="0" collapsed="false">
      <c r="A469" s="0" t="n">
        <v>266</v>
      </c>
      <c r="B469" s="0" t="s">
        <v>31</v>
      </c>
      <c r="C469" s="0" t="s">
        <v>36</v>
      </c>
      <c r="D469" s="0" t="s">
        <v>37</v>
      </c>
      <c r="E469" s="119" t="n">
        <v>43116</v>
      </c>
      <c r="F469" s="0" t="n">
        <v>22.7</v>
      </c>
      <c r="G469" s="0" t="n">
        <v>34.8</v>
      </c>
      <c r="H469" s="114" t="n">
        <v>17.5164</v>
      </c>
      <c r="I469" s="114" t="n">
        <v>5.0566</v>
      </c>
      <c r="K469" s="114" t="n">
        <v>997.639034949544</v>
      </c>
      <c r="L469" s="114" t="n">
        <v>0.762818972493547</v>
      </c>
      <c r="M469" s="114" t="n">
        <v>-0.004255069834</v>
      </c>
      <c r="N469" s="114" t="n">
        <v>1023.89671161712</v>
      </c>
      <c r="O469" s="114" t="n">
        <v>11.4006941675682</v>
      </c>
      <c r="P469" s="114" t="n">
        <v>23.5427312867462</v>
      </c>
      <c r="Q469" s="114" t="n">
        <v>22.5313</v>
      </c>
      <c r="R469" s="0" t="n">
        <v>32</v>
      </c>
      <c r="S469" s="0" t="n">
        <v>0.0982000000000003</v>
      </c>
      <c r="T469" s="114" t="n">
        <v>1.98047757341078</v>
      </c>
      <c r="U469" s="115" t="n">
        <v>0.61889924169087</v>
      </c>
      <c r="V469" s="114" t="n">
        <v>0.229586671420764</v>
      </c>
      <c r="W469" s="114" t="n">
        <v>2.05518272472036</v>
      </c>
      <c r="X469" s="115" t="n">
        <v>0.642244601475112</v>
      </c>
      <c r="Y469" s="114" t="n">
        <v>0.32624793016747</v>
      </c>
      <c r="Z469" s="114" t="n">
        <v>0.0233453597842417</v>
      </c>
    </row>
    <row r="470" customFormat="false" ht="15" hidden="false" customHeight="false" outlineLevel="0" collapsed="false">
      <c r="A470" s="0" t="n">
        <v>272</v>
      </c>
      <c r="B470" s="0" t="s">
        <v>31</v>
      </c>
      <c r="C470" s="0" t="s">
        <v>36</v>
      </c>
      <c r="D470" s="0" t="s">
        <v>37</v>
      </c>
      <c r="E470" s="119" t="n">
        <v>43116</v>
      </c>
      <c r="F470" s="0" t="n">
        <v>22.7</v>
      </c>
      <c r="G470" s="0" t="n">
        <v>34.8</v>
      </c>
      <c r="H470" s="114" t="n">
        <v>17.5164</v>
      </c>
      <c r="I470" s="114" t="n">
        <v>2.3712</v>
      </c>
      <c r="K470" s="114" t="n">
        <v>997.639034949544</v>
      </c>
      <c r="L470" s="114" t="n">
        <v>0.762818972493547</v>
      </c>
      <c r="M470" s="114" t="n">
        <v>-0.004255069834</v>
      </c>
      <c r="N470" s="114" t="n">
        <v>1023.89671161712</v>
      </c>
      <c r="O470" s="114" t="n">
        <v>5.34614682002488</v>
      </c>
      <c r="P470" s="114" t="n">
        <v>23.5427312867462</v>
      </c>
      <c r="Q470" s="114" t="n">
        <v>7.7616</v>
      </c>
      <c r="R470" s="0" t="n">
        <v>32</v>
      </c>
      <c r="S470" s="0" t="n">
        <v>0.0549</v>
      </c>
      <c r="T470" s="114" t="n">
        <v>2.3701593057894</v>
      </c>
      <c r="U470" s="115" t="n">
        <v>0.740674783059189</v>
      </c>
      <c r="V470" s="114" t="n">
        <v>0.127601262319492</v>
      </c>
      <c r="W470" s="114" t="n">
        <v>2.44514991597771</v>
      </c>
      <c r="X470" s="115" t="n">
        <v>0.764109348743034</v>
      </c>
      <c r="Y470" s="114" t="n">
        <v>0.534547793460031</v>
      </c>
      <c r="Z470" s="114" t="n">
        <v>0.0234345656838456</v>
      </c>
    </row>
    <row r="471" customFormat="false" ht="15" hidden="false" customHeight="false" outlineLevel="0" collapsed="false">
      <c r="A471" s="0" t="n">
        <v>104</v>
      </c>
      <c r="B471" s="0" t="s">
        <v>32</v>
      </c>
      <c r="C471" s="0" t="s">
        <v>36</v>
      </c>
      <c r="D471" s="0" t="s">
        <v>37</v>
      </c>
      <c r="E471" s="119" t="n">
        <v>43116</v>
      </c>
      <c r="F471" s="0" t="n">
        <v>22.7</v>
      </c>
      <c r="G471" s="0" t="n">
        <v>34.8</v>
      </c>
      <c r="H471" s="114" t="n">
        <v>17.5164</v>
      </c>
      <c r="I471" s="114" t="n">
        <v>3.7564</v>
      </c>
      <c r="K471" s="114" t="n">
        <v>997.639034949544</v>
      </c>
      <c r="L471" s="114" t="n">
        <v>0.762818972493547</v>
      </c>
      <c r="M471" s="114" t="n">
        <v>-0.004255069834</v>
      </c>
      <c r="N471" s="114" t="n">
        <v>1023.89671161712</v>
      </c>
      <c r="O471" s="114" t="n">
        <v>8.46924169818719</v>
      </c>
      <c r="P471" s="114" t="n">
        <v>23.5427312867462</v>
      </c>
      <c r="Q471" s="114" t="n">
        <v>15.3802</v>
      </c>
      <c r="R471" s="0" t="n">
        <v>32</v>
      </c>
      <c r="S471" s="0" t="n">
        <v>0.0991</v>
      </c>
      <c r="T471" s="114" t="n">
        <v>2.70964919476116</v>
      </c>
      <c r="U471" s="115" t="n">
        <v>0.846765373362863</v>
      </c>
      <c r="V471" s="114" t="n">
        <v>0.229468496013066</v>
      </c>
      <c r="W471" s="114" t="n">
        <v>2.78488849611199</v>
      </c>
      <c r="X471" s="115" t="n">
        <v>0.870277655034998</v>
      </c>
      <c r="Y471" s="114" t="n">
        <v>0.483371620806551</v>
      </c>
      <c r="Z471" s="114" t="n">
        <v>0.0235122816721351</v>
      </c>
    </row>
    <row r="472" customFormat="false" ht="15" hidden="false" customHeight="false" outlineLevel="0" collapsed="false">
      <c r="A472" s="0" t="n">
        <v>110</v>
      </c>
      <c r="B472" s="0" t="s">
        <v>32</v>
      </c>
      <c r="C472" s="0" t="s">
        <v>36</v>
      </c>
      <c r="D472" s="0" t="s">
        <v>37</v>
      </c>
      <c r="E472" s="119" t="n">
        <v>43116</v>
      </c>
      <c r="F472" s="0" t="n">
        <v>22.7</v>
      </c>
      <c r="G472" s="0" t="n">
        <v>34.8</v>
      </c>
      <c r="H472" s="114" t="n">
        <v>17.5164</v>
      </c>
      <c r="I472" s="114" t="n">
        <v>4.9704</v>
      </c>
      <c r="K472" s="114" t="n">
        <v>997.639034949544</v>
      </c>
      <c r="L472" s="114" t="n">
        <v>0.762818972493547</v>
      </c>
      <c r="M472" s="114" t="n">
        <v>-0.004255069834</v>
      </c>
      <c r="N472" s="114" t="n">
        <v>1023.89671161712</v>
      </c>
      <c r="O472" s="114" t="n">
        <v>11.2063462188983</v>
      </c>
      <c r="P472" s="114" t="n">
        <v>23.5427312867462</v>
      </c>
      <c r="Q472" s="114" t="n">
        <v>22.0572</v>
      </c>
      <c r="R472" s="0" t="n">
        <v>32</v>
      </c>
      <c r="S472" s="0" t="n">
        <v>0.1163</v>
      </c>
      <c r="T472" s="114" t="n">
        <v>2.39591273356544</v>
      </c>
      <c r="U472" s="115" t="n">
        <v>0.748722729239199</v>
      </c>
      <c r="V472" s="114" t="n">
        <v>0.270223095098398</v>
      </c>
      <c r="W472" s="114" t="n">
        <v>2.47092220926373</v>
      </c>
      <c r="X472" s="115" t="n">
        <v>0.772163190394915</v>
      </c>
      <c r="Y472" s="114" t="n">
        <v>0.39427813740717</v>
      </c>
      <c r="Z472" s="114" t="n">
        <v>0.0234404611557165</v>
      </c>
    </row>
    <row r="473" customFormat="false" ht="15" hidden="false" customHeight="false" outlineLevel="0" collapsed="false">
      <c r="A473" s="0" t="n">
        <v>233</v>
      </c>
      <c r="B473" s="0" t="s">
        <v>33</v>
      </c>
      <c r="C473" s="0" t="s">
        <v>36</v>
      </c>
      <c r="D473" s="0" t="s">
        <v>37</v>
      </c>
      <c r="E473" s="119" t="n">
        <v>43116</v>
      </c>
      <c r="F473" s="0" t="n">
        <v>22.7</v>
      </c>
      <c r="G473" s="0" t="n">
        <v>34.8</v>
      </c>
      <c r="H473" s="114" t="n">
        <v>17.5164</v>
      </c>
      <c r="I473" s="114" t="n">
        <v>5.0333</v>
      </c>
      <c r="K473" s="114" t="n">
        <v>997.639034949544</v>
      </c>
      <c r="L473" s="114" t="n">
        <v>0.762818972493547</v>
      </c>
      <c r="M473" s="114" t="n">
        <v>-0.004255069834</v>
      </c>
      <c r="N473" s="114" t="n">
        <v>1023.89671161712</v>
      </c>
      <c r="O473" s="114" t="n">
        <v>11.3481616013964</v>
      </c>
      <c r="P473" s="114" t="n">
        <v>23.5427312867462</v>
      </c>
      <c r="Q473" s="114" t="n">
        <v>22.40315</v>
      </c>
      <c r="R473" s="0" t="n">
        <v>32</v>
      </c>
      <c r="S473" s="0" t="n">
        <v>0.265</v>
      </c>
      <c r="T473" s="114" t="n">
        <v>5.55753622884466</v>
      </c>
      <c r="U473" s="115" t="n">
        <v>1.73673007151395</v>
      </c>
      <c r="V473" s="114" t="n">
        <v>0.60534297565426</v>
      </c>
      <c r="W473" s="114" t="n">
        <v>5.63486173175934</v>
      </c>
      <c r="X473" s="115" t="n">
        <v>1.76089429117479</v>
      </c>
      <c r="Y473" s="114" t="n">
        <v>0.903145425861485</v>
      </c>
      <c r="Z473" s="114" t="n">
        <v>0.0241642196608376</v>
      </c>
    </row>
    <row r="474" customFormat="false" ht="15" hidden="false" customHeight="false" outlineLevel="0" collapsed="false">
      <c r="A474" s="0" t="n">
        <v>235</v>
      </c>
      <c r="B474" s="0" t="s">
        <v>33</v>
      </c>
      <c r="C474" s="0" t="s">
        <v>36</v>
      </c>
      <c r="D474" s="0" t="s">
        <v>37</v>
      </c>
      <c r="E474" s="119" t="n">
        <v>43116</v>
      </c>
      <c r="F474" s="0" t="n">
        <v>22.7</v>
      </c>
      <c r="G474" s="0" t="n">
        <v>34.8</v>
      </c>
      <c r="H474" s="114" t="n">
        <v>17.5164</v>
      </c>
      <c r="I474" s="114" t="n">
        <v>3.0232</v>
      </c>
      <c r="K474" s="114" t="n">
        <v>997.639034949544</v>
      </c>
      <c r="L474" s="114" t="n">
        <v>0.762818972493547</v>
      </c>
      <c r="M474" s="114" t="n">
        <v>-0.004255069834</v>
      </c>
      <c r="N474" s="114" t="n">
        <v>1023.89671161712</v>
      </c>
      <c r="O474" s="114" t="n">
        <v>6.81615682620581</v>
      </c>
      <c r="P474" s="114" t="n">
        <v>23.5427312867462</v>
      </c>
      <c r="Q474" s="114" t="n">
        <v>11.3476</v>
      </c>
      <c r="R474" s="0" t="n">
        <v>32</v>
      </c>
      <c r="S474" s="0" t="n">
        <v>0.1035</v>
      </c>
      <c r="T474" s="114" t="n">
        <v>3.54488474843306</v>
      </c>
      <c r="U474" s="115" t="n">
        <v>1.10777648388533</v>
      </c>
      <c r="V474" s="114" t="n">
        <v>0.23778767256128</v>
      </c>
      <c r="W474" s="114" t="n">
        <v>3.6146903131689</v>
      </c>
      <c r="X474" s="115" t="n">
        <v>1.12959072286528</v>
      </c>
      <c r="Y474" s="114" t="n">
        <v>0.689425075966172</v>
      </c>
      <c r="Z474" s="114" t="n">
        <v>0.0218142389799501</v>
      </c>
    </row>
    <row r="475" customFormat="false" ht="15" hidden="false" customHeight="false" outlineLevel="0" collapsed="false">
      <c r="A475" s="0" t="n">
        <v>176</v>
      </c>
      <c r="B475" s="0" t="s">
        <v>26</v>
      </c>
      <c r="C475" s="0" t="s">
        <v>27</v>
      </c>
      <c r="D475" s="0" t="s">
        <v>28</v>
      </c>
      <c r="E475" s="119" t="n">
        <v>43129</v>
      </c>
      <c r="F475" s="0" t="n">
        <v>27.1</v>
      </c>
      <c r="G475" s="0" t="n">
        <v>35.3</v>
      </c>
      <c r="H475" s="114" t="n">
        <v>17.5098</v>
      </c>
      <c r="I475" s="114" t="n">
        <v>2.0502</v>
      </c>
      <c r="K475" s="114" t="n">
        <v>996.516198074259</v>
      </c>
      <c r="L475" s="114" t="n">
        <v>0.756275542156807</v>
      </c>
      <c r="M475" s="114" t="n">
        <v>-0.004167637786</v>
      </c>
      <c r="N475" s="114" t="n">
        <v>1022.94067894069</v>
      </c>
      <c r="O475" s="114" t="n">
        <v>4.61700625985045</v>
      </c>
      <c r="P475" s="114" t="n">
        <v>23.5263031221959</v>
      </c>
      <c r="Q475" s="114" t="n">
        <v>5.9961</v>
      </c>
      <c r="R475" s="0" t="n">
        <v>13</v>
      </c>
      <c r="S475" s="0" t="n">
        <v>0.0598999999999998</v>
      </c>
      <c r="T475" s="114" t="n">
        <v>3.00959654323468</v>
      </c>
      <c r="U475" s="115" t="n">
        <v>2.31507426402668</v>
      </c>
      <c r="V475" s="114" t="n">
        <v>0.130752402940013</v>
      </c>
      <c r="W475" s="114" t="n">
        <v>2.9145119092761</v>
      </c>
      <c r="X475" s="115" t="n">
        <v>2.24193223790469</v>
      </c>
      <c r="Y475" s="114" t="n">
        <v>1.77492471729007</v>
      </c>
      <c r="Z475" s="114" t="n">
        <v>-0.0731420261219835</v>
      </c>
    </row>
    <row r="476" customFormat="false" ht="15" hidden="false" customHeight="false" outlineLevel="0" collapsed="false">
      <c r="A476" s="0" t="n">
        <v>182</v>
      </c>
      <c r="B476" s="0" t="s">
        <v>26</v>
      </c>
      <c r="C476" s="0" t="s">
        <v>27</v>
      </c>
      <c r="D476" s="0" t="s">
        <v>28</v>
      </c>
      <c r="E476" s="119" t="n">
        <v>43129</v>
      </c>
      <c r="F476" s="0" t="n">
        <v>27.1</v>
      </c>
      <c r="G476" s="0" t="n">
        <v>35.3</v>
      </c>
      <c r="H476" s="114" t="n">
        <v>17.5098</v>
      </c>
      <c r="I476" s="114" t="n">
        <v>4.6855</v>
      </c>
      <c r="K476" s="114" t="n">
        <v>996.516198074259</v>
      </c>
      <c r="L476" s="114" t="n">
        <v>0.756275542156807</v>
      </c>
      <c r="M476" s="114" t="n">
        <v>-0.004167637786</v>
      </c>
      <c r="N476" s="114" t="n">
        <v>1022.94067894069</v>
      </c>
      <c r="O476" s="114" t="n">
        <v>10.5516451226852</v>
      </c>
      <c r="P476" s="114" t="n">
        <v>23.5263031221959</v>
      </c>
      <c r="Q476" s="114" t="n">
        <v>20.49025</v>
      </c>
      <c r="R476" s="0" t="n">
        <v>13</v>
      </c>
      <c r="S476" s="0" t="n">
        <v>0.2898</v>
      </c>
      <c r="T476" s="114" t="n">
        <v>6.59280660645632</v>
      </c>
      <c r="U476" s="115" t="n">
        <v>5.07138969727409</v>
      </c>
      <c r="V476" s="114" t="n">
        <v>0.643477470159894</v>
      </c>
      <c r="W476" s="114" t="n">
        <v>6.4944144338927</v>
      </c>
      <c r="X476" s="115" t="n">
        <v>4.99570341068669</v>
      </c>
      <c r="Y476" s="114" t="n">
        <v>2.61946179740407</v>
      </c>
      <c r="Z476" s="114" t="n">
        <v>-0.0756862865873993</v>
      </c>
    </row>
    <row r="477" customFormat="false" ht="15" hidden="false" customHeight="false" outlineLevel="0" collapsed="false">
      <c r="A477" s="0" t="n">
        <v>189</v>
      </c>
      <c r="B477" s="0" t="s">
        <v>26</v>
      </c>
      <c r="C477" s="0" t="s">
        <v>27</v>
      </c>
      <c r="D477" s="0" t="s">
        <v>28</v>
      </c>
      <c r="E477" s="119" t="n">
        <v>43129</v>
      </c>
      <c r="F477" s="0" t="n">
        <v>27.1</v>
      </c>
      <c r="G477" s="0" t="n">
        <v>35.3</v>
      </c>
      <c r="H477" s="114" t="n">
        <v>17.5098</v>
      </c>
      <c r="I477" s="114" t="n">
        <v>4.3295</v>
      </c>
      <c r="K477" s="114" t="n">
        <v>996.516198074259</v>
      </c>
      <c r="L477" s="114" t="n">
        <v>0.756275542156807</v>
      </c>
      <c r="M477" s="114" t="n">
        <v>-0.004167637786</v>
      </c>
      <c r="N477" s="114" t="n">
        <v>1022.94067894069</v>
      </c>
      <c r="O477" s="114" t="n">
        <v>9.74994078725126</v>
      </c>
      <c r="P477" s="114" t="n">
        <v>23.5263031221959</v>
      </c>
      <c r="Q477" s="114" t="n">
        <v>18.53225</v>
      </c>
      <c r="R477" s="0" t="n">
        <v>13</v>
      </c>
      <c r="S477" s="0" t="n">
        <v>0.2437</v>
      </c>
      <c r="T477" s="114" t="n">
        <v>5.96456018405209</v>
      </c>
      <c r="U477" s="115" t="n">
        <v>4.58812321850161</v>
      </c>
      <c r="V477" s="114" t="n">
        <v>0.540306054515156</v>
      </c>
      <c r="W477" s="114" t="n">
        <v>5.8667479242647</v>
      </c>
      <c r="X477" s="115" t="n">
        <v>4.51288301866515</v>
      </c>
      <c r="Y477" s="114" t="n">
        <v>2.41753408253152</v>
      </c>
      <c r="Z477" s="114" t="n">
        <v>-0.0752401998364567</v>
      </c>
    </row>
    <row r="478" customFormat="false" ht="15" hidden="false" customHeight="false" outlineLevel="0" collapsed="false">
      <c r="A478" s="0" t="n">
        <v>281</v>
      </c>
      <c r="B478" s="0" t="s">
        <v>26</v>
      </c>
      <c r="C478" s="0" t="s">
        <v>27</v>
      </c>
      <c r="D478" s="0" t="s">
        <v>28</v>
      </c>
      <c r="E478" s="119" t="n">
        <v>43129</v>
      </c>
      <c r="F478" s="0" t="n">
        <v>27.1</v>
      </c>
      <c r="G478" s="0" t="n">
        <v>35.3</v>
      </c>
      <c r="H478" s="114" t="n">
        <v>17.5098</v>
      </c>
      <c r="I478" s="114" t="n">
        <v>4.1724</v>
      </c>
      <c r="K478" s="114" t="n">
        <v>996.516198074259</v>
      </c>
      <c r="L478" s="114" t="n">
        <v>0.756275542156807</v>
      </c>
      <c r="M478" s="114" t="n">
        <v>-0.004167637786</v>
      </c>
      <c r="N478" s="114" t="n">
        <v>1022.94067894069</v>
      </c>
      <c r="O478" s="114" t="n">
        <v>9.39615496956395</v>
      </c>
      <c r="P478" s="114" t="n">
        <v>23.5263031221959</v>
      </c>
      <c r="Q478" s="114" t="n">
        <v>17.6682</v>
      </c>
      <c r="R478" s="0" t="n">
        <v>13</v>
      </c>
      <c r="S478" s="0" t="n">
        <v>0.2124</v>
      </c>
      <c r="T478" s="114" t="n">
        <v>5.36363636363636</v>
      </c>
      <c r="U478" s="115" t="n">
        <v>4.12587412587412</v>
      </c>
      <c r="V478" s="114" t="n">
        <v>0.470080873515455</v>
      </c>
      <c r="W478" s="114" t="n">
        <v>5.26637879606619</v>
      </c>
      <c r="X478" s="115" t="n">
        <v>4.05106061235861</v>
      </c>
      <c r="Y478" s="114" t="n">
        <v>2.19151922384827</v>
      </c>
      <c r="Z478" s="114" t="n">
        <v>-0.0748135135155135</v>
      </c>
    </row>
    <row r="479" customFormat="false" ht="15" hidden="false" customHeight="false" outlineLevel="0" collapsed="false">
      <c r="A479" s="0" t="n">
        <v>287</v>
      </c>
      <c r="B479" s="0" t="s">
        <v>26</v>
      </c>
      <c r="C479" s="0" t="s">
        <v>27</v>
      </c>
      <c r="D479" s="0" t="s">
        <v>28</v>
      </c>
      <c r="E479" s="119" t="n">
        <v>43129</v>
      </c>
      <c r="F479" s="0" t="n">
        <v>27.1</v>
      </c>
      <c r="G479" s="0" t="n">
        <v>35.3</v>
      </c>
      <c r="H479" s="114" t="n">
        <v>17.5098</v>
      </c>
      <c r="I479" s="114" t="n">
        <v>2.8172</v>
      </c>
      <c r="K479" s="114" t="n">
        <v>996.516198074259</v>
      </c>
      <c r="L479" s="114" t="n">
        <v>0.756275542156807</v>
      </c>
      <c r="M479" s="114" t="n">
        <v>-0.004167637786</v>
      </c>
      <c r="N479" s="114" t="n">
        <v>1022.94067894069</v>
      </c>
      <c r="O479" s="114" t="n">
        <v>6.34427374658604</v>
      </c>
      <c r="P479" s="114" t="n">
        <v>23.5263031221959</v>
      </c>
      <c r="Q479" s="114" t="n">
        <v>10.2146</v>
      </c>
      <c r="R479" s="0" t="n">
        <v>13</v>
      </c>
      <c r="S479" s="0" t="n">
        <v>0.1333</v>
      </c>
      <c r="T479" s="114" t="n">
        <v>4.96665300495548</v>
      </c>
      <c r="U479" s="115" t="n">
        <v>3.82050231150422</v>
      </c>
      <c r="V479" s="114" t="n">
        <v>0.294604487398013</v>
      </c>
      <c r="W479" s="114" t="n">
        <v>4.86976187914039</v>
      </c>
      <c r="X479" s="115" t="n">
        <v>3.74597067626184</v>
      </c>
      <c r="Y479" s="114" t="n">
        <v>2.39012847676263</v>
      </c>
      <c r="Z479" s="114" t="n">
        <v>-0.074531635242379</v>
      </c>
    </row>
    <row r="480" customFormat="false" ht="15" hidden="false" customHeight="false" outlineLevel="0" collapsed="false">
      <c r="A480" s="0" t="n">
        <v>116</v>
      </c>
      <c r="B480" s="0" t="s">
        <v>29</v>
      </c>
      <c r="C480" s="0" t="s">
        <v>27</v>
      </c>
      <c r="D480" s="0" t="s">
        <v>28</v>
      </c>
      <c r="E480" s="119" t="n">
        <v>43129</v>
      </c>
      <c r="F480" s="0" t="n">
        <v>27.1</v>
      </c>
      <c r="G480" s="0" t="n">
        <v>35.3</v>
      </c>
      <c r="H480" s="114" t="n">
        <v>17.5098</v>
      </c>
      <c r="I480" s="114" t="n">
        <v>5.8494</v>
      </c>
      <c r="K480" s="114" t="n">
        <v>996.516198074259</v>
      </c>
      <c r="L480" s="114" t="n">
        <v>0.756275542156807</v>
      </c>
      <c r="M480" s="114" t="n">
        <v>-0.004167637786</v>
      </c>
      <c r="N480" s="114" t="n">
        <v>1022.94067894069</v>
      </c>
      <c r="O480" s="114" t="n">
        <v>13.1727228642909</v>
      </c>
      <c r="P480" s="114" t="n">
        <v>23.5263031221959</v>
      </c>
      <c r="Q480" s="114" t="n">
        <v>26.8917</v>
      </c>
      <c r="R480" s="0" t="n">
        <v>13</v>
      </c>
      <c r="S480" s="0" t="n">
        <v>0.3391</v>
      </c>
      <c r="T480" s="114" t="n">
        <v>6.15392991307189</v>
      </c>
      <c r="U480" s="115" t="n">
        <v>4.73379224082453</v>
      </c>
      <c r="V480" s="114" t="n">
        <v>0.752180922004031</v>
      </c>
      <c r="W480" s="114" t="n">
        <v>6.05594285256718</v>
      </c>
      <c r="X480" s="115" t="n">
        <v>4.65841757889783</v>
      </c>
      <c r="Y480" s="114" t="n">
        <v>2.31193831069628</v>
      </c>
      <c r="Z480" s="114" t="n">
        <v>-0.0753746619266957</v>
      </c>
    </row>
    <row r="481" customFormat="false" ht="15" hidden="false" customHeight="false" outlineLevel="0" collapsed="false">
      <c r="A481" s="0" t="n">
        <v>122</v>
      </c>
      <c r="B481" s="0" t="s">
        <v>29</v>
      </c>
      <c r="C481" s="0" t="s">
        <v>27</v>
      </c>
      <c r="D481" s="0" t="s">
        <v>28</v>
      </c>
      <c r="E481" s="119" t="n">
        <v>43129</v>
      </c>
      <c r="F481" s="0" t="n">
        <v>27.1</v>
      </c>
      <c r="G481" s="0" t="n">
        <v>35.3</v>
      </c>
      <c r="H481" s="114" t="n">
        <v>17.5098</v>
      </c>
      <c r="I481" s="114" t="n">
        <v>7.0808</v>
      </c>
      <c r="K481" s="114" t="n">
        <v>996.516198074259</v>
      </c>
      <c r="L481" s="114" t="n">
        <v>0.756275542156807</v>
      </c>
      <c r="M481" s="114" t="n">
        <v>-0.004167637786</v>
      </c>
      <c r="N481" s="114" t="n">
        <v>1022.94067894069</v>
      </c>
      <c r="O481" s="114" t="n">
        <v>15.9458091526432</v>
      </c>
      <c r="P481" s="114" t="n">
        <v>23.5263031221959</v>
      </c>
      <c r="Q481" s="114" t="n">
        <v>33.6644</v>
      </c>
      <c r="R481" s="0" t="n">
        <v>13</v>
      </c>
      <c r="S481" s="0" t="n">
        <v>0.3512</v>
      </c>
      <c r="T481" s="114" t="n">
        <v>5.2187351402758</v>
      </c>
      <c r="U481" s="115" t="n">
        <v>4.014411646366</v>
      </c>
      <c r="V481" s="114" t="n">
        <v>0.776892931237136</v>
      </c>
      <c r="W481" s="114" t="n">
        <v>5.12161132606693</v>
      </c>
      <c r="X481" s="115" t="n">
        <v>3.93970102005148</v>
      </c>
      <c r="Y481" s="114" t="n">
        <v>1.88325627459754</v>
      </c>
      <c r="Z481" s="114" t="n">
        <v>-0.0747106263145216</v>
      </c>
    </row>
    <row r="482" customFormat="false" ht="15" hidden="false" customHeight="false" outlineLevel="0" collapsed="false">
      <c r="A482" s="0" t="n">
        <v>129</v>
      </c>
      <c r="B482" s="0" t="s">
        <v>29</v>
      </c>
      <c r="C482" s="0" t="s">
        <v>27</v>
      </c>
      <c r="D482" s="0" t="s">
        <v>28</v>
      </c>
      <c r="E482" s="119" t="n">
        <v>43129</v>
      </c>
      <c r="F482" s="0" t="n">
        <v>27.1</v>
      </c>
      <c r="G482" s="0" t="n">
        <v>35.3</v>
      </c>
      <c r="H482" s="114" t="n">
        <v>17.5098</v>
      </c>
      <c r="I482" s="114" t="n">
        <v>6.8411</v>
      </c>
      <c r="K482" s="114" t="n">
        <v>996.516198074259</v>
      </c>
      <c r="L482" s="114" t="n">
        <v>0.756275542156807</v>
      </c>
      <c r="M482" s="114" t="n">
        <v>-0.004167637786</v>
      </c>
      <c r="N482" s="114" t="n">
        <v>1022.94067894069</v>
      </c>
      <c r="O482" s="114" t="n">
        <v>15.4060099133074</v>
      </c>
      <c r="P482" s="114" t="n">
        <v>23.5263031221959</v>
      </c>
      <c r="Q482" s="114" t="n">
        <v>32.34605</v>
      </c>
      <c r="R482" s="0" t="n">
        <v>13</v>
      </c>
      <c r="S482" s="0" t="n">
        <v>0.3103</v>
      </c>
      <c r="T482" s="114" t="n">
        <v>4.75133214920071</v>
      </c>
      <c r="U482" s="115" t="n">
        <v>3.65487088400054</v>
      </c>
      <c r="V482" s="114" t="n">
        <v>0.685200643995941</v>
      </c>
      <c r="W482" s="114" t="n">
        <v>4.65463977870008</v>
      </c>
      <c r="X482" s="115" t="n">
        <v>3.5804921374616</v>
      </c>
      <c r="Y482" s="114" t="n">
        <v>1.72026024810674</v>
      </c>
      <c r="Z482" s="114" t="n">
        <v>-0.0743787465389465</v>
      </c>
    </row>
    <row r="483" customFormat="false" ht="15" hidden="false" customHeight="false" outlineLevel="0" collapsed="false">
      <c r="A483" s="0" t="n">
        <v>220</v>
      </c>
      <c r="B483" s="0" t="s">
        <v>29</v>
      </c>
      <c r="C483" s="0" t="s">
        <v>27</v>
      </c>
      <c r="D483" s="0" t="s">
        <v>28</v>
      </c>
      <c r="E483" s="119" t="n">
        <v>43129</v>
      </c>
      <c r="F483" s="0" t="n">
        <v>27.1</v>
      </c>
      <c r="G483" s="0" t="n">
        <v>35.3</v>
      </c>
      <c r="H483" s="114" t="n">
        <v>17.5098</v>
      </c>
      <c r="I483" s="114" t="n">
        <v>4.6266</v>
      </c>
      <c r="K483" s="114" t="n">
        <v>996.516198074259</v>
      </c>
      <c r="L483" s="114" t="n">
        <v>0.756275542156807</v>
      </c>
      <c r="M483" s="114" t="n">
        <v>-0.004167637786</v>
      </c>
      <c r="N483" s="114" t="n">
        <v>1022.94067894069</v>
      </c>
      <c r="O483" s="114" t="n">
        <v>10.4190035907834</v>
      </c>
      <c r="P483" s="114" t="n">
        <v>23.5263031221959</v>
      </c>
      <c r="Q483" s="114" t="n">
        <v>20.1663</v>
      </c>
      <c r="R483" s="0" t="n">
        <v>13</v>
      </c>
      <c r="S483" s="0" t="n">
        <v>0.2641</v>
      </c>
      <c r="T483" s="114" t="n">
        <v>6.05386819484241</v>
      </c>
      <c r="U483" s="115" t="n">
        <v>4.65682168834031</v>
      </c>
      <c r="V483" s="114" t="n">
        <v>0.585670700881471</v>
      </c>
      <c r="W483" s="114" t="n">
        <v>5.95597349788605</v>
      </c>
      <c r="X483" s="115" t="n">
        <v>4.58151807529696</v>
      </c>
      <c r="Y483" s="114" t="n">
        <v>2.40740591145536</v>
      </c>
      <c r="Z483" s="114" t="n">
        <v>-0.0753036130433502</v>
      </c>
    </row>
    <row r="484" customFormat="false" ht="15" hidden="false" customHeight="false" outlineLevel="0" collapsed="false">
      <c r="A484" s="0" t="n">
        <v>226</v>
      </c>
      <c r="B484" s="0" t="s">
        <v>29</v>
      </c>
      <c r="C484" s="0" t="s">
        <v>27</v>
      </c>
      <c r="D484" s="0" t="s">
        <v>28</v>
      </c>
      <c r="E484" s="119" t="n">
        <v>43129</v>
      </c>
      <c r="F484" s="0" t="n">
        <v>27.1</v>
      </c>
      <c r="G484" s="0" t="n">
        <v>35.3</v>
      </c>
      <c r="H484" s="114" t="n">
        <v>17.5098</v>
      </c>
      <c r="I484" s="114" t="n">
        <v>4.4262</v>
      </c>
      <c r="K484" s="114" t="n">
        <v>996.516198074259</v>
      </c>
      <c r="L484" s="114" t="n">
        <v>0.756275542156807</v>
      </c>
      <c r="M484" s="114" t="n">
        <v>-0.004167637786</v>
      </c>
      <c r="N484" s="114" t="n">
        <v>1022.94067894069</v>
      </c>
      <c r="O484" s="114" t="n">
        <v>9.96770710533122</v>
      </c>
      <c r="P484" s="114" t="n">
        <v>23.5263031221959</v>
      </c>
      <c r="Q484" s="114" t="n">
        <v>19.0641</v>
      </c>
      <c r="R484" s="0" t="n">
        <v>13</v>
      </c>
      <c r="S484" s="0" t="n">
        <v>0.2262</v>
      </c>
      <c r="T484" s="114" t="n">
        <v>5.38571428571427</v>
      </c>
      <c r="U484" s="115" t="n">
        <v>4.14285714285713</v>
      </c>
      <c r="V484" s="114" t="n">
        <v>0.500658821643414</v>
      </c>
      <c r="W484" s="114" t="n">
        <v>5.28843633876965</v>
      </c>
      <c r="X484" s="115" t="n">
        <v>4.06802795289973</v>
      </c>
      <c r="Y484" s="114" t="n">
        <v>2.16117940794015</v>
      </c>
      <c r="Z484" s="114" t="n">
        <v>-0.074829189957403</v>
      </c>
    </row>
    <row r="485" customFormat="false" ht="15" hidden="false" customHeight="false" outlineLevel="0" collapsed="false">
      <c r="A485" s="0" t="n">
        <v>149</v>
      </c>
      <c r="B485" s="0" t="s">
        <v>30</v>
      </c>
      <c r="C485" s="0" t="s">
        <v>27</v>
      </c>
      <c r="D485" s="0" t="s">
        <v>28</v>
      </c>
      <c r="E485" s="119" t="n">
        <v>43129</v>
      </c>
      <c r="F485" s="0" t="n">
        <v>27.1</v>
      </c>
      <c r="G485" s="0" t="n">
        <v>35.3</v>
      </c>
      <c r="H485" s="114" t="n">
        <v>17.5098</v>
      </c>
      <c r="I485" s="114" t="n">
        <v>2.8101</v>
      </c>
      <c r="K485" s="114" t="n">
        <v>996.516198074259</v>
      </c>
      <c r="L485" s="114" t="n">
        <v>0.756275542156807</v>
      </c>
      <c r="M485" s="114" t="n">
        <v>-0.004167637786</v>
      </c>
      <c r="N485" s="114" t="n">
        <v>1022.94067894069</v>
      </c>
      <c r="O485" s="114" t="n">
        <v>6.32828469944676</v>
      </c>
      <c r="P485" s="114" t="n">
        <v>23.5263031221959</v>
      </c>
      <c r="Q485" s="114" t="n">
        <v>10.17555</v>
      </c>
      <c r="R485" s="0" t="n">
        <v>13</v>
      </c>
      <c r="S485" s="0" t="n">
        <v>0.1712</v>
      </c>
      <c r="T485" s="114" t="n">
        <v>6.48755163136155</v>
      </c>
      <c r="U485" s="115" t="n">
        <v>4.99042433181657</v>
      </c>
      <c r="V485" s="114" t="n">
        <v>0.380048100441108</v>
      </c>
      <c r="W485" s="114" t="n">
        <v>6.38925661606399</v>
      </c>
      <c r="X485" s="115" t="n">
        <v>4.91481278158768</v>
      </c>
      <c r="Y485" s="114" t="n">
        <v>3.16597656091929</v>
      </c>
      <c r="Z485" s="114" t="n">
        <v>-0.0756115502288885</v>
      </c>
    </row>
    <row r="486" customFormat="false" ht="15" hidden="false" customHeight="false" outlineLevel="0" collapsed="false">
      <c r="A486" s="0" t="n">
        <v>157</v>
      </c>
      <c r="B486" s="0" t="s">
        <v>30</v>
      </c>
      <c r="C486" s="0" t="s">
        <v>27</v>
      </c>
      <c r="D486" s="0" t="s">
        <v>28</v>
      </c>
      <c r="E486" s="119" t="n">
        <v>43129</v>
      </c>
      <c r="F486" s="0" t="n">
        <v>27.1</v>
      </c>
      <c r="G486" s="0" t="n">
        <v>35.3</v>
      </c>
      <c r="H486" s="114" t="n">
        <v>17.5098</v>
      </c>
      <c r="I486" s="114" t="n">
        <v>2.5322</v>
      </c>
      <c r="K486" s="114" t="n">
        <v>996.516198074259</v>
      </c>
      <c r="L486" s="114" t="n">
        <v>0.756275542156807</v>
      </c>
      <c r="M486" s="114" t="n">
        <v>-0.004167637786</v>
      </c>
      <c r="N486" s="114" t="n">
        <v>1022.94067894069</v>
      </c>
      <c r="O486" s="114" t="n">
        <v>5.70245988254478</v>
      </c>
      <c r="P486" s="114" t="n">
        <v>23.5263031221959</v>
      </c>
      <c r="Q486" s="114" t="n">
        <v>8.6471</v>
      </c>
      <c r="R486" s="0" t="n">
        <v>13</v>
      </c>
      <c r="S486" s="0" t="n">
        <v>0.1317</v>
      </c>
      <c r="T486" s="114" t="n">
        <v>5.48635700895646</v>
      </c>
      <c r="U486" s="115" t="n">
        <v>4.2202746222742</v>
      </c>
      <c r="V486" s="114" t="n">
        <v>0.291590976594169</v>
      </c>
      <c r="W486" s="114" t="n">
        <v>5.38898616215765</v>
      </c>
      <c r="X486" s="115" t="n">
        <v>4.1453739708905</v>
      </c>
      <c r="Y486" s="114" t="n">
        <v>2.83109717239953</v>
      </c>
      <c r="Z486" s="114" t="n">
        <v>-0.0749006513837056</v>
      </c>
    </row>
    <row r="487" customFormat="false" ht="15" hidden="false" customHeight="false" outlineLevel="0" collapsed="false">
      <c r="A487" s="0" t="n">
        <v>248</v>
      </c>
      <c r="B487" s="0" t="s">
        <v>30</v>
      </c>
      <c r="C487" s="0" t="s">
        <v>27</v>
      </c>
      <c r="D487" s="0" t="s">
        <v>28</v>
      </c>
      <c r="E487" s="119" t="n">
        <v>43129</v>
      </c>
      <c r="F487" s="0" t="n">
        <v>27.1</v>
      </c>
      <c r="G487" s="0" t="n">
        <v>35.3</v>
      </c>
      <c r="H487" s="114" t="n">
        <v>17.5098</v>
      </c>
      <c r="I487" s="114" t="n">
        <v>4.297</v>
      </c>
      <c r="K487" s="114" t="n">
        <v>996.516198074259</v>
      </c>
      <c r="L487" s="114" t="n">
        <v>0.756275542156807</v>
      </c>
      <c r="M487" s="114" t="n">
        <v>-0.004167637786</v>
      </c>
      <c r="N487" s="114" t="n">
        <v>1022.94067894069</v>
      </c>
      <c r="O487" s="114" t="n">
        <v>9.67675148696585</v>
      </c>
      <c r="P487" s="114" t="n">
        <v>23.5263031221959</v>
      </c>
      <c r="Q487" s="114" t="n">
        <v>18.3535</v>
      </c>
      <c r="R487" s="0" t="n">
        <v>13</v>
      </c>
      <c r="S487" s="0" t="n">
        <v>0.2332</v>
      </c>
      <c r="T487" s="114" t="n">
        <v>5.73847138146563</v>
      </c>
      <c r="U487" s="115" t="n">
        <v>4.41420875497356</v>
      </c>
      <c r="V487" s="114" t="n">
        <v>0.516706054763352</v>
      </c>
      <c r="W487" s="114" t="n">
        <v>5.64086781651597</v>
      </c>
      <c r="X487" s="115" t="n">
        <v>4.33912908962767</v>
      </c>
      <c r="Y487" s="114" t="n">
        <v>2.32832595804445</v>
      </c>
      <c r="Z487" s="114" t="n">
        <v>-0.0750796653458865</v>
      </c>
    </row>
    <row r="488" customFormat="false" ht="15" hidden="false" customHeight="false" outlineLevel="0" collapsed="false">
      <c r="A488" s="0" t="n">
        <v>162</v>
      </c>
      <c r="B488" s="0" t="s">
        <v>31</v>
      </c>
      <c r="C488" s="0" t="s">
        <v>27</v>
      </c>
      <c r="D488" s="0" t="s">
        <v>28</v>
      </c>
      <c r="E488" s="119" t="n">
        <v>43129</v>
      </c>
      <c r="F488" s="0" t="n">
        <v>27.1</v>
      </c>
      <c r="G488" s="0" t="n">
        <v>35.3</v>
      </c>
      <c r="H488" s="114" t="n">
        <v>17.5098</v>
      </c>
      <c r="I488" s="114" t="n">
        <v>7.4252</v>
      </c>
      <c r="K488" s="114" t="n">
        <v>996.516198074259</v>
      </c>
      <c r="L488" s="114" t="n">
        <v>0.756275542156807</v>
      </c>
      <c r="M488" s="114" t="n">
        <v>-0.004167637786</v>
      </c>
      <c r="N488" s="114" t="n">
        <v>1022.94067894069</v>
      </c>
      <c r="O488" s="114" t="n">
        <v>16.7213905378215</v>
      </c>
      <c r="P488" s="114" t="n">
        <v>23.5263031221959</v>
      </c>
      <c r="Q488" s="114" t="n">
        <v>35.5586</v>
      </c>
      <c r="R488" s="0" t="n">
        <v>13</v>
      </c>
      <c r="S488" s="0" t="n">
        <v>0.229900000000001</v>
      </c>
      <c r="T488" s="114" t="n">
        <v>3.19514127277529</v>
      </c>
      <c r="U488" s="115" t="n">
        <v>2.45780097905792</v>
      </c>
      <c r="V488" s="114" t="n">
        <v>0.502758986483645</v>
      </c>
      <c r="W488" s="114" t="n">
        <v>3.09988536882555</v>
      </c>
      <c r="X488" s="115" t="n">
        <v>2.38452720678888</v>
      </c>
      <c r="Y488" s="114" t="n">
        <v>1.1277074425536</v>
      </c>
      <c r="Z488" s="114" t="n">
        <v>-0.0732737722690344</v>
      </c>
    </row>
    <row r="489" customFormat="false" ht="15" hidden="false" customHeight="false" outlineLevel="0" collapsed="false">
      <c r="A489" s="0" t="n">
        <v>169</v>
      </c>
      <c r="B489" s="0" t="s">
        <v>31</v>
      </c>
      <c r="C489" s="0" t="s">
        <v>27</v>
      </c>
      <c r="D489" s="0" t="s">
        <v>28</v>
      </c>
      <c r="E489" s="119" t="n">
        <v>43129</v>
      </c>
      <c r="F489" s="0" t="n">
        <v>27.1</v>
      </c>
      <c r="G489" s="0" t="n">
        <v>35.3</v>
      </c>
      <c r="H489" s="114" t="n">
        <v>17.5098</v>
      </c>
      <c r="I489" s="114" t="n">
        <v>4.5519</v>
      </c>
      <c r="K489" s="114" t="n">
        <v>996.516198074259</v>
      </c>
      <c r="L489" s="114" t="n">
        <v>0.756275542156807</v>
      </c>
      <c r="M489" s="114" t="n">
        <v>-0.004167637786</v>
      </c>
      <c r="N489" s="114" t="n">
        <v>1022.94067894069</v>
      </c>
      <c r="O489" s="114" t="n">
        <v>10.2507807990505</v>
      </c>
      <c r="P489" s="114" t="n">
        <v>23.5263031221959</v>
      </c>
      <c r="Q489" s="114" t="n">
        <v>19.75545</v>
      </c>
      <c r="R489" s="0" t="n">
        <v>13</v>
      </c>
      <c r="S489" s="0" t="n">
        <v>0.1269</v>
      </c>
      <c r="T489" s="114" t="n">
        <v>2.86779661016949</v>
      </c>
      <c r="U489" s="115" t="n">
        <v>2.20599739243807</v>
      </c>
      <c r="V489" s="114" t="n">
        <v>0.276569214450818</v>
      </c>
      <c r="W489" s="114" t="n">
        <v>2.77284286687728</v>
      </c>
      <c r="X489" s="115" t="n">
        <v>2.13295605144406</v>
      </c>
      <c r="Y489" s="114" t="n">
        <v>1.11633503648198</v>
      </c>
      <c r="Z489" s="114" t="n">
        <v>-0.0730413409940125</v>
      </c>
    </row>
    <row r="490" customFormat="false" ht="15" hidden="false" customHeight="false" outlineLevel="0" collapsed="false">
      <c r="A490" s="0" t="n">
        <v>261</v>
      </c>
      <c r="B490" s="0" t="s">
        <v>31</v>
      </c>
      <c r="C490" s="0" t="s">
        <v>27</v>
      </c>
      <c r="D490" s="0" t="s">
        <v>28</v>
      </c>
      <c r="E490" s="119" t="n">
        <v>43129</v>
      </c>
      <c r="F490" s="0" t="n">
        <v>27.1</v>
      </c>
      <c r="G490" s="0" t="n">
        <v>35.3</v>
      </c>
      <c r="H490" s="114" t="n">
        <v>17.5098</v>
      </c>
      <c r="I490" s="114" t="n">
        <v>4.9359</v>
      </c>
      <c r="K490" s="114" t="n">
        <v>996.516198074259</v>
      </c>
      <c r="L490" s="114" t="n">
        <v>0.756275542156807</v>
      </c>
      <c r="M490" s="114" t="n">
        <v>-0.004167637786</v>
      </c>
      <c r="N490" s="114" t="n">
        <v>1022.94067894069</v>
      </c>
      <c r="O490" s="114" t="n">
        <v>11.1155405316534</v>
      </c>
      <c r="P490" s="114" t="n">
        <v>23.5263031221959</v>
      </c>
      <c r="Q490" s="114" t="n">
        <v>21.86745</v>
      </c>
      <c r="R490" s="0" t="n">
        <v>45</v>
      </c>
      <c r="S490" s="0" t="n">
        <v>0.4724</v>
      </c>
      <c r="T490" s="114" t="n">
        <v>10.5836227175983</v>
      </c>
      <c r="U490" s="115" t="n">
        <v>2.35191615946629</v>
      </c>
      <c r="V490" s="114" t="n">
        <v>1.0648409097734</v>
      </c>
      <c r="W490" s="114" t="n">
        <v>10.594694397744</v>
      </c>
      <c r="X490" s="115" t="n">
        <v>2.35437653283201</v>
      </c>
      <c r="Y490" s="114" t="n">
        <v>1.63139441031457</v>
      </c>
      <c r="Z490" s="114" t="s">
        <v>38</v>
      </c>
    </row>
    <row r="491" customFormat="false" ht="15" hidden="false" customHeight="false" outlineLevel="0" collapsed="false">
      <c r="A491" s="0" t="n">
        <v>267</v>
      </c>
      <c r="B491" s="0" t="s">
        <v>31</v>
      </c>
      <c r="C491" s="0" t="s">
        <v>27</v>
      </c>
      <c r="D491" s="0" t="s">
        <v>28</v>
      </c>
      <c r="E491" s="119" t="n">
        <v>43129</v>
      </c>
      <c r="F491" s="0" t="n">
        <v>27.1</v>
      </c>
      <c r="G491" s="0" t="n">
        <v>35.3</v>
      </c>
      <c r="H491" s="114" t="n">
        <v>17.5098</v>
      </c>
      <c r="I491" s="114" t="n">
        <v>5.9646</v>
      </c>
      <c r="K491" s="114" t="n">
        <v>996.516198074259</v>
      </c>
      <c r="L491" s="114" t="n">
        <v>0.756275542156807</v>
      </c>
      <c r="M491" s="114" t="n">
        <v>-0.004167637786</v>
      </c>
      <c r="N491" s="114" t="n">
        <v>1022.94067894069</v>
      </c>
      <c r="O491" s="114" t="n">
        <v>13.4321507840718</v>
      </c>
      <c r="P491" s="114" t="n">
        <v>23.5263031221959</v>
      </c>
      <c r="Q491" s="114" t="n">
        <v>27.5253</v>
      </c>
      <c r="R491" s="0" t="n">
        <v>13</v>
      </c>
      <c r="S491" s="0" t="n">
        <v>0.1621</v>
      </c>
      <c r="T491" s="114" t="n">
        <v>2.7936234381732</v>
      </c>
      <c r="U491" s="115" t="n">
        <v>2.14894110628707</v>
      </c>
      <c r="V491" s="114" t="n">
        <v>0.352972768334064</v>
      </c>
      <c r="W491" s="114" t="n">
        <v>2.69873816159811</v>
      </c>
      <c r="X491" s="115" t="n">
        <v>2.07595243199854</v>
      </c>
      <c r="Y491" s="114" t="n">
        <v>1.01944906032056</v>
      </c>
      <c r="Z491" s="114" t="n">
        <v>-0.0729886742885295</v>
      </c>
    </row>
    <row r="492" customFormat="false" ht="15" hidden="false" customHeight="false" outlineLevel="0" collapsed="false">
      <c r="A492" s="0" t="n">
        <v>273</v>
      </c>
      <c r="B492" s="0" t="s">
        <v>31</v>
      </c>
      <c r="C492" s="0" t="s">
        <v>27</v>
      </c>
      <c r="D492" s="0" t="s">
        <v>28</v>
      </c>
      <c r="E492" s="119" t="n">
        <v>43129</v>
      </c>
      <c r="F492" s="0" t="n">
        <v>27.1</v>
      </c>
      <c r="G492" s="0" t="n">
        <v>35.3</v>
      </c>
      <c r="H492" s="114" t="n">
        <v>17.5098</v>
      </c>
      <c r="I492" s="114" t="n">
        <v>5.9464</v>
      </c>
      <c r="K492" s="114" t="n">
        <v>996.516198074259</v>
      </c>
      <c r="L492" s="114" t="n">
        <v>0.756275542156807</v>
      </c>
      <c r="M492" s="114" t="n">
        <v>-0.004167637786</v>
      </c>
      <c r="N492" s="114" t="n">
        <v>1022.94067894069</v>
      </c>
      <c r="O492" s="114" t="n">
        <v>13.391164775912</v>
      </c>
      <c r="P492" s="114" t="n">
        <v>23.5263031221959</v>
      </c>
      <c r="Q492" s="114" t="n">
        <v>27.4252</v>
      </c>
      <c r="R492" s="0" t="n">
        <v>13</v>
      </c>
      <c r="S492" s="0" t="n">
        <v>0.1747</v>
      </c>
      <c r="T492" s="114" t="n">
        <v>3.02683784673492</v>
      </c>
      <c r="U492" s="115" t="n">
        <v>2.32833680518071</v>
      </c>
      <c r="V492" s="114" t="n">
        <v>0.38141178092128</v>
      </c>
      <c r="W492" s="114" t="n">
        <v>2.93173729791903</v>
      </c>
      <c r="X492" s="115" t="n">
        <v>2.25518253686079</v>
      </c>
      <c r="Y492" s="114" t="n">
        <v>1.10863738437465</v>
      </c>
      <c r="Z492" s="114" t="n">
        <v>-0.0731542683199216</v>
      </c>
    </row>
    <row r="493" customFormat="false" ht="15" hidden="false" customHeight="false" outlineLevel="0" collapsed="false">
      <c r="A493" s="0" t="n">
        <v>105</v>
      </c>
      <c r="B493" s="0" t="s">
        <v>32</v>
      </c>
      <c r="C493" s="0" t="s">
        <v>27</v>
      </c>
      <c r="D493" s="0" t="s">
        <v>28</v>
      </c>
      <c r="E493" s="119" t="n">
        <v>43129</v>
      </c>
      <c r="F493" s="0" t="n">
        <v>23.6</v>
      </c>
      <c r="G493" s="0" t="n">
        <v>35.6</v>
      </c>
      <c r="H493" s="114" t="n">
        <v>17.5083</v>
      </c>
      <c r="I493" s="114" t="n">
        <v>4.4588</v>
      </c>
      <c r="K493" s="114" t="n">
        <v>997.424511597078</v>
      </c>
      <c r="L493" s="114" t="n">
        <v>0.761369617224768</v>
      </c>
      <c r="M493" s="114" t="n">
        <v>-0.004231974016</v>
      </c>
      <c r="N493" s="114" t="n">
        <v>1024.24266860124</v>
      </c>
      <c r="O493" s="114" t="n">
        <v>10.0571477377132</v>
      </c>
      <c r="P493" s="114" t="n">
        <v>23.5345803439828</v>
      </c>
      <c r="Q493" s="114" t="n">
        <v>19.2434</v>
      </c>
      <c r="R493" s="0" t="n">
        <v>13</v>
      </c>
      <c r="S493" s="0" t="n">
        <v>0.1398</v>
      </c>
      <c r="T493" s="114" t="n">
        <v>3.23686038434823</v>
      </c>
      <c r="U493" s="115" t="n">
        <v>2.48989260334479</v>
      </c>
      <c r="V493" s="114" t="n">
        <v>0.319118543247326</v>
      </c>
      <c r="W493" s="114" t="n">
        <v>3.27703416034817</v>
      </c>
      <c r="X493" s="115" t="n">
        <v>2.52079550796013</v>
      </c>
      <c r="Y493" s="114" t="n">
        <v>1.32872771927761</v>
      </c>
      <c r="Z493" s="114" t="n">
        <v>0.0309029046153384</v>
      </c>
    </row>
    <row r="494" customFormat="false" ht="15" hidden="false" customHeight="false" outlineLevel="0" collapsed="false">
      <c r="A494" s="0" t="n">
        <v>204</v>
      </c>
      <c r="B494" s="0" t="s">
        <v>32</v>
      </c>
      <c r="C494" s="0" t="s">
        <v>27</v>
      </c>
      <c r="D494" s="0" t="s">
        <v>28</v>
      </c>
      <c r="E494" s="119" t="n">
        <v>43129</v>
      </c>
      <c r="F494" s="0" t="n">
        <v>23.6</v>
      </c>
      <c r="G494" s="0" t="n">
        <v>35.6</v>
      </c>
      <c r="H494" s="114" t="n">
        <v>17.5083</v>
      </c>
      <c r="I494" s="114" t="n">
        <v>5.1287</v>
      </c>
      <c r="K494" s="114" t="n">
        <v>997.424511597078</v>
      </c>
      <c r="L494" s="114" t="n">
        <v>0.761369617224768</v>
      </c>
      <c r="M494" s="114" t="n">
        <v>-0.004231974016</v>
      </c>
      <c r="N494" s="114" t="n">
        <v>1024.24266860124</v>
      </c>
      <c r="O494" s="114" t="n">
        <v>11.5681559169305</v>
      </c>
      <c r="P494" s="114" t="n">
        <v>23.5345803439828</v>
      </c>
      <c r="Q494" s="114" t="n">
        <v>22.92785</v>
      </c>
      <c r="R494" s="0" t="n">
        <v>13</v>
      </c>
      <c r="S494" s="0" t="n">
        <v>0.1855</v>
      </c>
      <c r="T494" s="114" t="n">
        <v>3.75262987538437</v>
      </c>
      <c r="U494" s="115" t="n">
        <v>2.88663836568029</v>
      </c>
      <c r="V494" s="114" t="n">
        <v>0.422745888200764</v>
      </c>
      <c r="W494" s="114" t="n">
        <v>3.79300435884406</v>
      </c>
      <c r="X494" s="115" t="n">
        <v>2.91769566064928</v>
      </c>
      <c r="Y494" s="114" t="n">
        <v>1.48436681685725</v>
      </c>
      <c r="Z494" s="114" t="n">
        <v>0.0310572949689942</v>
      </c>
    </row>
    <row r="495" customFormat="false" ht="15" hidden="false" customHeight="false" outlineLevel="0" collapsed="false">
      <c r="A495" s="0" t="n">
        <v>143</v>
      </c>
      <c r="B495" s="0" t="s">
        <v>33</v>
      </c>
      <c r="C495" s="0" t="s">
        <v>27</v>
      </c>
      <c r="D495" s="0" t="s">
        <v>28</v>
      </c>
      <c r="E495" s="119" t="n">
        <v>43129</v>
      </c>
      <c r="F495" s="0" t="n">
        <v>23.6</v>
      </c>
      <c r="G495" s="0" t="n">
        <v>35.6</v>
      </c>
      <c r="H495" s="114" t="n">
        <v>17.5083</v>
      </c>
      <c r="I495" s="114" t="n">
        <v>5.3873</v>
      </c>
      <c r="K495" s="114" t="n">
        <v>997.424511597078</v>
      </c>
      <c r="L495" s="114" t="n">
        <v>0.761369617224768</v>
      </c>
      <c r="M495" s="114" t="n">
        <v>-0.004231974016</v>
      </c>
      <c r="N495" s="114" t="n">
        <v>1024.24266860124</v>
      </c>
      <c r="O495" s="114" t="n">
        <v>12.1514470277614</v>
      </c>
      <c r="P495" s="114" t="n">
        <v>23.5345803439828</v>
      </c>
      <c r="Q495" s="114" t="n">
        <v>24.35015</v>
      </c>
      <c r="R495" s="0" t="n">
        <v>13</v>
      </c>
      <c r="S495" s="0" t="n">
        <v>0.1671</v>
      </c>
      <c r="T495" s="114" t="n">
        <v>3.20102678058311</v>
      </c>
      <c r="U495" s="115" t="n">
        <v>2.46232829275624</v>
      </c>
      <c r="V495" s="114" t="n">
        <v>0.381486388504404</v>
      </c>
      <c r="W495" s="114" t="n">
        <v>3.24118661223056</v>
      </c>
      <c r="X495" s="115" t="n">
        <v>2.49322047094659</v>
      </c>
      <c r="Y495" s="114" t="n">
        <v>1.25239987913632</v>
      </c>
      <c r="Z495" s="114" t="n">
        <v>0.030892178190348</v>
      </c>
    </row>
    <row r="496" customFormat="false" ht="15" hidden="false" customHeight="false" outlineLevel="0" collapsed="false">
      <c r="A496" s="0" t="n">
        <v>177</v>
      </c>
      <c r="B496" s="0" t="s">
        <v>26</v>
      </c>
      <c r="C496" s="0" t="s">
        <v>34</v>
      </c>
      <c r="D496" s="0" t="s">
        <v>28</v>
      </c>
      <c r="E496" s="119" t="n">
        <v>43129</v>
      </c>
      <c r="F496" s="0" t="n">
        <v>26.5</v>
      </c>
      <c r="G496" s="0" t="n">
        <v>35.4</v>
      </c>
      <c r="H496" s="114" t="n">
        <v>17.5148</v>
      </c>
      <c r="I496" s="114" t="n">
        <v>6.0475</v>
      </c>
      <c r="K496" s="114" t="n">
        <v>996.680077622939</v>
      </c>
      <c r="L496" s="114" t="n">
        <v>0.757089445849219</v>
      </c>
      <c r="M496" s="114" t="n">
        <v>-0.00417578785</v>
      </c>
      <c r="N496" s="114" t="n">
        <v>1023.20698058933</v>
      </c>
      <c r="O496" s="114" t="n">
        <v>13.6232799932946</v>
      </c>
      <c r="P496" s="114" t="n">
        <v>23.5351264072334</v>
      </c>
      <c r="Q496" s="114" t="n">
        <v>27.98125</v>
      </c>
      <c r="R496" s="0" t="n">
        <v>13</v>
      </c>
      <c r="S496" s="0" t="n">
        <v>0.1618</v>
      </c>
      <c r="T496" s="114" t="n">
        <v>2.74903579863059</v>
      </c>
      <c r="U496" s="115" t="n">
        <v>2.11464292202353</v>
      </c>
      <c r="V496" s="114" t="n">
        <v>0.355150479334744</v>
      </c>
      <c r="W496" s="114" t="n">
        <v>2.67671851530451</v>
      </c>
      <c r="X496" s="115" t="n">
        <v>2.05901424254193</v>
      </c>
      <c r="Y496" s="114" t="n">
        <v>1.00841293036834</v>
      </c>
      <c r="Z496" s="114" t="n">
        <v>-0.0556286794815986</v>
      </c>
    </row>
    <row r="497" customFormat="false" ht="15" hidden="false" customHeight="false" outlineLevel="0" collapsed="false">
      <c r="A497" s="0" t="n">
        <v>183</v>
      </c>
      <c r="B497" s="0" t="s">
        <v>26</v>
      </c>
      <c r="C497" s="0" t="s">
        <v>34</v>
      </c>
      <c r="D497" s="0" t="s">
        <v>28</v>
      </c>
      <c r="E497" s="119" t="n">
        <v>43129</v>
      </c>
      <c r="F497" s="0" t="n">
        <v>26.5</v>
      </c>
      <c r="G497" s="0" t="n">
        <v>35.4</v>
      </c>
      <c r="H497" s="114" t="n">
        <v>17.5148</v>
      </c>
      <c r="I497" s="114" t="n">
        <v>4.5924</v>
      </c>
      <c r="K497" s="114" t="n">
        <v>996.680077622939</v>
      </c>
      <c r="L497" s="114" t="n">
        <v>0.757089445849219</v>
      </c>
      <c r="M497" s="114" t="n">
        <v>-0.00417578785</v>
      </c>
      <c r="N497" s="114" t="n">
        <v>1023.20698058933</v>
      </c>
      <c r="O497" s="114" t="n">
        <v>10.3453577579505</v>
      </c>
      <c r="P497" s="114" t="n">
        <v>23.5351264072334</v>
      </c>
      <c r="Q497" s="114" t="n">
        <v>19.9782</v>
      </c>
      <c r="R497" s="0" t="n">
        <v>13</v>
      </c>
      <c r="S497" s="0" t="n">
        <v>0.116099999999999</v>
      </c>
      <c r="T497" s="114" t="n">
        <v>2.5936599423631</v>
      </c>
      <c r="U497" s="115" t="n">
        <v>1.995123032587</v>
      </c>
      <c r="V497" s="114" t="n">
        <v>0.25443770709197</v>
      </c>
      <c r="W497" s="114" t="n">
        <v>2.52145201636318</v>
      </c>
      <c r="X497" s="115" t="n">
        <v>1.93957847412552</v>
      </c>
      <c r="Y497" s="114" t="n">
        <v>1.01202096805097</v>
      </c>
      <c r="Z497" s="114" t="n">
        <v>-0.055544558461476</v>
      </c>
    </row>
    <row r="498" customFormat="false" ht="15" hidden="false" customHeight="false" outlineLevel="0" collapsed="false">
      <c r="A498" s="0" t="n">
        <v>190</v>
      </c>
      <c r="B498" s="0" t="s">
        <v>26</v>
      </c>
      <c r="C498" s="0" t="s">
        <v>34</v>
      </c>
      <c r="D498" s="0" t="s">
        <v>28</v>
      </c>
      <c r="E498" s="119" t="n">
        <v>43129</v>
      </c>
      <c r="F498" s="0" t="n">
        <v>26.5</v>
      </c>
      <c r="G498" s="0" t="n">
        <v>35.4</v>
      </c>
      <c r="H498" s="114" t="n">
        <v>17.5148</v>
      </c>
      <c r="I498" s="114" t="n">
        <v>4.7334</v>
      </c>
      <c r="K498" s="114" t="n">
        <v>996.680077622939</v>
      </c>
      <c r="L498" s="114" t="n">
        <v>0.757089445849219</v>
      </c>
      <c r="M498" s="114" t="n">
        <v>-0.00417578785</v>
      </c>
      <c r="N498" s="114" t="n">
        <v>1023.20698058933</v>
      </c>
      <c r="O498" s="114" t="n">
        <v>10.6629902472527</v>
      </c>
      <c r="P498" s="114" t="n">
        <v>23.5351264072334</v>
      </c>
      <c r="Q498" s="114" t="n">
        <v>20.7537</v>
      </c>
      <c r="R498" s="0" t="n">
        <v>13</v>
      </c>
      <c r="S498" s="0" t="n">
        <v>0.122299999999999</v>
      </c>
      <c r="T498" s="114" t="n">
        <v>2.6522955477001</v>
      </c>
      <c r="U498" s="115" t="n">
        <v>2.04022734438469</v>
      </c>
      <c r="V498" s="114" t="n">
        <v>0.268190647915265</v>
      </c>
      <c r="W498" s="114" t="n">
        <v>2.58004635252767</v>
      </c>
      <c r="X498" s="115" t="n">
        <v>1.9846510404059</v>
      </c>
      <c r="Y498" s="114" t="n">
        <v>1.0273391998743</v>
      </c>
      <c r="Z498" s="114" t="n">
        <v>-0.0555763039787911</v>
      </c>
    </row>
    <row r="499" customFormat="false" ht="15" hidden="false" customHeight="false" outlineLevel="0" collapsed="false">
      <c r="A499" s="0" t="n">
        <v>282</v>
      </c>
      <c r="B499" s="0" t="s">
        <v>26</v>
      </c>
      <c r="C499" s="0" t="s">
        <v>34</v>
      </c>
      <c r="D499" s="0" t="s">
        <v>28</v>
      </c>
      <c r="E499" s="119" t="n">
        <v>43129</v>
      </c>
      <c r="F499" s="0" t="n">
        <v>26.5</v>
      </c>
      <c r="G499" s="0" t="n">
        <v>35.4</v>
      </c>
      <c r="H499" s="114" t="n">
        <v>17.5148</v>
      </c>
      <c r="I499" s="114" t="n">
        <v>2.1918</v>
      </c>
      <c r="K499" s="114" t="n">
        <v>996.680077622939</v>
      </c>
      <c r="L499" s="114" t="n">
        <v>0.757089445849219</v>
      </c>
      <c r="M499" s="114" t="n">
        <v>-0.00417578785</v>
      </c>
      <c r="N499" s="114" t="n">
        <v>1023.20698058933</v>
      </c>
      <c r="O499" s="114" t="n">
        <v>4.93749567413031</v>
      </c>
      <c r="P499" s="114" t="n">
        <v>23.5351264072334</v>
      </c>
      <c r="Q499" s="114" t="n">
        <v>6.7749</v>
      </c>
      <c r="R499" s="0" t="n">
        <v>13</v>
      </c>
      <c r="S499" s="0" t="n">
        <v>0.0783</v>
      </c>
      <c r="T499" s="114" t="n">
        <v>3.70475514549326</v>
      </c>
      <c r="U499" s="115" t="n">
        <v>2.84981165037943</v>
      </c>
      <c r="V499" s="114" t="n">
        <v>0.173034059071081</v>
      </c>
      <c r="W499" s="114" t="n">
        <v>3.63176520352615</v>
      </c>
      <c r="X499" s="115" t="n">
        <v>2.79366554117396</v>
      </c>
      <c r="Y499" s="114" t="n">
        <v>2.09801193777625</v>
      </c>
      <c r="Z499" s="114" t="n">
        <v>-0.0561461092054705</v>
      </c>
    </row>
    <row r="500" customFormat="false" ht="15" hidden="false" customHeight="false" outlineLevel="0" collapsed="false">
      <c r="A500" s="0" t="n">
        <v>288</v>
      </c>
      <c r="B500" s="0" t="s">
        <v>26</v>
      </c>
      <c r="C500" s="0" t="s">
        <v>34</v>
      </c>
      <c r="D500" s="0" t="s">
        <v>28</v>
      </c>
      <c r="E500" s="119" t="n">
        <v>43129</v>
      </c>
      <c r="F500" s="0" t="n">
        <v>26.5</v>
      </c>
      <c r="G500" s="0" t="n">
        <v>35.4</v>
      </c>
      <c r="H500" s="114" t="n">
        <v>17.5148</v>
      </c>
      <c r="I500" s="114" t="n">
        <v>7.4312</v>
      </c>
      <c r="K500" s="114" t="n">
        <v>996.680077622939</v>
      </c>
      <c r="L500" s="114" t="n">
        <v>0.757089445849219</v>
      </c>
      <c r="M500" s="114" t="n">
        <v>-0.00417578785</v>
      </c>
      <c r="N500" s="114" t="n">
        <v>1023.20698058933</v>
      </c>
      <c r="O500" s="114" t="n">
        <v>16.7403585425664</v>
      </c>
      <c r="P500" s="114" t="n">
        <v>23.5351264072334</v>
      </c>
      <c r="Q500" s="114" t="n">
        <v>35.5916</v>
      </c>
      <c r="R500" s="0" t="n">
        <v>13</v>
      </c>
      <c r="S500" s="0" t="n">
        <v>0.1708</v>
      </c>
      <c r="T500" s="114" t="n">
        <v>2.3524874662553</v>
      </c>
      <c r="U500" s="115" t="n">
        <v>1.80960574327331</v>
      </c>
      <c r="V500" s="114" t="n">
        <v>0.373243751946148</v>
      </c>
      <c r="W500" s="114" t="n">
        <v>2.28044928334008</v>
      </c>
      <c r="X500" s="115" t="n">
        <v>1.75419175641545</v>
      </c>
      <c r="Y500" s="114" t="n">
        <v>0.828549351614369</v>
      </c>
      <c r="Z500" s="114" t="n">
        <v>-0.0554139868578627</v>
      </c>
    </row>
    <row r="501" customFormat="false" ht="15" hidden="false" customHeight="false" outlineLevel="0" collapsed="false">
      <c r="A501" s="0" t="n">
        <v>117</v>
      </c>
      <c r="B501" s="0" t="s">
        <v>29</v>
      </c>
      <c r="C501" s="0" t="s">
        <v>34</v>
      </c>
      <c r="D501" s="0" t="s">
        <v>28</v>
      </c>
      <c r="E501" s="119" t="n">
        <v>43129</v>
      </c>
      <c r="F501" s="0" t="n">
        <v>26.5</v>
      </c>
      <c r="G501" s="0" t="n">
        <v>35.4</v>
      </c>
      <c r="H501" s="114" t="n">
        <v>17.5148</v>
      </c>
      <c r="I501" s="114" t="n">
        <v>3.4261</v>
      </c>
      <c r="K501" s="114" t="n">
        <v>996.680077622939</v>
      </c>
      <c r="L501" s="114" t="n">
        <v>0.757089445849219</v>
      </c>
      <c r="M501" s="114" t="n">
        <v>-0.00417578785</v>
      </c>
      <c r="N501" s="114" t="n">
        <v>1023.20698058933</v>
      </c>
      <c r="O501" s="114" t="n">
        <v>7.71801894750335</v>
      </c>
      <c r="P501" s="114" t="n">
        <v>23.5351264072334</v>
      </c>
      <c r="Q501" s="114" t="n">
        <v>13.56355</v>
      </c>
      <c r="R501" s="0" t="n">
        <v>13</v>
      </c>
      <c r="S501" s="0" t="n">
        <v>0.0891999999999999</v>
      </c>
      <c r="T501" s="114" t="n">
        <v>2.67313974047769</v>
      </c>
      <c r="U501" s="115" t="n">
        <v>2.05626133882899</v>
      </c>
      <c r="V501" s="114" t="n">
        <v>0.195647543059949</v>
      </c>
      <c r="W501" s="114" t="n">
        <v>2.6008758746528</v>
      </c>
      <c r="X501" s="115" t="n">
        <v>2.00067374973292</v>
      </c>
      <c r="Y501" s="114" t="n">
        <v>1.15121766736746</v>
      </c>
      <c r="Z501" s="114" t="n">
        <v>-0.0555875890960693</v>
      </c>
    </row>
    <row r="502" customFormat="false" ht="15" hidden="false" customHeight="false" outlineLevel="0" collapsed="false">
      <c r="A502" s="0" t="n">
        <v>123</v>
      </c>
      <c r="B502" s="0" t="s">
        <v>29</v>
      </c>
      <c r="C502" s="0" t="s">
        <v>34</v>
      </c>
      <c r="D502" s="0" t="s">
        <v>28</v>
      </c>
      <c r="E502" s="119" t="n">
        <v>43129</v>
      </c>
      <c r="F502" s="0" t="n">
        <v>26.5</v>
      </c>
      <c r="G502" s="0" t="n">
        <v>35.4</v>
      </c>
      <c r="H502" s="114" t="n">
        <v>17.5148</v>
      </c>
      <c r="I502" s="114" t="n">
        <v>6.1554</v>
      </c>
      <c r="K502" s="114" t="n">
        <v>996.680077622939</v>
      </c>
      <c r="L502" s="114" t="n">
        <v>0.757089445849219</v>
      </c>
      <c r="M502" s="114" t="n">
        <v>-0.00417578785</v>
      </c>
      <c r="N502" s="114" t="n">
        <v>1023.20698058933</v>
      </c>
      <c r="O502" s="114" t="n">
        <v>13.8663476925548</v>
      </c>
      <c r="P502" s="114" t="n">
        <v>23.5351264072334</v>
      </c>
      <c r="Q502" s="114" t="n">
        <v>28.5747</v>
      </c>
      <c r="R502" s="0" t="n">
        <v>13</v>
      </c>
      <c r="S502" s="0" t="n">
        <v>0.2043</v>
      </c>
      <c r="T502" s="114" t="n">
        <v>3.43297877703282</v>
      </c>
      <c r="U502" s="115" t="n">
        <v>2.64075290540986</v>
      </c>
      <c r="V502" s="114" t="n">
        <v>0.450787002997725</v>
      </c>
      <c r="W502" s="114" t="n">
        <v>3.36018011791803</v>
      </c>
      <c r="X502" s="115" t="n">
        <v>2.58475393686002</v>
      </c>
      <c r="Y502" s="114" t="n">
        <v>1.26319114596772</v>
      </c>
      <c r="Z502" s="114" t="n">
        <v>-0.0559989685498357</v>
      </c>
    </row>
    <row r="503" customFormat="false" ht="15" hidden="false" customHeight="false" outlineLevel="0" collapsed="false">
      <c r="A503" s="0" t="n">
        <v>130</v>
      </c>
      <c r="B503" s="0" t="s">
        <v>29</v>
      </c>
      <c r="C503" s="0" t="s">
        <v>34</v>
      </c>
      <c r="D503" s="0" t="s">
        <v>28</v>
      </c>
      <c r="E503" s="119" t="n">
        <v>43129</v>
      </c>
      <c r="F503" s="0" t="n">
        <v>26.5</v>
      </c>
      <c r="G503" s="0" t="n">
        <v>35.4</v>
      </c>
      <c r="H503" s="114" t="n">
        <v>17.5148</v>
      </c>
      <c r="I503" s="114" t="n">
        <v>5.1779</v>
      </c>
      <c r="K503" s="114" t="n">
        <v>996.680077622939</v>
      </c>
      <c r="L503" s="114" t="n">
        <v>0.757089445849219</v>
      </c>
      <c r="M503" s="114" t="n">
        <v>-0.00417578785</v>
      </c>
      <c r="N503" s="114" t="n">
        <v>1023.20698058933</v>
      </c>
      <c r="O503" s="114" t="n">
        <v>11.6643210379959</v>
      </c>
      <c r="P503" s="114" t="n">
        <v>23.5351264072334</v>
      </c>
      <c r="Q503" s="114" t="n">
        <v>23.19845</v>
      </c>
      <c r="R503" s="0" t="n">
        <v>13</v>
      </c>
      <c r="S503" s="0" t="n">
        <v>0.1049</v>
      </c>
      <c r="T503" s="114" t="n">
        <v>2.06780997437413</v>
      </c>
      <c r="U503" s="115" t="n">
        <v>1.59062305721087</v>
      </c>
      <c r="V503" s="114" t="n">
        <v>0.228260582261077</v>
      </c>
      <c r="W503" s="114" t="n">
        <v>1.99597215443726</v>
      </c>
      <c r="X503" s="115" t="n">
        <v>1.53536319572097</v>
      </c>
      <c r="Y503" s="114" t="n">
        <v>0.77618665109631</v>
      </c>
      <c r="Z503" s="114" t="n">
        <v>-0.0552598614898998</v>
      </c>
    </row>
    <row r="504" customFormat="false" ht="15" hidden="false" customHeight="false" outlineLevel="0" collapsed="false">
      <c r="A504" s="0" t="n">
        <v>221</v>
      </c>
      <c r="B504" s="0" t="s">
        <v>29</v>
      </c>
      <c r="C504" s="0" t="s">
        <v>34</v>
      </c>
      <c r="D504" s="0" t="s">
        <v>28</v>
      </c>
      <c r="E504" s="119" t="n">
        <v>43129</v>
      </c>
      <c r="F504" s="0" t="n">
        <v>26.5</v>
      </c>
      <c r="G504" s="0" t="n">
        <v>35.4</v>
      </c>
      <c r="H504" s="114" t="n">
        <v>17.5148</v>
      </c>
      <c r="I504" s="114" t="n">
        <v>5.2815</v>
      </c>
      <c r="K504" s="114" t="n">
        <v>996.680077622939</v>
      </c>
      <c r="L504" s="114" t="n">
        <v>0.757089445849219</v>
      </c>
      <c r="M504" s="114" t="n">
        <v>-0.00417578785</v>
      </c>
      <c r="N504" s="114" t="n">
        <v>1023.20698058933</v>
      </c>
      <c r="O504" s="114" t="n">
        <v>11.8977020726888</v>
      </c>
      <c r="P504" s="114" t="n">
        <v>23.5351264072334</v>
      </c>
      <c r="Q504" s="114" t="n">
        <v>23.76825</v>
      </c>
      <c r="R504" s="0" t="n">
        <v>13</v>
      </c>
      <c r="S504" s="0" t="n">
        <v>0.131600000000001</v>
      </c>
      <c r="T504" s="114" t="n">
        <v>2.55538942503739</v>
      </c>
      <c r="U504" s="115" t="n">
        <v>1.96568417310569</v>
      </c>
      <c r="V504" s="114" t="n">
        <v>0.288285999164508</v>
      </c>
      <c r="W504" s="114" t="n">
        <v>2.48320843476319</v>
      </c>
      <c r="X504" s="115" t="n">
        <v>1.91016033443322</v>
      </c>
      <c r="Y504" s="114" t="n">
        <v>0.962307457525674</v>
      </c>
      <c r="Z504" s="114" t="n">
        <v>-0.0555238386724612</v>
      </c>
    </row>
    <row r="505" customFormat="false" ht="15" hidden="false" customHeight="false" outlineLevel="0" collapsed="false">
      <c r="A505" s="0" t="n">
        <v>227</v>
      </c>
      <c r="B505" s="0" t="s">
        <v>29</v>
      </c>
      <c r="C505" s="0" t="s">
        <v>34</v>
      </c>
      <c r="D505" s="0" t="s">
        <v>28</v>
      </c>
      <c r="E505" s="119" t="n">
        <v>43129</v>
      </c>
      <c r="F505" s="0" t="n">
        <v>26.5</v>
      </c>
      <c r="G505" s="0" t="n">
        <v>35.4</v>
      </c>
      <c r="H505" s="114" t="n">
        <v>17.5148</v>
      </c>
      <c r="I505" s="114" t="n">
        <v>5.7605</v>
      </c>
      <c r="K505" s="114" t="n">
        <v>996.680077622939</v>
      </c>
      <c r="L505" s="114" t="n">
        <v>0.757089445849219</v>
      </c>
      <c r="M505" s="114" t="n">
        <v>-0.00417578785</v>
      </c>
      <c r="N505" s="114" t="n">
        <v>1023.20698058933</v>
      </c>
      <c r="O505" s="114" t="n">
        <v>12.9767514512399</v>
      </c>
      <c r="P505" s="114" t="n">
        <v>23.5351264072334</v>
      </c>
      <c r="Q505" s="114" t="n">
        <v>26.40275</v>
      </c>
      <c r="R505" s="0" t="n">
        <v>13</v>
      </c>
      <c r="S505" s="0" t="n">
        <v>0.15</v>
      </c>
      <c r="T505" s="114" t="n">
        <v>2.67355850637199</v>
      </c>
      <c r="U505" s="115" t="n">
        <v>2.05658346643999</v>
      </c>
      <c r="V505" s="114" t="n">
        <v>0.329005110435659</v>
      </c>
      <c r="W505" s="114" t="n">
        <v>2.60129434580942</v>
      </c>
      <c r="X505" s="115" t="n">
        <v>2.00099565062263</v>
      </c>
      <c r="Y505" s="114" t="n">
        <v>0.989457063976606</v>
      </c>
      <c r="Z505" s="114" t="n">
        <v>-0.0555878158173551</v>
      </c>
    </row>
    <row r="506" customFormat="false" ht="15" hidden="false" customHeight="false" outlineLevel="0" collapsed="false">
      <c r="A506" s="0" t="n">
        <v>150</v>
      </c>
      <c r="B506" s="0" t="s">
        <v>30</v>
      </c>
      <c r="C506" s="0" t="s">
        <v>34</v>
      </c>
      <c r="D506" s="0" t="s">
        <v>28</v>
      </c>
      <c r="E506" s="119" t="n">
        <v>43129</v>
      </c>
      <c r="F506" s="0" t="n">
        <v>26.5</v>
      </c>
      <c r="G506" s="0" t="n">
        <v>35.4</v>
      </c>
      <c r="H506" s="114" t="n">
        <v>17.5148</v>
      </c>
      <c r="I506" s="114" t="n">
        <v>1.9605</v>
      </c>
      <c r="K506" s="114" t="n">
        <v>996.680077622939</v>
      </c>
      <c r="L506" s="114" t="n">
        <v>0.757089445849219</v>
      </c>
      <c r="M506" s="114" t="n">
        <v>-0.00417578785</v>
      </c>
      <c r="N506" s="114" t="n">
        <v>1023.20698058933</v>
      </c>
      <c r="O506" s="114" t="n">
        <v>4.41644322891343</v>
      </c>
      <c r="P506" s="114" t="n">
        <v>23.5351264072334</v>
      </c>
      <c r="Q506" s="114" t="n">
        <v>5.50275</v>
      </c>
      <c r="R506" s="0" t="n">
        <v>13</v>
      </c>
      <c r="S506" s="0" t="n">
        <v>0.0349999999999999</v>
      </c>
      <c r="T506" s="114" t="n">
        <v>1.81770968579589</v>
      </c>
      <c r="U506" s="115" t="n">
        <v>1.39823821984299</v>
      </c>
      <c r="V506" s="114" t="n">
        <v>0.0757898862133928</v>
      </c>
      <c r="W506" s="114" t="n">
        <v>1.7460478925564</v>
      </c>
      <c r="X506" s="115" t="n">
        <v>1.34311376350492</v>
      </c>
      <c r="Y506" s="114" t="n">
        <v>1.09787509951209</v>
      </c>
      <c r="Z506" s="114" t="n">
        <v>-0.0551244563380753</v>
      </c>
    </row>
    <row r="507" customFormat="false" ht="15" hidden="false" customHeight="false" outlineLevel="0" collapsed="false">
      <c r="A507" s="0" t="n">
        <v>158</v>
      </c>
      <c r="B507" s="0" t="s">
        <v>30</v>
      </c>
      <c r="C507" s="0" t="s">
        <v>34</v>
      </c>
      <c r="D507" s="0" t="s">
        <v>28</v>
      </c>
      <c r="E507" s="119" t="n">
        <v>43129</v>
      </c>
      <c r="F507" s="0" t="n">
        <v>26.5</v>
      </c>
      <c r="G507" s="0" t="n">
        <v>35.4</v>
      </c>
      <c r="H507" s="114" t="n">
        <v>17.5148</v>
      </c>
      <c r="I507" s="114" t="n">
        <v>5.9704</v>
      </c>
      <c r="K507" s="114" t="n">
        <v>996.680077622939</v>
      </c>
      <c r="L507" s="114" t="n">
        <v>0.757089445849219</v>
      </c>
      <c r="M507" s="114" t="n">
        <v>-0.00417578785</v>
      </c>
      <c r="N507" s="114" t="n">
        <v>1023.20698058933</v>
      </c>
      <c r="O507" s="114" t="n">
        <v>13.4495958448889</v>
      </c>
      <c r="P507" s="114" t="n">
        <v>23.5351264072334</v>
      </c>
      <c r="Q507" s="114" t="n">
        <v>27.5572</v>
      </c>
      <c r="R507" s="0" t="n">
        <v>13</v>
      </c>
      <c r="S507" s="0" t="n">
        <v>0.126399999999999</v>
      </c>
      <c r="T507" s="114" t="n">
        <v>2.16290212183435</v>
      </c>
      <c r="U507" s="115" t="n">
        <v>1.6637708629495</v>
      </c>
      <c r="V507" s="114" t="n">
        <v>0.275470612617299</v>
      </c>
      <c r="W507" s="114" t="n">
        <v>2.09099737371936</v>
      </c>
      <c r="X507" s="115" t="n">
        <v>1.60845951824566</v>
      </c>
      <c r="Y507" s="114" t="n">
        <v>0.788848452252537</v>
      </c>
      <c r="Z507" s="114" t="n">
        <v>-0.0553113447038383</v>
      </c>
    </row>
    <row r="508" customFormat="false" ht="15" hidden="false" customHeight="false" outlineLevel="0" collapsed="false">
      <c r="A508" s="0" t="n">
        <v>249</v>
      </c>
      <c r="B508" s="0" t="s">
        <v>30</v>
      </c>
      <c r="C508" s="0" t="s">
        <v>34</v>
      </c>
      <c r="D508" s="0" t="s">
        <v>28</v>
      </c>
      <c r="E508" s="119" t="n">
        <v>43129</v>
      </c>
      <c r="F508" s="0" t="n">
        <v>26.5</v>
      </c>
      <c r="G508" s="0" t="n">
        <v>35.4</v>
      </c>
      <c r="H508" s="114" t="n">
        <v>17.5148</v>
      </c>
      <c r="I508" s="114" t="n">
        <v>3.4916</v>
      </c>
      <c r="K508" s="114" t="n">
        <v>996.680077622939</v>
      </c>
      <c r="L508" s="114" t="n">
        <v>0.757089445849219</v>
      </c>
      <c r="M508" s="114" t="n">
        <v>-0.00417578785</v>
      </c>
      <c r="N508" s="114" t="n">
        <v>1023.20698058933</v>
      </c>
      <c r="O508" s="114" t="n">
        <v>7.86557162870398</v>
      </c>
      <c r="P508" s="114" t="n">
        <v>23.5351264072334</v>
      </c>
      <c r="Q508" s="114" t="n">
        <v>13.9238</v>
      </c>
      <c r="R508" s="0" t="n">
        <v>13</v>
      </c>
      <c r="S508" s="0" t="n">
        <v>0.0636999999999999</v>
      </c>
      <c r="T508" s="114" t="n">
        <v>1.8582805799469</v>
      </c>
      <c r="U508" s="115" t="n">
        <v>1.42944659995916</v>
      </c>
      <c r="V508" s="114" t="n">
        <v>0.138058986044163</v>
      </c>
      <c r="W508" s="114" t="n">
        <v>1.78659023192025</v>
      </c>
      <c r="X508" s="115" t="n">
        <v>1.37430017840019</v>
      </c>
      <c r="Y508" s="114" t="n">
        <v>0.782404031649812</v>
      </c>
      <c r="Z508" s="114" t="n">
        <v>-0.055146421558961</v>
      </c>
    </row>
    <row r="509" customFormat="false" ht="15" hidden="false" customHeight="false" outlineLevel="0" collapsed="false">
      <c r="A509" s="0" t="n">
        <v>164</v>
      </c>
      <c r="B509" s="0" t="s">
        <v>31</v>
      </c>
      <c r="C509" s="0" t="s">
        <v>34</v>
      </c>
      <c r="D509" s="0" t="s">
        <v>28</v>
      </c>
      <c r="E509" s="119" t="n">
        <v>43129</v>
      </c>
      <c r="F509" s="0" t="n">
        <v>26.5</v>
      </c>
      <c r="G509" s="0" t="n">
        <v>35.4</v>
      </c>
      <c r="H509" s="114" t="n">
        <v>17.5148</v>
      </c>
      <c r="I509" s="114" t="n">
        <v>2.1097</v>
      </c>
      <c r="K509" s="114" t="n">
        <v>996.680077622939</v>
      </c>
      <c r="L509" s="114" t="n">
        <v>0.757089445849219</v>
      </c>
      <c r="M509" s="114" t="n">
        <v>-0.00417578785</v>
      </c>
      <c r="N509" s="114" t="n">
        <v>1023.20698058933</v>
      </c>
      <c r="O509" s="114" t="n">
        <v>4.75254796227425</v>
      </c>
      <c r="P509" s="114" t="n">
        <v>23.5351264072334</v>
      </c>
      <c r="Q509" s="114" t="n">
        <v>6.32335</v>
      </c>
      <c r="R509" s="0" t="n">
        <v>13</v>
      </c>
      <c r="S509" s="0" t="n">
        <v>0.0180000000000002</v>
      </c>
      <c r="T509" s="114" t="n">
        <v>0.860544055074831</v>
      </c>
      <c r="U509" s="115" t="n">
        <v>0.661956965442178</v>
      </c>
      <c r="V509" s="114" t="n">
        <v>0.0372300724141255</v>
      </c>
      <c r="W509" s="114" t="n">
        <v>0.789555938406304</v>
      </c>
      <c r="X509" s="115" t="n">
        <v>0.607350721851003</v>
      </c>
      <c r="Y509" s="114" t="n">
        <v>0.460104544918505</v>
      </c>
      <c r="Z509" s="114" t="n">
        <v>-0.0546062435911745</v>
      </c>
    </row>
    <row r="510" customFormat="false" ht="15" hidden="false" customHeight="false" outlineLevel="0" collapsed="false">
      <c r="A510" s="0" t="n">
        <v>170</v>
      </c>
      <c r="B510" s="0" t="s">
        <v>31</v>
      </c>
      <c r="C510" s="0" t="s">
        <v>34</v>
      </c>
      <c r="D510" s="0" t="s">
        <v>28</v>
      </c>
      <c r="E510" s="119" t="n">
        <v>43129</v>
      </c>
      <c r="F510" s="0" t="n">
        <v>26.5</v>
      </c>
      <c r="G510" s="0" t="n">
        <v>35.4</v>
      </c>
      <c r="H510" s="114" t="n">
        <v>17.5148</v>
      </c>
      <c r="I510" s="114" t="n">
        <v>4.6767</v>
      </c>
      <c r="K510" s="114" t="n">
        <v>996.680077622939</v>
      </c>
      <c r="L510" s="114" t="n">
        <v>0.757089445849219</v>
      </c>
      <c r="M510" s="114" t="n">
        <v>-0.00417578785</v>
      </c>
      <c r="N510" s="114" t="n">
        <v>1023.20698058933</v>
      </c>
      <c r="O510" s="114" t="n">
        <v>10.5352614377248</v>
      </c>
      <c r="P510" s="114" t="n">
        <v>23.5351264072334</v>
      </c>
      <c r="Q510" s="114" t="n">
        <v>20.44185</v>
      </c>
      <c r="R510" s="0" t="n">
        <v>13</v>
      </c>
      <c r="S510" s="0" t="n">
        <v>0.0597000000000003</v>
      </c>
      <c r="T510" s="114" t="n">
        <v>1.29304743339832</v>
      </c>
      <c r="U510" s="115" t="n">
        <v>0.994651871844859</v>
      </c>
      <c r="V510" s="114" t="n">
        <v>0.127161472393144</v>
      </c>
      <c r="W510" s="114" t="n">
        <v>1.2217549102786</v>
      </c>
      <c r="X510" s="115" t="n">
        <v>0.939811469445074</v>
      </c>
      <c r="Y510" s="114" t="n">
        <v>0.486322704777864</v>
      </c>
      <c r="Z510" s="114" t="n">
        <v>-0.0548404023997852</v>
      </c>
    </row>
    <row r="511" customFormat="false" ht="15" hidden="false" customHeight="false" outlineLevel="0" collapsed="false">
      <c r="A511" s="0" t="n">
        <v>262</v>
      </c>
      <c r="B511" s="0" t="s">
        <v>31</v>
      </c>
      <c r="C511" s="0" t="s">
        <v>34</v>
      </c>
      <c r="D511" s="0" t="s">
        <v>28</v>
      </c>
      <c r="E511" s="119" t="n">
        <v>43129</v>
      </c>
      <c r="F511" s="0" t="n">
        <v>26.5</v>
      </c>
      <c r="G511" s="0" t="n">
        <v>35.4</v>
      </c>
      <c r="H511" s="114" t="n">
        <v>17.5148</v>
      </c>
      <c r="I511" s="114" t="n">
        <v>4.7343</v>
      </c>
      <c r="K511" s="114" t="n">
        <v>996.680077622939</v>
      </c>
      <c r="L511" s="114" t="n">
        <v>0.757089445849219</v>
      </c>
      <c r="M511" s="114" t="n">
        <v>-0.00417578785</v>
      </c>
      <c r="N511" s="114" t="n">
        <v>1023.20698058933</v>
      </c>
      <c r="O511" s="114" t="n">
        <v>10.6650176886737</v>
      </c>
      <c r="P511" s="114" t="n">
        <v>23.5351264072334</v>
      </c>
      <c r="Q511" s="114" t="n">
        <v>20.75865</v>
      </c>
      <c r="R511" s="0" t="n">
        <v>13</v>
      </c>
      <c r="S511" s="0" t="n">
        <v>0.0688000000000004</v>
      </c>
      <c r="T511" s="114" t="n">
        <v>1.47465437788019</v>
      </c>
      <c r="U511" s="115" t="n">
        <v>1.1343495214463</v>
      </c>
      <c r="V511" s="114" t="n">
        <v>0.147584206270709</v>
      </c>
      <c r="W511" s="114" t="n">
        <v>1.40323403535317</v>
      </c>
      <c r="X511" s="115" t="n">
        <v>1.07941079642551</v>
      </c>
      <c r="Y511" s="114" t="n">
        <v>0.557040823914967</v>
      </c>
      <c r="Z511" s="114" t="n">
        <v>-0.05493872502079</v>
      </c>
    </row>
    <row r="512" customFormat="false" ht="15" hidden="false" customHeight="false" outlineLevel="0" collapsed="false">
      <c r="A512" s="0" t="n">
        <v>268</v>
      </c>
      <c r="B512" s="0" t="s">
        <v>31</v>
      </c>
      <c r="C512" s="0" t="s">
        <v>34</v>
      </c>
      <c r="D512" s="0" t="s">
        <v>28</v>
      </c>
      <c r="E512" s="119" t="n">
        <v>43129</v>
      </c>
      <c r="F512" s="0" t="n">
        <v>26.5</v>
      </c>
      <c r="G512" s="0" t="n">
        <v>35.4</v>
      </c>
      <c r="H512" s="114" t="n">
        <v>17.5148</v>
      </c>
      <c r="I512" s="114" t="n">
        <v>10.2256</v>
      </c>
      <c r="K512" s="114" t="n">
        <v>996.680077622939</v>
      </c>
      <c r="L512" s="114" t="n">
        <v>0.757089445849219</v>
      </c>
      <c r="M512" s="114" t="n">
        <v>-0.00417578785</v>
      </c>
      <c r="N512" s="114" t="n">
        <v>1023.20698058933</v>
      </c>
      <c r="O512" s="114" t="n">
        <v>23.0353388837425</v>
      </c>
      <c r="P512" s="114" t="n">
        <v>23.5351264072334</v>
      </c>
      <c r="Q512" s="114" t="n">
        <v>50.9608</v>
      </c>
      <c r="R512" s="0" t="n">
        <v>13</v>
      </c>
      <c r="S512" s="0" t="n">
        <v>0.122</v>
      </c>
      <c r="T512" s="114" t="n">
        <v>1.20749039946158</v>
      </c>
      <c r="U512" s="115" t="n">
        <v>0.928838768816598</v>
      </c>
      <c r="V512" s="114" t="n">
        <v>0.258800263485895</v>
      </c>
      <c r="W512" s="114" t="n">
        <v>1.13625809347399</v>
      </c>
      <c r="X512" s="115" t="n">
        <v>0.874044687287686</v>
      </c>
      <c r="Y512" s="114" t="n">
        <v>0.395859847838689</v>
      </c>
      <c r="Z512" s="114" t="n">
        <v>-0.0547940815289116</v>
      </c>
    </row>
    <row r="513" customFormat="false" ht="15" hidden="false" customHeight="false" outlineLevel="0" collapsed="false">
      <c r="A513" s="0" t="n">
        <v>274</v>
      </c>
      <c r="B513" s="0" t="s">
        <v>31</v>
      </c>
      <c r="C513" s="0" t="s">
        <v>34</v>
      </c>
      <c r="D513" s="0" t="s">
        <v>28</v>
      </c>
      <c r="E513" s="119" t="n">
        <v>43129</v>
      </c>
      <c r="F513" s="0" t="n">
        <v>26.5</v>
      </c>
      <c r="G513" s="0" t="n">
        <v>35.4</v>
      </c>
      <c r="H513" s="114" t="n">
        <v>17.5148</v>
      </c>
      <c r="I513" s="114" t="n">
        <v>2.2679</v>
      </c>
      <c r="K513" s="114" t="n">
        <v>996.680077622939</v>
      </c>
      <c r="L513" s="114" t="n">
        <v>0.757089445849219</v>
      </c>
      <c r="M513" s="114" t="n">
        <v>-0.00417578785</v>
      </c>
      <c r="N513" s="114" t="n">
        <v>1023.20698058933</v>
      </c>
      <c r="O513" s="114" t="n">
        <v>5.10892710984584</v>
      </c>
      <c r="P513" s="114" t="n">
        <v>23.5351264072334</v>
      </c>
      <c r="Q513" s="114" t="n">
        <v>7.19345</v>
      </c>
      <c r="R513" s="0" t="n">
        <v>13</v>
      </c>
      <c r="S513" s="0" t="n">
        <v>0.0257000000000001</v>
      </c>
      <c r="T513" s="114" t="n">
        <v>1.14619570065115</v>
      </c>
      <c r="U513" s="115" t="n">
        <v>0.881689000500884</v>
      </c>
      <c r="V513" s="114" t="n">
        <v>0.0543371721662638</v>
      </c>
      <c r="W513" s="114" t="n">
        <v>1.07500653537107</v>
      </c>
      <c r="X513" s="115" t="n">
        <v>0.826928104131589</v>
      </c>
      <c r="Y513" s="114" t="n">
        <v>0.592700397658567</v>
      </c>
      <c r="Z513" s="114" t="n">
        <v>-0.0547608963692943</v>
      </c>
    </row>
    <row r="514" customFormat="false" ht="15" hidden="false" customHeight="false" outlineLevel="0" collapsed="false">
      <c r="A514" s="0" t="n">
        <v>106</v>
      </c>
      <c r="B514" s="0" t="s">
        <v>32</v>
      </c>
      <c r="C514" s="0" t="s">
        <v>34</v>
      </c>
      <c r="D514" s="0" t="s">
        <v>28</v>
      </c>
      <c r="E514" s="119" t="n">
        <v>43129</v>
      </c>
      <c r="F514" s="0" t="n">
        <v>26.5</v>
      </c>
      <c r="G514" s="0" t="n">
        <v>35.4</v>
      </c>
      <c r="H514" s="114" t="n">
        <v>17.5148</v>
      </c>
      <c r="I514" s="114" t="n">
        <v>3.2025</v>
      </c>
      <c r="K514" s="114" t="n">
        <v>996.680077622939</v>
      </c>
      <c r="L514" s="114" t="n">
        <v>0.757089445849219</v>
      </c>
      <c r="M514" s="114" t="n">
        <v>-0.00417578785</v>
      </c>
      <c r="N514" s="114" t="n">
        <v>1023.20698058933</v>
      </c>
      <c r="O514" s="114" t="n">
        <v>7.21431239000014</v>
      </c>
      <c r="P514" s="114" t="n">
        <v>23.5351264072334</v>
      </c>
      <c r="Q514" s="114" t="n">
        <v>12.33375</v>
      </c>
      <c r="R514" s="0" t="n">
        <v>13</v>
      </c>
      <c r="S514" s="0" t="n">
        <v>0.00320000000000009</v>
      </c>
      <c r="T514" s="114" t="n">
        <v>0.100021879786206</v>
      </c>
      <c r="U514" s="115" t="n">
        <v>0.0769399075278508</v>
      </c>
      <c r="V514" s="114" t="n">
        <v>0.00213257213452422</v>
      </c>
      <c r="W514" s="114" t="n">
        <v>0.0295690372173131</v>
      </c>
      <c r="X514" s="115" t="n">
        <v>0.022745413244087</v>
      </c>
      <c r="Y514" s="114" t="n">
        <v>0.0133194228998524</v>
      </c>
      <c r="Z514" s="114" t="n">
        <v>-0.0541944942837639</v>
      </c>
    </row>
    <row r="515" customFormat="false" ht="15" hidden="false" customHeight="false" outlineLevel="0" collapsed="false">
      <c r="A515" s="0" t="n">
        <v>144</v>
      </c>
      <c r="B515" s="0" t="s">
        <v>33</v>
      </c>
      <c r="C515" s="0" t="s">
        <v>34</v>
      </c>
      <c r="D515" s="0" t="s">
        <v>28</v>
      </c>
      <c r="E515" s="119" t="n">
        <v>43129</v>
      </c>
      <c r="F515" s="0" t="n">
        <v>23.6</v>
      </c>
      <c r="G515" s="0" t="n">
        <v>35.6</v>
      </c>
      <c r="H515" s="114" t="n">
        <v>17.5083</v>
      </c>
      <c r="I515" s="114" t="n">
        <v>4.9051</v>
      </c>
      <c r="K515" s="114" t="n">
        <v>997.424511597078</v>
      </c>
      <c r="L515" s="114" t="n">
        <v>0.761369617224768</v>
      </c>
      <c r="M515" s="114" t="n">
        <v>-0.004231974016</v>
      </c>
      <c r="N515" s="114" t="n">
        <v>1024.24266860124</v>
      </c>
      <c r="O515" s="114" t="n">
        <v>11.0638098520358</v>
      </c>
      <c r="P515" s="114" t="n">
        <v>23.5345803439828</v>
      </c>
      <c r="Q515" s="114" t="n">
        <v>21.69805</v>
      </c>
      <c r="R515" s="0" t="n">
        <v>13</v>
      </c>
      <c r="S515" s="0" t="n">
        <v>0.0557999999999996</v>
      </c>
      <c r="T515" s="114" t="n">
        <v>1.1506815416658</v>
      </c>
      <c r="U515" s="115" t="n">
        <v>0.885139647435231</v>
      </c>
      <c r="V515" s="114" t="n">
        <v>0.130115716188714</v>
      </c>
      <c r="W515" s="114" t="n">
        <v>1.19004349830967</v>
      </c>
      <c r="X515" s="115" t="n">
        <v>0.915418075622822</v>
      </c>
      <c r="Y515" s="114" t="n">
        <v>0.467899166023597</v>
      </c>
      <c r="Z515" s="114" t="n">
        <v>0.0302784281875915</v>
      </c>
    </row>
    <row r="516" customFormat="false" ht="15" hidden="false" customHeight="false" outlineLevel="0" collapsed="false">
      <c r="A516" s="0" t="n">
        <v>178</v>
      </c>
      <c r="B516" s="0" t="s">
        <v>26</v>
      </c>
      <c r="C516" s="0" t="s">
        <v>36</v>
      </c>
      <c r="D516" s="0" t="s">
        <v>28</v>
      </c>
      <c r="E516" s="119" t="n">
        <v>43129</v>
      </c>
      <c r="F516" s="0" t="n">
        <v>25.4</v>
      </c>
      <c r="G516" s="0" t="n">
        <v>35.5</v>
      </c>
      <c r="H516" s="114" t="n">
        <v>17.5113</v>
      </c>
      <c r="I516" s="114" t="n">
        <v>6.329</v>
      </c>
      <c r="K516" s="114" t="n">
        <v>996.971842739871</v>
      </c>
      <c r="L516" s="114" t="n">
        <v>0.758644482188028</v>
      </c>
      <c r="M516" s="114" t="n">
        <v>-0.004193823736</v>
      </c>
      <c r="N516" s="114" t="n">
        <v>1023.6255396414</v>
      </c>
      <c r="O516" s="114" t="n">
        <v>14.2647284615993</v>
      </c>
      <c r="P516" s="114" t="n">
        <v>23.5337323757176</v>
      </c>
      <c r="Q516" s="114" t="n">
        <v>29.5295</v>
      </c>
      <c r="R516" s="0" t="n">
        <v>13</v>
      </c>
      <c r="S516" s="0" t="n">
        <v>0.2028</v>
      </c>
      <c r="T516" s="114" t="n">
        <v>3.31037184551598</v>
      </c>
      <c r="U516" s="115" t="n">
        <v>2.54643988116614</v>
      </c>
      <c r="V516" s="114" t="n">
        <v>0.452668679594568</v>
      </c>
      <c r="W516" s="114" t="n">
        <v>3.27734376145936</v>
      </c>
      <c r="X516" s="115" t="n">
        <v>2.52103366266105</v>
      </c>
      <c r="Y516" s="114" t="n">
        <v>1.22547142654952</v>
      </c>
      <c r="Z516" s="114" t="n">
        <v>-0.0254062185050885</v>
      </c>
    </row>
    <row r="517" customFormat="false" ht="15" hidden="false" customHeight="false" outlineLevel="0" collapsed="false">
      <c r="A517" s="0" t="n">
        <v>184</v>
      </c>
      <c r="B517" s="0" t="s">
        <v>26</v>
      </c>
      <c r="C517" s="0" t="s">
        <v>36</v>
      </c>
      <c r="D517" s="0" t="s">
        <v>28</v>
      </c>
      <c r="E517" s="119" t="n">
        <v>43129</v>
      </c>
      <c r="F517" s="0" t="n">
        <v>25.4</v>
      </c>
      <c r="G517" s="0" t="n">
        <v>35.5</v>
      </c>
      <c r="H517" s="114" t="n">
        <v>17.5113</v>
      </c>
      <c r="I517" s="114" t="n">
        <v>3.1403</v>
      </c>
      <c r="K517" s="114" t="n">
        <v>996.971842739871</v>
      </c>
      <c r="L517" s="114" t="n">
        <v>0.758644482188028</v>
      </c>
      <c r="M517" s="114" t="n">
        <v>-0.004193823736</v>
      </c>
      <c r="N517" s="114" t="n">
        <v>1023.6255396414</v>
      </c>
      <c r="O517" s="114" t="n">
        <v>7.0778206332691</v>
      </c>
      <c r="P517" s="114" t="n">
        <v>23.5337323757176</v>
      </c>
      <c r="Q517" s="114" t="n">
        <v>11.99165</v>
      </c>
      <c r="R517" s="0" t="n">
        <v>13</v>
      </c>
      <c r="S517" s="0" t="n">
        <v>0.0526</v>
      </c>
      <c r="T517" s="114" t="n">
        <v>1.70353337435632</v>
      </c>
      <c r="U517" s="115" t="n">
        <v>1.3104102879664</v>
      </c>
      <c r="V517" s="114" t="n">
        <v>0.116327866317994</v>
      </c>
      <c r="W517" s="114" t="n">
        <v>1.67101899279775</v>
      </c>
      <c r="X517" s="115" t="n">
        <v>1.28539922522904</v>
      </c>
      <c r="Y517" s="114" t="n">
        <v>0.764658159179694</v>
      </c>
      <c r="Z517" s="114" t="n">
        <v>-0.0250110627373619</v>
      </c>
    </row>
    <row r="518" customFormat="false" ht="15" hidden="false" customHeight="false" outlineLevel="0" collapsed="false">
      <c r="A518" s="0" t="n">
        <v>276</v>
      </c>
      <c r="B518" s="0" t="s">
        <v>26</v>
      </c>
      <c r="C518" s="0" t="s">
        <v>36</v>
      </c>
      <c r="D518" s="0" t="s">
        <v>28</v>
      </c>
      <c r="E518" s="119" t="n">
        <v>43129</v>
      </c>
      <c r="F518" s="0" t="n">
        <v>25.4</v>
      </c>
      <c r="G518" s="0" t="n">
        <v>35.5</v>
      </c>
      <c r="H518" s="114" t="n">
        <v>17.5113</v>
      </c>
      <c r="I518" s="114" t="n">
        <v>5.0079</v>
      </c>
      <c r="K518" s="114" t="n">
        <v>996.971842739871</v>
      </c>
      <c r="L518" s="114" t="n">
        <v>0.758644482188028</v>
      </c>
      <c r="M518" s="114" t="n">
        <v>-0.004193823736</v>
      </c>
      <c r="N518" s="114" t="n">
        <v>1023.6255396414</v>
      </c>
      <c r="O518" s="114" t="n">
        <v>11.2871438873192</v>
      </c>
      <c r="P518" s="114" t="n">
        <v>23.5337323757176</v>
      </c>
      <c r="Q518" s="114" t="n">
        <v>22.26345</v>
      </c>
      <c r="R518" s="0" t="n">
        <v>13</v>
      </c>
      <c r="S518" s="0" t="n">
        <v>0.1285</v>
      </c>
      <c r="T518" s="114" t="n">
        <v>2.63352051481739</v>
      </c>
      <c r="U518" s="115" t="n">
        <v>2.02578501139799</v>
      </c>
      <c r="V518" s="114" t="n">
        <v>0.286104988766432</v>
      </c>
      <c r="W518" s="114" t="n">
        <v>2.60070881854687</v>
      </c>
      <c r="X518" s="115" t="n">
        <v>2.00054524503605</v>
      </c>
      <c r="Y518" s="114" t="n">
        <v>1.02093901473585</v>
      </c>
      <c r="Z518" s="114" t="n">
        <v>-0.0252397663619388</v>
      </c>
    </row>
    <row r="519" customFormat="false" ht="15" hidden="false" customHeight="false" outlineLevel="0" collapsed="false">
      <c r="A519" s="0" t="n">
        <v>283</v>
      </c>
      <c r="B519" s="0" t="s">
        <v>26</v>
      </c>
      <c r="C519" s="0" t="s">
        <v>36</v>
      </c>
      <c r="D519" s="0" t="s">
        <v>28</v>
      </c>
      <c r="E519" s="119" t="n">
        <v>43129</v>
      </c>
      <c r="F519" s="0" t="n">
        <v>25.4</v>
      </c>
      <c r="G519" s="0" t="n">
        <v>35.5</v>
      </c>
      <c r="H519" s="114" t="n">
        <v>17.5113</v>
      </c>
      <c r="I519" s="114" t="n">
        <v>5.6947</v>
      </c>
      <c r="K519" s="114" t="n">
        <v>996.971842739871</v>
      </c>
      <c r="L519" s="114" t="n">
        <v>0.758644482188028</v>
      </c>
      <c r="M519" s="114" t="n">
        <v>-0.004193823736</v>
      </c>
      <c r="N519" s="114" t="n">
        <v>1023.6255396414</v>
      </c>
      <c r="O519" s="114" t="n">
        <v>12.8351002007062</v>
      </c>
      <c r="P519" s="114" t="n">
        <v>23.5337323757176</v>
      </c>
      <c r="Q519" s="114" t="n">
        <v>26.04085</v>
      </c>
      <c r="R519" s="0" t="n">
        <v>13</v>
      </c>
      <c r="S519" s="0" t="n">
        <v>0.1699</v>
      </c>
      <c r="T519" s="114" t="n">
        <v>3.07522444251376</v>
      </c>
      <c r="U519" s="115" t="n">
        <v>2.36555726347212</v>
      </c>
      <c r="V519" s="114" t="n">
        <v>0.378949914457017</v>
      </c>
      <c r="W519" s="114" t="n">
        <v>3.04227153453146</v>
      </c>
      <c r="X519" s="115" t="n">
        <v>2.34020887271651</v>
      </c>
      <c r="Y519" s="114" t="n">
        <v>1.16105827278186</v>
      </c>
      <c r="Z519" s="114" t="n">
        <v>-0.0253483907556107</v>
      </c>
    </row>
    <row r="520" customFormat="false" ht="15" hidden="false" customHeight="false" outlineLevel="0" collapsed="false">
      <c r="A520" s="0" t="n">
        <v>289</v>
      </c>
      <c r="B520" s="0" t="s">
        <v>26</v>
      </c>
      <c r="C520" s="0" t="s">
        <v>36</v>
      </c>
      <c r="D520" s="0" t="s">
        <v>28</v>
      </c>
      <c r="E520" s="119" t="n">
        <v>43129</v>
      </c>
      <c r="F520" s="0" t="n">
        <v>25.4</v>
      </c>
      <c r="G520" s="0" t="n">
        <v>35.5</v>
      </c>
      <c r="H520" s="114" t="n">
        <v>17.5113</v>
      </c>
      <c r="I520" s="114" t="n">
        <v>5.4661</v>
      </c>
      <c r="K520" s="114" t="n">
        <v>996.971842739871</v>
      </c>
      <c r="L520" s="114" t="n">
        <v>0.758644482188028</v>
      </c>
      <c r="M520" s="114" t="n">
        <v>-0.004193823736</v>
      </c>
      <c r="N520" s="114" t="n">
        <v>1023.6255396414</v>
      </c>
      <c r="O520" s="114" t="n">
        <v>12.3198660521327</v>
      </c>
      <c r="P520" s="114" t="n">
        <v>23.5337323757176</v>
      </c>
      <c r="Q520" s="114" t="n">
        <v>24.78355</v>
      </c>
      <c r="R520" s="0" t="n">
        <v>13</v>
      </c>
      <c r="S520" s="0" t="n">
        <v>0.1462</v>
      </c>
      <c r="T520" s="114" t="n">
        <v>2.74817195811952</v>
      </c>
      <c r="U520" s="115" t="n">
        <v>2.11397842932271</v>
      </c>
      <c r="V520" s="114" t="n">
        <v>0.325680939944576</v>
      </c>
      <c r="W520" s="114" t="n">
        <v>2.71532360805095</v>
      </c>
      <c r="X520" s="115" t="n">
        <v>2.0887104677315</v>
      </c>
      <c r="Y520" s="114" t="n">
        <v>1.04474372830639</v>
      </c>
      <c r="Z520" s="114" t="n">
        <v>-0.0252679615912075</v>
      </c>
    </row>
    <row r="521" customFormat="false" ht="15" hidden="false" customHeight="false" outlineLevel="0" collapsed="false">
      <c r="A521" s="0" t="n">
        <v>118</v>
      </c>
      <c r="B521" s="0" t="s">
        <v>29</v>
      </c>
      <c r="C521" s="0" t="s">
        <v>36</v>
      </c>
      <c r="D521" s="0" t="s">
        <v>28</v>
      </c>
      <c r="E521" s="119" t="n">
        <v>43129</v>
      </c>
      <c r="F521" s="0" t="n">
        <v>25.4</v>
      </c>
      <c r="G521" s="0" t="n">
        <v>35.5</v>
      </c>
      <c r="H521" s="114" t="n">
        <v>17.5113</v>
      </c>
      <c r="I521" s="114" t="n">
        <v>5.7526</v>
      </c>
      <c r="K521" s="114" t="n">
        <v>996.971842739871</v>
      </c>
      <c r="L521" s="114" t="n">
        <v>0.758644482188028</v>
      </c>
      <c r="M521" s="114" t="n">
        <v>-0.004193823736</v>
      </c>
      <c r="N521" s="114" t="n">
        <v>1023.6255396414</v>
      </c>
      <c r="O521" s="114" t="n">
        <v>12.9655991385994</v>
      </c>
      <c r="P521" s="114" t="n">
        <v>23.5337323757176</v>
      </c>
      <c r="Q521" s="114" t="n">
        <v>26.3593</v>
      </c>
      <c r="R521" s="0" t="n">
        <v>13</v>
      </c>
      <c r="S521" s="0" t="n">
        <v>0.151800000000001</v>
      </c>
      <c r="T521" s="114" t="n">
        <v>2.71032709612914</v>
      </c>
      <c r="U521" s="115" t="n">
        <v>2.08486699702241</v>
      </c>
      <c r="V521" s="114" t="n">
        <v>0.338100129906968</v>
      </c>
      <c r="W521" s="114" t="n">
        <v>2.67749084497435</v>
      </c>
      <c r="X521" s="115" t="n">
        <v>2.05960834228796</v>
      </c>
      <c r="Y521" s="114" t="n">
        <v>1.01893491328047</v>
      </c>
      <c r="Z521" s="114" t="n">
        <v>-0.0252586547344511</v>
      </c>
    </row>
    <row r="522" customFormat="false" ht="15" hidden="false" customHeight="false" outlineLevel="0" collapsed="false">
      <c r="A522" s="0" t="n">
        <v>124</v>
      </c>
      <c r="B522" s="0" t="s">
        <v>29</v>
      </c>
      <c r="C522" s="0" t="s">
        <v>36</v>
      </c>
      <c r="D522" s="0" t="s">
        <v>28</v>
      </c>
      <c r="E522" s="119" t="n">
        <v>43129</v>
      </c>
      <c r="F522" s="0" t="n">
        <v>25.4</v>
      </c>
      <c r="G522" s="0" t="n">
        <v>35.5</v>
      </c>
      <c r="H522" s="114" t="n">
        <v>17.5113</v>
      </c>
      <c r="I522" s="114" t="n">
        <v>4.4398</v>
      </c>
      <c r="K522" s="114" t="n">
        <v>996.971842739871</v>
      </c>
      <c r="L522" s="114" t="n">
        <v>0.758644482188028</v>
      </c>
      <c r="M522" s="114" t="n">
        <v>-0.004193823736</v>
      </c>
      <c r="N522" s="114" t="n">
        <v>1023.6255396414</v>
      </c>
      <c r="O522" s="114" t="n">
        <v>10.0067216659517</v>
      </c>
      <c r="P522" s="114" t="n">
        <v>23.5337323757176</v>
      </c>
      <c r="Q522" s="114" t="n">
        <v>19.1389</v>
      </c>
      <c r="R522" s="0" t="n">
        <v>13</v>
      </c>
      <c r="S522" s="0" t="n">
        <v>0.1097</v>
      </c>
      <c r="T522" s="114" t="n">
        <v>2.53342878917346</v>
      </c>
      <c r="U522" s="115" t="n">
        <v>1.94879137628728</v>
      </c>
      <c r="V522" s="114" t="n">
        <v>0.244128204742724</v>
      </c>
      <c r="W522" s="114" t="n">
        <v>2.50064909199334</v>
      </c>
      <c r="X522" s="115" t="n">
        <v>1.92357622461026</v>
      </c>
      <c r="Y522" s="114" t="n">
        <v>1.01313922017514</v>
      </c>
      <c r="Z522" s="114" t="n">
        <v>-0.0252151516770156</v>
      </c>
    </row>
    <row r="523" customFormat="false" ht="15" hidden="false" customHeight="false" outlineLevel="0" collapsed="false">
      <c r="A523" s="0" t="n">
        <v>216</v>
      </c>
      <c r="B523" s="0" t="s">
        <v>29</v>
      </c>
      <c r="C523" s="0" t="s">
        <v>36</v>
      </c>
      <c r="D523" s="0" t="s">
        <v>28</v>
      </c>
      <c r="E523" s="119" t="n">
        <v>43129</v>
      </c>
      <c r="F523" s="0" t="n">
        <v>25.4</v>
      </c>
      <c r="G523" s="0" t="n">
        <v>35.5</v>
      </c>
      <c r="H523" s="114" t="n">
        <v>17.5113</v>
      </c>
      <c r="I523" s="114" t="n">
        <v>4.8721</v>
      </c>
      <c r="K523" s="114" t="n">
        <v>996.971842739871</v>
      </c>
      <c r="L523" s="114" t="n">
        <v>0.758644482188028</v>
      </c>
      <c r="M523" s="114" t="n">
        <v>-0.004193823736</v>
      </c>
      <c r="N523" s="114" t="n">
        <v>1023.6255396414</v>
      </c>
      <c r="O523" s="114" t="n">
        <v>10.9810686582016</v>
      </c>
      <c r="P523" s="114" t="n">
        <v>23.5337323757176</v>
      </c>
      <c r="Q523" s="114" t="n">
        <v>21.51655</v>
      </c>
      <c r="R523" s="0" t="n">
        <v>13</v>
      </c>
      <c r="S523" s="0" t="n">
        <v>0.1179</v>
      </c>
      <c r="T523" s="114" t="n">
        <v>2.47991249842244</v>
      </c>
      <c r="U523" s="115" t="n">
        <v>1.90762499878649</v>
      </c>
      <c r="V523" s="114" t="n">
        <v>0.26230423398971</v>
      </c>
      <c r="W523" s="114" t="n">
        <v>2.44714991027519</v>
      </c>
      <c r="X523" s="115" t="n">
        <v>1.88242300790399</v>
      </c>
      <c r="Y523" s="114" t="n">
        <v>0.96689438753117</v>
      </c>
      <c r="Z523" s="114" t="n">
        <v>-0.0252019908824987</v>
      </c>
    </row>
    <row r="524" customFormat="false" ht="15" hidden="false" customHeight="false" outlineLevel="0" collapsed="false">
      <c r="A524" s="0" t="n">
        <v>222</v>
      </c>
      <c r="B524" s="0" t="s">
        <v>29</v>
      </c>
      <c r="C524" s="0" t="s">
        <v>36</v>
      </c>
      <c r="D524" s="0" t="s">
        <v>28</v>
      </c>
      <c r="E524" s="119" t="n">
        <v>43129</v>
      </c>
      <c r="F524" s="0" t="n">
        <v>25.4</v>
      </c>
      <c r="G524" s="0" t="n">
        <v>35.5</v>
      </c>
      <c r="H524" s="114" t="n">
        <v>17.5113</v>
      </c>
      <c r="I524" s="114" t="n">
        <v>2.3664</v>
      </c>
      <c r="K524" s="114" t="n">
        <v>996.971842739871</v>
      </c>
      <c r="L524" s="114" t="n">
        <v>0.758644482188028</v>
      </c>
      <c r="M524" s="114" t="n">
        <v>-0.004193823736</v>
      </c>
      <c r="N524" s="114" t="n">
        <v>1023.6255396414</v>
      </c>
      <c r="O524" s="114" t="n">
        <v>5.33355244612553</v>
      </c>
      <c r="P524" s="114" t="n">
        <v>23.5337323757176</v>
      </c>
      <c r="Q524" s="114" t="n">
        <v>7.7352</v>
      </c>
      <c r="R524" s="0" t="n">
        <v>13</v>
      </c>
      <c r="S524" s="0" t="n">
        <v>0.0560000000000001</v>
      </c>
      <c r="T524" s="114" t="n">
        <v>2.42382271468144</v>
      </c>
      <c r="U524" s="115" t="n">
        <v>1.86447901129342</v>
      </c>
      <c r="V524" s="114" t="n">
        <v>0.12455128384816</v>
      </c>
      <c r="W524" s="114" t="n">
        <v>2.39107805830678</v>
      </c>
      <c r="X524" s="115" t="n">
        <v>1.83929081408214</v>
      </c>
      <c r="Y524" s="114" t="n">
        <v>1.28997037757432</v>
      </c>
      <c r="Z524" s="114" t="n">
        <v>-0.0251881972112766</v>
      </c>
    </row>
    <row r="525" customFormat="false" ht="15" hidden="false" customHeight="false" outlineLevel="0" collapsed="false">
      <c r="A525" s="0" t="n">
        <v>228</v>
      </c>
      <c r="B525" s="0" t="s">
        <v>29</v>
      </c>
      <c r="C525" s="0" t="s">
        <v>36</v>
      </c>
      <c r="D525" s="0" t="s">
        <v>28</v>
      </c>
      <c r="E525" s="119" t="n">
        <v>43129</v>
      </c>
      <c r="F525" s="0" t="n">
        <v>25.4</v>
      </c>
      <c r="G525" s="0" t="n">
        <v>35.5</v>
      </c>
      <c r="H525" s="114" t="n">
        <v>17.5113</v>
      </c>
      <c r="I525" s="114" t="n">
        <v>3.539</v>
      </c>
      <c r="K525" s="114" t="n">
        <v>996.971842739871</v>
      </c>
      <c r="L525" s="114" t="n">
        <v>0.758644482188028</v>
      </c>
      <c r="M525" s="114" t="n">
        <v>-0.004193823736</v>
      </c>
      <c r="N525" s="114" t="n">
        <v>1023.6255396414</v>
      </c>
      <c r="O525" s="114" t="n">
        <v>7.97643767192286</v>
      </c>
      <c r="P525" s="114" t="n">
        <v>23.5337323757176</v>
      </c>
      <c r="Q525" s="114" t="n">
        <v>14.1845</v>
      </c>
      <c r="R525" s="0" t="n">
        <v>13</v>
      </c>
      <c r="S525" s="0" t="n">
        <v>0.0832000000000002</v>
      </c>
      <c r="T525" s="114" t="n">
        <v>2.40754673302854</v>
      </c>
      <c r="U525" s="115" t="n">
        <v>1.85195902540657</v>
      </c>
      <c r="V525" s="114" t="n">
        <v>0.185030895348179</v>
      </c>
      <c r="W525" s="114" t="n">
        <v>2.37480728004711</v>
      </c>
      <c r="X525" s="115" t="n">
        <v>1.82677483080547</v>
      </c>
      <c r="Y525" s="114" t="n">
        <v>1.03687983419518</v>
      </c>
      <c r="Z525" s="114" t="n">
        <v>-0.0251841946011007</v>
      </c>
    </row>
    <row r="526" customFormat="false" ht="15" hidden="false" customHeight="false" outlineLevel="0" collapsed="false">
      <c r="A526" s="0" t="n">
        <v>151</v>
      </c>
      <c r="B526" s="0" t="s">
        <v>30</v>
      </c>
      <c r="C526" s="0" t="s">
        <v>36</v>
      </c>
      <c r="D526" s="0" t="s">
        <v>28</v>
      </c>
      <c r="E526" s="119" t="n">
        <v>43129</v>
      </c>
      <c r="F526" s="0" t="n">
        <v>25.4</v>
      </c>
      <c r="G526" s="0" t="n">
        <v>35.5</v>
      </c>
      <c r="H526" s="114" t="n">
        <v>17.5113</v>
      </c>
      <c r="I526" s="114" t="n">
        <v>1.7875</v>
      </c>
      <c r="K526" s="114" t="n">
        <v>996.971842739871</v>
      </c>
      <c r="L526" s="114" t="n">
        <v>0.758644482188028</v>
      </c>
      <c r="M526" s="114" t="n">
        <v>-0.004193823736</v>
      </c>
      <c r="N526" s="114" t="n">
        <v>1023.6255396414</v>
      </c>
      <c r="O526" s="114" t="n">
        <v>4.02878845395934</v>
      </c>
      <c r="P526" s="114" t="n">
        <v>23.5337323757176</v>
      </c>
      <c r="Q526" s="114" t="n">
        <v>4.55125</v>
      </c>
      <c r="R526" s="0" t="n">
        <v>13</v>
      </c>
      <c r="S526" s="0" t="n">
        <v>-0.00299999999999989</v>
      </c>
      <c r="T526" s="114" t="n">
        <v>-0.167550963418034</v>
      </c>
      <c r="U526" s="115" t="n">
        <v>-0.12888535647541</v>
      </c>
      <c r="V526" s="114" t="n">
        <v>-0.00805217149842896</v>
      </c>
      <c r="W526" s="114" t="n">
        <v>-0.199467163693535</v>
      </c>
      <c r="X526" s="115" t="n">
        <v>-0.153436279764258</v>
      </c>
      <c r="Y526" s="114" t="n">
        <v>-0.135602387952812</v>
      </c>
      <c r="Z526" s="114" t="n">
        <v>-0.024550923288847</v>
      </c>
    </row>
    <row r="527" customFormat="false" ht="15" hidden="false" customHeight="false" outlineLevel="0" collapsed="false">
      <c r="A527" s="0" t="n">
        <v>159</v>
      </c>
      <c r="B527" s="0" t="s">
        <v>30</v>
      </c>
      <c r="C527" s="0" t="s">
        <v>36</v>
      </c>
      <c r="D527" s="0" t="s">
        <v>28</v>
      </c>
      <c r="E527" s="119" t="n">
        <v>43129</v>
      </c>
      <c r="F527" s="0" t="n">
        <v>25.4</v>
      </c>
      <c r="G527" s="0" t="n">
        <v>35.5</v>
      </c>
      <c r="H527" s="114" t="n">
        <v>17.5113</v>
      </c>
      <c r="I527" s="114" t="n">
        <v>4.7837</v>
      </c>
      <c r="K527" s="114" t="n">
        <v>996.971842739871</v>
      </c>
      <c r="L527" s="114" t="n">
        <v>0.758644482188028</v>
      </c>
      <c r="M527" s="114" t="n">
        <v>-0.004193823736</v>
      </c>
      <c r="N527" s="114" t="n">
        <v>1023.6255396414</v>
      </c>
      <c r="O527" s="114" t="n">
        <v>10.7818267564785</v>
      </c>
      <c r="P527" s="114" t="n">
        <v>23.5337323757176</v>
      </c>
      <c r="Q527" s="114" t="n">
        <v>21.03035</v>
      </c>
      <c r="R527" s="0" t="n">
        <v>13</v>
      </c>
      <c r="S527" s="0" t="n">
        <v>0.0388999999999999</v>
      </c>
      <c r="T527" s="114" t="n">
        <v>0.819844882819085</v>
      </c>
      <c r="U527" s="115" t="n">
        <v>0.630649909860835</v>
      </c>
      <c r="V527" s="114" t="n">
        <v>0.0842554637267288</v>
      </c>
      <c r="W527" s="114" t="n">
        <v>0.787613014402782</v>
      </c>
      <c r="X527" s="115" t="n">
        <v>0.605856164925217</v>
      </c>
      <c r="Y527" s="114" t="n">
        <v>0.311350162249028</v>
      </c>
      <c r="Z527" s="114" t="n">
        <v>-0.0247937449356177</v>
      </c>
    </row>
    <row r="528" customFormat="false" ht="15" hidden="false" customHeight="false" outlineLevel="0" collapsed="false">
      <c r="A528" s="0" t="n">
        <v>250</v>
      </c>
      <c r="B528" s="0" t="s">
        <v>30</v>
      </c>
      <c r="C528" s="0" t="s">
        <v>36</v>
      </c>
      <c r="D528" s="0" t="s">
        <v>28</v>
      </c>
      <c r="E528" s="119" t="n">
        <v>43129</v>
      </c>
      <c r="F528" s="0" t="n">
        <v>25.4</v>
      </c>
      <c r="G528" s="0" t="n">
        <v>35.5</v>
      </c>
      <c r="H528" s="114" t="n">
        <v>17.5113</v>
      </c>
      <c r="I528" s="114" t="n">
        <v>4.9959</v>
      </c>
      <c r="K528" s="114" t="n">
        <v>996.971842739871</v>
      </c>
      <c r="L528" s="114" t="n">
        <v>0.758644482188028</v>
      </c>
      <c r="M528" s="114" t="n">
        <v>-0.004193823736</v>
      </c>
      <c r="N528" s="114" t="n">
        <v>1023.6255396414</v>
      </c>
      <c r="O528" s="114" t="n">
        <v>11.2600974753205</v>
      </c>
      <c r="P528" s="114" t="n">
        <v>23.5337323757176</v>
      </c>
      <c r="Q528" s="114" t="n">
        <v>22.19745</v>
      </c>
      <c r="R528" s="0" t="n">
        <v>13</v>
      </c>
      <c r="S528" s="0" t="n">
        <v>0.0644</v>
      </c>
      <c r="T528" s="114" t="n">
        <v>1.30589070262598</v>
      </c>
      <c r="U528" s="115" t="n">
        <v>1.00453130971229</v>
      </c>
      <c r="V528" s="114" t="n">
        <v>0.141594518356012</v>
      </c>
      <c r="W528" s="114" t="n">
        <v>1.27350344649878</v>
      </c>
      <c r="X528" s="115" t="n">
        <v>0.979618035768291</v>
      </c>
      <c r="Y528" s="114" t="n">
        <v>0.498638528029736</v>
      </c>
      <c r="Z528" s="114" t="n">
        <v>-0.0249132739439982</v>
      </c>
    </row>
    <row r="529" customFormat="false" ht="15" hidden="false" customHeight="false" outlineLevel="0" collapsed="false">
      <c r="A529" s="0" t="n">
        <v>165</v>
      </c>
      <c r="B529" s="0" t="s">
        <v>31</v>
      </c>
      <c r="C529" s="0" t="s">
        <v>36</v>
      </c>
      <c r="D529" s="0" t="s">
        <v>28</v>
      </c>
      <c r="E529" s="119" t="n">
        <v>43129</v>
      </c>
      <c r="F529" s="0" t="n">
        <v>25.4</v>
      </c>
      <c r="G529" s="0" t="n">
        <v>35.5</v>
      </c>
      <c r="H529" s="114" t="n">
        <v>17.5113</v>
      </c>
      <c r="I529" s="114" t="n">
        <v>6.6751</v>
      </c>
      <c r="K529" s="114" t="n">
        <v>996.971842739871</v>
      </c>
      <c r="L529" s="114" t="n">
        <v>0.758644482188028</v>
      </c>
      <c r="M529" s="114" t="n">
        <v>-0.004193823736</v>
      </c>
      <c r="N529" s="114" t="n">
        <v>1023.6255396414</v>
      </c>
      <c r="O529" s="114" t="n">
        <v>15.0447920609924</v>
      </c>
      <c r="P529" s="114" t="n">
        <v>23.5337323757176</v>
      </c>
      <c r="Q529" s="114" t="n">
        <v>31.43305</v>
      </c>
      <c r="R529" s="0" t="n">
        <v>13</v>
      </c>
      <c r="S529" s="0" t="n">
        <v>0.109599999999999</v>
      </c>
      <c r="T529" s="114" t="n">
        <v>1.66933211484273</v>
      </c>
      <c r="U529" s="115" t="n">
        <v>1.2841016268021</v>
      </c>
      <c r="V529" s="114" t="n">
        <v>0.242291571496221</v>
      </c>
      <c r="W529" s="114" t="n">
        <v>1.63682866734677</v>
      </c>
      <c r="X529" s="115" t="n">
        <v>1.25909897488213</v>
      </c>
      <c r="Y529" s="114" t="n">
        <v>0.604530070045393</v>
      </c>
      <c r="Z529" s="114" t="n">
        <v>-0.025002651919966</v>
      </c>
    </row>
    <row r="530" customFormat="false" ht="15" hidden="false" customHeight="false" outlineLevel="0" collapsed="false">
      <c r="A530" s="0" t="n">
        <v>171</v>
      </c>
      <c r="B530" s="0" t="s">
        <v>31</v>
      </c>
      <c r="C530" s="0" t="s">
        <v>36</v>
      </c>
      <c r="D530" s="0" t="s">
        <v>28</v>
      </c>
      <c r="E530" s="119" t="n">
        <v>43129</v>
      </c>
      <c r="F530" s="0" t="n">
        <v>25.4</v>
      </c>
      <c r="G530" s="0" t="n">
        <v>35.5</v>
      </c>
      <c r="H530" s="114" t="n">
        <v>17.5113</v>
      </c>
      <c r="I530" s="114" t="n">
        <v>2.2115</v>
      </c>
      <c r="K530" s="114" t="n">
        <v>996.971842739871</v>
      </c>
      <c r="L530" s="114" t="n">
        <v>0.758644482188028</v>
      </c>
      <c r="M530" s="114" t="n">
        <v>-0.004193823736</v>
      </c>
      <c r="N530" s="114" t="n">
        <v>1023.6255396414</v>
      </c>
      <c r="O530" s="114" t="n">
        <v>4.98442834457683</v>
      </c>
      <c r="P530" s="114" t="n">
        <v>23.5337323757176</v>
      </c>
      <c r="Q530" s="114" t="n">
        <v>6.88325</v>
      </c>
      <c r="R530" s="0" t="n">
        <v>13</v>
      </c>
      <c r="S530" s="0" t="n">
        <v>0.0182000000000002</v>
      </c>
      <c r="T530" s="114" t="n">
        <v>0.829799844982456</v>
      </c>
      <c r="U530" s="115" t="n">
        <v>0.638307573063428</v>
      </c>
      <c r="V530" s="114" t="n">
        <v>0.0394394901693857</v>
      </c>
      <c r="W530" s="114" t="n">
        <v>0.79756479398803</v>
      </c>
      <c r="X530" s="115" t="n">
        <v>0.613511379990792</v>
      </c>
      <c r="Y530" s="114" t="n">
        <v>0.447256353774662</v>
      </c>
      <c r="Z530" s="114" t="n">
        <v>-0.0247961930726359</v>
      </c>
    </row>
    <row r="531" customFormat="false" ht="15" hidden="false" customHeight="false" outlineLevel="0" collapsed="false">
      <c r="A531" s="0" t="n">
        <v>263</v>
      </c>
      <c r="B531" s="0" t="s">
        <v>31</v>
      </c>
      <c r="C531" s="0" t="s">
        <v>36</v>
      </c>
      <c r="D531" s="0" t="s">
        <v>28</v>
      </c>
      <c r="E531" s="119" t="n">
        <v>43129</v>
      </c>
      <c r="F531" s="0" t="n">
        <v>25.4</v>
      </c>
      <c r="G531" s="0" t="n">
        <v>35.5</v>
      </c>
      <c r="H531" s="114" t="n">
        <v>17.5113</v>
      </c>
      <c r="I531" s="114" t="n">
        <v>1.4147</v>
      </c>
      <c r="K531" s="114" t="n">
        <v>996.971842739871</v>
      </c>
      <c r="L531" s="114" t="n">
        <v>0.758644482188028</v>
      </c>
      <c r="M531" s="114" t="n">
        <v>-0.004193823736</v>
      </c>
      <c r="N531" s="114" t="n">
        <v>1023.6255396414</v>
      </c>
      <c r="O531" s="114" t="n">
        <v>3.18854658786925</v>
      </c>
      <c r="P531" s="114" t="n">
        <v>23.5337323757176</v>
      </c>
      <c r="Q531" s="114" t="n">
        <v>2.50085</v>
      </c>
      <c r="R531" s="0" t="n">
        <v>13</v>
      </c>
      <c r="S531" s="0" t="n">
        <v>0.0388000000000002</v>
      </c>
      <c r="T531" s="114" t="n">
        <v>2.8199723817138</v>
      </c>
      <c r="U531" s="115" t="n">
        <v>2.16920952439523</v>
      </c>
      <c r="V531" s="114" t="n">
        <v>0.0864583351089316</v>
      </c>
      <c r="W531" s="114" t="n">
        <v>2.78710107721787</v>
      </c>
      <c r="X531" s="115" t="n">
        <v>2.1439239055522</v>
      </c>
      <c r="Y531" s="114" t="n">
        <v>2.90744766540275</v>
      </c>
      <c r="Z531" s="114" t="n">
        <v>-0.0252856188430255</v>
      </c>
    </row>
    <row r="532" customFormat="false" ht="15" hidden="false" customHeight="false" outlineLevel="0" collapsed="false">
      <c r="A532" s="0" t="n">
        <v>269</v>
      </c>
      <c r="B532" s="0" t="s">
        <v>31</v>
      </c>
      <c r="C532" s="0" t="s">
        <v>36</v>
      </c>
      <c r="D532" s="0" t="s">
        <v>28</v>
      </c>
      <c r="E532" s="119" t="n">
        <v>43129</v>
      </c>
      <c r="F532" s="0" t="n">
        <v>25.4</v>
      </c>
      <c r="G532" s="0" t="n">
        <v>35.5</v>
      </c>
      <c r="H532" s="114" t="n">
        <v>17.5113</v>
      </c>
      <c r="I532" s="114" t="n">
        <v>5.5645</v>
      </c>
      <c r="K532" s="114" t="n">
        <v>996.971842739871</v>
      </c>
      <c r="L532" s="114" t="n">
        <v>0.758644482188028</v>
      </c>
      <c r="M532" s="114" t="n">
        <v>-0.004193823736</v>
      </c>
      <c r="N532" s="114" t="n">
        <v>1023.6255396414</v>
      </c>
      <c r="O532" s="114" t="n">
        <v>12.5416466305213</v>
      </c>
      <c r="P532" s="114" t="n">
        <v>23.5337323757176</v>
      </c>
      <c r="Q532" s="114" t="n">
        <v>25.32475</v>
      </c>
      <c r="R532" s="0" t="n">
        <v>13</v>
      </c>
      <c r="S532" s="0" t="n">
        <v>0.0359999999999996</v>
      </c>
      <c r="T532" s="114" t="n">
        <v>0.651171203762315</v>
      </c>
      <c r="U532" s="115" t="n">
        <v>0.500900925971012</v>
      </c>
      <c r="V532" s="114" t="n">
        <v>0.0771543669952699</v>
      </c>
      <c r="W532" s="114" t="n">
        <v>0.618993259926372</v>
      </c>
      <c r="X532" s="115" t="n">
        <v>0.476148661481824</v>
      </c>
      <c r="Y532" s="114" t="n">
        <v>0.236200515678647</v>
      </c>
      <c r="Z532" s="114" t="n">
        <v>-0.0247522644891874</v>
      </c>
    </row>
    <row r="533" customFormat="false" ht="15" hidden="false" customHeight="false" outlineLevel="0" collapsed="false">
      <c r="A533" s="0" t="n">
        <v>101</v>
      </c>
      <c r="B533" s="0" t="s">
        <v>32</v>
      </c>
      <c r="C533" s="0" t="s">
        <v>36</v>
      </c>
      <c r="D533" s="0" t="s">
        <v>28</v>
      </c>
      <c r="E533" s="119" t="n">
        <v>43129</v>
      </c>
      <c r="F533" s="0" t="n">
        <v>23.6</v>
      </c>
      <c r="G533" s="0" t="n">
        <v>35.6</v>
      </c>
      <c r="H533" s="114" t="n">
        <v>17.5083</v>
      </c>
      <c r="I533" s="114" t="n">
        <v>4.0909</v>
      </c>
      <c r="K533" s="114" t="n">
        <v>997.424511597078</v>
      </c>
      <c r="L533" s="114" t="n">
        <v>0.761369617224768</v>
      </c>
      <c r="M533" s="114" t="n">
        <v>-0.004231974016</v>
      </c>
      <c r="N533" s="114" t="n">
        <v>1024.24266860124</v>
      </c>
      <c r="O533" s="114" t="n">
        <v>9.22732252628758</v>
      </c>
      <c r="P533" s="114" t="n">
        <v>23.5345803439828</v>
      </c>
      <c r="Q533" s="114" t="n">
        <v>17.21995</v>
      </c>
      <c r="R533" s="0" t="n">
        <v>13</v>
      </c>
      <c r="S533" s="0" t="n">
        <v>0.0224000000000002</v>
      </c>
      <c r="T533" s="114" t="n">
        <v>0.55057146368441</v>
      </c>
      <c r="U533" s="115" t="n">
        <v>0.423516510526469</v>
      </c>
      <c r="V533" s="114" t="n">
        <v>0.0540945157100072</v>
      </c>
      <c r="W533" s="114" t="n">
        <v>0.589699892422071</v>
      </c>
      <c r="X533" s="115" t="n">
        <v>0.453615301863131</v>
      </c>
      <c r="Y533" s="114" t="n">
        <v>0.243386409292847</v>
      </c>
      <c r="Z533" s="114" t="n">
        <v>0.0300987913366625</v>
      </c>
    </row>
    <row r="534" customFormat="false" ht="15" hidden="false" customHeight="false" outlineLevel="0" collapsed="false">
      <c r="A534" s="0" t="n">
        <v>107</v>
      </c>
      <c r="B534" s="0" t="s">
        <v>32</v>
      </c>
      <c r="C534" s="0" t="s">
        <v>36</v>
      </c>
      <c r="D534" s="0" t="s">
        <v>28</v>
      </c>
      <c r="E534" s="119" t="n">
        <v>43129</v>
      </c>
      <c r="F534" s="0" t="n">
        <v>23.6</v>
      </c>
      <c r="G534" s="0" t="n">
        <v>35.6</v>
      </c>
      <c r="H534" s="114" t="n">
        <v>17.5083</v>
      </c>
      <c r="I534" s="114" t="n">
        <v>3.3624</v>
      </c>
      <c r="K534" s="114" t="n">
        <v>997.424511597078</v>
      </c>
      <c r="L534" s="114" t="n">
        <v>0.761369617224768</v>
      </c>
      <c r="M534" s="114" t="n">
        <v>-0.004231974016</v>
      </c>
      <c r="N534" s="114" t="n">
        <v>1024.24266860124</v>
      </c>
      <c r="O534" s="114" t="n">
        <v>7.58413778444581</v>
      </c>
      <c r="P534" s="114" t="n">
        <v>23.5345803439828</v>
      </c>
      <c r="Q534" s="114" t="n">
        <v>13.2132</v>
      </c>
      <c r="R534" s="0" t="n">
        <v>13</v>
      </c>
      <c r="S534" s="0" t="n">
        <v>-0.0110000000000001</v>
      </c>
      <c r="T534" s="114" t="n">
        <v>-0.326080512242845</v>
      </c>
      <c r="U534" s="115" t="n">
        <v>-0.250831163263727</v>
      </c>
      <c r="V534" s="114" t="n">
        <v>-0.021851491917074</v>
      </c>
      <c r="W534" s="114" t="n">
        <v>-0.28729322541884</v>
      </c>
      <c r="X534" s="115" t="n">
        <v>-0.220994788783723</v>
      </c>
      <c r="Y534" s="114" t="n">
        <v>-0.126632664111821</v>
      </c>
      <c r="Z534" s="114" t="n">
        <v>0.0298363744800034</v>
      </c>
    </row>
    <row r="535" customFormat="false" ht="15" hidden="false" customHeight="false" outlineLevel="0" collapsed="false">
      <c r="A535" s="0" t="n">
        <v>145</v>
      </c>
      <c r="B535" s="0" t="s">
        <v>33</v>
      </c>
      <c r="C535" s="0" t="s">
        <v>36</v>
      </c>
      <c r="D535" s="0" t="s">
        <v>28</v>
      </c>
      <c r="E535" s="119" t="n">
        <v>43129</v>
      </c>
      <c r="F535" s="0" t="n">
        <v>23.6</v>
      </c>
      <c r="G535" s="0" t="n">
        <v>35.6</v>
      </c>
      <c r="H535" s="114" t="n">
        <v>17.5083</v>
      </c>
      <c r="I535" s="114" t="n">
        <v>1.8529</v>
      </c>
      <c r="K535" s="114" t="n">
        <v>997.424511597078</v>
      </c>
      <c r="L535" s="114" t="n">
        <v>0.761369617224768</v>
      </c>
      <c r="M535" s="114" t="n">
        <v>-0.004231974016</v>
      </c>
      <c r="N535" s="114" t="n">
        <v>1024.24266860124</v>
      </c>
      <c r="O535" s="114" t="n">
        <v>4.17935073185809</v>
      </c>
      <c r="P535" s="114" t="n">
        <v>23.5345803439828</v>
      </c>
      <c r="Q535" s="114" t="n">
        <v>4.91095</v>
      </c>
      <c r="R535" s="0" t="n">
        <v>13</v>
      </c>
      <c r="S535" s="0" t="n">
        <v>0.0136000000000001</v>
      </c>
      <c r="T535" s="114" t="n">
        <v>0.739411732724409</v>
      </c>
      <c r="U535" s="115" t="n">
        <v>0.568778255941853</v>
      </c>
      <c r="V535" s="114" t="n">
        <v>0.0322895840504618</v>
      </c>
      <c r="W535" s="114" t="n">
        <v>0.778613647101198</v>
      </c>
      <c r="X535" s="115" t="n">
        <v>0.598933574693229</v>
      </c>
      <c r="Y535" s="114" t="n">
        <v>0.513593283444027</v>
      </c>
      <c r="Z535" s="114" t="n">
        <v>0.0301553187513761</v>
      </c>
    </row>
    <row r="536" customFormat="false" ht="15" hidden="false" customHeight="false" outlineLevel="0" collapsed="false">
      <c r="A536" s="0" t="n">
        <v>179</v>
      </c>
      <c r="B536" s="0" t="s">
        <v>26</v>
      </c>
      <c r="C536" s="0" t="s">
        <v>27</v>
      </c>
      <c r="D536" s="0" t="s">
        <v>37</v>
      </c>
      <c r="E536" s="119" t="n">
        <v>43129</v>
      </c>
      <c r="F536" s="0" t="n">
        <v>24.8</v>
      </c>
      <c r="G536" s="0" t="n">
        <v>35.4</v>
      </c>
      <c r="H536" s="114" t="n">
        <v>17.5114</v>
      </c>
      <c r="I536" s="114" t="n">
        <v>6.1055</v>
      </c>
      <c r="K536" s="114" t="n">
        <v>997.126184824305</v>
      </c>
      <c r="L536" s="114" t="n">
        <v>0.759527609384448</v>
      </c>
      <c r="M536" s="114" t="n">
        <v>-0.004205349184</v>
      </c>
      <c r="N536" s="114" t="n">
        <v>1023.73317249592</v>
      </c>
      <c r="O536" s="114" t="n">
        <v>13.7628035606332</v>
      </c>
      <c r="P536" s="114" t="n">
        <v>23.5347178393749</v>
      </c>
      <c r="Q536" s="114" t="n">
        <v>28.30025</v>
      </c>
      <c r="R536" s="0" t="n">
        <v>13</v>
      </c>
      <c r="S536" s="0" t="n">
        <v>0.333600000000001</v>
      </c>
      <c r="T536" s="114" t="n">
        <v>5.77972591347737</v>
      </c>
      <c r="U536" s="115" t="n">
        <v>4.44594301036721</v>
      </c>
      <c r="V536" s="114" t="n">
        <v>0.750753648244455</v>
      </c>
      <c r="W536" s="114" t="n">
        <v>5.7696800527153</v>
      </c>
      <c r="X536" s="115" t="n">
        <v>4.43821542516562</v>
      </c>
      <c r="Y536" s="114" t="n">
        <v>2.18210083842099</v>
      </c>
      <c r="Z536" s="114" t="n">
        <v>-0.00772758520159389</v>
      </c>
    </row>
    <row r="537" customFormat="false" ht="15" hidden="false" customHeight="false" outlineLevel="0" collapsed="false">
      <c r="A537" s="0" t="n">
        <v>186</v>
      </c>
      <c r="B537" s="0" t="s">
        <v>26</v>
      </c>
      <c r="C537" s="0" t="s">
        <v>27</v>
      </c>
      <c r="D537" s="0" t="s">
        <v>37</v>
      </c>
      <c r="E537" s="119" t="n">
        <v>43129</v>
      </c>
      <c r="F537" s="0" t="n">
        <v>24.8</v>
      </c>
      <c r="G537" s="0" t="n">
        <v>35.4</v>
      </c>
      <c r="H537" s="114" t="n">
        <v>17.5114</v>
      </c>
      <c r="I537" s="114" t="n">
        <v>4.2875</v>
      </c>
      <c r="K537" s="114" t="n">
        <v>997.126184824305</v>
      </c>
      <c r="L537" s="114" t="n">
        <v>0.759527609384448</v>
      </c>
      <c r="M537" s="114" t="n">
        <v>-0.004205349184</v>
      </c>
      <c r="N537" s="114" t="n">
        <v>1023.73317249592</v>
      </c>
      <c r="O537" s="114" t="n">
        <v>9.66473184279994</v>
      </c>
      <c r="P537" s="114" t="n">
        <v>23.5347178393749</v>
      </c>
      <c r="Q537" s="114" t="n">
        <v>18.30125</v>
      </c>
      <c r="R537" s="0" t="n">
        <v>13</v>
      </c>
      <c r="S537" s="0" t="n">
        <v>0.219799999999999</v>
      </c>
      <c r="T537" s="114" t="n">
        <v>5.40354500086042</v>
      </c>
      <c r="U537" s="115" t="n">
        <v>4.15657307758494</v>
      </c>
      <c r="V537" s="114" t="n">
        <v>0.494594552024998</v>
      </c>
      <c r="W537" s="114" t="n">
        <v>5.39353486585805</v>
      </c>
      <c r="X537" s="115" t="n">
        <v>4.14887297373696</v>
      </c>
      <c r="Y537" s="114" t="n">
        <v>2.22589256428482</v>
      </c>
      <c r="Z537" s="114" t="n">
        <v>-0.00770010384797448</v>
      </c>
    </row>
    <row r="538" customFormat="false" ht="15" hidden="false" customHeight="false" outlineLevel="0" collapsed="false">
      <c r="A538" s="0" t="n">
        <v>277</v>
      </c>
      <c r="B538" s="0" t="s">
        <v>26</v>
      </c>
      <c r="C538" s="0" t="s">
        <v>27</v>
      </c>
      <c r="D538" s="0" t="s">
        <v>37</v>
      </c>
      <c r="E538" s="119" t="n">
        <v>43129</v>
      </c>
      <c r="F538" s="0" t="n">
        <v>24.8</v>
      </c>
      <c r="G538" s="0" t="n">
        <v>35.4</v>
      </c>
      <c r="H538" s="114" t="n">
        <v>17.5114</v>
      </c>
      <c r="I538" s="114" t="n">
        <v>5.3719</v>
      </c>
      <c r="K538" s="114" t="n">
        <v>997.126184824305</v>
      </c>
      <c r="L538" s="114" t="n">
        <v>0.759527609384448</v>
      </c>
      <c r="M538" s="114" t="n">
        <v>-0.004205349184</v>
      </c>
      <c r="N538" s="114" t="n">
        <v>1023.73317249592</v>
      </c>
      <c r="O538" s="114" t="n">
        <v>12.1091482183876</v>
      </c>
      <c r="P538" s="114" t="n">
        <v>23.5347178393749</v>
      </c>
      <c r="Q538" s="114" t="n">
        <v>24.26545</v>
      </c>
      <c r="R538" s="0" t="n">
        <v>13</v>
      </c>
      <c r="S538" s="0" t="n">
        <v>0.2777</v>
      </c>
      <c r="T538" s="114" t="n">
        <v>5.45129755408112</v>
      </c>
      <c r="U538" s="115" t="n">
        <v>4.19330581083163</v>
      </c>
      <c r="V538" s="114" t="n">
        <v>0.624890926388302</v>
      </c>
      <c r="W538" s="114" t="n">
        <v>5.44128288403675</v>
      </c>
      <c r="X538" s="115" t="n">
        <v>4.18560221848981</v>
      </c>
      <c r="Y538" s="114" t="n">
        <v>2.11400832959219</v>
      </c>
      <c r="Z538" s="114" t="n">
        <v>-0.00770359234182383</v>
      </c>
    </row>
    <row r="539" customFormat="false" ht="15" hidden="false" customHeight="false" outlineLevel="0" collapsed="false">
      <c r="A539" s="0" t="n">
        <v>284</v>
      </c>
      <c r="B539" s="0" t="s">
        <v>26</v>
      </c>
      <c r="C539" s="0" t="s">
        <v>27</v>
      </c>
      <c r="D539" s="0" t="s">
        <v>37</v>
      </c>
      <c r="E539" s="119" t="n">
        <v>43129</v>
      </c>
      <c r="F539" s="0" t="n">
        <v>24.8</v>
      </c>
      <c r="G539" s="0" t="n">
        <v>35.4</v>
      </c>
      <c r="H539" s="114" t="n">
        <v>17.5114</v>
      </c>
      <c r="I539" s="114" t="n">
        <v>5.6808</v>
      </c>
      <c r="K539" s="114" t="n">
        <v>997.126184824305</v>
      </c>
      <c r="L539" s="114" t="n">
        <v>0.759527609384448</v>
      </c>
      <c r="M539" s="114" t="n">
        <v>-0.004205349184</v>
      </c>
      <c r="N539" s="114" t="n">
        <v>1023.73317249592</v>
      </c>
      <c r="O539" s="114" t="n">
        <v>12.8054597440415</v>
      </c>
      <c r="P539" s="114" t="n">
        <v>23.5347178393749</v>
      </c>
      <c r="Q539" s="114" t="n">
        <v>25.9644</v>
      </c>
      <c r="R539" s="0" t="n">
        <v>13</v>
      </c>
      <c r="S539" s="0" t="n">
        <v>0.3327</v>
      </c>
      <c r="T539" s="114" t="n">
        <v>6.2209008806866</v>
      </c>
      <c r="U539" s="115" t="n">
        <v>4.78530836975892</v>
      </c>
      <c r="V539" s="114" t="n">
        <v>0.748815634398827</v>
      </c>
      <c r="W539" s="114" t="n">
        <v>6.2108131217039</v>
      </c>
      <c r="X539" s="115" t="n">
        <v>4.77754855515685</v>
      </c>
      <c r="Y539" s="114" t="n">
        <v>2.38666984244843</v>
      </c>
      <c r="Z539" s="114" t="n">
        <v>-0.00775981460207298</v>
      </c>
    </row>
    <row r="540" customFormat="false" ht="15" hidden="false" customHeight="false" outlineLevel="0" collapsed="false">
      <c r="A540" s="0" t="n">
        <v>290</v>
      </c>
      <c r="B540" s="0" t="s">
        <v>26</v>
      </c>
      <c r="C540" s="0" t="s">
        <v>27</v>
      </c>
      <c r="D540" s="0" t="s">
        <v>37</v>
      </c>
      <c r="E540" s="119" t="n">
        <v>43129</v>
      </c>
      <c r="F540" s="0" t="n">
        <v>24.8</v>
      </c>
      <c r="G540" s="0" t="n">
        <v>35.4</v>
      </c>
      <c r="H540" s="114" t="n">
        <v>17.5114</v>
      </c>
      <c r="I540" s="114" t="n">
        <v>7.1218</v>
      </c>
      <c r="K540" s="114" t="n">
        <v>997.126184824305</v>
      </c>
      <c r="L540" s="114" t="n">
        <v>0.759527609384448</v>
      </c>
      <c r="M540" s="114" t="n">
        <v>-0.004205349184</v>
      </c>
      <c r="N540" s="114" t="n">
        <v>1023.73317249592</v>
      </c>
      <c r="O540" s="114" t="n">
        <v>16.0537113091668</v>
      </c>
      <c r="P540" s="114" t="n">
        <v>23.5347178393749</v>
      </c>
      <c r="Q540" s="114" t="n">
        <v>33.8899</v>
      </c>
      <c r="R540" s="0" t="n">
        <v>13</v>
      </c>
      <c r="S540" s="0" t="n">
        <v>0.3738</v>
      </c>
      <c r="T540" s="114" t="n">
        <v>5.53941908713693</v>
      </c>
      <c r="U540" s="115" t="n">
        <v>4.26109160548995</v>
      </c>
      <c r="V540" s="114" t="n">
        <v>0.84116209507792</v>
      </c>
      <c r="W540" s="114" t="n">
        <v>5.52939604822373</v>
      </c>
      <c r="X540" s="115" t="n">
        <v>4.25338157555671</v>
      </c>
      <c r="Y540" s="114" t="n">
        <v>2.03256821462761</v>
      </c>
      <c r="Z540" s="114" t="n">
        <v>-0.00771002993323577</v>
      </c>
    </row>
    <row r="541" customFormat="false" ht="15" hidden="false" customHeight="false" outlineLevel="0" collapsed="false">
      <c r="A541" s="0" t="n">
        <v>119</v>
      </c>
      <c r="B541" s="0" t="s">
        <v>29</v>
      </c>
      <c r="C541" s="0" t="s">
        <v>27</v>
      </c>
      <c r="D541" s="0" t="s">
        <v>37</v>
      </c>
      <c r="E541" s="119" t="n">
        <v>43129</v>
      </c>
      <c r="F541" s="0" t="n">
        <v>24.8</v>
      </c>
      <c r="G541" s="0" t="n">
        <v>35.4</v>
      </c>
      <c r="H541" s="114" t="n">
        <v>17.5114</v>
      </c>
      <c r="I541" s="114" t="n">
        <v>4.9346</v>
      </c>
      <c r="K541" s="114" t="n">
        <v>997.126184824305</v>
      </c>
      <c r="L541" s="114" t="n">
        <v>0.759527609384448</v>
      </c>
      <c r="M541" s="114" t="n">
        <v>-0.004205349184</v>
      </c>
      <c r="N541" s="114" t="n">
        <v>1023.73317249592</v>
      </c>
      <c r="O541" s="114" t="n">
        <v>11.1234019245436</v>
      </c>
      <c r="P541" s="114" t="n">
        <v>23.5347178393749</v>
      </c>
      <c r="Q541" s="114" t="n">
        <v>21.8603</v>
      </c>
      <c r="R541" s="0" t="n">
        <v>13</v>
      </c>
      <c r="S541" s="0" t="n">
        <v>0.2264</v>
      </c>
      <c r="T541" s="114" t="n">
        <v>4.80863174886368</v>
      </c>
      <c r="U541" s="115" t="n">
        <v>3.69894749912591</v>
      </c>
      <c r="V541" s="114" t="n">
        <v>0.509334910647128</v>
      </c>
      <c r="W541" s="114" t="n">
        <v>4.79867811254897</v>
      </c>
      <c r="X541" s="115" t="n">
        <v>3.6912908558069</v>
      </c>
      <c r="Y541" s="114" t="n">
        <v>1.90052963659248</v>
      </c>
      <c r="Z541" s="114" t="n">
        <v>-0.00765664331901395</v>
      </c>
    </row>
    <row r="542" customFormat="false" ht="15" hidden="false" customHeight="false" outlineLevel="0" collapsed="false">
      <c r="A542" s="0" t="n">
        <v>125</v>
      </c>
      <c r="B542" s="0" t="s">
        <v>29</v>
      </c>
      <c r="C542" s="0" t="s">
        <v>27</v>
      </c>
      <c r="D542" s="0" t="s">
        <v>37</v>
      </c>
      <c r="E542" s="119" t="n">
        <v>43129</v>
      </c>
      <c r="F542" s="0" t="n">
        <v>24.8</v>
      </c>
      <c r="G542" s="0" t="n">
        <v>35.4</v>
      </c>
      <c r="H542" s="114" t="n">
        <v>17.5114</v>
      </c>
      <c r="I542" s="114" t="n">
        <v>4.1137</v>
      </c>
      <c r="K542" s="114" t="n">
        <v>997.126184824305</v>
      </c>
      <c r="L542" s="114" t="n">
        <v>0.759527609384448</v>
      </c>
      <c r="M542" s="114" t="n">
        <v>-0.004205349184</v>
      </c>
      <c r="N542" s="114" t="n">
        <v>1023.73317249592</v>
      </c>
      <c r="O542" s="114" t="n">
        <v>9.27295798990697</v>
      </c>
      <c r="P542" s="114" t="n">
        <v>23.5347178393749</v>
      </c>
      <c r="Q542" s="114" t="n">
        <v>17.34535</v>
      </c>
      <c r="R542" s="0" t="n">
        <v>13</v>
      </c>
      <c r="S542" s="0" t="n">
        <v>0.1936</v>
      </c>
      <c r="T542" s="114" t="n">
        <v>4.93864952424682</v>
      </c>
      <c r="U542" s="115" t="n">
        <v>3.79896117249755</v>
      </c>
      <c r="V542" s="114" t="n">
        <v>0.435567033453232</v>
      </c>
      <c r="W542" s="114" t="n">
        <v>4.92868354019291</v>
      </c>
      <c r="X542" s="115" t="n">
        <v>3.79129503091762</v>
      </c>
      <c r="Y542" s="114" t="n">
        <v>2.05798676454293</v>
      </c>
      <c r="Z542" s="114" t="n">
        <v>-0.00766614157992862</v>
      </c>
    </row>
    <row r="543" customFormat="false" ht="15" hidden="false" customHeight="false" outlineLevel="0" collapsed="false">
      <c r="A543" s="0" t="n">
        <v>217</v>
      </c>
      <c r="B543" s="0" t="s">
        <v>29</v>
      </c>
      <c r="C543" s="0" t="s">
        <v>27</v>
      </c>
      <c r="D543" s="0" t="s">
        <v>37</v>
      </c>
      <c r="E543" s="119" t="n">
        <v>43129</v>
      </c>
      <c r="F543" s="0" t="n">
        <v>24.8</v>
      </c>
      <c r="G543" s="0" t="n">
        <v>35.4</v>
      </c>
      <c r="H543" s="114" t="n">
        <v>17.5114</v>
      </c>
      <c r="I543" s="114" t="n">
        <v>3.7003</v>
      </c>
      <c r="K543" s="114" t="n">
        <v>997.126184824305</v>
      </c>
      <c r="L543" s="114" t="n">
        <v>0.759527609384448</v>
      </c>
      <c r="M543" s="114" t="n">
        <v>-0.004205349184</v>
      </c>
      <c r="N543" s="114" t="n">
        <v>1023.73317249592</v>
      </c>
      <c r="O543" s="114" t="n">
        <v>8.34108623624784</v>
      </c>
      <c r="P543" s="114" t="n">
        <v>23.5347178393749</v>
      </c>
      <c r="Q543" s="114" t="n">
        <v>15.07165</v>
      </c>
      <c r="R543" s="0" t="n">
        <v>13</v>
      </c>
      <c r="S543" s="0" t="n">
        <v>0.0810999999999997</v>
      </c>
      <c r="T543" s="114" t="n">
        <v>2.24082670203359</v>
      </c>
      <c r="U543" s="115" t="n">
        <v>1.72371284771815</v>
      </c>
      <c r="V543" s="114" t="n">
        <v>0.182037908501776</v>
      </c>
      <c r="W543" s="114" t="n">
        <v>2.23111692919785</v>
      </c>
      <c r="X543" s="115" t="n">
        <v>1.71624379169065</v>
      </c>
      <c r="Y543" s="114" t="n">
        <v>0.957425065542486</v>
      </c>
      <c r="Z543" s="114" t="n">
        <v>-0.00746905602749526</v>
      </c>
    </row>
    <row r="544" customFormat="false" ht="15" hidden="false" customHeight="false" outlineLevel="0" collapsed="false">
      <c r="A544" s="0" t="n">
        <v>223</v>
      </c>
      <c r="B544" s="0" t="s">
        <v>29</v>
      </c>
      <c r="C544" s="0" t="s">
        <v>27</v>
      </c>
      <c r="D544" s="0" t="s">
        <v>37</v>
      </c>
      <c r="E544" s="119" t="n">
        <v>43129</v>
      </c>
      <c r="F544" s="0" t="n">
        <v>24.8</v>
      </c>
      <c r="G544" s="0" t="n">
        <v>35.4</v>
      </c>
      <c r="H544" s="114" t="n">
        <v>17.5114</v>
      </c>
      <c r="I544" s="114" t="n">
        <v>5.0485</v>
      </c>
      <c r="K544" s="114" t="n">
        <v>997.126184824305</v>
      </c>
      <c r="L544" s="114" t="n">
        <v>0.759527609384448</v>
      </c>
      <c r="M544" s="114" t="n">
        <v>-0.004205349184</v>
      </c>
      <c r="N544" s="114" t="n">
        <v>1023.73317249592</v>
      </c>
      <c r="O544" s="114" t="n">
        <v>11.380151302245</v>
      </c>
      <c r="P544" s="114" t="n">
        <v>23.5347178393749</v>
      </c>
      <c r="Q544" s="114" t="n">
        <v>22.48675</v>
      </c>
      <c r="R544" s="0" t="n">
        <v>13</v>
      </c>
      <c r="S544" s="0" t="n">
        <v>0.2928</v>
      </c>
      <c r="T544" s="114" t="n">
        <v>6.15682233950837</v>
      </c>
      <c r="U544" s="115" t="n">
        <v>4.73601718423721</v>
      </c>
      <c r="V544" s="114" t="n">
        <v>0.659001287804816</v>
      </c>
      <c r="W544" s="114" t="n">
        <v>6.14674066604063</v>
      </c>
      <c r="X544" s="115" t="n">
        <v>4.72826205080049</v>
      </c>
      <c r="Y544" s="114" t="n">
        <v>2.42822173197023</v>
      </c>
      <c r="Z544" s="114" t="n">
        <v>-0.00775513343672607</v>
      </c>
    </row>
    <row r="545" customFormat="false" ht="15" hidden="false" customHeight="false" outlineLevel="0" collapsed="false">
      <c r="A545" s="0" t="n">
        <v>152</v>
      </c>
      <c r="B545" s="0" t="s">
        <v>30</v>
      </c>
      <c r="C545" s="0" t="s">
        <v>27</v>
      </c>
      <c r="D545" s="0" t="s">
        <v>37</v>
      </c>
      <c r="E545" s="119" t="n">
        <v>43129</v>
      </c>
      <c r="F545" s="0" t="n">
        <v>24.8</v>
      </c>
      <c r="G545" s="0" t="n">
        <v>35.4</v>
      </c>
      <c r="H545" s="114" t="n">
        <v>17.5114</v>
      </c>
      <c r="I545" s="114" t="n">
        <v>6.7236</v>
      </c>
      <c r="K545" s="114" t="n">
        <v>997.126184824305</v>
      </c>
      <c r="L545" s="114" t="n">
        <v>0.759527609384448</v>
      </c>
      <c r="M545" s="114" t="n">
        <v>-0.004205349184</v>
      </c>
      <c r="N545" s="114" t="n">
        <v>1023.73317249592</v>
      </c>
      <c r="O545" s="114" t="n">
        <v>15.1561028613993</v>
      </c>
      <c r="P545" s="114" t="n">
        <v>23.5347178393749</v>
      </c>
      <c r="Q545" s="114" t="n">
        <v>31.6998</v>
      </c>
      <c r="R545" s="0" t="n">
        <v>13</v>
      </c>
      <c r="S545" s="0" t="n">
        <v>0.299</v>
      </c>
      <c r="T545" s="114" t="n">
        <v>4.65398624038851</v>
      </c>
      <c r="U545" s="115" t="n">
        <v>3.57998941568347</v>
      </c>
      <c r="V545" s="114" t="n">
        <v>0.672619802591495</v>
      </c>
      <c r="W545" s="114" t="n">
        <v>4.64404729069956</v>
      </c>
      <c r="X545" s="115" t="n">
        <v>3.57234406976889</v>
      </c>
      <c r="Y545" s="114" t="n">
        <v>1.72149287529089</v>
      </c>
      <c r="Z545" s="114" t="n">
        <v>-0.00764534591458288</v>
      </c>
    </row>
    <row r="546" customFormat="false" ht="15" hidden="false" customHeight="false" outlineLevel="0" collapsed="false">
      <c r="A546" s="0" t="n">
        <v>160</v>
      </c>
      <c r="B546" s="0" t="s">
        <v>30</v>
      </c>
      <c r="C546" s="0" t="s">
        <v>27</v>
      </c>
      <c r="D546" s="0" t="s">
        <v>37</v>
      </c>
      <c r="E546" s="119" t="n">
        <v>43129</v>
      </c>
      <c r="F546" s="0" t="n">
        <v>24.8</v>
      </c>
      <c r="G546" s="0" t="n">
        <v>35.4</v>
      </c>
      <c r="H546" s="114" t="n">
        <v>17.5114</v>
      </c>
      <c r="I546" s="114" t="n">
        <v>5.4519</v>
      </c>
      <c r="K546" s="114" t="n">
        <v>997.126184824305</v>
      </c>
      <c r="L546" s="114" t="n">
        <v>0.759527609384448</v>
      </c>
      <c r="M546" s="114" t="n">
        <v>-0.004205349184</v>
      </c>
      <c r="N546" s="114" t="n">
        <v>1023.73317249592</v>
      </c>
      <c r="O546" s="114" t="n">
        <v>12.2894814072912</v>
      </c>
      <c r="P546" s="114" t="n">
        <v>23.5347178393749</v>
      </c>
      <c r="Q546" s="114" t="n">
        <v>24.70545</v>
      </c>
      <c r="R546" s="0" t="n">
        <v>13</v>
      </c>
      <c r="S546" s="0" t="n">
        <v>0.2394</v>
      </c>
      <c r="T546" s="114" t="n">
        <v>4.59280575539568</v>
      </c>
      <c r="U546" s="115" t="n">
        <v>3.53292750415052</v>
      </c>
      <c r="V546" s="114" t="n">
        <v>0.538531084463948</v>
      </c>
      <c r="W546" s="114" t="n">
        <v>4.58287261599434</v>
      </c>
      <c r="X546" s="115" t="n">
        <v>3.52528662768795</v>
      </c>
      <c r="Y546" s="114" t="n">
        <v>1.77117067118543</v>
      </c>
      <c r="Z546" s="114" t="n">
        <v>-0.0076408764625735</v>
      </c>
    </row>
    <row r="547" customFormat="false" ht="15" hidden="false" customHeight="false" outlineLevel="0" collapsed="false">
      <c r="A547" s="0" t="n">
        <v>166</v>
      </c>
      <c r="B547" s="0" t="s">
        <v>31</v>
      </c>
      <c r="C547" s="0" t="s">
        <v>27</v>
      </c>
      <c r="D547" s="0" t="s">
        <v>37</v>
      </c>
      <c r="E547" s="119" t="n">
        <v>43129</v>
      </c>
      <c r="F547" s="0" t="n">
        <v>24.8</v>
      </c>
      <c r="G547" s="0" t="n">
        <v>35.4</v>
      </c>
      <c r="H547" s="114" t="n">
        <v>17.5114</v>
      </c>
      <c r="I547" s="114" t="n">
        <v>5.2422</v>
      </c>
      <c r="K547" s="114" t="n">
        <v>997.126184824305</v>
      </c>
      <c r="L547" s="114" t="n">
        <v>0.759527609384448</v>
      </c>
      <c r="M547" s="114" t="n">
        <v>-0.004205349184</v>
      </c>
      <c r="N547" s="114" t="n">
        <v>1023.73317249592</v>
      </c>
      <c r="O547" s="114" t="n">
        <v>11.8167830358778</v>
      </c>
      <c r="P547" s="114" t="n">
        <v>23.5347178393749</v>
      </c>
      <c r="Q547" s="114" t="n">
        <v>23.5521</v>
      </c>
      <c r="R547" s="0" t="n">
        <v>13</v>
      </c>
      <c r="S547" s="0" t="n">
        <v>0.1661</v>
      </c>
      <c r="T547" s="114" t="n">
        <v>3.27219715923642</v>
      </c>
      <c r="U547" s="115" t="n">
        <v>2.51707473787417</v>
      </c>
      <c r="V547" s="114" t="n">
        <v>0.373330003032978</v>
      </c>
      <c r="W547" s="114" t="n">
        <v>3.2623894375365</v>
      </c>
      <c r="X547" s="115" t="n">
        <v>2.50953033656654</v>
      </c>
      <c r="Y547" s="114" t="n">
        <v>1.26853056140955</v>
      </c>
      <c r="Z547" s="114" t="n">
        <v>-0.00754440130763667</v>
      </c>
    </row>
    <row r="548" customFormat="false" ht="15" hidden="false" customHeight="false" outlineLevel="0" collapsed="false">
      <c r="A548" s="0" t="n">
        <v>173</v>
      </c>
      <c r="B548" s="0" t="s">
        <v>31</v>
      </c>
      <c r="C548" s="0" t="s">
        <v>27</v>
      </c>
      <c r="D548" s="0" t="s">
        <v>37</v>
      </c>
      <c r="E548" s="119" t="n">
        <v>43129</v>
      </c>
      <c r="F548" s="0" t="n">
        <v>24.8</v>
      </c>
      <c r="G548" s="0" t="n">
        <v>35.4</v>
      </c>
      <c r="H548" s="114" t="n">
        <v>17.5114</v>
      </c>
      <c r="I548" s="114" t="n">
        <v>5.4635</v>
      </c>
      <c r="K548" s="114" t="n">
        <v>997.126184824305</v>
      </c>
      <c r="L548" s="114" t="n">
        <v>0.759527609384448</v>
      </c>
      <c r="M548" s="114" t="n">
        <v>-0.004205349184</v>
      </c>
      <c r="N548" s="114" t="n">
        <v>1023.73317249592</v>
      </c>
      <c r="O548" s="114" t="n">
        <v>12.3156297196822</v>
      </c>
      <c r="P548" s="114" t="n">
        <v>23.5347178393749</v>
      </c>
      <c r="Q548" s="114" t="n">
        <v>24.76925</v>
      </c>
      <c r="R548" s="0" t="n">
        <v>13</v>
      </c>
      <c r="S548" s="0" t="n">
        <v>0.1996</v>
      </c>
      <c r="T548" s="114" t="n">
        <v>3.79186534698608</v>
      </c>
      <c r="U548" s="115" t="n">
        <v>2.9168194976816</v>
      </c>
      <c r="V548" s="114" t="n">
        <v>0.448804318371835</v>
      </c>
      <c r="W548" s="114" t="n">
        <v>3.78200827259392</v>
      </c>
      <c r="X548" s="115" t="n">
        <v>2.90923713276455</v>
      </c>
      <c r="Y548" s="114" t="n">
        <v>1.45844082662979</v>
      </c>
      <c r="Z548" s="114" t="n">
        <v>-0.00758236491704745</v>
      </c>
    </row>
    <row r="549" customFormat="false" ht="15" hidden="false" customHeight="false" outlineLevel="0" collapsed="false">
      <c r="A549" s="0" t="n">
        <v>264</v>
      </c>
      <c r="B549" s="0" t="s">
        <v>31</v>
      </c>
      <c r="C549" s="0" t="s">
        <v>27</v>
      </c>
      <c r="D549" s="0" t="s">
        <v>37</v>
      </c>
      <c r="E549" s="119" t="n">
        <v>43129</v>
      </c>
      <c r="F549" s="0" t="n">
        <v>24.8</v>
      </c>
      <c r="G549" s="0" t="n">
        <v>35.4</v>
      </c>
      <c r="H549" s="114" t="n">
        <v>17.5114</v>
      </c>
      <c r="I549" s="114" t="n">
        <v>5.1427</v>
      </c>
      <c r="K549" s="114" t="n">
        <v>997.126184824305</v>
      </c>
      <c r="L549" s="114" t="n">
        <v>0.759527609384448</v>
      </c>
      <c r="M549" s="114" t="n">
        <v>-0.004205349184</v>
      </c>
      <c r="N549" s="114" t="n">
        <v>1023.73317249592</v>
      </c>
      <c r="O549" s="114" t="n">
        <v>11.592493632179</v>
      </c>
      <c r="P549" s="114" t="n">
        <v>23.5347178393749</v>
      </c>
      <c r="Q549" s="114" t="n">
        <v>23.00485</v>
      </c>
      <c r="R549" s="0" t="n">
        <v>13</v>
      </c>
      <c r="S549" s="0" t="n">
        <v>0.196999999999999</v>
      </c>
      <c r="T549" s="114" t="n">
        <v>3.98325818387689</v>
      </c>
      <c r="U549" s="115" t="n">
        <v>3.06404475682837</v>
      </c>
      <c r="V549" s="114" t="n">
        <v>0.443011615563755</v>
      </c>
      <c r="W549" s="114" t="n">
        <v>3.97338293297904</v>
      </c>
      <c r="X549" s="115" t="n">
        <v>3.05644840998387</v>
      </c>
      <c r="Y549" s="114" t="n">
        <v>1.55454917611494</v>
      </c>
      <c r="Z549" s="114" t="n">
        <v>-0.00759634684450061</v>
      </c>
    </row>
    <row r="550" customFormat="false" ht="15" hidden="false" customHeight="false" outlineLevel="0" collapsed="false">
      <c r="A550" s="0" t="n">
        <v>270</v>
      </c>
      <c r="B550" s="0" t="s">
        <v>31</v>
      </c>
      <c r="C550" s="0" t="s">
        <v>27</v>
      </c>
      <c r="D550" s="0" t="s">
        <v>37</v>
      </c>
      <c r="E550" s="119" t="n">
        <v>43129</v>
      </c>
      <c r="F550" s="0" t="n">
        <v>24.8</v>
      </c>
      <c r="G550" s="0" t="n">
        <v>35.4</v>
      </c>
      <c r="H550" s="114" t="n">
        <v>17.5114</v>
      </c>
      <c r="I550" s="114" t="n">
        <v>6.8688</v>
      </c>
      <c r="K550" s="114" t="n">
        <v>997.126184824305</v>
      </c>
      <c r="L550" s="114" t="n">
        <v>0.759527609384448</v>
      </c>
      <c r="M550" s="114" t="n">
        <v>-0.004205349184</v>
      </c>
      <c r="N550" s="114" t="n">
        <v>1023.73317249592</v>
      </c>
      <c r="O550" s="114" t="n">
        <v>15.4834075992593</v>
      </c>
      <c r="P550" s="114" t="n">
        <v>23.5347178393749</v>
      </c>
      <c r="Q550" s="114" t="n">
        <v>32.4984</v>
      </c>
      <c r="R550" s="0" t="n">
        <v>13</v>
      </c>
      <c r="S550" s="0" t="n">
        <v>0.236400000000001</v>
      </c>
      <c r="T550" s="114" t="n">
        <v>3.56432060792474</v>
      </c>
      <c r="U550" s="115" t="n">
        <v>2.74178508301903</v>
      </c>
      <c r="V550" s="114" t="n">
        <v>0.531464592809527</v>
      </c>
      <c r="W550" s="114" t="n">
        <v>3.55448514337081</v>
      </c>
      <c r="X550" s="115" t="n">
        <v>2.73421934105447</v>
      </c>
      <c r="Y550" s="114" t="n">
        <v>1.31039264299155</v>
      </c>
      <c r="Z550" s="114" t="n">
        <v>-0.00756574196456539</v>
      </c>
    </row>
    <row r="551" customFormat="false" ht="15" hidden="false" customHeight="false" outlineLevel="0" collapsed="false">
      <c r="A551" s="0" t="n">
        <v>102</v>
      </c>
      <c r="B551" s="0" t="s">
        <v>32</v>
      </c>
      <c r="C551" s="0" t="s">
        <v>27</v>
      </c>
      <c r="D551" s="0" t="s">
        <v>37</v>
      </c>
      <c r="E551" s="119" t="n">
        <v>43129</v>
      </c>
      <c r="F551" s="0" t="n">
        <v>24.8</v>
      </c>
      <c r="G551" s="0" t="n">
        <v>35.4</v>
      </c>
      <c r="H551" s="114" t="n">
        <v>17.5114</v>
      </c>
      <c r="I551" s="114" t="n">
        <v>4.4094</v>
      </c>
      <c r="K551" s="114" t="n">
        <v>997.126184824305</v>
      </c>
      <c r="L551" s="114" t="n">
        <v>0.759527609384448</v>
      </c>
      <c r="M551" s="114" t="n">
        <v>-0.004205349184</v>
      </c>
      <c r="N551" s="114" t="n">
        <v>1023.73317249592</v>
      </c>
      <c r="O551" s="114" t="n">
        <v>9.93951453939173</v>
      </c>
      <c r="P551" s="114" t="n">
        <v>23.5347178393749</v>
      </c>
      <c r="Q551" s="114" t="n">
        <v>18.9717</v>
      </c>
      <c r="R551" s="0" t="n">
        <v>13</v>
      </c>
      <c r="S551" s="0" t="n">
        <v>0.1276</v>
      </c>
      <c r="T551" s="114" t="n">
        <v>2.98005511700687</v>
      </c>
      <c r="U551" s="115" t="n">
        <v>2.29235009000528</v>
      </c>
      <c r="V551" s="114" t="n">
        <v>0.286714713534334</v>
      </c>
      <c r="W551" s="114" t="n">
        <v>2.97027513992674</v>
      </c>
      <c r="X551" s="115" t="n">
        <v>2.28482703071288</v>
      </c>
      <c r="Y551" s="114" t="n">
        <v>1.20717562571112</v>
      </c>
      <c r="Z551" s="114" t="n">
        <v>-0.00752305929240915</v>
      </c>
    </row>
    <row r="552" customFormat="false" ht="15" hidden="false" customHeight="false" outlineLevel="0" collapsed="false">
      <c r="A552" s="0" t="n">
        <v>108</v>
      </c>
      <c r="B552" s="0" t="s">
        <v>32</v>
      </c>
      <c r="C552" s="0" t="s">
        <v>27</v>
      </c>
      <c r="D552" s="0" t="s">
        <v>37</v>
      </c>
      <c r="E552" s="119" t="n">
        <v>43129</v>
      </c>
      <c r="F552" s="0" t="n">
        <v>24.8</v>
      </c>
      <c r="G552" s="0" t="n">
        <v>35.4</v>
      </c>
      <c r="H552" s="114" t="n">
        <v>17.5114</v>
      </c>
      <c r="I552" s="114" t="n">
        <v>4.7823</v>
      </c>
      <c r="K552" s="114" t="n">
        <v>997.126184824305</v>
      </c>
      <c r="L552" s="114" t="n">
        <v>0.759527609384448</v>
      </c>
      <c r="M552" s="114" t="n">
        <v>-0.004205349184</v>
      </c>
      <c r="N552" s="114" t="n">
        <v>1023.73317249592</v>
      </c>
      <c r="O552" s="114" t="n">
        <v>10.7800926161684</v>
      </c>
      <c r="P552" s="114" t="n">
        <v>23.5347178393749</v>
      </c>
      <c r="Q552" s="114" t="n">
        <v>21.02265</v>
      </c>
      <c r="R552" s="0" t="n">
        <v>13</v>
      </c>
      <c r="S552" s="0" t="n">
        <v>0.1888</v>
      </c>
      <c r="T552" s="114" t="n">
        <v>4.11015565472952</v>
      </c>
      <c r="U552" s="115" t="n">
        <v>3.16165819594578</v>
      </c>
      <c r="V552" s="114" t="n">
        <v>0.424602868848156</v>
      </c>
      <c r="W552" s="114" t="n">
        <v>4.10026835242662</v>
      </c>
      <c r="X552" s="115" t="n">
        <v>3.1540525787897</v>
      </c>
      <c r="Y552" s="114" t="n">
        <v>1.6343750274424</v>
      </c>
      <c r="Z552" s="114" t="n">
        <v>-0.00760561715608032</v>
      </c>
    </row>
    <row r="553" customFormat="false" ht="15" hidden="false" customHeight="false" outlineLevel="0" collapsed="false">
      <c r="A553" s="0" t="n">
        <v>231</v>
      </c>
      <c r="B553" s="0" t="s">
        <v>33</v>
      </c>
      <c r="C553" s="0" t="s">
        <v>27</v>
      </c>
      <c r="D553" s="0" t="s">
        <v>37</v>
      </c>
      <c r="E553" s="119" t="n">
        <v>43129</v>
      </c>
      <c r="F553" s="0" t="n">
        <v>23.6</v>
      </c>
      <c r="G553" s="0" t="n">
        <v>35.6</v>
      </c>
      <c r="H553" s="114" t="n">
        <v>17.5083</v>
      </c>
      <c r="I553" s="114" t="n">
        <v>3.1432</v>
      </c>
      <c r="K553" s="114" t="n">
        <v>997.424511597078</v>
      </c>
      <c r="L553" s="114" t="n">
        <v>0.761369617224768</v>
      </c>
      <c r="M553" s="114" t="n">
        <v>-0.004231974016</v>
      </c>
      <c r="N553" s="114" t="n">
        <v>1024.24266860124</v>
      </c>
      <c r="O553" s="114" t="n">
        <v>7.08971623961161</v>
      </c>
      <c r="P553" s="114" t="n">
        <v>23.5345803439828</v>
      </c>
      <c r="Q553" s="114" t="n">
        <v>12.0076</v>
      </c>
      <c r="R553" s="0" t="n">
        <v>13</v>
      </c>
      <c r="S553" s="0" t="n">
        <v>0.0641000000000003</v>
      </c>
      <c r="T553" s="114" t="n">
        <v>2.08177714267157</v>
      </c>
      <c r="U553" s="115" t="n">
        <v>1.60136703282428</v>
      </c>
      <c r="V553" s="114" t="n">
        <v>0.147283803242084</v>
      </c>
      <c r="W553" s="114" t="n">
        <v>2.12150142751846</v>
      </c>
      <c r="X553" s="115" t="n">
        <v>1.6319241750142</v>
      </c>
      <c r="Y553" s="114" t="n">
        <v>0.972069903287774</v>
      </c>
      <c r="Z553" s="114" t="n">
        <v>0.030557142189918</v>
      </c>
    </row>
    <row r="554" customFormat="false" ht="15" hidden="false" customHeight="false" outlineLevel="0" collapsed="false">
      <c r="A554" s="0" t="n">
        <v>180</v>
      </c>
      <c r="B554" s="0" t="s">
        <v>26</v>
      </c>
      <c r="C554" s="0" t="s">
        <v>34</v>
      </c>
      <c r="D554" s="0" t="s">
        <v>37</v>
      </c>
      <c r="E554" s="119" t="n">
        <v>43129</v>
      </c>
      <c r="F554" s="0" t="n">
        <v>24.1</v>
      </c>
      <c r="G554" s="0" t="n">
        <v>35.5</v>
      </c>
      <c r="H554" s="114" t="n">
        <v>17.5118</v>
      </c>
      <c r="I554" s="114" t="n">
        <v>3.778</v>
      </c>
      <c r="K554" s="114" t="n">
        <v>997.301901019105</v>
      </c>
      <c r="L554" s="114" t="n">
        <v>0.760589702961547</v>
      </c>
      <c r="M554" s="114" t="n">
        <v>-0.004220301226</v>
      </c>
      <c r="N554" s="114" t="n">
        <v>1024.01905285429</v>
      </c>
      <c r="O554" s="114" t="n">
        <v>8.51921852381029</v>
      </c>
      <c r="P554" s="114" t="n">
        <v>23.5375162825498</v>
      </c>
      <c r="Q554" s="114" t="n">
        <v>15.499</v>
      </c>
      <c r="R554" s="0" t="n">
        <v>13</v>
      </c>
      <c r="S554" s="0" t="n">
        <v>0.0663</v>
      </c>
      <c r="T554" s="114" t="n">
        <v>1.78624350028289</v>
      </c>
      <c r="U554" s="115" t="n">
        <v>1.37403346175607</v>
      </c>
      <c r="V554" s="114" t="n">
        <v>0.151345353007885</v>
      </c>
      <c r="W554" s="114" t="n">
        <v>1.80864778801819</v>
      </c>
      <c r="X554" s="115" t="n">
        <v>1.39126752924476</v>
      </c>
      <c r="Y554" s="114" t="n">
        <v>0.769240187479197</v>
      </c>
      <c r="Z554" s="114" t="n">
        <v>0.0172340674886919</v>
      </c>
    </row>
    <row r="555" customFormat="false" ht="15" hidden="false" customHeight="false" outlineLevel="0" collapsed="false">
      <c r="A555" s="0" t="n">
        <v>187</v>
      </c>
      <c r="B555" s="0" t="s">
        <v>26</v>
      </c>
      <c r="C555" s="0" t="s">
        <v>34</v>
      </c>
      <c r="D555" s="0" t="s">
        <v>37</v>
      </c>
      <c r="E555" s="119" t="n">
        <v>43129</v>
      </c>
      <c r="F555" s="0" t="n">
        <v>24.1</v>
      </c>
      <c r="G555" s="0" t="n">
        <v>35.5</v>
      </c>
      <c r="H555" s="114" t="n">
        <v>17.5118</v>
      </c>
      <c r="I555" s="114" t="n">
        <v>0.9328</v>
      </c>
      <c r="K555" s="114" t="n">
        <v>997.301901019105</v>
      </c>
      <c r="L555" s="114" t="n">
        <v>0.760589702961547</v>
      </c>
      <c r="M555" s="114" t="n">
        <v>-0.004220301226</v>
      </c>
      <c r="N555" s="114" t="n">
        <v>1024.01905285429</v>
      </c>
      <c r="O555" s="114" t="n">
        <v>2.10342166199318</v>
      </c>
      <c r="P555" s="114" t="n">
        <v>23.5375162825498</v>
      </c>
      <c r="Q555" s="114" t="n">
        <v>-0.1496</v>
      </c>
      <c r="R555" s="0" t="n">
        <v>13</v>
      </c>
      <c r="S555" s="0" t="n">
        <v>0.0165999999999999</v>
      </c>
      <c r="T555" s="114" t="n">
        <v>1.81183147784326</v>
      </c>
      <c r="U555" s="115" t="n">
        <v>1.39371652141789</v>
      </c>
      <c r="V555" s="114" t="n">
        <v>0.0378868938036283</v>
      </c>
      <c r="W555" s="114" t="n">
        <v>1.83424139777789</v>
      </c>
      <c r="X555" s="115" t="n">
        <v>1.41095492136761</v>
      </c>
      <c r="Y555" s="114" t="n">
        <v>-12.0978681877665</v>
      </c>
      <c r="Z555" s="114" t="n">
        <v>0.0172383999497139</v>
      </c>
    </row>
    <row r="556" customFormat="false" ht="15" hidden="false" customHeight="false" outlineLevel="0" collapsed="false">
      <c r="A556" s="0" t="n">
        <v>278</v>
      </c>
      <c r="B556" s="0" t="s">
        <v>26</v>
      </c>
      <c r="C556" s="0" t="s">
        <v>34</v>
      </c>
      <c r="D556" s="0" t="s">
        <v>37</v>
      </c>
      <c r="E556" s="119" t="n">
        <v>43129</v>
      </c>
      <c r="F556" s="0" t="n">
        <v>24.1</v>
      </c>
      <c r="G556" s="0" t="n">
        <v>35.5</v>
      </c>
      <c r="H556" s="114" t="n">
        <v>17.5118</v>
      </c>
      <c r="I556" s="114" t="n">
        <v>4.2997</v>
      </c>
      <c r="K556" s="114" t="n">
        <v>997.301901019105</v>
      </c>
      <c r="L556" s="114" t="n">
        <v>0.760589702961547</v>
      </c>
      <c r="M556" s="114" t="n">
        <v>-0.004220301226</v>
      </c>
      <c r="N556" s="114" t="n">
        <v>1024.01905285429</v>
      </c>
      <c r="O556" s="114" t="n">
        <v>9.69562834484571</v>
      </c>
      <c r="P556" s="114" t="n">
        <v>23.5375162825498</v>
      </c>
      <c r="Q556" s="114" t="n">
        <v>18.36835</v>
      </c>
      <c r="R556" s="0" t="n">
        <v>13</v>
      </c>
      <c r="S556" s="0" t="n">
        <v>0.0522</v>
      </c>
      <c r="T556" s="114" t="n">
        <v>1.22895821071218</v>
      </c>
      <c r="U556" s="115" t="n">
        <v>0.945352469778603</v>
      </c>
      <c r="V556" s="114" t="n">
        <v>0.119816373785763</v>
      </c>
      <c r="W556" s="114" t="n">
        <v>1.2512398337381</v>
      </c>
      <c r="X556" s="115" t="n">
        <v>0.962492179798537</v>
      </c>
      <c r="Y556" s="114" t="n">
        <v>0.509734898713663</v>
      </c>
      <c r="Z556" s="114" t="n">
        <v>0.0171397100199335</v>
      </c>
    </row>
    <row r="557" customFormat="false" ht="15" hidden="false" customHeight="false" outlineLevel="0" collapsed="false">
      <c r="A557" s="0" t="n">
        <v>285</v>
      </c>
      <c r="B557" s="0" t="s">
        <v>26</v>
      </c>
      <c r="C557" s="0" t="s">
        <v>34</v>
      </c>
      <c r="D557" s="0" t="s">
        <v>37</v>
      </c>
      <c r="E557" s="119" t="n">
        <v>43129</v>
      </c>
      <c r="F557" s="0" t="n">
        <v>24.1</v>
      </c>
      <c r="G557" s="0" t="n">
        <v>35.5</v>
      </c>
      <c r="H557" s="114" t="n">
        <v>17.5118</v>
      </c>
      <c r="I557" s="114" t="n">
        <v>2.5988</v>
      </c>
      <c r="K557" s="114" t="n">
        <v>997.301901019105</v>
      </c>
      <c r="L557" s="114" t="n">
        <v>0.760589702961547</v>
      </c>
      <c r="M557" s="114" t="n">
        <v>-0.004220301226</v>
      </c>
      <c r="N557" s="114" t="n">
        <v>1024.01905285429</v>
      </c>
      <c r="O557" s="114" t="n">
        <v>5.86017604544155</v>
      </c>
      <c r="P557" s="114" t="n">
        <v>23.5375162825498</v>
      </c>
      <c r="Q557" s="114" t="n">
        <v>9.0134</v>
      </c>
      <c r="R557" s="0" t="n">
        <v>13</v>
      </c>
      <c r="S557" s="0" t="n">
        <v>0.0222000000000002</v>
      </c>
      <c r="T557" s="114" t="n">
        <v>0.861600558876047</v>
      </c>
      <c r="U557" s="115" t="n">
        <v>0.662769660673882</v>
      </c>
      <c r="V557" s="114" t="n">
        <v>0.0513385823142851</v>
      </c>
      <c r="W557" s="114" t="n">
        <v>0.883801322384502</v>
      </c>
      <c r="X557" s="115" t="n">
        <v>0.679847171065001</v>
      </c>
      <c r="Y557" s="114" t="n">
        <v>0.444155715866462</v>
      </c>
      <c r="Z557" s="114" t="n">
        <v>0.0170775103911193</v>
      </c>
    </row>
    <row r="558" customFormat="false" ht="15" hidden="false" customHeight="false" outlineLevel="0" collapsed="false">
      <c r="A558" s="0" t="n">
        <v>120</v>
      </c>
      <c r="B558" s="0" t="s">
        <v>29</v>
      </c>
      <c r="C558" s="0" t="s">
        <v>34</v>
      </c>
      <c r="D558" s="0" t="s">
        <v>37</v>
      </c>
      <c r="E558" s="119" t="n">
        <v>43129</v>
      </c>
      <c r="F558" s="0" t="n">
        <v>24.1</v>
      </c>
      <c r="G558" s="0" t="n">
        <v>35.5</v>
      </c>
      <c r="H558" s="114" t="n">
        <v>17.5118</v>
      </c>
      <c r="I558" s="114" t="n">
        <v>5.3105</v>
      </c>
      <c r="K558" s="114" t="n">
        <v>997.301901019105</v>
      </c>
      <c r="L558" s="114" t="n">
        <v>0.760589702961547</v>
      </c>
      <c r="M558" s="114" t="n">
        <v>-0.004220301226</v>
      </c>
      <c r="N558" s="114" t="n">
        <v>1024.01905285429</v>
      </c>
      <c r="O558" s="114" t="n">
        <v>11.9749364665682</v>
      </c>
      <c r="P558" s="114" t="n">
        <v>23.5375162825498</v>
      </c>
      <c r="Q558" s="114" t="n">
        <v>23.92775</v>
      </c>
      <c r="R558" s="0" t="n">
        <v>13</v>
      </c>
      <c r="S558" s="0" t="n">
        <v>0.0724999999999998</v>
      </c>
      <c r="T558" s="114" t="n">
        <v>1.38411607483772</v>
      </c>
      <c r="U558" s="115" t="n">
        <v>1.06470467295209</v>
      </c>
      <c r="V558" s="114" t="n">
        <v>0.166083469649507</v>
      </c>
      <c r="W558" s="114" t="n">
        <v>1.40643184984049</v>
      </c>
      <c r="X558" s="115" t="n">
        <v>1.08187065372345</v>
      </c>
      <c r="Y558" s="114" t="n">
        <v>0.542974691295871</v>
      </c>
      <c r="Z558" s="114" t="n">
        <v>0.0171659807713613</v>
      </c>
    </row>
    <row r="559" customFormat="false" ht="15" hidden="false" customHeight="false" outlineLevel="0" collapsed="false">
      <c r="A559" s="0" t="n">
        <v>126</v>
      </c>
      <c r="B559" s="0" t="s">
        <v>29</v>
      </c>
      <c r="C559" s="0" t="s">
        <v>34</v>
      </c>
      <c r="D559" s="0" t="s">
        <v>37</v>
      </c>
      <c r="E559" s="119" t="n">
        <v>43129</v>
      </c>
      <c r="F559" s="0" t="n">
        <v>24.1</v>
      </c>
      <c r="G559" s="0" t="n">
        <v>35.5</v>
      </c>
      <c r="H559" s="114" t="n">
        <v>17.5118</v>
      </c>
      <c r="I559" s="114" t="n">
        <v>2.1308</v>
      </c>
      <c r="K559" s="114" t="n">
        <v>997.301901019105</v>
      </c>
      <c r="L559" s="114" t="n">
        <v>0.760589702961547</v>
      </c>
      <c r="M559" s="114" t="n">
        <v>-0.004220301226</v>
      </c>
      <c r="N559" s="114" t="n">
        <v>1024.01905285429</v>
      </c>
      <c r="O559" s="114" t="n">
        <v>4.8048572870659</v>
      </c>
      <c r="P559" s="114" t="n">
        <v>23.5375162825498</v>
      </c>
      <c r="Q559" s="114" t="n">
        <v>6.4394</v>
      </c>
      <c r="R559" s="0" t="n">
        <v>13</v>
      </c>
      <c r="S559" s="0" t="n">
        <v>0.0162</v>
      </c>
      <c r="T559" s="114" t="n">
        <v>0.766102336139222</v>
      </c>
      <c r="U559" s="115" t="n">
        <v>0.589309489337863</v>
      </c>
      <c r="V559" s="114" t="n">
        <v>0.0375795957172542</v>
      </c>
      <c r="W559" s="114" t="n">
        <v>0.788282079423469</v>
      </c>
      <c r="X559" s="115" t="n">
        <v>0.606370830325745</v>
      </c>
      <c r="Y559" s="114" t="n">
        <v>0.455212845392577</v>
      </c>
      <c r="Z559" s="114" t="n">
        <v>0.017061340987882</v>
      </c>
    </row>
    <row r="560" customFormat="false" ht="15" hidden="false" customHeight="false" outlineLevel="0" collapsed="false">
      <c r="A560" s="0" t="n">
        <v>218</v>
      </c>
      <c r="B560" s="0" t="s">
        <v>29</v>
      </c>
      <c r="C560" s="0" t="s">
        <v>34</v>
      </c>
      <c r="D560" s="0" t="s">
        <v>37</v>
      </c>
      <c r="E560" s="119" t="n">
        <v>43129</v>
      </c>
      <c r="F560" s="0" t="n">
        <v>24.1</v>
      </c>
      <c r="G560" s="0" t="n">
        <v>35.5</v>
      </c>
      <c r="H560" s="114" t="n">
        <v>17.5118</v>
      </c>
      <c r="I560" s="114" t="n">
        <v>5.154</v>
      </c>
      <c r="K560" s="114" t="n">
        <v>997.301901019105</v>
      </c>
      <c r="L560" s="114" t="n">
        <v>0.760589702961547</v>
      </c>
      <c r="M560" s="114" t="n">
        <v>-0.004220301226</v>
      </c>
      <c r="N560" s="114" t="n">
        <v>1024.01905285429</v>
      </c>
      <c r="O560" s="114" t="n">
        <v>11.6220360698037</v>
      </c>
      <c r="P560" s="114" t="n">
        <v>23.5375162825498</v>
      </c>
      <c r="Q560" s="114" t="n">
        <v>23.067</v>
      </c>
      <c r="R560" s="0" t="n">
        <v>13</v>
      </c>
      <c r="S560" s="0" t="n">
        <v>0.0777999999999999</v>
      </c>
      <c r="T560" s="114" t="n">
        <v>1.53264252787518</v>
      </c>
      <c r="U560" s="115" t="n">
        <v>1.17895579067322</v>
      </c>
      <c r="V560" s="114" t="n">
        <v>0.177954438845564</v>
      </c>
      <c r="W560" s="114" t="n">
        <v>1.55499099520724</v>
      </c>
      <c r="X560" s="115" t="n">
        <v>1.19614691939018</v>
      </c>
      <c r="Y560" s="114" t="n">
        <v>0.604653143814035</v>
      </c>
      <c r="Z560" s="114" t="n">
        <v>0.0171911287169684</v>
      </c>
    </row>
    <row r="561" customFormat="false" ht="15" hidden="false" customHeight="false" outlineLevel="0" collapsed="false">
      <c r="A561" s="0" t="n">
        <v>224</v>
      </c>
      <c r="B561" s="0" t="s">
        <v>29</v>
      </c>
      <c r="C561" s="0" t="s">
        <v>34</v>
      </c>
      <c r="D561" s="0" t="s">
        <v>37</v>
      </c>
      <c r="E561" s="119" t="n">
        <v>43129</v>
      </c>
      <c r="F561" s="0" t="n">
        <v>24.1</v>
      </c>
      <c r="G561" s="0" t="n">
        <v>35.5</v>
      </c>
      <c r="H561" s="114" t="n">
        <v>17.5118</v>
      </c>
      <c r="I561" s="114" t="n">
        <v>4.466</v>
      </c>
      <c r="K561" s="114" t="n">
        <v>997.301901019105</v>
      </c>
      <c r="L561" s="114" t="n">
        <v>0.760589702961547</v>
      </c>
      <c r="M561" s="114" t="n">
        <v>-0.004220301226</v>
      </c>
      <c r="N561" s="114" t="n">
        <v>1024.01905285429</v>
      </c>
      <c r="O561" s="114" t="n">
        <v>10.070627296807</v>
      </c>
      <c r="P561" s="114" t="n">
        <v>23.5375162825498</v>
      </c>
      <c r="Q561" s="114" t="n">
        <v>19.283</v>
      </c>
      <c r="R561" s="0" t="n">
        <v>13</v>
      </c>
      <c r="S561" s="0" t="n">
        <v>0.0677000000000003</v>
      </c>
      <c r="T561" s="114" t="n">
        <v>1.53923106654845</v>
      </c>
      <c r="U561" s="115" t="n">
        <v>1.18402389734496</v>
      </c>
      <c r="V561" s="114" t="n">
        <v>0.154843001971669</v>
      </c>
      <c r="W561" s="114" t="n">
        <v>1.56158098409139</v>
      </c>
      <c r="X561" s="115" t="n">
        <v>1.20121614160876</v>
      </c>
      <c r="Y561" s="114" t="n">
        <v>0.629856728968429</v>
      </c>
      <c r="Z561" s="114" t="n">
        <v>0.0171922442638026</v>
      </c>
    </row>
    <row r="562" customFormat="false" ht="15" hidden="false" customHeight="false" outlineLevel="0" collapsed="false">
      <c r="A562" s="0" t="n">
        <v>230</v>
      </c>
      <c r="B562" s="0" t="s">
        <v>29</v>
      </c>
      <c r="C562" s="0" t="s">
        <v>34</v>
      </c>
      <c r="D562" s="0" t="s">
        <v>37</v>
      </c>
      <c r="E562" s="119" t="n">
        <v>43129</v>
      </c>
      <c r="F562" s="0" t="n">
        <v>24.1</v>
      </c>
      <c r="G562" s="0" t="n">
        <v>35.5</v>
      </c>
      <c r="H562" s="114" t="n">
        <v>17.5118</v>
      </c>
      <c r="I562" s="114" t="n">
        <v>2.6345</v>
      </c>
      <c r="K562" s="114" t="n">
        <v>997.301901019105</v>
      </c>
      <c r="L562" s="114" t="n">
        <v>0.760589702961547</v>
      </c>
      <c r="M562" s="114" t="n">
        <v>-0.004220301226</v>
      </c>
      <c r="N562" s="114" t="n">
        <v>1024.01905285429</v>
      </c>
      <c r="O562" s="114" t="n">
        <v>5.94067792508687</v>
      </c>
      <c r="P562" s="114" t="n">
        <v>23.5375162825498</v>
      </c>
      <c r="Q562" s="114" t="n">
        <v>9.20975</v>
      </c>
      <c r="R562" s="0" t="n">
        <v>13</v>
      </c>
      <c r="S562" s="0" t="n">
        <v>0.0232000000000001</v>
      </c>
      <c r="T562" s="114" t="n">
        <v>0.888446367709574</v>
      </c>
      <c r="U562" s="115" t="n">
        <v>0.683420282853519</v>
      </c>
      <c r="V562" s="114" t="n">
        <v>0.0536107561571866</v>
      </c>
      <c r="W562" s="114" t="n">
        <v>0.910653040280045</v>
      </c>
      <c r="X562" s="115" t="n">
        <v>0.700502338676958</v>
      </c>
      <c r="Y562" s="114" t="n">
        <v>0.454066968700537</v>
      </c>
      <c r="Z562" s="114" t="n">
        <v>0.0170820558234392</v>
      </c>
    </row>
    <row r="563" customFormat="false" ht="15" hidden="false" customHeight="false" outlineLevel="0" collapsed="false">
      <c r="A563" s="0" t="n">
        <v>154</v>
      </c>
      <c r="B563" s="0" t="s">
        <v>30</v>
      </c>
      <c r="C563" s="0" t="s">
        <v>34</v>
      </c>
      <c r="D563" s="0" t="s">
        <v>37</v>
      </c>
      <c r="E563" s="119" t="n">
        <v>43129</v>
      </c>
      <c r="F563" s="0" t="n">
        <v>24.1</v>
      </c>
      <c r="G563" s="0" t="n">
        <v>35.5</v>
      </c>
      <c r="H563" s="114" t="n">
        <v>17.5118</v>
      </c>
      <c r="I563" s="114" t="n">
        <v>4.1684</v>
      </c>
      <c r="K563" s="114" t="n">
        <v>997.301901019105</v>
      </c>
      <c r="L563" s="114" t="n">
        <v>0.760589702961547</v>
      </c>
      <c r="M563" s="114" t="n">
        <v>-0.004220301226</v>
      </c>
      <c r="N563" s="114" t="n">
        <v>1024.01905285429</v>
      </c>
      <c r="O563" s="114" t="n">
        <v>9.39955280430143</v>
      </c>
      <c r="P563" s="114" t="n">
        <v>23.5375162825498</v>
      </c>
      <c r="Q563" s="114" t="n">
        <v>17.6462</v>
      </c>
      <c r="R563" s="0" t="n">
        <v>13</v>
      </c>
      <c r="S563" s="0" t="n">
        <v>0.0499999999999998</v>
      </c>
      <c r="T563" s="114" t="n">
        <v>1.21406371406371</v>
      </c>
      <c r="U563" s="115" t="n">
        <v>0.933895164664392</v>
      </c>
      <c r="V563" s="114" t="n">
        <v>0.114791410160574</v>
      </c>
      <c r="W563" s="114" t="n">
        <v>1.23634205864475</v>
      </c>
      <c r="X563" s="115" t="n">
        <v>0.951032352803656</v>
      </c>
      <c r="Y563" s="114" t="n">
        <v>0.508318853843737</v>
      </c>
      <c r="Z563" s="114" t="n">
        <v>0.0171371881392636</v>
      </c>
    </row>
    <row r="564" customFormat="false" ht="15" hidden="false" customHeight="false" outlineLevel="0" collapsed="false">
      <c r="A564" s="0" t="n">
        <v>246</v>
      </c>
      <c r="B564" s="0" t="s">
        <v>30</v>
      </c>
      <c r="C564" s="0" t="s">
        <v>34</v>
      </c>
      <c r="D564" s="0" t="s">
        <v>37</v>
      </c>
      <c r="E564" s="119" t="n">
        <v>43129</v>
      </c>
      <c r="F564" s="0" t="n">
        <v>24.1</v>
      </c>
      <c r="G564" s="0" t="n">
        <v>35.5</v>
      </c>
      <c r="H564" s="114" t="n">
        <v>17.5118</v>
      </c>
      <c r="I564" s="114" t="n">
        <v>4.5041</v>
      </c>
      <c r="K564" s="114" t="n">
        <v>997.301901019105</v>
      </c>
      <c r="L564" s="114" t="n">
        <v>0.760589702961547</v>
      </c>
      <c r="M564" s="114" t="n">
        <v>-0.004220301226</v>
      </c>
      <c r="N564" s="114" t="n">
        <v>1024.01905285429</v>
      </c>
      <c r="O564" s="114" t="n">
        <v>10.1565410675209</v>
      </c>
      <c r="P564" s="114" t="n">
        <v>23.5375162825498</v>
      </c>
      <c r="Q564" s="114" t="n">
        <v>19.49255</v>
      </c>
      <c r="R564" s="0" t="n">
        <v>13</v>
      </c>
      <c r="S564" s="0" t="n">
        <v>0.00290000000000035</v>
      </c>
      <c r="T564" s="114" t="n">
        <v>0.0644272638407613</v>
      </c>
      <c r="U564" s="115" t="n">
        <v>0.0495594337236625</v>
      </c>
      <c r="V564" s="114" t="n">
        <v>0.00877300533488956</v>
      </c>
      <c r="W564" s="114" t="n">
        <v>0.0864525606136066</v>
      </c>
      <c r="X564" s="115" t="n">
        <v>0.0665019697027743</v>
      </c>
      <c r="Y564" s="114" t="n">
        <v>0.0346490950279964</v>
      </c>
      <c r="Z564" s="114" t="n">
        <v>0.0169425359791118</v>
      </c>
    </row>
    <row r="565" customFormat="false" ht="15" hidden="false" customHeight="false" outlineLevel="0" collapsed="false">
      <c r="A565" s="0" t="n">
        <v>299</v>
      </c>
      <c r="B565" s="0" t="s">
        <v>30</v>
      </c>
      <c r="C565" s="0" t="s">
        <v>34</v>
      </c>
      <c r="D565" s="0" t="s">
        <v>37</v>
      </c>
      <c r="E565" s="119" t="n">
        <v>43129</v>
      </c>
      <c r="F565" s="0" t="n">
        <v>24.1</v>
      </c>
      <c r="G565" s="0" t="n">
        <v>35.5</v>
      </c>
      <c r="H565" s="114" t="n">
        <v>17.5118</v>
      </c>
      <c r="I565" s="114" t="n">
        <v>0.7745</v>
      </c>
      <c r="K565" s="114" t="n">
        <v>997.301901019105</v>
      </c>
      <c r="L565" s="114" t="n">
        <v>0.760589702961547</v>
      </c>
      <c r="M565" s="114" t="n">
        <v>-0.004220301226</v>
      </c>
      <c r="N565" s="114" t="n">
        <v>1024.01905285429</v>
      </c>
      <c r="O565" s="114" t="n">
        <v>1.74646234692723</v>
      </c>
      <c r="P565" s="114" t="n">
        <v>23.5375162825498</v>
      </c>
      <c r="Q565" s="114" t="n">
        <v>-1.02025</v>
      </c>
      <c r="R565" s="0" t="n">
        <v>13</v>
      </c>
      <c r="S565" s="0" t="n">
        <v>-0.00740000000000007</v>
      </c>
      <c r="T565" s="114" t="n">
        <v>-0.946412584729515</v>
      </c>
      <c r="U565" s="115" t="n">
        <v>-0.728009680561165</v>
      </c>
      <c r="V565" s="114" t="n">
        <v>-0.0162986607647726</v>
      </c>
      <c r="W565" s="114" t="n">
        <v>-0.924609785084399</v>
      </c>
      <c r="X565" s="115" t="n">
        <v>-0.711238296218769</v>
      </c>
      <c r="Y565" s="114" t="n">
        <v>1.27991744755422</v>
      </c>
      <c r="Z565" s="114" t="n">
        <v>0.0167713843423961</v>
      </c>
    </row>
    <row r="566" customFormat="false" ht="15" hidden="false" customHeight="false" outlineLevel="0" collapsed="false">
      <c r="A566" s="0" t="n">
        <v>174</v>
      </c>
      <c r="B566" s="0" t="s">
        <v>31</v>
      </c>
      <c r="C566" s="0" t="s">
        <v>34</v>
      </c>
      <c r="D566" s="0" t="s">
        <v>37</v>
      </c>
      <c r="E566" s="119" t="n">
        <v>43129</v>
      </c>
      <c r="F566" s="0" t="n">
        <v>23.6</v>
      </c>
      <c r="G566" s="0" t="n">
        <v>35.6</v>
      </c>
      <c r="H566" s="114" t="n">
        <v>17.5083</v>
      </c>
      <c r="I566" s="114" t="n">
        <v>3.2567</v>
      </c>
      <c r="K566" s="114" t="n">
        <v>997.424511597078</v>
      </c>
      <c r="L566" s="114" t="n">
        <v>0.761369617224768</v>
      </c>
      <c r="M566" s="114" t="n">
        <v>-0.004231974016</v>
      </c>
      <c r="N566" s="114" t="n">
        <v>1024.24266860124</v>
      </c>
      <c r="O566" s="114" t="n">
        <v>7.34572374571873</v>
      </c>
      <c r="P566" s="114" t="n">
        <v>23.5345803439828</v>
      </c>
      <c r="Q566" s="114" t="n">
        <v>12.63185</v>
      </c>
      <c r="R566" s="0" t="n">
        <v>13</v>
      </c>
      <c r="S566" s="0" t="n">
        <v>-0.0406</v>
      </c>
      <c r="T566" s="114" t="n">
        <v>-1.23131046613896</v>
      </c>
      <c r="U566" s="115" t="n">
        <v>-0.94716189702997</v>
      </c>
      <c r="V566" s="114" t="n">
        <v>-0.0879018722155722</v>
      </c>
      <c r="W566" s="114" t="n">
        <v>-1.18248990107197</v>
      </c>
      <c r="X566" s="115" t="n">
        <v>-0.90960761620921</v>
      </c>
      <c r="Y566" s="114" t="n">
        <v>-0.525990165662862</v>
      </c>
      <c r="Z566" s="114" t="n">
        <v>0.0375542808207603</v>
      </c>
    </row>
    <row r="567" customFormat="false" ht="15" hidden="false" customHeight="false" outlineLevel="0" collapsed="false">
      <c r="A567" s="0" t="n">
        <v>265</v>
      </c>
      <c r="B567" s="0" t="s">
        <v>31</v>
      </c>
      <c r="C567" s="0" t="s">
        <v>34</v>
      </c>
      <c r="D567" s="0" t="s">
        <v>37</v>
      </c>
      <c r="E567" s="119" t="n">
        <v>43129</v>
      </c>
      <c r="F567" s="0" t="n">
        <v>24.1</v>
      </c>
      <c r="G567" s="0" t="n">
        <v>35.5</v>
      </c>
      <c r="H567" s="114" t="n">
        <v>17.5118</v>
      </c>
      <c r="I567" s="114" t="n">
        <v>4.0345</v>
      </c>
      <c r="K567" s="114" t="n">
        <v>997.301901019105</v>
      </c>
      <c r="L567" s="114" t="n">
        <v>0.760589702961547</v>
      </c>
      <c r="M567" s="114" t="n">
        <v>-0.004220301226</v>
      </c>
      <c r="N567" s="114" t="n">
        <v>1024.01905285429</v>
      </c>
      <c r="O567" s="114" t="n">
        <v>9.09761438176618</v>
      </c>
      <c r="P567" s="114" t="n">
        <v>23.5375162825498</v>
      </c>
      <c r="Q567" s="114" t="n">
        <v>16.90975</v>
      </c>
      <c r="R567" s="0" t="n">
        <v>13</v>
      </c>
      <c r="S567" s="0" t="n">
        <v>-0.0046999999999997</v>
      </c>
      <c r="T567" s="114" t="n">
        <v>-0.116359675183197</v>
      </c>
      <c r="U567" s="115" t="n">
        <v>-0.0895074424486133</v>
      </c>
      <c r="V567" s="114" t="n">
        <v>-0.00859390864120257</v>
      </c>
      <c r="W567" s="114" t="n">
        <v>-0.0943741716325063</v>
      </c>
      <c r="X567" s="115" t="n">
        <v>-0.0725955166403894</v>
      </c>
      <c r="Y567" s="114" t="n">
        <v>-0.0390343356879662</v>
      </c>
      <c r="Z567" s="114" t="n">
        <v>0.0169119258082239</v>
      </c>
    </row>
    <row r="568" customFormat="false" ht="15" hidden="false" customHeight="false" outlineLevel="0" collapsed="false">
      <c r="A568" s="0" t="n">
        <v>271</v>
      </c>
      <c r="B568" s="0" t="s">
        <v>31</v>
      </c>
      <c r="C568" s="0" t="s">
        <v>34</v>
      </c>
      <c r="D568" s="0" t="s">
        <v>37</v>
      </c>
      <c r="E568" s="119" t="n">
        <v>43129</v>
      </c>
      <c r="F568" s="0" t="n">
        <v>24.1</v>
      </c>
      <c r="G568" s="0" t="n">
        <v>35.5</v>
      </c>
      <c r="H568" s="114" t="n">
        <v>17.5118</v>
      </c>
      <c r="I568" s="114" t="n">
        <v>8.3169</v>
      </c>
      <c r="K568" s="114" t="n">
        <v>997.301901019105</v>
      </c>
      <c r="L568" s="114" t="n">
        <v>0.760589702961547</v>
      </c>
      <c r="M568" s="114" t="n">
        <v>-0.004220301226</v>
      </c>
      <c r="N568" s="114" t="n">
        <v>1024.01905285429</v>
      </c>
      <c r="O568" s="114" t="n">
        <v>18.7542320118258</v>
      </c>
      <c r="P568" s="114" t="n">
        <v>23.5375162825498</v>
      </c>
      <c r="Q568" s="114" t="n">
        <v>40.46295</v>
      </c>
      <c r="R568" s="0" t="n">
        <v>13</v>
      </c>
      <c r="S568" s="0" t="n">
        <v>-0.00750000000000028</v>
      </c>
      <c r="T568" s="114" t="n">
        <v>-0.0900965835375557</v>
      </c>
      <c r="U568" s="115" t="n">
        <v>-0.0693050642596582</v>
      </c>
      <c r="V568" s="114" t="n">
        <v>-0.0127813305853906</v>
      </c>
      <c r="W568" s="114" t="n">
        <v>-0.0681052991874114</v>
      </c>
      <c r="X568" s="115" t="n">
        <v>-0.0523886916826242</v>
      </c>
      <c r="Y568" s="114" t="n">
        <v>-0.0242735142478872</v>
      </c>
      <c r="Z568" s="114" t="n">
        <v>0.016916372577034</v>
      </c>
    </row>
    <row r="569" customFormat="false" ht="15" hidden="false" customHeight="false" outlineLevel="0" collapsed="false">
      <c r="A569" s="0" t="n">
        <v>232</v>
      </c>
      <c r="B569" s="0" t="s">
        <v>33</v>
      </c>
      <c r="C569" s="0" t="s">
        <v>34</v>
      </c>
      <c r="D569" s="0" t="s">
        <v>37</v>
      </c>
      <c r="E569" s="119" t="n">
        <v>43129</v>
      </c>
      <c r="F569" s="0" t="n">
        <v>23.6</v>
      </c>
      <c r="G569" s="0" t="n">
        <v>35.6</v>
      </c>
      <c r="H569" s="114" t="n">
        <v>17.5083</v>
      </c>
      <c r="I569" s="114" t="n">
        <v>4.781</v>
      </c>
      <c r="K569" s="114" t="n">
        <v>997.424511597078</v>
      </c>
      <c r="L569" s="114" t="n">
        <v>0.761369617224768</v>
      </c>
      <c r="M569" s="114" t="n">
        <v>-0.004231974016</v>
      </c>
      <c r="N569" s="114" t="n">
        <v>1024.24266860124</v>
      </c>
      <c r="O569" s="114" t="n">
        <v>10.7838932748737</v>
      </c>
      <c r="P569" s="114" t="n">
        <v>23.5345803439828</v>
      </c>
      <c r="Q569" s="114" t="n">
        <v>21.0155</v>
      </c>
      <c r="R569" s="0" t="n">
        <v>13</v>
      </c>
      <c r="S569" s="0" t="n">
        <v>0.00389999999999979</v>
      </c>
      <c r="T569" s="114" t="n">
        <v>0.0816394883925351</v>
      </c>
      <c r="U569" s="115" t="n">
        <v>0.0627996064557962</v>
      </c>
      <c r="V569" s="114" t="n">
        <v>0.012988142925801</v>
      </c>
      <c r="W569" s="114" t="n">
        <v>0.120585436104868</v>
      </c>
      <c r="X569" s="115" t="n">
        <v>0.0927580277729751</v>
      </c>
      <c r="Y569" s="114" t="n">
        <v>0.0475890986907865</v>
      </c>
      <c r="Z569" s="114" t="n">
        <v>0.0299584213171789</v>
      </c>
    </row>
    <row r="570" customFormat="false" ht="15" hidden="false" customHeight="false" outlineLevel="0" collapsed="false">
      <c r="A570" s="0" t="n">
        <v>234</v>
      </c>
      <c r="B570" s="0" t="s">
        <v>33</v>
      </c>
      <c r="C570" s="0" t="s">
        <v>34</v>
      </c>
      <c r="D570" s="0" t="s">
        <v>37</v>
      </c>
      <c r="E570" s="119" t="n">
        <v>43129</v>
      </c>
      <c r="F570" s="0" t="n">
        <v>23.6</v>
      </c>
      <c r="G570" s="0" t="n">
        <v>35.6</v>
      </c>
      <c r="H570" s="114" t="n">
        <v>17.5083</v>
      </c>
      <c r="I570" s="114" t="n">
        <v>5.2859</v>
      </c>
      <c r="K570" s="114" t="n">
        <v>997.424511597078</v>
      </c>
      <c r="L570" s="114" t="n">
        <v>0.761369617224768</v>
      </c>
      <c r="M570" s="114" t="n">
        <v>-0.004231974016</v>
      </c>
      <c r="N570" s="114" t="n">
        <v>1024.24266860124</v>
      </c>
      <c r="O570" s="114" t="n">
        <v>11.9227319518208</v>
      </c>
      <c r="P570" s="114" t="n">
        <v>23.5345803439828</v>
      </c>
      <c r="Q570" s="114" t="n">
        <v>23.79245</v>
      </c>
      <c r="R570" s="0" t="n">
        <v>13</v>
      </c>
      <c r="S570" s="0" t="n">
        <v>0.0179999999999998</v>
      </c>
      <c r="T570" s="114" t="n">
        <v>0.341692135386013</v>
      </c>
      <c r="U570" s="115" t="n">
        <v>0.262840104143087</v>
      </c>
      <c r="V570" s="114" t="n">
        <v>0.045222344613773</v>
      </c>
      <c r="W570" s="114" t="n">
        <v>0.380739280449271</v>
      </c>
      <c r="X570" s="115" t="n">
        <v>0.292876369576363</v>
      </c>
      <c r="Y570" s="114" t="n">
        <v>0.146818715441067</v>
      </c>
      <c r="Z570" s="114" t="n">
        <v>0.0300362654332755</v>
      </c>
    </row>
    <row r="571" customFormat="false" ht="15" hidden="false" customHeight="false" outlineLevel="0" collapsed="false">
      <c r="A571" s="0" t="n">
        <v>181</v>
      </c>
      <c r="B571" s="0" t="s">
        <v>26</v>
      </c>
      <c r="C571" s="0" t="s">
        <v>36</v>
      </c>
      <c r="D571" s="0" t="s">
        <v>37</v>
      </c>
      <c r="E571" s="119" t="n">
        <v>43129</v>
      </c>
      <c r="F571" s="0" t="n">
        <v>24</v>
      </c>
      <c r="G571" s="0" t="n">
        <v>35.6</v>
      </c>
      <c r="H571" s="114" t="n">
        <v>17.5117</v>
      </c>
      <c r="I571" s="114" t="n">
        <v>3.8689</v>
      </c>
      <c r="K571" s="114" t="n">
        <v>997.326617530897</v>
      </c>
      <c r="L571" s="114" t="n">
        <v>0.7607442576</v>
      </c>
      <c r="M571" s="114" t="n">
        <v>-0.0042225696</v>
      </c>
      <c r="N571" s="114" t="n">
        <v>1024.1245093246</v>
      </c>
      <c r="O571" s="114" t="n">
        <v>8.72532154888842</v>
      </c>
      <c r="P571" s="114" t="n">
        <v>23.5382159702193</v>
      </c>
      <c r="Q571" s="114" t="n">
        <v>15.99895</v>
      </c>
      <c r="R571" s="0" t="n">
        <v>13</v>
      </c>
      <c r="S571" s="0" t="n">
        <v>0.0684</v>
      </c>
      <c r="T571" s="114" t="n">
        <v>1.79976318905407</v>
      </c>
      <c r="U571" s="115" t="n">
        <v>1.38443322234929</v>
      </c>
      <c r="V571" s="114" t="n">
        <v>0.156651259792374</v>
      </c>
      <c r="W571" s="114" t="n">
        <v>1.82818634055413</v>
      </c>
      <c r="X571" s="115" t="n">
        <v>1.40629718504164</v>
      </c>
      <c r="Y571" s="114" t="n">
        <v>0.771317271741897</v>
      </c>
      <c r="Z571" s="114" t="n">
        <v>0.0218639626923551</v>
      </c>
    </row>
    <row r="572" customFormat="false" ht="15" hidden="false" customHeight="false" outlineLevel="0" collapsed="false">
      <c r="A572" s="0" t="n">
        <v>188</v>
      </c>
      <c r="B572" s="0" t="s">
        <v>26</v>
      </c>
      <c r="C572" s="0" t="s">
        <v>36</v>
      </c>
      <c r="D572" s="0" t="s">
        <v>37</v>
      </c>
      <c r="E572" s="119" t="n">
        <v>43129</v>
      </c>
      <c r="F572" s="0" t="n">
        <v>24</v>
      </c>
      <c r="G572" s="0" t="n">
        <v>35.6</v>
      </c>
      <c r="H572" s="114" t="n">
        <v>17.5117</v>
      </c>
      <c r="I572" s="114" t="n">
        <v>11.1395</v>
      </c>
      <c r="K572" s="114" t="n">
        <v>997.326617530897</v>
      </c>
      <c r="L572" s="114" t="n">
        <v>0.7607442576</v>
      </c>
      <c r="M572" s="114" t="n">
        <v>-0.0042225696</v>
      </c>
      <c r="N572" s="114" t="n">
        <v>1024.1245093246</v>
      </c>
      <c r="O572" s="114" t="n">
        <v>25.1223136792997</v>
      </c>
      <c r="P572" s="114" t="n">
        <v>23.5382159702193</v>
      </c>
      <c r="Q572" s="114" t="n">
        <v>55.98725</v>
      </c>
      <c r="R572" s="0" t="n">
        <v>13</v>
      </c>
      <c r="S572" s="0" t="n">
        <v>0.2873</v>
      </c>
      <c r="T572" s="114" t="n">
        <v>2.64738946941634</v>
      </c>
      <c r="U572" s="115" t="n">
        <v>2.03645343801257</v>
      </c>
      <c r="V572" s="114" t="n">
        <v>0.654763696053237</v>
      </c>
      <c r="W572" s="114" t="n">
        <v>2.67604928364945</v>
      </c>
      <c r="X572" s="115" t="n">
        <v>2.05849944896111</v>
      </c>
      <c r="Y572" s="114" t="n">
        <v>0.925732820862375</v>
      </c>
      <c r="Z572" s="114" t="n">
        <v>0.0220460109485434</v>
      </c>
    </row>
    <row r="573" customFormat="false" ht="15" hidden="false" customHeight="false" outlineLevel="0" collapsed="false">
      <c r="A573" s="0" t="n">
        <v>280</v>
      </c>
      <c r="B573" s="0" t="s">
        <v>26</v>
      </c>
      <c r="C573" s="0" t="s">
        <v>36</v>
      </c>
      <c r="D573" s="0" t="s">
        <v>37</v>
      </c>
      <c r="E573" s="119" t="n">
        <v>43129</v>
      </c>
      <c r="F573" s="0" t="n">
        <v>24</v>
      </c>
      <c r="G573" s="0" t="n">
        <v>35.6</v>
      </c>
      <c r="H573" s="114" t="n">
        <v>17.5117</v>
      </c>
      <c r="I573" s="114" t="n">
        <v>4.1767</v>
      </c>
      <c r="K573" s="114" t="n">
        <v>997.326617530897</v>
      </c>
      <c r="L573" s="114" t="n">
        <v>0.7607442576</v>
      </c>
      <c r="M573" s="114" t="n">
        <v>-0.0042225696</v>
      </c>
      <c r="N573" s="114" t="n">
        <v>1024.1245093246</v>
      </c>
      <c r="O573" s="114" t="n">
        <v>9.41948629151497</v>
      </c>
      <c r="P573" s="114" t="n">
        <v>23.5382159702193</v>
      </c>
      <c r="Q573" s="114" t="n">
        <v>17.69185</v>
      </c>
      <c r="R573" s="0" t="n">
        <v>13</v>
      </c>
      <c r="S573" s="0" t="n">
        <v>0.0978000000000003</v>
      </c>
      <c r="T573" s="114" t="n">
        <v>2.39770526367404</v>
      </c>
      <c r="U573" s="115" t="n">
        <v>1.84438866436464</v>
      </c>
      <c r="V573" s="114" t="n">
        <v>0.223130748245961</v>
      </c>
      <c r="W573" s="114" t="n">
        <v>2.42629536446396</v>
      </c>
      <c r="X573" s="115" t="n">
        <v>1.86638104958766</v>
      </c>
      <c r="Y573" s="114" t="n">
        <v>1.00058025767988</v>
      </c>
      <c r="Z573" s="114" t="n">
        <v>0.0219923852230184</v>
      </c>
    </row>
    <row r="574" customFormat="false" ht="15" hidden="false" customHeight="false" outlineLevel="0" collapsed="false">
      <c r="A574" s="0" t="n">
        <v>286</v>
      </c>
      <c r="B574" s="0" t="s">
        <v>26</v>
      </c>
      <c r="C574" s="0" t="s">
        <v>36</v>
      </c>
      <c r="D574" s="0" t="s">
        <v>37</v>
      </c>
      <c r="E574" s="119" t="n">
        <v>43129</v>
      </c>
      <c r="F574" s="0" t="n">
        <v>24</v>
      </c>
      <c r="G574" s="0" t="n">
        <v>35.6</v>
      </c>
      <c r="H574" s="114" t="n">
        <v>17.5117</v>
      </c>
      <c r="I574" s="114" t="n">
        <v>3.4927</v>
      </c>
      <c r="K574" s="114" t="n">
        <v>997.326617530897</v>
      </c>
      <c r="L574" s="114" t="n">
        <v>0.7607442576</v>
      </c>
      <c r="M574" s="114" t="n">
        <v>-0.0042225696</v>
      </c>
      <c r="N574" s="114" t="n">
        <v>1024.1245093246</v>
      </c>
      <c r="O574" s="114" t="n">
        <v>7.87689797456709</v>
      </c>
      <c r="P574" s="114" t="n">
        <v>23.5382159702193</v>
      </c>
      <c r="Q574" s="114" t="n">
        <v>13.92985</v>
      </c>
      <c r="R574" s="0" t="n">
        <v>13</v>
      </c>
      <c r="S574" s="0" t="n">
        <v>0.0779000000000001</v>
      </c>
      <c r="T574" s="114" t="n">
        <v>2.28124633946351</v>
      </c>
      <c r="U574" s="115" t="n">
        <v>1.7548048765104</v>
      </c>
      <c r="V574" s="114" t="n">
        <v>0.177833298023159</v>
      </c>
      <c r="W574" s="114" t="n">
        <v>2.30980392416949</v>
      </c>
      <c r="X574" s="115" t="n">
        <v>1.77677224936115</v>
      </c>
      <c r="Y574" s="114" t="n">
        <v>1.01319007386789</v>
      </c>
      <c r="Z574" s="114" t="n">
        <v>0.0219673728507512</v>
      </c>
    </row>
    <row r="575" customFormat="false" ht="15" hidden="false" customHeight="false" outlineLevel="0" collapsed="false">
      <c r="A575" s="0" t="n">
        <v>121</v>
      </c>
      <c r="B575" s="0" t="s">
        <v>29</v>
      </c>
      <c r="C575" s="0" t="s">
        <v>36</v>
      </c>
      <c r="D575" s="0" t="s">
        <v>37</v>
      </c>
      <c r="E575" s="119" t="n">
        <v>43129</v>
      </c>
      <c r="F575" s="0" t="n">
        <v>24</v>
      </c>
      <c r="G575" s="0" t="n">
        <v>35.6</v>
      </c>
      <c r="H575" s="114" t="n">
        <v>17.5117</v>
      </c>
      <c r="I575" s="114" t="n">
        <v>6.3422</v>
      </c>
      <c r="K575" s="114" t="n">
        <v>997.326617530897</v>
      </c>
      <c r="L575" s="114" t="n">
        <v>0.7607442576</v>
      </c>
      <c r="M575" s="114" t="n">
        <v>-0.0042225696</v>
      </c>
      <c r="N575" s="114" t="n">
        <v>1024.1245093246</v>
      </c>
      <c r="O575" s="114" t="n">
        <v>14.3032216721446</v>
      </c>
      <c r="P575" s="114" t="n">
        <v>23.5382159702193</v>
      </c>
      <c r="Q575" s="114" t="n">
        <v>29.6021</v>
      </c>
      <c r="R575" s="0" t="n">
        <v>13</v>
      </c>
      <c r="S575" s="0" t="n">
        <v>0.1684</v>
      </c>
      <c r="T575" s="114" t="n">
        <v>2.72765557679225</v>
      </c>
      <c r="U575" s="115" t="n">
        <v>2.0981965975325</v>
      </c>
      <c r="V575" s="114" t="n">
        <v>0.383669868218464</v>
      </c>
      <c r="W575" s="114" t="n">
        <v>2.75633780184105</v>
      </c>
      <c r="X575" s="115" t="n">
        <v>2.12025984757004</v>
      </c>
      <c r="Y575" s="114" t="n">
        <v>1.02919408932364</v>
      </c>
      <c r="Z575" s="114" t="n">
        <v>0.022063250037538</v>
      </c>
    </row>
    <row r="576" customFormat="false" ht="15" hidden="false" customHeight="false" outlineLevel="0" collapsed="false">
      <c r="A576" s="0" t="n">
        <v>128</v>
      </c>
      <c r="B576" s="0" t="s">
        <v>29</v>
      </c>
      <c r="C576" s="0" t="s">
        <v>36</v>
      </c>
      <c r="D576" s="0" t="s">
        <v>37</v>
      </c>
      <c r="E576" s="119" t="n">
        <v>43129</v>
      </c>
      <c r="F576" s="0" t="n">
        <v>24</v>
      </c>
      <c r="G576" s="0" t="n">
        <v>35.6</v>
      </c>
      <c r="H576" s="114" t="n">
        <v>17.5117</v>
      </c>
      <c r="I576" s="114" t="n">
        <v>3.8878</v>
      </c>
      <c r="K576" s="114" t="n">
        <v>997.326617530897</v>
      </c>
      <c r="L576" s="114" t="n">
        <v>0.7607442576</v>
      </c>
      <c r="M576" s="114" t="n">
        <v>-0.0042225696</v>
      </c>
      <c r="N576" s="114" t="n">
        <v>1024.1245093246</v>
      </c>
      <c r="O576" s="114" t="n">
        <v>8.76794569975146</v>
      </c>
      <c r="P576" s="114" t="n">
        <v>23.5382159702193</v>
      </c>
      <c r="Q576" s="114" t="n">
        <v>16.1029</v>
      </c>
      <c r="R576" s="0" t="n">
        <v>13</v>
      </c>
      <c r="S576" s="0" t="n">
        <v>0.106</v>
      </c>
      <c r="T576" s="114" t="n">
        <v>2.8028980908562</v>
      </c>
      <c r="U576" s="115" t="n">
        <v>2.15607545450477</v>
      </c>
      <c r="V576" s="114" t="n">
        <v>0.241436740587282</v>
      </c>
      <c r="W576" s="114" t="n">
        <v>2.83160132410099</v>
      </c>
      <c r="X576" s="115" t="n">
        <v>2.17815486469307</v>
      </c>
      <c r="Y576" s="114" t="n">
        <v>1.19666086561463</v>
      </c>
      <c r="Z576" s="114" t="n">
        <v>0.0220794101882991</v>
      </c>
    </row>
    <row r="577" customFormat="false" ht="15" hidden="false" customHeight="false" outlineLevel="0" collapsed="false">
      <c r="A577" s="0" t="n">
        <v>219</v>
      </c>
      <c r="B577" s="0" t="s">
        <v>29</v>
      </c>
      <c r="C577" s="0" t="s">
        <v>36</v>
      </c>
      <c r="D577" s="0" t="s">
        <v>37</v>
      </c>
      <c r="E577" s="119" t="n">
        <v>43129</v>
      </c>
      <c r="F577" s="0" t="n">
        <v>24</v>
      </c>
      <c r="G577" s="0" t="n">
        <v>35.6</v>
      </c>
      <c r="H577" s="114" t="n">
        <v>17.5117</v>
      </c>
      <c r="I577" s="114" t="n">
        <v>5.502</v>
      </c>
      <c r="K577" s="114" t="n">
        <v>997.326617530897</v>
      </c>
      <c r="L577" s="114" t="n">
        <v>0.7607442576</v>
      </c>
      <c r="M577" s="114" t="n">
        <v>-0.0042225696</v>
      </c>
      <c r="N577" s="114" t="n">
        <v>1024.1245093246</v>
      </c>
      <c r="O577" s="114" t="n">
        <v>12.4083639179054</v>
      </c>
      <c r="P577" s="114" t="n">
        <v>23.5382159702193</v>
      </c>
      <c r="Q577" s="114" t="n">
        <v>24.981</v>
      </c>
      <c r="R577" s="0" t="n">
        <v>13</v>
      </c>
      <c r="S577" s="0" t="n">
        <v>0.113799999999999</v>
      </c>
      <c r="T577" s="114" t="n">
        <v>2.1120225678334</v>
      </c>
      <c r="U577" s="115" t="n">
        <v>1.62463274448723</v>
      </c>
      <c r="V577" s="114" t="n">
        <v>0.260038894432848</v>
      </c>
      <c r="W577" s="114" t="n">
        <v>2.14053290416918</v>
      </c>
      <c r="X577" s="115" t="n">
        <v>1.64656377243783</v>
      </c>
      <c r="Y577" s="114" t="n">
        <v>0.821306086998198</v>
      </c>
      <c r="Z577" s="114" t="n">
        <v>0.0219310279505964</v>
      </c>
    </row>
    <row r="578" customFormat="false" ht="15" hidden="false" customHeight="false" outlineLevel="0" collapsed="false">
      <c r="A578" s="0" t="n">
        <v>225</v>
      </c>
      <c r="B578" s="0" t="s">
        <v>29</v>
      </c>
      <c r="C578" s="0" t="s">
        <v>36</v>
      </c>
      <c r="D578" s="0" t="s">
        <v>37</v>
      </c>
      <c r="E578" s="119" t="n">
        <v>43129</v>
      </c>
      <c r="F578" s="0" t="n">
        <v>24</v>
      </c>
      <c r="G578" s="0" t="n">
        <v>35.6</v>
      </c>
      <c r="H578" s="114" t="n">
        <v>17.5117</v>
      </c>
      <c r="I578" s="114" t="n">
        <v>2.8925</v>
      </c>
      <c r="K578" s="114" t="n">
        <v>997.326617530897</v>
      </c>
      <c r="L578" s="114" t="n">
        <v>0.7607442576</v>
      </c>
      <c r="M578" s="114" t="n">
        <v>-0.0042225696</v>
      </c>
      <c r="N578" s="114" t="n">
        <v>1024.1245093246</v>
      </c>
      <c r="O578" s="114" t="n">
        <v>6.52329927890609</v>
      </c>
      <c r="P578" s="114" t="n">
        <v>23.5382159702193</v>
      </c>
      <c r="Q578" s="114" t="n">
        <v>10.62875</v>
      </c>
      <c r="R578" s="0" t="n">
        <v>13</v>
      </c>
      <c r="S578" s="0" t="n">
        <v>0.0464000000000002</v>
      </c>
      <c r="T578" s="114" t="n">
        <v>1.63030111380486</v>
      </c>
      <c r="U578" s="115" t="n">
        <v>1.25407777984989</v>
      </c>
      <c r="V578" s="114" t="n">
        <v>0.106435047937461</v>
      </c>
      <c r="W578" s="114" t="n">
        <v>1.65867695039879</v>
      </c>
      <c r="X578" s="115" t="n">
        <v>1.27590534646061</v>
      </c>
      <c r="Y578" s="114" t="n">
        <v>0.789248750890941</v>
      </c>
      <c r="Z578" s="114" t="n">
        <v>0.0218275666107153</v>
      </c>
    </row>
    <row r="579" customFormat="false" ht="15" hidden="false" customHeight="false" outlineLevel="0" collapsed="false">
      <c r="A579" s="0" t="n">
        <v>229</v>
      </c>
      <c r="B579" s="0" t="s">
        <v>29</v>
      </c>
      <c r="C579" s="0" t="s">
        <v>36</v>
      </c>
      <c r="D579" s="0" t="s">
        <v>37</v>
      </c>
      <c r="E579" s="119" t="n">
        <v>43129</v>
      </c>
      <c r="F579" s="0" t="n">
        <v>24</v>
      </c>
      <c r="G579" s="0" t="n">
        <v>35.6</v>
      </c>
      <c r="H579" s="114" t="n">
        <v>17.5117</v>
      </c>
      <c r="I579" s="114" t="n">
        <v>2.6386</v>
      </c>
      <c r="K579" s="114" t="n">
        <v>997.326617530897</v>
      </c>
      <c r="L579" s="114" t="n">
        <v>0.7607442576</v>
      </c>
      <c r="M579" s="114" t="n">
        <v>-0.0042225696</v>
      </c>
      <c r="N579" s="114" t="n">
        <v>1024.1245093246</v>
      </c>
      <c r="O579" s="114" t="n">
        <v>5.95069229985189</v>
      </c>
      <c r="P579" s="114" t="n">
        <v>23.5382159702193</v>
      </c>
      <c r="Q579" s="114" t="n">
        <v>9.2323</v>
      </c>
      <c r="R579" s="0" t="n">
        <v>13</v>
      </c>
      <c r="S579" s="0" t="n">
        <v>0.036</v>
      </c>
      <c r="T579" s="114" t="n">
        <v>1.38323215246292</v>
      </c>
      <c r="U579" s="115" t="n">
        <v>1.06402473266379</v>
      </c>
      <c r="V579" s="114" t="n">
        <v>0.0828272046272183</v>
      </c>
      <c r="W579" s="114" t="n">
        <v>1.41153900580679</v>
      </c>
      <c r="X579" s="115" t="n">
        <v>1.085799235236</v>
      </c>
      <c r="Y579" s="114" t="n">
        <v>0.705237088967927</v>
      </c>
      <c r="Z579" s="114" t="n">
        <v>0.0217745025722085</v>
      </c>
    </row>
    <row r="580" customFormat="false" ht="15" hidden="false" customHeight="false" outlineLevel="0" collapsed="false">
      <c r="A580" s="0" t="n">
        <v>155</v>
      </c>
      <c r="B580" s="0" t="s">
        <v>30</v>
      </c>
      <c r="C580" s="0" t="s">
        <v>36</v>
      </c>
      <c r="D580" s="0" t="s">
        <v>37</v>
      </c>
      <c r="E580" s="119" t="n">
        <v>43129</v>
      </c>
      <c r="F580" s="0" t="n">
        <v>24</v>
      </c>
      <c r="G580" s="0" t="n">
        <v>35.6</v>
      </c>
      <c r="H580" s="114" t="n">
        <v>17.5117</v>
      </c>
      <c r="I580" s="114" t="n">
        <v>1.5711</v>
      </c>
      <c r="K580" s="114" t="n">
        <v>997.326617530897</v>
      </c>
      <c r="L580" s="114" t="n">
        <v>0.7607442576</v>
      </c>
      <c r="M580" s="114" t="n">
        <v>-0.0042225696</v>
      </c>
      <c r="N580" s="114" t="n">
        <v>1024.1245093246</v>
      </c>
      <c r="O580" s="114" t="n">
        <v>3.54321711221758</v>
      </c>
      <c r="P580" s="114" t="n">
        <v>23.5382159702193</v>
      </c>
      <c r="Q580" s="114" t="n">
        <v>3.36105</v>
      </c>
      <c r="R580" s="0" t="n">
        <v>13</v>
      </c>
      <c r="S580" s="0" t="n">
        <v>0.0633999999999999</v>
      </c>
      <c r="T580" s="114" t="n">
        <v>4.20508058632353</v>
      </c>
      <c r="U580" s="115" t="n">
        <v>3.23467737409502</v>
      </c>
      <c r="V580" s="114" t="n">
        <v>0.143931703752875</v>
      </c>
      <c r="W580" s="114" t="n">
        <v>4.23417531797903</v>
      </c>
      <c r="X580" s="115" t="n">
        <v>3.25705793690695</v>
      </c>
      <c r="Y580" s="114" t="n">
        <v>3.67542600277257</v>
      </c>
      <c r="Z580" s="114" t="n">
        <v>0.0223805628119242</v>
      </c>
    </row>
    <row r="581" customFormat="false" ht="15" hidden="false" customHeight="false" outlineLevel="0" collapsed="false">
      <c r="A581" s="0" t="n">
        <v>247</v>
      </c>
      <c r="B581" s="0" t="s">
        <v>30</v>
      </c>
      <c r="C581" s="0" t="s">
        <v>36</v>
      </c>
      <c r="D581" s="0" t="s">
        <v>37</v>
      </c>
      <c r="E581" s="119" t="n">
        <v>43129</v>
      </c>
      <c r="F581" s="0" t="n">
        <v>24</v>
      </c>
      <c r="G581" s="0" t="n">
        <v>35.6</v>
      </c>
      <c r="H581" s="114" t="n">
        <v>17.5117</v>
      </c>
      <c r="I581" s="114" t="n">
        <v>5.303</v>
      </c>
      <c r="K581" s="114" t="n">
        <v>997.326617530897</v>
      </c>
      <c r="L581" s="114" t="n">
        <v>0.7607442576</v>
      </c>
      <c r="M581" s="114" t="n">
        <v>-0.0042225696</v>
      </c>
      <c r="N581" s="114" t="n">
        <v>1024.1245093246</v>
      </c>
      <c r="O581" s="114" t="n">
        <v>11.9595699485009</v>
      </c>
      <c r="P581" s="114" t="n">
        <v>23.5382159702193</v>
      </c>
      <c r="Q581" s="114" t="n">
        <v>23.8865</v>
      </c>
      <c r="R581" s="0" t="n">
        <v>13</v>
      </c>
      <c r="S581" s="0" t="n">
        <v>0.0373000000000001</v>
      </c>
      <c r="T581" s="114" t="n">
        <v>0.7083578631521</v>
      </c>
      <c r="U581" s="115" t="n">
        <v>0.544890663963154</v>
      </c>
      <c r="V581" s="114" t="n">
        <v>0.0874354553308176</v>
      </c>
      <c r="W581" s="114" t="n">
        <v>0.736476287234768</v>
      </c>
      <c r="X581" s="115" t="n">
        <v>0.566520220949822</v>
      </c>
      <c r="Y581" s="114" t="n">
        <v>0.284012704352444</v>
      </c>
      <c r="Z581" s="114" t="n">
        <v>0.0216295569866682</v>
      </c>
    </row>
    <row r="582" customFormat="false" ht="15" hidden="false" customHeight="false" outlineLevel="0" collapsed="false">
      <c r="A582" s="0" t="n">
        <v>168</v>
      </c>
      <c r="B582" s="0" t="s">
        <v>31</v>
      </c>
      <c r="C582" s="0" t="s">
        <v>36</v>
      </c>
      <c r="D582" s="0" t="s">
        <v>37</v>
      </c>
      <c r="E582" s="119" t="n">
        <v>43129</v>
      </c>
      <c r="F582" s="0" t="n">
        <v>24</v>
      </c>
      <c r="G582" s="0" t="n">
        <v>35.6</v>
      </c>
      <c r="H582" s="114" t="n">
        <v>17.5117</v>
      </c>
      <c r="I582" s="114" t="n">
        <v>2.8826</v>
      </c>
      <c r="K582" s="114" t="n">
        <v>997.326617530897</v>
      </c>
      <c r="L582" s="114" t="n">
        <v>0.7607442576</v>
      </c>
      <c r="M582" s="114" t="n">
        <v>-0.0042225696</v>
      </c>
      <c r="N582" s="114" t="n">
        <v>1024.1245093246</v>
      </c>
      <c r="O582" s="114" t="n">
        <v>6.50097234273974</v>
      </c>
      <c r="P582" s="114" t="n">
        <v>23.5382159702193</v>
      </c>
      <c r="Q582" s="114" t="n">
        <v>10.5743</v>
      </c>
      <c r="R582" s="0" t="n">
        <v>13</v>
      </c>
      <c r="S582" s="0" t="n">
        <v>0.0371000000000001</v>
      </c>
      <c r="T582" s="114" t="n">
        <v>1.30381303813039</v>
      </c>
      <c r="U582" s="115" t="n">
        <v>1.00293310625414</v>
      </c>
      <c r="V582" s="114" t="n">
        <v>0.0854608817154485</v>
      </c>
      <c r="W582" s="114" t="n">
        <v>1.3320977171445</v>
      </c>
      <c r="X582" s="115" t="n">
        <v>1.02469055164962</v>
      </c>
      <c r="Y582" s="114" t="n">
        <v>0.633920491609308</v>
      </c>
      <c r="Z582" s="114" t="n">
        <v>0.021757445395475</v>
      </c>
    </row>
    <row r="583" customFormat="false" ht="15" hidden="false" customHeight="false" outlineLevel="0" collapsed="false">
      <c r="A583" s="0" t="n">
        <v>175</v>
      </c>
      <c r="B583" s="0" t="s">
        <v>31</v>
      </c>
      <c r="C583" s="0" t="s">
        <v>36</v>
      </c>
      <c r="D583" s="0" t="s">
        <v>37</v>
      </c>
      <c r="E583" s="119" t="n">
        <v>43129</v>
      </c>
      <c r="F583" s="0" t="n">
        <v>24</v>
      </c>
      <c r="G583" s="0" t="n">
        <v>35.6</v>
      </c>
      <c r="H583" s="114" t="n">
        <v>17.5117</v>
      </c>
      <c r="I583" s="114" t="n">
        <v>2.7169</v>
      </c>
      <c r="K583" s="114" t="n">
        <v>997.326617530897</v>
      </c>
      <c r="L583" s="114" t="n">
        <v>0.7607442576</v>
      </c>
      <c r="M583" s="114" t="n">
        <v>-0.0042225696</v>
      </c>
      <c r="N583" s="114" t="n">
        <v>1024.1245093246</v>
      </c>
      <c r="O583" s="114" t="n">
        <v>6.12727806771303</v>
      </c>
      <c r="P583" s="114" t="n">
        <v>23.5382159702193</v>
      </c>
      <c r="Q583" s="114" t="n">
        <v>9.66295</v>
      </c>
      <c r="R583" s="0" t="n">
        <v>13</v>
      </c>
      <c r="S583" s="0" t="n">
        <v>0.0566999999999998</v>
      </c>
      <c r="T583" s="114" t="n">
        <v>2.13141869032403</v>
      </c>
      <c r="U583" s="115" t="n">
        <v>1.63955283871079</v>
      </c>
      <c r="V583" s="114" t="n">
        <v>0.129547057831883</v>
      </c>
      <c r="W583" s="114" t="n">
        <v>2.15993444218249</v>
      </c>
      <c r="X583" s="115" t="n">
        <v>1.66148803244807</v>
      </c>
      <c r="Y583" s="114" t="n">
        <v>1.06566695840706</v>
      </c>
      <c r="Z583" s="114" t="n">
        <v>0.0219351937372829</v>
      </c>
    </row>
    <row r="584" customFormat="false" ht="15" hidden="false" customHeight="false" outlineLevel="0" collapsed="false">
      <c r="A584" s="0" t="n">
        <v>266</v>
      </c>
      <c r="B584" s="0" t="s">
        <v>31</v>
      </c>
      <c r="C584" s="0" t="s">
        <v>36</v>
      </c>
      <c r="D584" s="0" t="s">
        <v>37</v>
      </c>
      <c r="E584" s="119" t="n">
        <v>43129</v>
      </c>
      <c r="F584" s="0" t="n">
        <v>24</v>
      </c>
      <c r="G584" s="0" t="n">
        <v>35.6</v>
      </c>
      <c r="H584" s="114" t="n">
        <v>17.5117</v>
      </c>
      <c r="I584" s="114" t="n">
        <v>5.1267</v>
      </c>
      <c r="K584" s="114" t="n">
        <v>997.326617530897</v>
      </c>
      <c r="L584" s="114" t="n">
        <v>0.7607442576</v>
      </c>
      <c r="M584" s="114" t="n">
        <v>-0.0042225696</v>
      </c>
      <c r="N584" s="114" t="n">
        <v>1024.1245093246</v>
      </c>
      <c r="O584" s="114" t="n">
        <v>11.5619700650537</v>
      </c>
      <c r="P584" s="114" t="n">
        <v>23.5382159702193</v>
      </c>
      <c r="Q584" s="114" t="n">
        <v>22.91685</v>
      </c>
      <c r="R584" s="0" t="n">
        <v>13</v>
      </c>
      <c r="S584" s="0" t="n">
        <v>0.0700999999999992</v>
      </c>
      <c r="T584" s="114" t="n">
        <v>1.3863070047067</v>
      </c>
      <c r="U584" s="115" t="n">
        <v>1.06639000362054</v>
      </c>
      <c r="V584" s="114" t="n">
        <v>0.161275897485465</v>
      </c>
      <c r="W584" s="114" t="n">
        <v>1.41461471656919</v>
      </c>
      <c r="X584" s="115" t="n">
        <v>1.08816516659168</v>
      </c>
      <c r="Y584" s="114" t="n">
        <v>0.550604637464892</v>
      </c>
      <c r="Z584" s="114" t="n">
        <v>0.021775162971142</v>
      </c>
    </row>
    <row r="585" customFormat="false" ht="15" hidden="false" customHeight="false" outlineLevel="0" collapsed="false">
      <c r="A585" s="0" t="n">
        <v>272</v>
      </c>
      <c r="B585" s="0" t="s">
        <v>31</v>
      </c>
      <c r="C585" s="0" t="s">
        <v>36</v>
      </c>
      <c r="D585" s="0" t="s">
        <v>37</v>
      </c>
      <c r="E585" s="119" t="n">
        <v>43129</v>
      </c>
      <c r="F585" s="0" t="n">
        <v>24</v>
      </c>
      <c r="G585" s="0" t="n">
        <v>35.6</v>
      </c>
      <c r="H585" s="114" t="n">
        <v>17.5117</v>
      </c>
      <c r="I585" s="114" t="n">
        <v>2.3999</v>
      </c>
      <c r="K585" s="114" t="n">
        <v>997.326617530897</v>
      </c>
      <c r="L585" s="114" t="n">
        <v>0.7607442576</v>
      </c>
      <c r="M585" s="114" t="n">
        <v>-0.0042225696</v>
      </c>
      <c r="N585" s="114" t="n">
        <v>1024.1245093246</v>
      </c>
      <c r="O585" s="114" t="n">
        <v>5.41236506117432</v>
      </c>
      <c r="P585" s="114" t="n">
        <v>23.5382159702193</v>
      </c>
      <c r="Q585" s="114" t="n">
        <v>7.91945</v>
      </c>
      <c r="R585" s="0" t="n">
        <v>13</v>
      </c>
      <c r="S585" s="0" t="n">
        <v>0.0287000000000002</v>
      </c>
      <c r="T585" s="114" t="n">
        <v>1.21035762483132</v>
      </c>
      <c r="U585" s="115" t="n">
        <v>0.93104432679332</v>
      </c>
      <c r="V585" s="114" t="n">
        <v>0.066218241149441</v>
      </c>
      <c r="W585" s="114" t="n">
        <v>1.23861621049032</v>
      </c>
      <c r="X585" s="115" t="n">
        <v>0.95278170037717</v>
      </c>
      <c r="Y585" s="114" t="n">
        <v>0.656270724805363</v>
      </c>
      <c r="Z585" s="114" t="n">
        <v>0.02173737358385</v>
      </c>
    </row>
    <row r="586" customFormat="false" ht="15" hidden="false" customHeight="false" outlineLevel="0" collapsed="false">
      <c r="A586" s="0" t="n">
        <v>104</v>
      </c>
      <c r="B586" s="0" t="s">
        <v>32</v>
      </c>
      <c r="C586" s="0" t="s">
        <v>36</v>
      </c>
      <c r="D586" s="0" t="s">
        <v>37</v>
      </c>
      <c r="E586" s="119" t="n">
        <v>43129</v>
      </c>
      <c r="F586" s="0" t="n">
        <v>23.6</v>
      </c>
      <c r="G586" s="0" t="n">
        <v>35.6</v>
      </c>
      <c r="H586" s="114" t="n">
        <v>17.5083</v>
      </c>
      <c r="I586" s="114" t="n">
        <v>3.7561</v>
      </c>
      <c r="K586" s="114" t="n">
        <v>997.424511597078</v>
      </c>
      <c r="L586" s="114" t="n">
        <v>0.761369617224768</v>
      </c>
      <c r="M586" s="114" t="n">
        <v>-0.004231974016</v>
      </c>
      <c r="N586" s="114" t="n">
        <v>1024.24266860124</v>
      </c>
      <c r="O586" s="114" t="n">
        <v>8.47215677259009</v>
      </c>
      <c r="P586" s="114" t="n">
        <v>23.5345803439828</v>
      </c>
      <c r="Q586" s="114" t="n">
        <v>15.37855</v>
      </c>
      <c r="R586" s="0" t="n">
        <v>13</v>
      </c>
      <c r="S586" s="0" t="n">
        <v>-0.000300000000000189</v>
      </c>
      <c r="T586" s="114" t="n">
        <v>-0.00798636992866013</v>
      </c>
      <c r="U586" s="115" t="n">
        <v>-0.00614336148358471</v>
      </c>
      <c r="V586" s="114" t="n">
        <v>0.0029150744029014</v>
      </c>
      <c r="W586" s="114" t="n">
        <v>0.0344195443557285</v>
      </c>
      <c r="X586" s="115" t="n">
        <v>0.0264765725813297</v>
      </c>
      <c r="Y586" s="114" t="n">
        <v>0.0145795563471786</v>
      </c>
      <c r="Z586" s="114" t="n">
        <v>0.0326199340649144</v>
      </c>
    </row>
    <row r="587" customFormat="false" ht="15" hidden="false" customHeight="false" outlineLevel="0" collapsed="false">
      <c r="A587" s="0" t="n">
        <v>110</v>
      </c>
      <c r="B587" s="0" t="s">
        <v>32</v>
      </c>
      <c r="C587" s="0" t="s">
        <v>36</v>
      </c>
      <c r="D587" s="0" t="s">
        <v>37</v>
      </c>
      <c r="E587" s="119" t="n">
        <v>43129</v>
      </c>
      <c r="F587" s="0" t="n">
        <v>23.6</v>
      </c>
      <c r="G587" s="0" t="n">
        <v>35.6</v>
      </c>
      <c r="H587" s="114" t="n">
        <v>17.5083</v>
      </c>
      <c r="I587" s="114" t="n">
        <v>4.962</v>
      </c>
      <c r="K587" s="114" t="n">
        <v>997.424511597078</v>
      </c>
      <c r="L587" s="114" t="n">
        <v>0.761369617224768</v>
      </c>
      <c r="M587" s="114" t="n">
        <v>-0.004231974016</v>
      </c>
      <c r="N587" s="114" t="n">
        <v>1024.24266860124</v>
      </c>
      <c r="O587" s="114" t="n">
        <v>11.1921519410005</v>
      </c>
      <c r="P587" s="114" t="n">
        <v>23.5345803439828</v>
      </c>
      <c r="Q587" s="114" t="n">
        <v>22.011</v>
      </c>
      <c r="R587" s="0" t="n">
        <v>13</v>
      </c>
      <c r="S587" s="0" t="n">
        <v>-0.00839999999999996</v>
      </c>
      <c r="T587" s="114" t="n">
        <v>-0.169000482858522</v>
      </c>
      <c r="U587" s="115" t="n">
        <v>-0.130000371429632</v>
      </c>
      <c r="V587" s="114" t="n">
        <v>-0.0141942778977953</v>
      </c>
      <c r="W587" s="114" t="n">
        <v>-0.126662853534349</v>
      </c>
      <c r="X587" s="115" t="n">
        <v>-0.0974329642571919</v>
      </c>
      <c r="Y587" s="114" t="n">
        <v>-0.0495016380410766</v>
      </c>
      <c r="Z587" s="114" t="n">
        <v>0.0325674071724402</v>
      </c>
    </row>
    <row r="588" customFormat="false" ht="15" hidden="false" customHeight="false" outlineLevel="0" collapsed="false">
      <c r="A588" s="0" t="n">
        <v>233</v>
      </c>
      <c r="B588" s="0" t="s">
        <v>33</v>
      </c>
      <c r="C588" s="0" t="s">
        <v>36</v>
      </c>
      <c r="D588" s="0" t="s">
        <v>37</v>
      </c>
      <c r="E588" s="119" t="n">
        <v>43129</v>
      </c>
      <c r="F588" s="0" t="n">
        <v>24</v>
      </c>
      <c r="G588" s="0" t="n">
        <v>35.6</v>
      </c>
      <c r="H588" s="114" t="n">
        <v>17.5117</v>
      </c>
      <c r="I588" s="114" t="n">
        <v>5.1025</v>
      </c>
      <c r="K588" s="114" t="n">
        <v>997.326617530897</v>
      </c>
      <c r="L588" s="114" t="n">
        <v>0.7607442576</v>
      </c>
      <c r="M588" s="114" t="n">
        <v>-0.0042225696</v>
      </c>
      <c r="N588" s="114" t="n">
        <v>1024.1245093246</v>
      </c>
      <c r="O588" s="114" t="n">
        <v>11.5073931099804</v>
      </c>
      <c r="P588" s="114" t="n">
        <v>23.5382159702193</v>
      </c>
      <c r="Q588" s="114" t="n">
        <v>22.78375</v>
      </c>
      <c r="R588" s="0" t="n">
        <v>13</v>
      </c>
      <c r="S588" s="0" t="n">
        <v>0.0692000000000004</v>
      </c>
      <c r="T588" s="114" t="n">
        <v>1.37484354201022</v>
      </c>
      <c r="U588" s="115" t="n">
        <v>1.05757195539248</v>
      </c>
      <c r="V588" s="114" t="n">
        <v>0.159231508583968</v>
      </c>
      <c r="W588" s="114" t="n">
        <v>1.40314805319986</v>
      </c>
      <c r="X588" s="115" t="n">
        <v>1.07934465630758</v>
      </c>
      <c r="Y588" s="114" t="n">
        <v>0.546734614702939</v>
      </c>
      <c r="Z588" s="114" t="n">
        <v>0.021772700915107</v>
      </c>
    </row>
    <row r="589" customFormat="false" ht="15" hidden="false" customHeight="false" outlineLevel="0" collapsed="false">
      <c r="A589" s="0" t="n">
        <v>235</v>
      </c>
      <c r="B589" s="0" t="s">
        <v>33</v>
      </c>
      <c r="C589" s="0" t="s">
        <v>36</v>
      </c>
      <c r="D589" s="0" t="s">
        <v>37</v>
      </c>
      <c r="E589" s="119" t="n">
        <v>43129</v>
      </c>
      <c r="F589" s="0" t="n">
        <v>24</v>
      </c>
      <c r="G589" s="0" t="n">
        <v>35.6</v>
      </c>
      <c r="H589" s="114" t="n">
        <v>17.5117</v>
      </c>
      <c r="I589" s="114" t="n">
        <v>3.0236</v>
      </c>
      <c r="K589" s="114" t="n">
        <v>997.326617530897</v>
      </c>
      <c r="L589" s="114" t="n">
        <v>0.7607442576</v>
      </c>
      <c r="M589" s="114" t="n">
        <v>-0.0042225696</v>
      </c>
      <c r="N589" s="114" t="n">
        <v>1024.1245093246</v>
      </c>
      <c r="O589" s="114" t="n">
        <v>6.81896203965443</v>
      </c>
      <c r="P589" s="114" t="n">
        <v>23.5382159702193</v>
      </c>
      <c r="Q589" s="114" t="n">
        <v>11.3498</v>
      </c>
      <c r="R589" s="0" t="n">
        <v>13</v>
      </c>
      <c r="S589" s="0" t="n">
        <v>0.000399999999999956</v>
      </c>
      <c r="T589" s="114" t="n">
        <v>0.0132310134956323</v>
      </c>
      <c r="U589" s="115" t="n">
        <v>0.0101777026889479</v>
      </c>
      <c r="V589" s="114" t="n">
        <v>0.00280521344862361</v>
      </c>
      <c r="W589" s="114" t="n">
        <v>0.0411553536714196</v>
      </c>
      <c r="X589" s="115" t="n">
        <v>0.0316579643626305</v>
      </c>
      <c r="Y589" s="114" t="n">
        <v>0.0190159725311188</v>
      </c>
      <c r="Z589" s="114" t="n">
        <v>0.0214802616736825</v>
      </c>
    </row>
    <row r="590" customFormat="false" ht="15" hidden="false" customHeight="false" outlineLevel="0" collapsed="false">
      <c r="A590" s="0" t="n">
        <v>176</v>
      </c>
      <c r="B590" s="0" t="s">
        <v>26</v>
      </c>
      <c r="C590" s="0" t="s">
        <v>27</v>
      </c>
      <c r="D590" s="0" t="s">
        <v>28</v>
      </c>
      <c r="E590" s="119" t="n">
        <v>43145</v>
      </c>
      <c r="F590" s="0" t="n">
        <v>30.4</v>
      </c>
      <c r="G590" s="0" t="n">
        <v>35.1</v>
      </c>
      <c r="H590" s="114" t="n">
        <v>17.5128</v>
      </c>
      <c r="I590" s="114" t="n">
        <v>2.1111</v>
      </c>
      <c r="K590" s="114" t="n">
        <v>995.55686524113</v>
      </c>
      <c r="L590" s="114" t="n">
        <v>0.752216550332928</v>
      </c>
      <c r="M590" s="114" t="n">
        <v>-0.004144107136</v>
      </c>
      <c r="N590" s="114" t="n">
        <v>1021.69312891777</v>
      </c>
      <c r="O590" s="114" t="n">
        <v>4.74690380500259</v>
      </c>
      <c r="P590" s="114" t="n">
        <v>23.5204775841468</v>
      </c>
      <c r="Q590" s="114" t="n">
        <v>6.33105</v>
      </c>
      <c r="R590" s="0" t="n">
        <v>16</v>
      </c>
      <c r="S590" s="0" t="n">
        <v>0.0663</v>
      </c>
      <c r="T590" s="114" t="n">
        <v>3.24237089201878</v>
      </c>
      <c r="U590" s="115" t="n">
        <v>2.02648180751174</v>
      </c>
      <c r="V590" s="114" t="n">
        <v>0.141273092896689</v>
      </c>
      <c r="W590" s="114" t="n">
        <v>3.06739948831227</v>
      </c>
      <c r="X590" s="115" t="n">
        <v>1.91712468019517</v>
      </c>
      <c r="Y590" s="114" t="n">
        <v>1.47988205719414</v>
      </c>
      <c r="Z590" s="114" t="n">
        <v>-0.109357127316566</v>
      </c>
    </row>
    <row r="591" customFormat="false" ht="15" hidden="false" customHeight="false" outlineLevel="0" collapsed="false">
      <c r="A591" s="0" t="n">
        <v>182</v>
      </c>
      <c r="B591" s="0" t="s">
        <v>26</v>
      </c>
      <c r="C591" s="0" t="s">
        <v>27</v>
      </c>
      <c r="D591" s="0" t="s">
        <v>28</v>
      </c>
      <c r="E591" s="119" t="n">
        <v>43145</v>
      </c>
      <c r="F591" s="0" t="n">
        <v>30.4</v>
      </c>
      <c r="G591" s="0" t="n">
        <v>35.1</v>
      </c>
      <c r="H591" s="114" t="n">
        <v>17.5128</v>
      </c>
      <c r="I591" s="114" t="n">
        <v>4.978</v>
      </c>
      <c r="K591" s="114" t="n">
        <v>995.55686524113</v>
      </c>
      <c r="L591" s="114" t="n">
        <v>0.752216550332928</v>
      </c>
      <c r="M591" s="114" t="n">
        <v>-0.004144107136</v>
      </c>
      <c r="N591" s="114" t="n">
        <v>1021.69312891777</v>
      </c>
      <c r="O591" s="114" t="n">
        <v>11.1932580840808</v>
      </c>
      <c r="P591" s="114" t="n">
        <v>23.5204775841468</v>
      </c>
      <c r="Q591" s="114" t="n">
        <v>22.099</v>
      </c>
      <c r="R591" s="0" t="n">
        <v>16</v>
      </c>
      <c r="S591" s="0" t="n">
        <v>0.2969</v>
      </c>
      <c r="T591" s="114" t="n">
        <v>6.34252632928158</v>
      </c>
      <c r="U591" s="115" t="n">
        <v>3.96407895580099</v>
      </c>
      <c r="V591" s="114" t="n">
        <v>0.649724278114931</v>
      </c>
      <c r="W591" s="114" t="n">
        <v>6.16230089523968</v>
      </c>
      <c r="X591" s="115" t="n">
        <v>3.8514380595248</v>
      </c>
      <c r="Y591" s="114" t="n">
        <v>1.98415265193739</v>
      </c>
      <c r="Z591" s="114" t="n">
        <v>-0.112640896276185</v>
      </c>
    </row>
    <row r="592" customFormat="false" ht="15" hidden="false" customHeight="false" outlineLevel="0" collapsed="false">
      <c r="A592" s="0" t="n">
        <v>281</v>
      </c>
      <c r="B592" s="0" t="s">
        <v>26</v>
      </c>
      <c r="C592" s="0" t="s">
        <v>27</v>
      </c>
      <c r="D592" s="0" t="s">
        <v>28</v>
      </c>
      <c r="E592" s="119" t="n">
        <v>43145</v>
      </c>
      <c r="F592" s="0" t="n">
        <v>30.4</v>
      </c>
      <c r="G592" s="0" t="n">
        <v>35.1</v>
      </c>
      <c r="H592" s="114" t="n">
        <v>17.5128</v>
      </c>
      <c r="I592" s="114" t="n">
        <v>4.3682</v>
      </c>
      <c r="K592" s="114" t="n">
        <v>995.55686524113</v>
      </c>
      <c r="L592" s="114" t="n">
        <v>0.752216550332928</v>
      </c>
      <c r="M592" s="114" t="n">
        <v>-0.004144107136</v>
      </c>
      <c r="N592" s="114" t="n">
        <v>1021.69312891777</v>
      </c>
      <c r="O592" s="114" t="n">
        <v>9.82209521150695</v>
      </c>
      <c r="P592" s="114" t="n">
        <v>23.5204775841468</v>
      </c>
      <c r="Q592" s="114" t="n">
        <v>18.7451</v>
      </c>
      <c r="R592" s="0" t="n">
        <v>16</v>
      </c>
      <c r="S592" s="0" t="n">
        <v>0.2028</v>
      </c>
      <c r="T592" s="114" t="n">
        <v>4.86868007874394</v>
      </c>
      <c r="U592" s="115" t="n">
        <v>3.04292504921496</v>
      </c>
      <c r="V592" s="114" t="n">
        <v>0.440104714536133</v>
      </c>
      <c r="W592" s="114" t="n">
        <v>4.69095246555868</v>
      </c>
      <c r="X592" s="115" t="n">
        <v>2.93184529097417</v>
      </c>
      <c r="Y592" s="114" t="n">
        <v>1.56023895236495</v>
      </c>
      <c r="Z592" s="114" t="n">
        <v>-0.111079758240786</v>
      </c>
    </row>
    <row r="593" customFormat="false" ht="15" hidden="false" customHeight="false" outlineLevel="0" collapsed="false">
      <c r="A593" s="0" t="n">
        <v>287</v>
      </c>
      <c r="B593" s="0" t="s">
        <v>26</v>
      </c>
      <c r="C593" s="0" t="s">
        <v>27</v>
      </c>
      <c r="D593" s="0" t="s">
        <v>28</v>
      </c>
      <c r="E593" s="119" t="n">
        <v>43145</v>
      </c>
      <c r="F593" s="0" t="n">
        <v>30.4</v>
      </c>
      <c r="G593" s="0" t="n">
        <v>35.1</v>
      </c>
      <c r="H593" s="114" t="n">
        <v>17.5128</v>
      </c>
      <c r="I593" s="114" t="n">
        <v>2.9481</v>
      </c>
      <c r="K593" s="114" t="n">
        <v>995.55686524113</v>
      </c>
      <c r="L593" s="114" t="n">
        <v>0.752216550332928</v>
      </c>
      <c r="M593" s="114" t="n">
        <v>-0.004144107136</v>
      </c>
      <c r="N593" s="114" t="n">
        <v>1021.69312891777</v>
      </c>
      <c r="O593" s="114" t="n">
        <v>6.62893615059833</v>
      </c>
      <c r="P593" s="114" t="n">
        <v>23.5204775841468</v>
      </c>
      <c r="Q593" s="114" t="n">
        <v>10.93455</v>
      </c>
      <c r="R593" s="0" t="n">
        <v>16</v>
      </c>
      <c r="S593" s="0" t="n">
        <v>0.1359</v>
      </c>
      <c r="T593" s="114" t="n">
        <v>4.83251546831663</v>
      </c>
      <c r="U593" s="115" t="n">
        <v>3.0203221676979</v>
      </c>
      <c r="V593" s="114" t="n">
        <v>0.294842503990246</v>
      </c>
      <c r="W593" s="114" t="n">
        <v>4.65484914559377</v>
      </c>
      <c r="X593" s="115" t="n">
        <v>2.90928071599611</v>
      </c>
      <c r="Y593" s="114" t="n">
        <v>1.80892074284049</v>
      </c>
      <c r="Z593" s="114" t="n">
        <v>-0.111041451701787</v>
      </c>
    </row>
    <row r="594" customFormat="false" ht="15" hidden="false" customHeight="false" outlineLevel="0" collapsed="false">
      <c r="A594" s="0" t="n">
        <v>116</v>
      </c>
      <c r="B594" s="0" t="s">
        <v>29</v>
      </c>
      <c r="C594" s="0" t="s">
        <v>27</v>
      </c>
      <c r="D594" s="0" t="s">
        <v>28</v>
      </c>
      <c r="E594" s="119" t="n">
        <v>43145</v>
      </c>
      <c r="F594" s="0" t="n">
        <v>30.4</v>
      </c>
      <c r="G594" s="0" t="n">
        <v>35.1</v>
      </c>
      <c r="H594" s="114" t="n">
        <v>17.5128</v>
      </c>
      <c r="I594" s="114" t="n">
        <v>6.1863</v>
      </c>
      <c r="K594" s="114" t="n">
        <v>995.55686524113</v>
      </c>
      <c r="L594" s="114" t="n">
        <v>0.752216550332928</v>
      </c>
      <c r="M594" s="114" t="n">
        <v>-0.004144107136</v>
      </c>
      <c r="N594" s="114" t="n">
        <v>1021.69312891777</v>
      </c>
      <c r="O594" s="114" t="n">
        <v>13.9101752682902</v>
      </c>
      <c r="P594" s="114" t="n">
        <v>23.5204775841468</v>
      </c>
      <c r="Q594" s="114" t="n">
        <v>28.74465</v>
      </c>
      <c r="R594" s="0" t="n">
        <v>16</v>
      </c>
      <c r="S594" s="0" t="n">
        <v>0.3474</v>
      </c>
      <c r="T594" s="114" t="n">
        <v>5.94975080922777</v>
      </c>
      <c r="U594" s="115" t="n">
        <v>3.71859425576736</v>
      </c>
      <c r="V594" s="114" t="n">
        <v>0.75885623224019</v>
      </c>
      <c r="W594" s="114" t="n">
        <v>5.77019103680804</v>
      </c>
      <c r="X594" s="115" t="n">
        <v>3.60636939800502</v>
      </c>
      <c r="Y594" s="114" t="n">
        <v>1.76748166091879</v>
      </c>
      <c r="Z594" s="114" t="n">
        <v>-0.112224857762334</v>
      </c>
    </row>
    <row r="595" customFormat="false" ht="15" hidden="false" customHeight="false" outlineLevel="0" collapsed="false">
      <c r="A595" s="0" t="n">
        <v>122</v>
      </c>
      <c r="B595" s="0" t="s">
        <v>29</v>
      </c>
      <c r="C595" s="0" t="s">
        <v>27</v>
      </c>
      <c r="D595" s="0" t="s">
        <v>28</v>
      </c>
      <c r="E595" s="119" t="n">
        <v>43145</v>
      </c>
      <c r="F595" s="0" t="n">
        <v>30.4</v>
      </c>
      <c r="G595" s="0" t="n">
        <v>35.1</v>
      </c>
      <c r="H595" s="114" t="n">
        <v>17.5128</v>
      </c>
      <c r="I595" s="114" t="n">
        <v>7.4357</v>
      </c>
      <c r="K595" s="114" t="n">
        <v>995.55686524113</v>
      </c>
      <c r="L595" s="114" t="n">
        <v>0.752216550332928</v>
      </c>
      <c r="M595" s="114" t="n">
        <v>-0.004144107136</v>
      </c>
      <c r="N595" s="114" t="n">
        <v>1021.69312891777</v>
      </c>
      <c r="O595" s="114" t="n">
        <v>16.7195076608677</v>
      </c>
      <c r="P595" s="114" t="n">
        <v>23.5204775841468</v>
      </c>
      <c r="Q595" s="114" t="n">
        <v>35.61635</v>
      </c>
      <c r="R595" s="0" t="n">
        <v>16</v>
      </c>
      <c r="S595" s="0" t="n">
        <v>0.3685</v>
      </c>
      <c r="T595" s="114" t="n">
        <v>5.21422911478379</v>
      </c>
      <c r="U595" s="115" t="n">
        <v>3.25889319673987</v>
      </c>
      <c r="V595" s="114" t="n">
        <v>0.801611842892905</v>
      </c>
      <c r="W595" s="114" t="n">
        <v>5.03591587769855</v>
      </c>
      <c r="X595" s="115" t="n">
        <v>3.14744742356159</v>
      </c>
      <c r="Y595" s="114" t="n">
        <v>1.49155512958793</v>
      </c>
      <c r="Z595" s="114" t="n">
        <v>-0.111445773178277</v>
      </c>
    </row>
    <row r="596" customFormat="false" ht="15" hidden="false" customHeight="false" outlineLevel="0" collapsed="false">
      <c r="A596" s="0" t="n">
        <v>220</v>
      </c>
      <c r="B596" s="0" t="s">
        <v>29</v>
      </c>
      <c r="C596" s="0" t="s">
        <v>27</v>
      </c>
      <c r="D596" s="0" t="s">
        <v>28</v>
      </c>
      <c r="E596" s="119" t="n">
        <v>43145</v>
      </c>
      <c r="F596" s="0" t="n">
        <v>30.4</v>
      </c>
      <c r="G596" s="0" t="n">
        <v>35.1</v>
      </c>
      <c r="H596" s="114" t="n">
        <v>17.5128</v>
      </c>
      <c r="I596" s="114" t="n">
        <v>4.8666</v>
      </c>
      <c r="K596" s="114" t="n">
        <v>995.55686524113</v>
      </c>
      <c r="L596" s="114" t="n">
        <v>0.752216550332928</v>
      </c>
      <c r="M596" s="114" t="n">
        <v>-0.004144107136</v>
      </c>
      <c r="N596" s="114" t="n">
        <v>1021.69312891777</v>
      </c>
      <c r="O596" s="114" t="n">
        <v>10.9427701470445</v>
      </c>
      <c r="P596" s="114" t="n">
        <v>23.5204775841468</v>
      </c>
      <c r="Q596" s="114" t="n">
        <v>21.4863</v>
      </c>
      <c r="R596" s="0" t="n">
        <v>16</v>
      </c>
      <c r="S596" s="0" t="n">
        <v>0.2516</v>
      </c>
      <c r="T596" s="114" t="n">
        <v>5.45178764897074</v>
      </c>
      <c r="U596" s="115" t="n">
        <v>3.40736728060671</v>
      </c>
      <c r="V596" s="114" t="n">
        <v>0.548117498194358</v>
      </c>
      <c r="W596" s="114" t="n">
        <v>5.27307180634835</v>
      </c>
      <c r="X596" s="115" t="n">
        <v>3.29566987896772</v>
      </c>
      <c r="Y596" s="114" t="n">
        <v>1.70413349768175</v>
      </c>
      <c r="Z596" s="114" t="n">
        <v>-0.111697401638994</v>
      </c>
    </row>
    <row r="597" customFormat="false" ht="15" hidden="false" customHeight="false" outlineLevel="0" collapsed="false">
      <c r="A597" s="0" t="n">
        <v>226</v>
      </c>
      <c r="B597" s="0" t="s">
        <v>29</v>
      </c>
      <c r="C597" s="0" t="s">
        <v>27</v>
      </c>
      <c r="D597" s="0" t="s">
        <v>28</v>
      </c>
      <c r="E597" s="119" t="n">
        <v>43145</v>
      </c>
      <c r="F597" s="0" t="n">
        <v>30.4</v>
      </c>
      <c r="G597" s="0" t="n">
        <v>35.1</v>
      </c>
      <c r="H597" s="114" t="n">
        <v>17.5128</v>
      </c>
      <c r="I597" s="114" t="n">
        <v>4.6343</v>
      </c>
      <c r="K597" s="114" t="n">
        <v>995.55686524113</v>
      </c>
      <c r="L597" s="114" t="n">
        <v>0.752216550332928</v>
      </c>
      <c r="M597" s="114" t="n">
        <v>-0.004144107136</v>
      </c>
      <c r="N597" s="114" t="n">
        <v>1021.69312891777</v>
      </c>
      <c r="O597" s="114" t="n">
        <v>10.4204330934222</v>
      </c>
      <c r="P597" s="114" t="n">
        <v>23.5204775841468</v>
      </c>
      <c r="Q597" s="114" t="n">
        <v>20.20865</v>
      </c>
      <c r="R597" s="0" t="n">
        <v>16</v>
      </c>
      <c r="S597" s="0" t="n">
        <v>0.216799999999999</v>
      </c>
      <c r="T597" s="114" t="n">
        <v>4.90775325410298</v>
      </c>
      <c r="U597" s="115" t="n">
        <v>3.06734578381436</v>
      </c>
      <c r="V597" s="114" t="n">
        <v>0.470622025969188</v>
      </c>
      <c r="W597" s="114" t="n">
        <v>4.72995942112559</v>
      </c>
      <c r="X597" s="115" t="n">
        <v>2.95622463820349</v>
      </c>
      <c r="Y597" s="114" t="n">
        <v>1.54677586922102</v>
      </c>
      <c r="Z597" s="114" t="n">
        <v>-0.111121145610869</v>
      </c>
    </row>
    <row r="598" customFormat="false" ht="15" hidden="false" customHeight="false" outlineLevel="0" collapsed="false">
      <c r="A598" s="0" t="n">
        <v>157</v>
      </c>
      <c r="B598" s="0" t="s">
        <v>30</v>
      </c>
      <c r="C598" s="0" t="s">
        <v>27</v>
      </c>
      <c r="D598" s="0" t="s">
        <v>28</v>
      </c>
      <c r="E598" s="119" t="n">
        <v>43145</v>
      </c>
      <c r="F598" s="0" t="n">
        <v>30.4</v>
      </c>
      <c r="G598" s="0" t="n">
        <v>35.1</v>
      </c>
      <c r="H598" s="114" t="n">
        <v>17.5128</v>
      </c>
      <c r="I598" s="114" t="n">
        <v>2.6682</v>
      </c>
      <c r="K598" s="114" t="n">
        <v>995.55686524113</v>
      </c>
      <c r="L598" s="114" t="n">
        <v>0.752216550332928</v>
      </c>
      <c r="M598" s="114" t="n">
        <v>-0.004144107136</v>
      </c>
      <c r="N598" s="114" t="n">
        <v>1021.69312891777</v>
      </c>
      <c r="O598" s="114" t="n">
        <v>5.99956834470556</v>
      </c>
      <c r="P598" s="114" t="n">
        <v>23.5204775841468</v>
      </c>
      <c r="Q598" s="114" t="n">
        <v>9.3951</v>
      </c>
      <c r="R598" s="0" t="n">
        <v>16</v>
      </c>
      <c r="S598" s="0" t="n">
        <v>0.1432</v>
      </c>
      <c r="T598" s="114" t="n">
        <v>5.67128712871288</v>
      </c>
      <c r="U598" s="115" t="n">
        <v>3.54455445544555</v>
      </c>
      <c r="V598" s="114" t="n">
        <v>0.31235319013426</v>
      </c>
      <c r="W598" s="114" t="n">
        <v>5.49219928638</v>
      </c>
      <c r="X598" s="115" t="n">
        <v>3.4326245539875</v>
      </c>
      <c r="Y598" s="114" t="n">
        <v>2.26803071546805</v>
      </c>
      <c r="Z598" s="114" t="n">
        <v>-0.111929901458051</v>
      </c>
    </row>
    <row r="599" customFormat="false" ht="15" hidden="false" customHeight="false" outlineLevel="0" collapsed="false">
      <c r="A599" s="0" t="n">
        <v>248</v>
      </c>
      <c r="B599" s="0" t="s">
        <v>30</v>
      </c>
      <c r="C599" s="0" t="s">
        <v>27</v>
      </c>
      <c r="D599" s="0" t="s">
        <v>28</v>
      </c>
      <c r="E599" s="119" t="n">
        <v>43145</v>
      </c>
      <c r="F599" s="0" t="n">
        <v>30.4</v>
      </c>
      <c r="G599" s="0" t="n">
        <v>35.1</v>
      </c>
      <c r="H599" s="114" t="n">
        <v>17.5128</v>
      </c>
      <c r="I599" s="114" t="n">
        <v>4.5073</v>
      </c>
      <c r="K599" s="114" t="n">
        <v>995.55686524113</v>
      </c>
      <c r="L599" s="114" t="n">
        <v>0.752216550332928</v>
      </c>
      <c r="M599" s="114" t="n">
        <v>-0.004144107136</v>
      </c>
      <c r="N599" s="114" t="n">
        <v>1021.69312891777</v>
      </c>
      <c r="O599" s="114" t="n">
        <v>10.1348678510199</v>
      </c>
      <c r="P599" s="114" t="n">
        <v>23.5204775841468</v>
      </c>
      <c r="Q599" s="114" t="n">
        <v>19.51015</v>
      </c>
      <c r="R599" s="0" t="n">
        <v>16</v>
      </c>
      <c r="S599" s="0" t="n">
        <v>0.2213</v>
      </c>
      <c r="T599" s="114" t="n">
        <v>5.16332244517033</v>
      </c>
      <c r="U599" s="115" t="n">
        <v>3.22707652823146</v>
      </c>
      <c r="V599" s="114" t="n">
        <v>0.481242444092167</v>
      </c>
      <c r="W599" s="114" t="n">
        <v>4.98509548285157</v>
      </c>
      <c r="X599" s="115" t="n">
        <v>3.11568467678223</v>
      </c>
      <c r="Y599" s="114" t="n">
        <v>1.64421651756193</v>
      </c>
      <c r="Z599" s="114" t="n">
        <v>-0.111391851449225</v>
      </c>
    </row>
    <row r="600" customFormat="false" ht="15" hidden="false" customHeight="false" outlineLevel="0" collapsed="false">
      <c r="A600" s="0" t="n">
        <v>162</v>
      </c>
      <c r="B600" s="0" t="s">
        <v>31</v>
      </c>
      <c r="C600" s="0" t="s">
        <v>27</v>
      </c>
      <c r="D600" s="0" t="s">
        <v>28</v>
      </c>
      <c r="E600" s="119" t="n">
        <v>43145</v>
      </c>
      <c r="F600" s="0" t="n">
        <v>30.4</v>
      </c>
      <c r="G600" s="0" t="n">
        <v>35.1</v>
      </c>
      <c r="H600" s="114" t="n">
        <v>17.5128</v>
      </c>
      <c r="I600" s="114" t="n">
        <v>7.6761</v>
      </c>
      <c r="K600" s="114" t="n">
        <v>995.55686524113</v>
      </c>
      <c r="L600" s="114" t="n">
        <v>0.752216550332928</v>
      </c>
      <c r="M600" s="114" t="n">
        <v>-0.004144107136</v>
      </c>
      <c r="N600" s="114" t="n">
        <v>1021.69312891777</v>
      </c>
      <c r="O600" s="114" t="n">
        <v>17.2600579307377</v>
      </c>
      <c r="P600" s="114" t="n">
        <v>23.5204775841468</v>
      </c>
      <c r="Q600" s="114" t="n">
        <v>36.93855</v>
      </c>
      <c r="R600" s="0" t="n">
        <v>16</v>
      </c>
      <c r="S600" s="0" t="n">
        <v>0.2644</v>
      </c>
      <c r="T600" s="114" t="n">
        <v>3.56733273068257</v>
      </c>
      <c r="U600" s="115" t="n">
        <v>2.22958295667661</v>
      </c>
      <c r="V600" s="114" t="n">
        <v>0.566223253060041</v>
      </c>
      <c r="W600" s="114" t="n">
        <v>3.39181059350715</v>
      </c>
      <c r="X600" s="115" t="n">
        <v>2.11988162094197</v>
      </c>
      <c r="Y600" s="114" t="n">
        <v>0.997311584297094</v>
      </c>
      <c r="Z600" s="114" t="n">
        <v>-0.109701335734639</v>
      </c>
    </row>
    <row r="601" customFormat="false" ht="15" hidden="false" customHeight="false" outlineLevel="0" collapsed="false">
      <c r="A601" s="0" t="n">
        <v>169</v>
      </c>
      <c r="B601" s="0" t="s">
        <v>31</v>
      </c>
      <c r="C601" s="0" t="s">
        <v>27</v>
      </c>
      <c r="D601" s="0" t="s">
        <v>28</v>
      </c>
      <c r="E601" s="119" t="n">
        <v>43145</v>
      </c>
      <c r="F601" s="0" t="n">
        <v>30.4</v>
      </c>
      <c r="G601" s="0" t="n">
        <v>35.1</v>
      </c>
      <c r="H601" s="114" t="n">
        <v>17.5128</v>
      </c>
      <c r="I601" s="114" t="n">
        <v>4.6853</v>
      </c>
      <c r="K601" s="114" t="n">
        <v>995.55686524113</v>
      </c>
      <c r="L601" s="114" t="n">
        <v>0.752216550332928</v>
      </c>
      <c r="M601" s="114" t="n">
        <v>-0.004144107136</v>
      </c>
      <c r="N601" s="114" t="n">
        <v>1021.69312891777</v>
      </c>
      <c r="O601" s="114" t="n">
        <v>10.5351088994262</v>
      </c>
      <c r="P601" s="114" t="n">
        <v>23.5204775841468</v>
      </c>
      <c r="Q601" s="114" t="n">
        <v>20.48915</v>
      </c>
      <c r="R601" s="0" t="n">
        <v>16</v>
      </c>
      <c r="S601" s="0" t="n">
        <v>0.1324</v>
      </c>
      <c r="T601" s="114" t="n">
        <v>2.90803663599024</v>
      </c>
      <c r="U601" s="115" t="n">
        <v>1.8175228974939</v>
      </c>
      <c r="V601" s="114" t="n">
        <v>0.280327957941962</v>
      </c>
      <c r="W601" s="114" t="n">
        <v>2.7336318497837</v>
      </c>
      <c r="X601" s="115" t="n">
        <v>1.70851990611481</v>
      </c>
      <c r="Y601" s="114" t="n">
        <v>0.886622220661083</v>
      </c>
      <c r="Z601" s="114" t="n">
        <v>-0.109002991379086</v>
      </c>
    </row>
    <row r="602" customFormat="false" ht="15" hidden="false" customHeight="false" outlineLevel="0" collapsed="false">
      <c r="A602" s="0" t="n">
        <v>261</v>
      </c>
      <c r="B602" s="0" t="s">
        <v>31</v>
      </c>
      <c r="C602" s="0" t="s">
        <v>27</v>
      </c>
      <c r="D602" s="0" t="s">
        <v>28</v>
      </c>
      <c r="E602" s="119" t="n">
        <v>43145</v>
      </c>
      <c r="F602" s="0" t="n">
        <v>30.4</v>
      </c>
      <c r="G602" s="0" t="n">
        <v>35.1</v>
      </c>
      <c r="H602" s="114" t="n">
        <v>17.5128</v>
      </c>
      <c r="I602" s="114" t="n">
        <v>5.0812</v>
      </c>
      <c r="K602" s="114" t="n">
        <v>995.55686524113</v>
      </c>
      <c r="L602" s="114" t="n">
        <v>0.752216550332928</v>
      </c>
      <c r="M602" s="114" t="n">
        <v>-0.004144107136</v>
      </c>
      <c r="N602" s="114" t="n">
        <v>1021.69312891777</v>
      </c>
      <c r="O602" s="114" t="n">
        <v>11.4253079503478</v>
      </c>
      <c r="P602" s="114" t="n">
        <v>23.5204775841468</v>
      </c>
      <c r="Q602" s="114" t="n">
        <v>22.6666</v>
      </c>
      <c r="R602" s="0" t="n">
        <v>16</v>
      </c>
      <c r="S602" s="0" t="n">
        <v>0.1551</v>
      </c>
      <c r="T602" s="114" t="n">
        <v>3.1485353525101</v>
      </c>
      <c r="U602" s="115" t="n">
        <v>1.96783459531881</v>
      </c>
      <c r="V602" s="114" t="n">
        <v>0.329945347205706</v>
      </c>
      <c r="W602" s="114" t="n">
        <v>2.97372297785266</v>
      </c>
      <c r="X602" s="115" t="n">
        <v>1.85857686115791</v>
      </c>
      <c r="Y602" s="114" t="n">
        <v>0.945356633851741</v>
      </c>
      <c r="Z602" s="114" t="n">
        <v>-0.1092577341609</v>
      </c>
    </row>
    <row r="603" customFormat="false" ht="15" hidden="false" customHeight="false" outlineLevel="0" collapsed="false">
      <c r="A603" s="0" t="n">
        <v>273</v>
      </c>
      <c r="B603" s="0" t="s">
        <v>31</v>
      </c>
      <c r="C603" s="0" t="s">
        <v>27</v>
      </c>
      <c r="D603" s="0" t="s">
        <v>28</v>
      </c>
      <c r="E603" s="119" t="n">
        <v>43145</v>
      </c>
      <c r="F603" s="0" t="n">
        <v>30.4</v>
      </c>
      <c r="G603" s="0" t="n">
        <v>35.1</v>
      </c>
      <c r="H603" s="114" t="n">
        <v>17.5128</v>
      </c>
      <c r="I603" s="114" t="n">
        <v>6.0969</v>
      </c>
      <c r="K603" s="114" t="n">
        <v>995.55686524113</v>
      </c>
      <c r="L603" s="114" t="n">
        <v>0.752216550332928</v>
      </c>
      <c r="M603" s="114" t="n">
        <v>-0.004144107136</v>
      </c>
      <c r="N603" s="114" t="n">
        <v>1021.69312891777</v>
      </c>
      <c r="O603" s="114" t="n">
        <v>13.7091553260008</v>
      </c>
      <c r="P603" s="114" t="n">
        <v>23.5204775841468</v>
      </c>
      <c r="Q603" s="114" t="n">
        <v>28.25295</v>
      </c>
      <c r="R603" s="0" t="n">
        <v>16</v>
      </c>
      <c r="S603" s="0" t="n">
        <v>0.1722</v>
      </c>
      <c r="T603" s="114" t="n">
        <v>2.90647627727986</v>
      </c>
      <c r="U603" s="115" t="n">
        <v>1.81654767329992</v>
      </c>
      <c r="V603" s="114" t="n">
        <v>0.364583592817199</v>
      </c>
      <c r="W603" s="114" t="n">
        <v>2.73207413551234</v>
      </c>
      <c r="X603" s="115" t="n">
        <v>1.70754633469521</v>
      </c>
      <c r="Y603" s="114" t="n">
        <v>0.834490578065688</v>
      </c>
      <c r="Z603" s="114" t="n">
        <v>-0.109001338604706</v>
      </c>
    </row>
    <row r="604" customFormat="false" ht="15" hidden="false" customHeight="false" outlineLevel="0" collapsed="false">
      <c r="A604" s="0" t="n">
        <v>105</v>
      </c>
      <c r="B604" s="0" t="s">
        <v>32</v>
      </c>
      <c r="C604" s="0" t="s">
        <v>27</v>
      </c>
      <c r="D604" s="0" t="s">
        <v>28</v>
      </c>
      <c r="E604" s="119" t="n">
        <v>43145</v>
      </c>
      <c r="F604" s="0" t="n">
        <v>30.4</v>
      </c>
      <c r="G604" s="0" t="n">
        <v>35.1</v>
      </c>
      <c r="H604" s="114" t="n">
        <v>17.5128</v>
      </c>
      <c r="I604" s="114" t="n">
        <v>4.5906</v>
      </c>
      <c r="K604" s="114" t="n">
        <v>995.55686524113</v>
      </c>
      <c r="L604" s="114" t="n">
        <v>0.752216550332928</v>
      </c>
      <c r="M604" s="114" t="n">
        <v>-0.004144107136</v>
      </c>
      <c r="N604" s="114" t="n">
        <v>1021.69312891777</v>
      </c>
      <c r="O604" s="114" t="n">
        <v>10.3221716674932</v>
      </c>
      <c r="P604" s="114" t="n">
        <v>23.5204775841468</v>
      </c>
      <c r="Q604" s="114" t="n">
        <v>19.9683</v>
      </c>
      <c r="R604" s="0" t="n">
        <v>16</v>
      </c>
      <c r="S604" s="0" t="n">
        <v>0.138</v>
      </c>
      <c r="T604" s="114" t="n">
        <v>3.09931276108341</v>
      </c>
      <c r="U604" s="115" t="n">
        <v>1.93707047567713</v>
      </c>
      <c r="V604" s="114" t="n">
        <v>0.279008480774364</v>
      </c>
      <c r="W604" s="114" t="n">
        <v>2.77809367016287</v>
      </c>
      <c r="X604" s="115" t="n">
        <v>1.73630854385179</v>
      </c>
      <c r="Y604" s="114" t="n">
        <v>0.90779102041187</v>
      </c>
      <c r="Z604" s="114" t="n">
        <v>-0.200761931825337</v>
      </c>
    </row>
    <row r="605" customFormat="false" ht="15" hidden="false" customHeight="false" outlineLevel="0" collapsed="false">
      <c r="A605" s="0" t="n">
        <v>204</v>
      </c>
      <c r="B605" s="0" t="s">
        <v>32</v>
      </c>
      <c r="C605" s="0" t="s">
        <v>27</v>
      </c>
      <c r="D605" s="0" t="s">
        <v>28</v>
      </c>
      <c r="E605" s="119" t="n">
        <v>43145</v>
      </c>
      <c r="F605" s="0" t="n">
        <v>30.4</v>
      </c>
      <c r="G605" s="0" t="n">
        <v>35.1</v>
      </c>
      <c r="H605" s="114" t="n">
        <v>17.5128</v>
      </c>
      <c r="I605" s="114" t="n">
        <v>5.3011</v>
      </c>
      <c r="K605" s="114" t="n">
        <v>995.55686524113</v>
      </c>
      <c r="L605" s="114" t="n">
        <v>0.752216550332928</v>
      </c>
      <c r="M605" s="114" t="n">
        <v>-0.004144107136</v>
      </c>
      <c r="N605" s="114" t="n">
        <v>1021.69312891777</v>
      </c>
      <c r="O605" s="114" t="n">
        <v>11.9197630432946</v>
      </c>
      <c r="P605" s="114" t="n">
        <v>23.5204775841468</v>
      </c>
      <c r="Q605" s="114" t="n">
        <v>23.87605</v>
      </c>
      <c r="R605" s="0" t="n">
        <v>16</v>
      </c>
      <c r="S605" s="0" t="n">
        <v>0.1863</v>
      </c>
      <c r="T605" s="114" t="n">
        <v>3.64237115820756</v>
      </c>
      <c r="U605" s="115" t="n">
        <v>2.27648197387972</v>
      </c>
      <c r="V605" s="114" t="n">
        <v>0.382959587464413</v>
      </c>
      <c r="W605" s="114" t="n">
        <v>3.31946009941672</v>
      </c>
      <c r="X605" s="115" t="n">
        <v>2.07466256213545</v>
      </c>
      <c r="Y605" s="114" t="n">
        <v>1.04741828581732</v>
      </c>
      <c r="Z605" s="114" t="n">
        <v>-0.201819411744272</v>
      </c>
    </row>
    <row r="606" customFormat="false" ht="15" hidden="false" customHeight="false" outlineLevel="0" collapsed="false">
      <c r="A606" s="0" t="n">
        <v>143</v>
      </c>
      <c r="B606" s="0" t="s">
        <v>33</v>
      </c>
      <c r="C606" s="0" t="s">
        <v>27</v>
      </c>
      <c r="D606" s="0" t="s">
        <v>28</v>
      </c>
      <c r="E606" s="119" t="n">
        <v>43145</v>
      </c>
      <c r="F606" s="0" t="n">
        <v>30.4</v>
      </c>
      <c r="G606" s="0" t="n">
        <v>35.1</v>
      </c>
      <c r="H606" s="114" t="n">
        <v>17.5128</v>
      </c>
      <c r="I606" s="114" t="n">
        <v>5.5272</v>
      </c>
      <c r="K606" s="114" t="n">
        <v>995.55686524113</v>
      </c>
      <c r="L606" s="114" t="n">
        <v>0.752216550332928</v>
      </c>
      <c r="M606" s="114" t="n">
        <v>-0.004144107136</v>
      </c>
      <c r="N606" s="114" t="n">
        <v>1021.69312891777</v>
      </c>
      <c r="O606" s="114" t="n">
        <v>12.4281591165792</v>
      </c>
      <c r="P606" s="114" t="n">
        <v>23.5204775841468</v>
      </c>
      <c r="Q606" s="114" t="n">
        <v>25.1196</v>
      </c>
      <c r="R606" s="0" t="n">
        <v>16</v>
      </c>
      <c r="S606" s="0" t="n">
        <v>0.154</v>
      </c>
      <c r="T606" s="114" t="n">
        <v>2.86607608129234</v>
      </c>
      <c r="U606" s="115" t="n">
        <v>1.79129755080771</v>
      </c>
      <c r="V606" s="114" t="n">
        <v>0.308515664466341</v>
      </c>
      <c r="W606" s="114" t="n">
        <v>2.54558366906872</v>
      </c>
      <c r="X606" s="115" t="n">
        <v>1.59098979316795</v>
      </c>
      <c r="Y606" s="114" t="n">
        <v>0.794403114175916</v>
      </c>
      <c r="Z606" s="114" t="n">
        <v>-0.20030775763976</v>
      </c>
    </row>
    <row r="607" customFormat="false" ht="15" hidden="false" customHeight="false" outlineLevel="0" collapsed="false">
      <c r="A607" s="0" t="n">
        <v>177</v>
      </c>
      <c r="B607" s="0" t="s">
        <v>26</v>
      </c>
      <c r="C607" s="0" t="s">
        <v>34</v>
      </c>
      <c r="D607" s="0" t="s">
        <v>28</v>
      </c>
      <c r="E607" s="119" t="n">
        <v>43145</v>
      </c>
      <c r="F607" s="0" t="n">
        <v>29.3</v>
      </c>
      <c r="G607" s="0" t="n">
        <v>35</v>
      </c>
      <c r="H607" s="114" t="n">
        <v>17.5137</v>
      </c>
      <c r="I607" s="114" t="n">
        <v>6.1828</v>
      </c>
      <c r="K607" s="114" t="n">
        <v>995.887371210684</v>
      </c>
      <c r="L607" s="114" t="n">
        <v>0.753492514602247</v>
      </c>
      <c r="M607" s="114" t="n">
        <v>-0.004147946554</v>
      </c>
      <c r="N607" s="114" t="n">
        <v>1021.99257032553</v>
      </c>
      <c r="O607" s="114" t="n">
        <v>13.9073944652645</v>
      </c>
      <c r="P607" s="114" t="n">
        <v>23.5240514519662</v>
      </c>
      <c r="Q607" s="114" t="n">
        <v>28.7254</v>
      </c>
      <c r="R607" s="0" t="n">
        <v>16</v>
      </c>
      <c r="S607" s="0" t="n">
        <v>0.146800000000001</v>
      </c>
      <c r="T607" s="114" t="n">
        <v>2.43207422133865</v>
      </c>
      <c r="U607" s="115" t="n">
        <v>1.52004638833665</v>
      </c>
      <c r="V607" s="114" t="n">
        <v>0.306148576555621</v>
      </c>
      <c r="W607" s="114" t="n">
        <v>2.25088627218901</v>
      </c>
      <c r="X607" s="115" t="n">
        <v>1.40680392011813</v>
      </c>
      <c r="Y607" s="114" t="n">
        <v>0.685374526639671</v>
      </c>
      <c r="Z607" s="114" t="n">
        <v>-0.113242468218522</v>
      </c>
    </row>
    <row r="608" customFormat="false" ht="15" hidden="false" customHeight="false" outlineLevel="0" collapsed="false">
      <c r="A608" s="0" t="n">
        <v>190</v>
      </c>
      <c r="B608" s="0" t="s">
        <v>26</v>
      </c>
      <c r="C608" s="0" t="s">
        <v>34</v>
      </c>
      <c r="D608" s="0" t="s">
        <v>28</v>
      </c>
      <c r="E608" s="119" t="n">
        <v>43145</v>
      </c>
      <c r="F608" s="0" t="n">
        <v>29.3</v>
      </c>
      <c r="G608" s="0" t="n">
        <v>35</v>
      </c>
      <c r="H608" s="114" t="n">
        <v>17.5137</v>
      </c>
      <c r="I608" s="114" t="n">
        <v>4.8267</v>
      </c>
      <c r="K608" s="114" t="n">
        <v>995.887371210684</v>
      </c>
      <c r="L608" s="114" t="n">
        <v>0.753492514602247</v>
      </c>
      <c r="M608" s="114" t="n">
        <v>-0.004147946554</v>
      </c>
      <c r="N608" s="114" t="n">
        <v>1021.99257032553</v>
      </c>
      <c r="O608" s="114" t="n">
        <v>10.8570260829224</v>
      </c>
      <c r="P608" s="114" t="n">
        <v>23.5240514519662</v>
      </c>
      <c r="Q608" s="114" t="n">
        <v>21.26685</v>
      </c>
      <c r="R608" s="0" t="n">
        <v>16</v>
      </c>
      <c r="S608" s="0" t="n">
        <v>0.104</v>
      </c>
      <c r="T608" s="114" t="n">
        <v>2.20213013742139</v>
      </c>
      <c r="U608" s="115" t="n">
        <v>1.37633133588837</v>
      </c>
      <c r="V608" s="114" t="n">
        <v>0.215110251476762</v>
      </c>
      <c r="W608" s="114" t="n">
        <v>2.02134892705256</v>
      </c>
      <c r="X608" s="115" t="n">
        <v>1.26334307940785</v>
      </c>
      <c r="Y608" s="114" t="n">
        <v>0.649649101940707</v>
      </c>
      <c r="Z608" s="114" t="n">
        <v>-0.11298825648052</v>
      </c>
    </row>
    <row r="609" customFormat="false" ht="15" hidden="false" customHeight="false" outlineLevel="0" collapsed="false">
      <c r="A609" s="0" t="n">
        <v>282</v>
      </c>
      <c r="B609" s="0" t="s">
        <v>26</v>
      </c>
      <c r="C609" s="0" t="s">
        <v>34</v>
      </c>
      <c r="D609" s="0" t="s">
        <v>28</v>
      </c>
      <c r="E609" s="119" t="n">
        <v>43145</v>
      </c>
      <c r="F609" s="0" t="n">
        <v>29.3</v>
      </c>
      <c r="G609" s="0" t="n">
        <v>35</v>
      </c>
      <c r="H609" s="114" t="n">
        <v>17.5137</v>
      </c>
      <c r="I609" s="114" t="n">
        <v>2.2362</v>
      </c>
      <c r="K609" s="114" t="n">
        <v>995.887371210684</v>
      </c>
      <c r="L609" s="114" t="n">
        <v>0.753492514602247</v>
      </c>
      <c r="M609" s="114" t="n">
        <v>-0.004147946554</v>
      </c>
      <c r="N609" s="114" t="n">
        <v>1021.99257032553</v>
      </c>
      <c r="O609" s="114" t="n">
        <v>5.03003744310419</v>
      </c>
      <c r="P609" s="114" t="n">
        <v>23.5240514519662</v>
      </c>
      <c r="Q609" s="114" t="n">
        <v>7.0191</v>
      </c>
      <c r="R609" s="0" t="n">
        <v>16</v>
      </c>
      <c r="S609" s="0" t="n">
        <v>0.0521000000000003</v>
      </c>
      <c r="T609" s="114" t="n">
        <v>2.38542191291609</v>
      </c>
      <c r="U609" s="115" t="n">
        <v>1.49088869557255</v>
      </c>
      <c r="V609" s="114" t="n">
        <v>0.108486557496309</v>
      </c>
      <c r="W609" s="114" t="n">
        <v>2.20431648514611</v>
      </c>
      <c r="X609" s="115" t="n">
        <v>1.37769780321632</v>
      </c>
      <c r="Y609" s="114" t="n">
        <v>1.00710872455746</v>
      </c>
      <c r="Z609" s="114" t="n">
        <v>-0.113190892356237</v>
      </c>
    </row>
    <row r="610" customFormat="false" ht="15" hidden="false" customHeight="false" outlineLevel="0" collapsed="false">
      <c r="A610" s="0" t="n">
        <v>288</v>
      </c>
      <c r="B610" s="0" t="s">
        <v>26</v>
      </c>
      <c r="C610" s="0" t="s">
        <v>34</v>
      </c>
      <c r="D610" s="0" t="s">
        <v>28</v>
      </c>
      <c r="E610" s="119" t="n">
        <v>43145</v>
      </c>
      <c r="F610" s="0" t="n">
        <v>29.3</v>
      </c>
      <c r="G610" s="0" t="n">
        <v>35</v>
      </c>
      <c r="H610" s="114" t="n">
        <v>17.5137</v>
      </c>
      <c r="I610" s="114" t="n">
        <v>7.5764</v>
      </c>
      <c r="K610" s="114" t="n">
        <v>995.887371210684</v>
      </c>
      <c r="L610" s="114" t="n">
        <v>0.753492514602247</v>
      </c>
      <c r="M610" s="114" t="n">
        <v>-0.004147946554</v>
      </c>
      <c r="N610" s="114" t="n">
        <v>1021.99257032553</v>
      </c>
      <c r="O610" s="114" t="n">
        <v>17.042114159706</v>
      </c>
      <c r="P610" s="114" t="n">
        <v>23.5240514519662</v>
      </c>
      <c r="Q610" s="114" t="n">
        <v>36.3902</v>
      </c>
      <c r="R610" s="0" t="n">
        <v>16</v>
      </c>
      <c r="S610" s="0" t="n">
        <v>0.160399999999999</v>
      </c>
      <c r="T610" s="114" t="n">
        <v>2.16289104638618</v>
      </c>
      <c r="U610" s="115" t="n">
        <v>1.35180690399136</v>
      </c>
      <c r="V610" s="114" t="n">
        <v>0.331239489284304</v>
      </c>
      <c r="W610" s="114" t="n">
        <v>1.9821792444569</v>
      </c>
      <c r="X610" s="115" t="n">
        <v>1.23886202778556</v>
      </c>
      <c r="Y610" s="114" t="n">
        <v>0.583036726379097</v>
      </c>
      <c r="Z610" s="114" t="n">
        <v>-0.112944876205803</v>
      </c>
    </row>
    <row r="611" customFormat="false" ht="15" hidden="false" customHeight="false" outlineLevel="0" collapsed="false">
      <c r="A611" s="0" t="n">
        <v>117</v>
      </c>
      <c r="B611" s="0" t="s">
        <v>29</v>
      </c>
      <c r="C611" s="0" t="s">
        <v>34</v>
      </c>
      <c r="D611" s="0" t="s">
        <v>28</v>
      </c>
      <c r="E611" s="119" t="n">
        <v>43145</v>
      </c>
      <c r="F611" s="0" t="n">
        <v>29.3</v>
      </c>
      <c r="G611" s="0" t="n">
        <v>35</v>
      </c>
      <c r="H611" s="114" t="n">
        <v>17.5137</v>
      </c>
      <c r="I611" s="114" t="n">
        <v>3.4879</v>
      </c>
      <c r="K611" s="114" t="n">
        <v>995.887371210684</v>
      </c>
      <c r="L611" s="114" t="n">
        <v>0.753492514602247</v>
      </c>
      <c r="M611" s="114" t="n">
        <v>-0.004147946554</v>
      </c>
      <c r="N611" s="114" t="n">
        <v>1021.99257032553</v>
      </c>
      <c r="O611" s="114" t="n">
        <v>7.84557177256198</v>
      </c>
      <c r="P611" s="114" t="n">
        <v>23.5240514519662</v>
      </c>
      <c r="Q611" s="114" t="n">
        <v>13.90345</v>
      </c>
      <c r="R611" s="0" t="n">
        <v>16</v>
      </c>
      <c r="S611" s="0" t="n">
        <v>0.0696999999999997</v>
      </c>
      <c r="T611" s="114" t="n">
        <v>2.03908489848457</v>
      </c>
      <c r="U611" s="115" t="n">
        <v>1.27442806155286</v>
      </c>
      <c r="V611" s="114" t="n">
        <v>0.143156481510811</v>
      </c>
      <c r="W611" s="114" t="n">
        <v>1.85859209223805</v>
      </c>
      <c r="X611" s="115" t="n">
        <v>1.16162005764878</v>
      </c>
      <c r="Y611" s="114" t="n">
        <v>0.661776177278696</v>
      </c>
      <c r="Z611" s="114" t="n">
        <v>-0.112808003904079</v>
      </c>
    </row>
    <row r="612" customFormat="false" ht="15" hidden="false" customHeight="false" outlineLevel="0" collapsed="false">
      <c r="A612" s="0" t="n">
        <v>123</v>
      </c>
      <c r="B612" s="0" t="s">
        <v>29</v>
      </c>
      <c r="C612" s="0" t="s">
        <v>34</v>
      </c>
      <c r="D612" s="0" t="s">
        <v>28</v>
      </c>
      <c r="E612" s="119" t="n">
        <v>43145</v>
      </c>
      <c r="F612" s="0" t="n">
        <v>29.3</v>
      </c>
      <c r="G612" s="0" t="n">
        <v>35</v>
      </c>
      <c r="H612" s="114" t="n">
        <v>17.5137</v>
      </c>
      <c r="I612" s="114" t="n">
        <v>6.2904</v>
      </c>
      <c r="K612" s="114" t="n">
        <v>995.887371210684</v>
      </c>
      <c r="L612" s="114" t="n">
        <v>0.753492514602247</v>
      </c>
      <c r="M612" s="114" t="n">
        <v>-0.004147946554</v>
      </c>
      <c r="N612" s="114" t="n">
        <v>1021.99257032553</v>
      </c>
      <c r="O612" s="114" t="n">
        <v>14.1494264967814</v>
      </c>
      <c r="P612" s="114" t="n">
        <v>23.5240514519662</v>
      </c>
      <c r="Q612" s="114" t="n">
        <v>29.3172</v>
      </c>
      <c r="R612" s="0" t="n">
        <v>16</v>
      </c>
      <c r="S612" s="0" t="n">
        <v>0.1473</v>
      </c>
      <c r="T612" s="114" t="n">
        <v>2.39781217951849</v>
      </c>
      <c r="U612" s="115" t="n">
        <v>1.49863261219906</v>
      </c>
      <c r="V612" s="114" t="n">
        <v>0.306846374361296</v>
      </c>
      <c r="W612" s="114" t="n">
        <v>2.21668483510753</v>
      </c>
      <c r="X612" s="115" t="n">
        <v>1.38542802194221</v>
      </c>
      <c r="Y612" s="114" t="n">
        <v>0.672742300503946</v>
      </c>
      <c r="Z612" s="114" t="n">
        <v>-0.113204590256851</v>
      </c>
    </row>
    <row r="613" customFormat="false" ht="15" hidden="false" customHeight="false" outlineLevel="0" collapsed="false">
      <c r="A613" s="0" t="n">
        <v>130</v>
      </c>
      <c r="B613" s="0" t="s">
        <v>29</v>
      </c>
      <c r="C613" s="0" t="s">
        <v>34</v>
      </c>
      <c r="D613" s="0" t="s">
        <v>28</v>
      </c>
      <c r="E613" s="119" t="n">
        <v>43145</v>
      </c>
      <c r="F613" s="0" t="n">
        <v>29.3</v>
      </c>
      <c r="G613" s="0" t="n">
        <v>35</v>
      </c>
      <c r="H613" s="114" t="n">
        <v>17.5137</v>
      </c>
      <c r="I613" s="114" t="n">
        <v>5.2339</v>
      </c>
      <c r="K613" s="114" t="n">
        <v>995.887371210684</v>
      </c>
      <c r="L613" s="114" t="n">
        <v>0.753492514602247</v>
      </c>
      <c r="M613" s="114" t="n">
        <v>-0.004147946554</v>
      </c>
      <c r="N613" s="114" t="n">
        <v>1021.99257032553</v>
      </c>
      <c r="O613" s="114" t="n">
        <v>11.7729688639044</v>
      </c>
      <c r="P613" s="114" t="n">
        <v>23.5240514519662</v>
      </c>
      <c r="Q613" s="114" t="n">
        <v>23.50645</v>
      </c>
      <c r="R613" s="0" t="n">
        <v>16</v>
      </c>
      <c r="S613" s="0" t="n">
        <v>0.0666000000000002</v>
      </c>
      <c r="T613" s="114" t="n">
        <v>1.28887426702534</v>
      </c>
      <c r="U613" s="115" t="n">
        <v>0.805546416890835</v>
      </c>
      <c r="V613" s="114" t="n">
        <v>0.129211759741766</v>
      </c>
      <c r="W613" s="114" t="n">
        <v>1.10970847799267</v>
      </c>
      <c r="X613" s="115" t="n">
        <v>0.693567798745417</v>
      </c>
      <c r="Y613" s="114" t="n">
        <v>0.348992335134404</v>
      </c>
      <c r="Z613" s="114" t="n">
        <v>-0.111978618145418</v>
      </c>
    </row>
    <row r="614" customFormat="false" ht="15" hidden="false" customHeight="false" outlineLevel="0" collapsed="false">
      <c r="A614" s="0" t="n">
        <v>221</v>
      </c>
      <c r="B614" s="0" t="s">
        <v>29</v>
      </c>
      <c r="C614" s="0" t="s">
        <v>34</v>
      </c>
      <c r="D614" s="0" t="s">
        <v>28</v>
      </c>
      <c r="E614" s="119" t="n">
        <v>43145</v>
      </c>
      <c r="F614" s="0" t="n">
        <v>29.3</v>
      </c>
      <c r="G614" s="0" t="n">
        <v>35</v>
      </c>
      <c r="H614" s="114" t="n">
        <v>17.5137</v>
      </c>
      <c r="I614" s="114" t="n">
        <v>5.3889</v>
      </c>
      <c r="K614" s="114" t="n">
        <v>995.887371210684</v>
      </c>
      <c r="L614" s="114" t="n">
        <v>0.753492514602247</v>
      </c>
      <c r="M614" s="114" t="n">
        <v>-0.004147946554</v>
      </c>
      <c r="N614" s="114" t="n">
        <v>1021.99257032553</v>
      </c>
      <c r="O614" s="114" t="n">
        <v>12.1216209539147</v>
      </c>
      <c r="P614" s="114" t="n">
        <v>23.5240514519662</v>
      </c>
      <c r="Q614" s="114" t="n">
        <v>24.35895</v>
      </c>
      <c r="R614" s="0" t="n">
        <v>16</v>
      </c>
      <c r="S614" s="0" t="n">
        <v>0.138</v>
      </c>
      <c r="T614" s="114" t="n">
        <v>2.6281208935611</v>
      </c>
      <c r="U614" s="115" t="n">
        <v>1.64257555847569</v>
      </c>
      <c r="V614" s="114" t="n">
        <v>0.289483439497634</v>
      </c>
      <c r="W614" s="114" t="n">
        <v>2.44658616538987</v>
      </c>
      <c r="X614" s="115" t="n">
        <v>1.52911635336867</v>
      </c>
      <c r="Y614" s="114" t="n">
        <v>0.766642089012989</v>
      </c>
      <c r="Z614" s="114" t="n">
        <v>-0.113459205107022</v>
      </c>
    </row>
    <row r="615" customFormat="false" ht="15" hidden="false" customHeight="false" outlineLevel="0" collapsed="false">
      <c r="A615" s="0" t="n">
        <v>150</v>
      </c>
      <c r="B615" s="0" t="s">
        <v>30</v>
      </c>
      <c r="C615" s="0" t="s">
        <v>34</v>
      </c>
      <c r="D615" s="0" t="s">
        <v>28</v>
      </c>
      <c r="E615" s="119" t="n">
        <v>43145</v>
      </c>
      <c r="F615" s="0" t="n">
        <v>29.3</v>
      </c>
      <c r="G615" s="0" t="n">
        <v>35</v>
      </c>
      <c r="H615" s="114" t="n">
        <v>17.5137</v>
      </c>
      <c r="I615" s="114" t="n">
        <v>1.967</v>
      </c>
      <c r="K615" s="114" t="n">
        <v>995.887371210684</v>
      </c>
      <c r="L615" s="114" t="n">
        <v>0.753492514602247</v>
      </c>
      <c r="M615" s="114" t="n">
        <v>-0.004147946554</v>
      </c>
      <c r="N615" s="114" t="n">
        <v>1021.99257032553</v>
      </c>
      <c r="O615" s="114" t="n">
        <v>4.4245074906475</v>
      </c>
      <c r="P615" s="114" t="n">
        <v>23.5240514519662</v>
      </c>
      <c r="Q615" s="114" t="n">
        <v>5.5385</v>
      </c>
      <c r="R615" s="0" t="n">
        <v>16</v>
      </c>
      <c r="S615" s="0" t="n">
        <v>0.00790000000000002</v>
      </c>
      <c r="T615" s="114" t="n">
        <v>0.403246388647849</v>
      </c>
      <c r="U615" s="115" t="n">
        <v>0.252028992904906</v>
      </c>
      <c r="V615" s="114" t="n">
        <v>0.00996129771018062</v>
      </c>
      <c r="W615" s="114" t="n">
        <v>0.225647150914795</v>
      </c>
      <c r="X615" s="115" t="n">
        <v>0.141029469321747</v>
      </c>
      <c r="Y615" s="114" t="n">
        <v>0.113298533568628</v>
      </c>
      <c r="Z615" s="114" t="n">
        <v>-0.110999523583159</v>
      </c>
    </row>
    <row r="616" customFormat="false" ht="15" hidden="false" customHeight="false" outlineLevel="0" collapsed="false">
      <c r="A616" s="0" t="n">
        <v>249</v>
      </c>
      <c r="B616" s="0" t="s">
        <v>30</v>
      </c>
      <c r="C616" s="0" t="s">
        <v>34</v>
      </c>
      <c r="D616" s="0" t="s">
        <v>28</v>
      </c>
      <c r="E616" s="119" t="n">
        <v>43145</v>
      </c>
      <c r="F616" s="0" t="n">
        <v>29.3</v>
      </c>
      <c r="G616" s="0" t="n">
        <v>35</v>
      </c>
      <c r="H616" s="114" t="n">
        <v>17.5137</v>
      </c>
      <c r="I616" s="114" t="n">
        <v>3.5191</v>
      </c>
      <c r="K616" s="114" t="n">
        <v>995.887371210684</v>
      </c>
      <c r="L616" s="114" t="n">
        <v>0.753492514602247</v>
      </c>
      <c r="M616" s="114" t="n">
        <v>-0.004147946554</v>
      </c>
      <c r="N616" s="114" t="n">
        <v>1021.99257032553</v>
      </c>
      <c r="O616" s="114" t="n">
        <v>7.91575206422858</v>
      </c>
      <c r="P616" s="114" t="n">
        <v>23.5240514519662</v>
      </c>
      <c r="Q616" s="114" t="n">
        <v>14.07505</v>
      </c>
      <c r="R616" s="0" t="n">
        <v>16</v>
      </c>
      <c r="S616" s="0" t="n">
        <v>0.0369999999999999</v>
      </c>
      <c r="T616" s="114" t="n">
        <v>1.06257718043709</v>
      </c>
      <c r="U616" s="115" t="n">
        <v>0.664110737773181</v>
      </c>
      <c r="V616" s="114" t="n">
        <v>0.069347440458972</v>
      </c>
      <c r="W616" s="114" t="n">
        <v>0.883811679159312</v>
      </c>
      <c r="X616" s="115" t="n">
        <v>0.55238229947457</v>
      </c>
      <c r="Y616" s="114" t="n">
        <v>0.312453549076041</v>
      </c>
      <c r="Z616" s="114" t="n">
        <v>-0.111728438298612</v>
      </c>
    </row>
    <row r="617" customFormat="false" ht="15" hidden="false" customHeight="false" outlineLevel="0" collapsed="false">
      <c r="A617" s="0" t="n">
        <v>170</v>
      </c>
      <c r="B617" s="0" t="s">
        <v>31</v>
      </c>
      <c r="C617" s="0" t="s">
        <v>34</v>
      </c>
      <c r="D617" s="0" t="s">
        <v>28</v>
      </c>
      <c r="E617" s="119" t="n">
        <v>43145</v>
      </c>
      <c r="F617" s="0" t="n">
        <v>29.3</v>
      </c>
      <c r="G617" s="0" t="n">
        <v>35</v>
      </c>
      <c r="H617" s="114" t="n">
        <v>17.5137</v>
      </c>
      <c r="I617" s="114" t="n">
        <v>4.683</v>
      </c>
      <c r="K617" s="114" t="n">
        <v>995.887371210684</v>
      </c>
      <c r="L617" s="114" t="n">
        <v>0.753492514602247</v>
      </c>
      <c r="M617" s="114" t="n">
        <v>-0.004147946554</v>
      </c>
      <c r="N617" s="114" t="n">
        <v>1021.99257032553</v>
      </c>
      <c r="O617" s="114" t="n">
        <v>10.5337918549579</v>
      </c>
      <c r="P617" s="114" t="n">
        <v>23.5240514519662</v>
      </c>
      <c r="Q617" s="114" t="n">
        <v>20.4765</v>
      </c>
      <c r="R617" s="0" t="n">
        <v>16</v>
      </c>
      <c r="S617" s="0" t="n">
        <v>0.0207999999999995</v>
      </c>
      <c r="T617" s="114" t="n">
        <v>0.446141306679239</v>
      </c>
      <c r="U617" s="115" t="n">
        <v>0.278838316674525</v>
      </c>
      <c r="V617" s="114" t="n">
        <v>0.0282039519859651</v>
      </c>
      <c r="W617" s="114" t="n">
        <v>0.268466193862282</v>
      </c>
      <c r="X617" s="115" t="n">
        <v>0.167791371163926</v>
      </c>
      <c r="Y617" s="114" t="n">
        <v>0.0865700001042536</v>
      </c>
      <c r="Z617" s="114" t="n">
        <v>-0.111046945510598</v>
      </c>
    </row>
    <row r="618" customFormat="false" ht="15" hidden="false" customHeight="false" outlineLevel="0" collapsed="false">
      <c r="A618" s="0" t="n">
        <v>262</v>
      </c>
      <c r="B618" s="0" t="s">
        <v>31</v>
      </c>
      <c r="C618" s="0" t="s">
        <v>34</v>
      </c>
      <c r="D618" s="0" t="s">
        <v>28</v>
      </c>
      <c r="E618" s="119" t="n">
        <v>43145</v>
      </c>
      <c r="F618" s="0" t="n">
        <v>29.3</v>
      </c>
      <c r="G618" s="0" t="n">
        <v>35</v>
      </c>
      <c r="H618" s="114" t="n">
        <v>17.5137</v>
      </c>
      <c r="I618" s="114" t="n">
        <v>4.7449</v>
      </c>
      <c r="K618" s="114" t="n">
        <v>995.887371210684</v>
      </c>
      <c r="L618" s="114" t="n">
        <v>0.753492514602247</v>
      </c>
      <c r="M618" s="114" t="n">
        <v>-0.004147946554</v>
      </c>
      <c r="N618" s="114" t="n">
        <v>1021.99257032553</v>
      </c>
      <c r="O618" s="114" t="n">
        <v>10.6730277541298</v>
      </c>
      <c r="P618" s="114" t="n">
        <v>23.5240514519662</v>
      </c>
      <c r="Q618" s="114" t="n">
        <v>20.81695</v>
      </c>
      <c r="R618" s="0" t="n">
        <v>16</v>
      </c>
      <c r="S618" s="0" t="n">
        <v>0.0303000000000004</v>
      </c>
      <c r="T618" s="114" t="n">
        <v>0.642684427098809</v>
      </c>
      <c r="U618" s="115" t="n">
        <v>0.401677766936755</v>
      </c>
      <c r="V618" s="114" t="n">
        <v>0.0493640916203422</v>
      </c>
      <c r="W618" s="114" t="n">
        <v>0.464661657113133</v>
      </c>
      <c r="X618" s="115" t="n">
        <v>0.290413535695708</v>
      </c>
      <c r="Y618" s="114" t="n">
        <v>0.149404886431257</v>
      </c>
      <c r="Z618" s="114" t="n">
        <v>-0.111264231241048</v>
      </c>
    </row>
    <row r="619" customFormat="false" ht="15" hidden="false" customHeight="false" outlineLevel="0" collapsed="false">
      <c r="A619" s="0" t="n">
        <v>274</v>
      </c>
      <c r="B619" s="0" t="s">
        <v>31</v>
      </c>
      <c r="C619" s="0" t="s">
        <v>34</v>
      </c>
      <c r="D619" s="0" t="s">
        <v>28</v>
      </c>
      <c r="E619" s="119" t="n">
        <v>43145</v>
      </c>
      <c r="F619" s="0" t="n">
        <v>29.3</v>
      </c>
      <c r="G619" s="0" t="n">
        <v>35</v>
      </c>
      <c r="H619" s="114" t="n">
        <v>17.5137</v>
      </c>
      <c r="I619" s="114" t="n">
        <v>2.2871</v>
      </c>
      <c r="K619" s="114" t="n">
        <v>995.887371210684</v>
      </c>
      <c r="L619" s="114" t="n">
        <v>0.753492514602247</v>
      </c>
      <c r="M619" s="114" t="n">
        <v>-0.004147946554</v>
      </c>
      <c r="N619" s="114" t="n">
        <v>1021.99257032553</v>
      </c>
      <c r="O619" s="114" t="n">
        <v>5.14453029072694</v>
      </c>
      <c r="P619" s="114" t="n">
        <v>23.5240514519662</v>
      </c>
      <c r="Q619" s="114" t="n">
        <v>7.29905</v>
      </c>
      <c r="R619" s="0" t="n">
        <v>16</v>
      </c>
      <c r="S619" s="0" t="n">
        <v>0.0306999999999999</v>
      </c>
      <c r="T619" s="114" t="n">
        <v>1.36057436624712</v>
      </c>
      <c r="U619" s="115" t="n">
        <v>0.850358978904448</v>
      </c>
      <c r="V619" s="114" t="n">
        <v>0.0600618972075884</v>
      </c>
      <c r="W619" s="114" t="n">
        <v>1.1812817498117</v>
      </c>
      <c r="X619" s="115" t="n">
        <v>0.738301093632314</v>
      </c>
      <c r="Y619" s="114" t="n">
        <v>0.52647451340415</v>
      </c>
      <c r="Z619" s="114" t="n">
        <v>-0.112057885272134</v>
      </c>
    </row>
    <row r="620" customFormat="false" ht="15" hidden="false" customHeight="false" outlineLevel="0" collapsed="false">
      <c r="A620" s="0" t="n">
        <v>106</v>
      </c>
      <c r="B620" s="0" t="s">
        <v>32</v>
      </c>
      <c r="C620" s="0" t="s">
        <v>34</v>
      </c>
      <c r="D620" s="0" t="s">
        <v>28</v>
      </c>
      <c r="E620" s="119" t="n">
        <v>43145</v>
      </c>
      <c r="F620" s="0" t="n">
        <v>29.3</v>
      </c>
      <c r="G620" s="0" t="n">
        <v>35</v>
      </c>
      <c r="H620" s="114" t="n">
        <v>17.5137</v>
      </c>
      <c r="I620" s="114" t="n">
        <v>3.1679</v>
      </c>
      <c r="K620" s="114" t="n">
        <v>995.887371210684</v>
      </c>
      <c r="L620" s="114" t="n">
        <v>0.753492514602247</v>
      </c>
      <c r="M620" s="114" t="n">
        <v>-0.004147946554</v>
      </c>
      <c r="N620" s="114" t="n">
        <v>1021.99257032553</v>
      </c>
      <c r="O620" s="114" t="n">
        <v>7.1257739093148</v>
      </c>
      <c r="P620" s="114" t="n">
        <v>23.5240514519662</v>
      </c>
      <c r="Q620" s="114" t="n">
        <v>12.14345</v>
      </c>
      <c r="R620" s="0" t="n">
        <v>16</v>
      </c>
      <c r="S620" s="0" t="n">
        <v>-0.0237000000000003</v>
      </c>
      <c r="T620" s="114" t="n">
        <v>-0.742574257425751</v>
      </c>
      <c r="U620" s="115" t="n">
        <v>-0.464108910891095</v>
      </c>
      <c r="V620" s="114" t="n">
        <v>-0.0660313223623712</v>
      </c>
      <c r="W620" s="114" t="n">
        <v>-0.918146699406267</v>
      </c>
      <c r="X620" s="115" t="n">
        <v>-0.573841687128917</v>
      </c>
      <c r="Y620" s="114" t="n">
        <v>-0.33624123316725</v>
      </c>
      <c r="Z620" s="114" t="n">
        <v>-0.109732776237822</v>
      </c>
    </row>
    <row r="621" customFormat="false" ht="15" hidden="false" customHeight="false" outlineLevel="0" collapsed="false">
      <c r="A621" s="0" t="n">
        <v>144</v>
      </c>
      <c r="B621" s="0" t="s">
        <v>33</v>
      </c>
      <c r="C621" s="0" t="s">
        <v>34</v>
      </c>
      <c r="D621" s="0" t="s">
        <v>28</v>
      </c>
      <c r="E621" s="119" t="n">
        <v>43145</v>
      </c>
      <c r="F621" s="0" t="n">
        <v>29.3</v>
      </c>
      <c r="G621" s="0" t="n">
        <v>35</v>
      </c>
      <c r="H621" s="114" t="n">
        <v>17.5137</v>
      </c>
      <c r="I621" s="114" t="n">
        <v>3.3539</v>
      </c>
      <c r="K621" s="114" t="n">
        <v>995.887371210684</v>
      </c>
      <c r="L621" s="114" t="n">
        <v>0.753492514602247</v>
      </c>
      <c r="M621" s="114" t="n">
        <v>-0.004147946554</v>
      </c>
      <c r="N621" s="114" t="n">
        <v>1021.99257032553</v>
      </c>
      <c r="O621" s="114" t="n">
        <v>7.54415641732722</v>
      </c>
      <c r="P621" s="114" t="n">
        <v>23.5240514519662</v>
      </c>
      <c r="Q621" s="114" t="n">
        <v>13.16645</v>
      </c>
      <c r="R621" s="0" t="n">
        <v>16</v>
      </c>
      <c r="S621" s="0" t="n">
        <v>-1.5307</v>
      </c>
      <c r="T621" s="114" t="n">
        <v>-31.337264054375</v>
      </c>
      <c r="U621" s="115" t="n">
        <v>-19.5857900339844</v>
      </c>
      <c r="V621" s="114" t="n">
        <v>-3.47341419351741</v>
      </c>
      <c r="W621" s="114" t="n">
        <v>-31.5261350818893</v>
      </c>
      <c r="X621" s="115" t="n">
        <v>-19.7038344261808</v>
      </c>
      <c r="Y621" s="114" t="n">
        <v>-10.0572327970813</v>
      </c>
      <c r="Z621" s="114" t="n">
        <v>-0.118044392196442</v>
      </c>
    </row>
    <row r="622" customFormat="false" ht="15" hidden="false" customHeight="false" outlineLevel="0" collapsed="false">
      <c r="A622" s="0" t="n">
        <v>178</v>
      </c>
      <c r="B622" s="0" t="s">
        <v>26</v>
      </c>
      <c r="C622" s="0" t="s">
        <v>36</v>
      </c>
      <c r="D622" s="0" t="s">
        <v>28</v>
      </c>
      <c r="E622" s="119" t="n">
        <v>43145</v>
      </c>
      <c r="F622" s="0" t="n">
        <v>28.1</v>
      </c>
      <c r="G622" s="0" t="n">
        <v>34.9</v>
      </c>
      <c r="H622" s="114" t="n">
        <v>17.522</v>
      </c>
      <c r="I622" s="114" t="n">
        <v>6.5565</v>
      </c>
      <c r="K622" s="114" t="n">
        <v>996.235758323096</v>
      </c>
      <c r="L622" s="114" t="n">
        <v>0.754971757521427</v>
      </c>
      <c r="M622" s="114" t="n">
        <v>-0.004156701706</v>
      </c>
      <c r="N622" s="114" t="n">
        <v>1022.31572982033</v>
      </c>
      <c r="O622" s="114" t="n">
        <v>14.7538120029498</v>
      </c>
      <c r="P622" s="114" t="n">
        <v>23.5377540533439</v>
      </c>
      <c r="Q622" s="114" t="n">
        <v>30.78075</v>
      </c>
      <c r="R622" s="0" t="n">
        <v>16</v>
      </c>
      <c r="S622" s="0" t="n">
        <v>0.245</v>
      </c>
      <c r="T622" s="114" t="n">
        <v>3.88180305791017</v>
      </c>
      <c r="U622" s="115" t="n">
        <v>2.42612691119385</v>
      </c>
      <c r="V622" s="114" t="n">
        <v>0.52877323230709</v>
      </c>
      <c r="W622" s="114" t="n">
        <v>3.71720064059411</v>
      </c>
      <c r="X622" s="115" t="n">
        <v>2.32325040037132</v>
      </c>
      <c r="Y622" s="114" t="n">
        <v>1.12282289652665</v>
      </c>
      <c r="Z622" s="114" t="n">
        <v>-0.102876510822536</v>
      </c>
    </row>
    <row r="623" customFormat="false" ht="15" hidden="false" customHeight="false" outlineLevel="0" collapsed="false">
      <c r="A623" s="0" t="n">
        <v>184</v>
      </c>
      <c r="B623" s="0" t="s">
        <v>26</v>
      </c>
      <c r="C623" s="0" t="s">
        <v>36</v>
      </c>
      <c r="D623" s="0" t="s">
        <v>28</v>
      </c>
      <c r="E623" s="119" t="n">
        <v>43145</v>
      </c>
      <c r="F623" s="0" t="n">
        <v>28.1</v>
      </c>
      <c r="G623" s="0" t="n">
        <v>34.9</v>
      </c>
      <c r="H623" s="114" t="n">
        <v>17.522</v>
      </c>
      <c r="I623" s="114" t="n">
        <v>3.1924</v>
      </c>
      <c r="K623" s="114" t="n">
        <v>996.235758323096</v>
      </c>
      <c r="L623" s="114" t="n">
        <v>0.754971757521427</v>
      </c>
      <c r="M623" s="114" t="n">
        <v>-0.004156701706</v>
      </c>
      <c r="N623" s="114" t="n">
        <v>1022.31572982033</v>
      </c>
      <c r="O623" s="114" t="n">
        <v>7.18372141206694</v>
      </c>
      <c r="P623" s="114" t="n">
        <v>23.5377540533439</v>
      </c>
      <c r="Q623" s="114" t="n">
        <v>12.2782</v>
      </c>
      <c r="R623" s="0" t="n">
        <v>16</v>
      </c>
      <c r="S623" s="0" t="n">
        <v>0.0639000000000003</v>
      </c>
      <c r="T623" s="114" t="n">
        <v>2.04251238612755</v>
      </c>
      <c r="U623" s="115" t="n">
        <v>1.27657024132972</v>
      </c>
      <c r="V623" s="114" t="n">
        <v>0.132618854203411</v>
      </c>
      <c r="W623" s="114" t="n">
        <v>1.88082435498704</v>
      </c>
      <c r="X623" s="115" t="n">
        <v>1.1755152218669</v>
      </c>
      <c r="Y623" s="114" t="n">
        <v>0.694965383504575</v>
      </c>
      <c r="Z623" s="114" t="n">
        <v>-0.101055019462819</v>
      </c>
    </row>
    <row r="624" customFormat="false" ht="15" hidden="false" customHeight="false" outlineLevel="0" collapsed="false">
      <c r="A624" s="0" t="n">
        <v>276</v>
      </c>
      <c r="B624" s="0" t="s">
        <v>26</v>
      </c>
      <c r="C624" s="0" t="s">
        <v>36</v>
      </c>
      <c r="D624" s="0" t="s">
        <v>28</v>
      </c>
      <c r="E624" s="119" t="n">
        <v>43145</v>
      </c>
      <c r="F624" s="0" t="n">
        <v>28.1</v>
      </c>
      <c r="G624" s="0" t="n">
        <v>34.9</v>
      </c>
      <c r="H624" s="114" t="n">
        <v>17.522</v>
      </c>
      <c r="I624" s="114" t="n">
        <v>5.1274</v>
      </c>
      <c r="K624" s="114" t="n">
        <v>996.235758323096</v>
      </c>
      <c r="L624" s="114" t="n">
        <v>0.754971757521427</v>
      </c>
      <c r="M624" s="114" t="n">
        <v>-0.004156701706</v>
      </c>
      <c r="N624" s="114" t="n">
        <v>1022.31572982033</v>
      </c>
      <c r="O624" s="114" t="n">
        <v>11.5379692921413</v>
      </c>
      <c r="P624" s="114" t="n">
        <v>23.5377540533439</v>
      </c>
      <c r="Q624" s="114" t="n">
        <v>22.9207</v>
      </c>
      <c r="R624" s="0" t="n">
        <v>16</v>
      </c>
      <c r="S624" s="0" t="n">
        <v>0.1332</v>
      </c>
      <c r="T624" s="114" t="n">
        <v>2.66709382884145</v>
      </c>
      <c r="U624" s="115" t="n">
        <v>1.6669336430259</v>
      </c>
      <c r="V624" s="114" t="n">
        <v>0.281898844808104</v>
      </c>
      <c r="W624" s="114" t="n">
        <v>2.50441613818161</v>
      </c>
      <c r="X624" s="115" t="n">
        <v>1.56526008636351</v>
      </c>
      <c r="Y624" s="114" t="n">
        <v>0.794059779814699</v>
      </c>
      <c r="Z624" s="114" t="n">
        <v>-0.101673556662399</v>
      </c>
    </row>
    <row r="625" customFormat="false" ht="15" hidden="false" customHeight="false" outlineLevel="0" collapsed="false">
      <c r="A625" s="0" t="n">
        <v>289</v>
      </c>
      <c r="B625" s="0" t="s">
        <v>26</v>
      </c>
      <c r="C625" s="0" t="s">
        <v>36</v>
      </c>
      <c r="D625" s="0" t="s">
        <v>28</v>
      </c>
      <c r="E625" s="119" t="n">
        <v>43145</v>
      </c>
      <c r="F625" s="0" t="n">
        <v>28.1</v>
      </c>
      <c r="G625" s="0" t="n">
        <v>34.9</v>
      </c>
      <c r="H625" s="114" t="n">
        <v>17.522</v>
      </c>
      <c r="I625" s="114" t="n">
        <v>5.5806</v>
      </c>
      <c r="K625" s="114" t="n">
        <v>996.235758323096</v>
      </c>
      <c r="L625" s="114" t="n">
        <v>0.754971757521427</v>
      </c>
      <c r="M625" s="114" t="n">
        <v>-0.004156701706</v>
      </c>
      <c r="N625" s="114" t="n">
        <v>1022.31572982033</v>
      </c>
      <c r="O625" s="114" t="n">
        <v>12.5577859015727</v>
      </c>
      <c r="P625" s="114" t="n">
        <v>23.5377540533439</v>
      </c>
      <c r="Q625" s="114" t="n">
        <v>25.4133</v>
      </c>
      <c r="R625" s="0" t="n">
        <v>16</v>
      </c>
      <c r="S625" s="0" t="n">
        <v>0.132599999999999</v>
      </c>
      <c r="T625" s="114" t="n">
        <v>2.4339207048458</v>
      </c>
      <c r="U625" s="115" t="n">
        <v>1.52120044052862</v>
      </c>
      <c r="V625" s="114" t="n">
        <v>0.278928067070401</v>
      </c>
      <c r="W625" s="114" t="n">
        <v>2.27161248081758</v>
      </c>
      <c r="X625" s="115" t="n">
        <v>1.41975780051099</v>
      </c>
      <c r="Y625" s="114" t="n">
        <v>0.706247131417116</v>
      </c>
      <c r="Z625" s="114" t="n">
        <v>-0.10144264001764</v>
      </c>
    </row>
    <row r="626" customFormat="false" ht="15" hidden="false" customHeight="false" outlineLevel="0" collapsed="false">
      <c r="A626" s="0" t="n">
        <v>118</v>
      </c>
      <c r="B626" s="0" t="s">
        <v>29</v>
      </c>
      <c r="C626" s="0" t="s">
        <v>36</v>
      </c>
      <c r="D626" s="0" t="s">
        <v>28</v>
      </c>
      <c r="E626" s="119" t="n">
        <v>43145</v>
      </c>
      <c r="F626" s="0" t="n">
        <v>28.1</v>
      </c>
      <c r="G626" s="0" t="n">
        <v>34.9</v>
      </c>
      <c r="H626" s="114" t="n">
        <v>17.522</v>
      </c>
      <c r="I626" s="114" t="n">
        <v>5.8985</v>
      </c>
      <c r="K626" s="114" t="n">
        <v>996.235758323096</v>
      </c>
      <c r="L626" s="114" t="n">
        <v>0.754971757521427</v>
      </c>
      <c r="M626" s="114" t="n">
        <v>-0.004156701706</v>
      </c>
      <c r="N626" s="114" t="n">
        <v>1022.31572982033</v>
      </c>
      <c r="O626" s="114" t="n">
        <v>13.2731426979942</v>
      </c>
      <c r="P626" s="114" t="n">
        <v>23.5377540533439</v>
      </c>
      <c r="Q626" s="114" t="n">
        <v>27.16175</v>
      </c>
      <c r="R626" s="0" t="n">
        <v>16</v>
      </c>
      <c r="S626" s="0" t="n">
        <v>0.1574</v>
      </c>
      <c r="T626" s="114" t="n">
        <v>2.74163487833342</v>
      </c>
      <c r="U626" s="115" t="n">
        <v>1.71352179895839</v>
      </c>
      <c r="V626" s="114" t="n">
        <v>0.333687721184178</v>
      </c>
      <c r="W626" s="114" t="n">
        <v>2.57883907616055</v>
      </c>
      <c r="X626" s="115" t="n">
        <v>1.61177442260034</v>
      </c>
      <c r="Y626" s="114" t="n">
        <v>0.793103244556165</v>
      </c>
      <c r="Z626" s="114" t="n">
        <v>-0.101747376358047</v>
      </c>
    </row>
    <row r="627" customFormat="false" ht="15" hidden="false" customHeight="false" outlineLevel="0" collapsed="false">
      <c r="A627" s="0" t="n">
        <v>124</v>
      </c>
      <c r="B627" s="0" t="s">
        <v>29</v>
      </c>
      <c r="C627" s="0" t="s">
        <v>36</v>
      </c>
      <c r="D627" s="0" t="s">
        <v>28</v>
      </c>
      <c r="E627" s="119" t="n">
        <v>43145</v>
      </c>
      <c r="F627" s="0" t="n">
        <v>28.1</v>
      </c>
      <c r="G627" s="0" t="n">
        <v>34.9</v>
      </c>
      <c r="H627" s="114" t="n">
        <v>17.522</v>
      </c>
      <c r="I627" s="114" t="n">
        <v>4.5644</v>
      </c>
      <c r="K627" s="114" t="n">
        <v>996.235758323096</v>
      </c>
      <c r="L627" s="114" t="n">
        <v>0.754971757521427</v>
      </c>
      <c r="M627" s="114" t="n">
        <v>-0.004156701706</v>
      </c>
      <c r="N627" s="114" t="n">
        <v>1022.31572982033</v>
      </c>
      <c r="O627" s="114" t="n">
        <v>10.2710744309104</v>
      </c>
      <c r="P627" s="114" t="n">
        <v>23.5377540533439</v>
      </c>
      <c r="Q627" s="114" t="n">
        <v>19.8242</v>
      </c>
      <c r="R627" s="0" t="n">
        <v>16</v>
      </c>
      <c r="S627" s="0" t="n">
        <v>0.1343</v>
      </c>
      <c r="T627" s="114" t="n">
        <v>3.03153427687862</v>
      </c>
      <c r="U627" s="115" t="n">
        <v>1.89470892304914</v>
      </c>
      <c r="V627" s="114" t="n">
        <v>0.286388657667233</v>
      </c>
      <c r="W627" s="114" t="n">
        <v>2.86827912436358</v>
      </c>
      <c r="X627" s="115" t="n">
        <v>1.79267445272723</v>
      </c>
      <c r="Y627" s="114" t="n">
        <v>0.937845181522255</v>
      </c>
      <c r="Z627" s="114" t="n">
        <v>-0.102034470321902</v>
      </c>
    </row>
    <row r="628" customFormat="false" ht="15" hidden="false" customHeight="false" outlineLevel="0" collapsed="false">
      <c r="A628" s="0" t="n">
        <v>222</v>
      </c>
      <c r="B628" s="0" t="s">
        <v>29</v>
      </c>
      <c r="C628" s="0" t="s">
        <v>36</v>
      </c>
      <c r="D628" s="0" t="s">
        <v>28</v>
      </c>
      <c r="E628" s="119" t="n">
        <v>43145</v>
      </c>
      <c r="F628" s="0" t="n">
        <v>28.1</v>
      </c>
      <c r="G628" s="0" t="n">
        <v>34.9</v>
      </c>
      <c r="H628" s="114" t="n">
        <v>17.522</v>
      </c>
      <c r="I628" s="114" t="n">
        <v>2.4333</v>
      </c>
      <c r="K628" s="114" t="n">
        <v>996.235758323096</v>
      </c>
      <c r="L628" s="114" t="n">
        <v>0.754971757521427</v>
      </c>
      <c r="M628" s="114" t="n">
        <v>-0.004156701706</v>
      </c>
      <c r="N628" s="114" t="n">
        <v>1022.31572982033</v>
      </c>
      <c r="O628" s="114" t="n">
        <v>5.4755510938424</v>
      </c>
      <c r="P628" s="114" t="n">
        <v>23.5377540533439</v>
      </c>
      <c r="Q628" s="114" t="n">
        <v>8.10315</v>
      </c>
      <c r="R628" s="0" t="n">
        <v>16</v>
      </c>
      <c r="S628" s="0" t="n">
        <v>0.0716999999999999</v>
      </c>
      <c r="T628" s="114" t="n">
        <v>3.03607723577235</v>
      </c>
      <c r="U628" s="115" t="n">
        <v>1.89754827235772</v>
      </c>
      <c r="V628" s="114" t="n">
        <v>0.152909636066947</v>
      </c>
      <c r="W628" s="114" t="n">
        <v>2.87281488486459</v>
      </c>
      <c r="X628" s="115" t="n">
        <v>1.79550930304037</v>
      </c>
      <c r="Y628" s="114" t="n">
        <v>1.23973280590808</v>
      </c>
      <c r="Z628" s="114" t="n">
        <v>-0.102038969317351</v>
      </c>
    </row>
    <row r="629" customFormat="false" ht="15" hidden="false" customHeight="false" outlineLevel="0" collapsed="false">
      <c r="A629" s="0" t="n">
        <v>228</v>
      </c>
      <c r="B629" s="0" t="s">
        <v>29</v>
      </c>
      <c r="C629" s="0" t="s">
        <v>36</v>
      </c>
      <c r="D629" s="0" t="s">
        <v>28</v>
      </c>
      <c r="E629" s="119" t="n">
        <v>43145</v>
      </c>
      <c r="F629" s="0" t="n">
        <v>28.1</v>
      </c>
      <c r="G629" s="0" t="n">
        <v>34.9</v>
      </c>
      <c r="H629" s="114" t="n">
        <v>17.522</v>
      </c>
      <c r="I629" s="114" t="n">
        <v>3.6099</v>
      </c>
      <c r="K629" s="114" t="n">
        <v>996.235758323096</v>
      </c>
      <c r="L629" s="114" t="n">
        <v>0.754971757521427</v>
      </c>
      <c r="M629" s="114" t="n">
        <v>-0.004156701706</v>
      </c>
      <c r="N629" s="114" t="n">
        <v>1022.31572982033</v>
      </c>
      <c r="O629" s="114" t="n">
        <v>8.12320383580392</v>
      </c>
      <c r="P629" s="114" t="n">
        <v>23.5377540533439</v>
      </c>
      <c r="Q629" s="114" t="n">
        <v>14.57445</v>
      </c>
      <c r="R629" s="0" t="n">
        <v>16</v>
      </c>
      <c r="S629" s="0" t="n">
        <v>0.0823</v>
      </c>
      <c r="T629" s="114" t="n">
        <v>2.33303095589069</v>
      </c>
      <c r="U629" s="115" t="n">
        <v>1.45814434743168</v>
      </c>
      <c r="V629" s="114" t="n">
        <v>0.17259831139306</v>
      </c>
      <c r="W629" s="114" t="n">
        <v>2.17088259332108</v>
      </c>
      <c r="X629" s="115" t="n">
        <v>1.35680162082568</v>
      </c>
      <c r="Y629" s="114" t="n">
        <v>0.763882398990654</v>
      </c>
      <c r="Z629" s="114" t="n">
        <v>-0.101342726606007</v>
      </c>
    </row>
    <row r="630" customFormat="false" ht="15" hidden="false" customHeight="false" outlineLevel="0" collapsed="false">
      <c r="A630" s="0" t="n">
        <v>151</v>
      </c>
      <c r="B630" s="0" t="s">
        <v>30</v>
      </c>
      <c r="C630" s="0" t="s">
        <v>36</v>
      </c>
      <c r="D630" s="0" t="s">
        <v>28</v>
      </c>
      <c r="E630" s="119" t="n">
        <v>43145</v>
      </c>
      <c r="F630" s="0" t="n">
        <v>28.1</v>
      </c>
      <c r="G630" s="0" t="n">
        <v>34.9</v>
      </c>
      <c r="H630" s="114" t="n">
        <v>17.522</v>
      </c>
      <c r="I630" s="114" t="n">
        <v>1.7901</v>
      </c>
      <c r="J630" s="114" t="s">
        <v>53</v>
      </c>
      <c r="K630" s="114" t="n">
        <v>996.235758323096</v>
      </c>
      <c r="L630" s="114" t="n">
        <v>0.754971757521427</v>
      </c>
      <c r="M630" s="114" t="n">
        <v>-0.004156701706</v>
      </c>
      <c r="N630" s="114" t="n">
        <v>1022.31572982033</v>
      </c>
      <c r="O630" s="114" t="n">
        <v>4.02818559696185</v>
      </c>
      <c r="P630" s="114" t="n">
        <v>23.5377540533439</v>
      </c>
      <c r="Q630" s="114" t="n">
        <v>4.56555</v>
      </c>
      <c r="R630" s="0" t="n">
        <v>16</v>
      </c>
      <c r="S630" s="0" t="n">
        <v>0.0177000000000001</v>
      </c>
      <c r="T630" s="114" t="n">
        <v>0.998645903859177</v>
      </c>
      <c r="U630" s="115" t="n">
        <v>0.624153689911986</v>
      </c>
      <c r="V630" s="114" t="n">
        <v>0.0334999093935902</v>
      </c>
      <c r="W630" s="114" t="n">
        <v>0.83861189624616</v>
      </c>
      <c r="X630" s="115" t="n">
        <v>0.52413243515385</v>
      </c>
      <c r="Y630" s="114" t="n">
        <v>0.468587873662635</v>
      </c>
      <c r="Z630" s="114" t="n">
        <v>-0.100021254758136</v>
      </c>
    </row>
    <row r="631" customFormat="false" ht="15" hidden="false" customHeight="false" outlineLevel="0" collapsed="false">
      <c r="A631" s="0" t="n">
        <v>250</v>
      </c>
      <c r="B631" s="0" t="s">
        <v>30</v>
      </c>
      <c r="C631" s="0" t="s">
        <v>36</v>
      </c>
      <c r="D631" s="0" t="s">
        <v>28</v>
      </c>
      <c r="E631" s="119" t="n">
        <v>43145</v>
      </c>
      <c r="F631" s="0" t="n">
        <v>28.1</v>
      </c>
      <c r="G631" s="0" t="n">
        <v>34.9</v>
      </c>
      <c r="H631" s="114" t="n">
        <v>17.522</v>
      </c>
      <c r="I631" s="114" t="n">
        <v>5.092</v>
      </c>
      <c r="K631" s="114" t="n">
        <v>996.235758323096</v>
      </c>
      <c r="L631" s="114" t="n">
        <v>0.754971757521427</v>
      </c>
      <c r="M631" s="114" t="n">
        <v>-0.004156701706</v>
      </c>
      <c r="N631" s="114" t="n">
        <v>1022.31572982033</v>
      </c>
      <c r="O631" s="114" t="n">
        <v>11.4583101836377</v>
      </c>
      <c r="P631" s="114" t="n">
        <v>23.5377540533439</v>
      </c>
      <c r="Q631" s="114" t="n">
        <v>22.726</v>
      </c>
      <c r="R631" s="0" t="n">
        <v>16</v>
      </c>
      <c r="S631" s="0" t="n">
        <v>0.103999999999999</v>
      </c>
      <c r="T631" s="114" t="n">
        <v>2.08500400962308</v>
      </c>
      <c r="U631" s="115" t="n">
        <v>1.30312750601442</v>
      </c>
      <c r="V631" s="114" t="n">
        <v>0.216213473193902</v>
      </c>
      <c r="W631" s="114" t="n">
        <v>1.92324864980962</v>
      </c>
      <c r="X631" s="115" t="n">
        <v>1.20203040613102</v>
      </c>
      <c r="Y631" s="114" t="n">
        <v>0.609973010500084</v>
      </c>
      <c r="Z631" s="114" t="n">
        <v>-0.101097099883409</v>
      </c>
    </row>
    <row r="632" customFormat="false" ht="15" hidden="false" customHeight="false" outlineLevel="0" collapsed="false">
      <c r="A632" s="0" t="n">
        <v>165</v>
      </c>
      <c r="B632" s="0" t="s">
        <v>31</v>
      </c>
      <c r="C632" s="0" t="s">
        <v>36</v>
      </c>
      <c r="D632" s="0" t="s">
        <v>28</v>
      </c>
      <c r="E632" s="119" t="n">
        <v>43145</v>
      </c>
      <c r="F632" s="0" t="n">
        <v>28.1</v>
      </c>
      <c r="G632" s="0" t="n">
        <v>34.9</v>
      </c>
      <c r="H632" s="114" t="n">
        <v>17.522</v>
      </c>
      <c r="I632" s="114" t="n">
        <v>6.7729</v>
      </c>
      <c r="K632" s="114" t="n">
        <v>996.235758323096</v>
      </c>
      <c r="L632" s="114" t="n">
        <v>0.754971757521427</v>
      </c>
      <c r="M632" s="114" t="n">
        <v>-0.004156701706</v>
      </c>
      <c r="N632" s="114" t="n">
        <v>1022.31572982033</v>
      </c>
      <c r="O632" s="114" t="n">
        <v>15.2407676831814</v>
      </c>
      <c r="P632" s="114" t="n">
        <v>23.5377540533439</v>
      </c>
      <c r="Q632" s="114" t="n">
        <v>31.97095</v>
      </c>
      <c r="R632" s="0" t="n">
        <v>16</v>
      </c>
      <c r="S632" s="0" t="n">
        <v>0.1149</v>
      </c>
      <c r="T632" s="114" t="n">
        <v>1.72574346650645</v>
      </c>
      <c r="U632" s="115" t="n">
        <v>1.07858966656653</v>
      </c>
      <c r="V632" s="114" t="n">
        <v>0.234777326698898</v>
      </c>
      <c r="W632" s="114" t="n">
        <v>1.56455736090405</v>
      </c>
      <c r="X632" s="115" t="n">
        <v>0.977848350565033</v>
      </c>
      <c r="Y632" s="114" t="n">
        <v>0.46822115953544</v>
      </c>
      <c r="Z632" s="114" t="n">
        <v>-0.1007413160015</v>
      </c>
    </row>
    <row r="633" customFormat="false" ht="15" hidden="false" customHeight="false" outlineLevel="0" collapsed="false">
      <c r="A633" s="0" t="n">
        <v>171</v>
      </c>
      <c r="B633" s="0" t="s">
        <v>31</v>
      </c>
      <c r="C633" s="0" t="s">
        <v>36</v>
      </c>
      <c r="D633" s="0" t="s">
        <v>28</v>
      </c>
      <c r="E633" s="119" t="n">
        <v>43145</v>
      </c>
      <c r="F633" s="0" t="n">
        <v>28.1</v>
      </c>
      <c r="G633" s="0" t="n">
        <v>34.9</v>
      </c>
      <c r="H633" s="114" t="n">
        <v>17.522</v>
      </c>
      <c r="I633" s="114" t="n">
        <v>2.2404</v>
      </c>
      <c r="K633" s="114" t="n">
        <v>996.235758323096</v>
      </c>
      <c r="L633" s="114" t="n">
        <v>0.754971757521427</v>
      </c>
      <c r="M633" s="114" t="n">
        <v>-0.004156701706</v>
      </c>
      <c r="N633" s="114" t="n">
        <v>1022.31572982033</v>
      </c>
      <c r="O633" s="114" t="n">
        <v>5.04147646021638</v>
      </c>
      <c r="P633" s="114" t="n">
        <v>23.5377540533439</v>
      </c>
      <c r="Q633" s="114" t="n">
        <v>7.0422</v>
      </c>
      <c r="R633" s="0" t="n">
        <v>16</v>
      </c>
      <c r="S633" s="0" t="n">
        <v>0.0334000000000003</v>
      </c>
      <c r="T633" s="114" t="n">
        <v>1.51336656094247</v>
      </c>
      <c r="U633" s="115" t="n">
        <v>0.945854100589044</v>
      </c>
      <c r="V633" s="114" t="n">
        <v>0.0672768932658263</v>
      </c>
      <c r="W633" s="114" t="n">
        <v>1.35251697002319</v>
      </c>
      <c r="X633" s="115" t="n">
        <v>0.845323106264495</v>
      </c>
      <c r="Y633" s="114" t="n">
        <v>0.613079511425843</v>
      </c>
      <c r="Z633" s="114" t="n">
        <v>-0.100530994324549</v>
      </c>
    </row>
    <row r="634" customFormat="false" ht="15" hidden="false" customHeight="false" outlineLevel="0" collapsed="false">
      <c r="A634" s="0" t="n">
        <v>263</v>
      </c>
      <c r="B634" s="0" t="s">
        <v>31</v>
      </c>
      <c r="C634" s="0" t="s">
        <v>36</v>
      </c>
      <c r="D634" s="0" t="s">
        <v>28</v>
      </c>
      <c r="E634" s="119" t="n">
        <v>43145</v>
      </c>
      <c r="F634" s="0" t="n">
        <v>28.1</v>
      </c>
      <c r="G634" s="0" t="n">
        <v>34.9</v>
      </c>
      <c r="H634" s="114" t="n">
        <v>17.522</v>
      </c>
      <c r="I634" s="114" t="n">
        <v>1.4296</v>
      </c>
      <c r="J634" s="114" t="s">
        <v>53</v>
      </c>
      <c r="K634" s="114" t="n">
        <v>996.235758323096</v>
      </c>
      <c r="L634" s="114" t="n">
        <v>0.754971757521427</v>
      </c>
      <c r="M634" s="114" t="n">
        <v>-0.004156701706</v>
      </c>
      <c r="N634" s="114" t="n">
        <v>1022.31572982033</v>
      </c>
      <c r="O634" s="114" t="n">
        <v>3.21696783945962</v>
      </c>
      <c r="P634" s="114" t="n">
        <v>23.5377540533439</v>
      </c>
      <c r="Q634" s="114" t="n">
        <v>2.5828</v>
      </c>
      <c r="R634" s="0" t="n">
        <v>16</v>
      </c>
      <c r="S634" s="0" t="n">
        <v>0.022</v>
      </c>
      <c r="T634" s="114" t="n">
        <v>1.56294401818699</v>
      </c>
      <c r="U634" s="115" t="n">
        <v>0.976840011366867</v>
      </c>
      <c r="V634" s="114" t="n">
        <v>0.0444787998404101</v>
      </c>
      <c r="W634" s="114" t="n">
        <v>1.4020158709752</v>
      </c>
      <c r="X634" s="115" t="n">
        <v>0.876259919359502</v>
      </c>
      <c r="Y634" s="114" t="n">
        <v>1.12922454708979</v>
      </c>
      <c r="Z634" s="114" t="n">
        <v>-0.100580092007364</v>
      </c>
    </row>
    <row r="635" customFormat="false" ht="15" hidden="false" customHeight="false" outlineLevel="0" collapsed="false">
      <c r="A635" s="0" t="n">
        <v>101</v>
      </c>
      <c r="B635" s="0" t="s">
        <v>32</v>
      </c>
      <c r="C635" s="0" t="s">
        <v>36</v>
      </c>
      <c r="D635" s="0" t="s">
        <v>28</v>
      </c>
      <c r="E635" s="119" t="n">
        <v>43145</v>
      </c>
      <c r="F635" s="0" t="n">
        <v>28.1</v>
      </c>
      <c r="G635" s="0" t="n">
        <v>34.9</v>
      </c>
      <c r="H635" s="114" t="n">
        <v>17.522</v>
      </c>
      <c r="I635" s="114" t="n">
        <v>4.0733</v>
      </c>
      <c r="J635" s="114" t="s">
        <v>53</v>
      </c>
      <c r="K635" s="114" t="n">
        <v>996.235758323096</v>
      </c>
      <c r="L635" s="114" t="n">
        <v>0.754971757521427</v>
      </c>
      <c r="M635" s="114" t="n">
        <v>-0.004156701706</v>
      </c>
      <c r="N635" s="114" t="n">
        <v>1022.31572982033</v>
      </c>
      <c r="O635" s="114" t="n">
        <v>9.16597306971941</v>
      </c>
      <c r="P635" s="114" t="n">
        <v>23.5377540533439</v>
      </c>
      <c r="Q635" s="114" t="n">
        <v>17.12315</v>
      </c>
      <c r="R635" s="0" t="n">
        <v>16</v>
      </c>
      <c r="S635" s="0" t="n">
        <v>0.00760000000000005</v>
      </c>
      <c r="T635" s="114" t="n">
        <v>0.186929680005904</v>
      </c>
      <c r="U635" s="115" t="n">
        <v>0.11683105000369</v>
      </c>
      <c r="V635" s="114" t="n">
        <v>0.00258241301308715</v>
      </c>
      <c r="W635" s="114" t="n">
        <v>0.0281818500360146</v>
      </c>
      <c r="X635" s="115" t="n">
        <v>0.0176136562725091</v>
      </c>
      <c r="Y635" s="114" t="n">
        <v>0.00944894948689341</v>
      </c>
      <c r="Z635" s="114" t="n">
        <v>-0.0992173937311811</v>
      </c>
    </row>
    <row r="636" customFormat="false" ht="15" hidden="false" customHeight="false" outlineLevel="0" collapsed="false">
      <c r="A636" s="0" t="n">
        <v>107</v>
      </c>
      <c r="B636" s="0" t="s">
        <v>32</v>
      </c>
      <c r="C636" s="0" t="s">
        <v>36</v>
      </c>
      <c r="D636" s="0" t="s">
        <v>28</v>
      </c>
      <c r="E636" s="119" t="n">
        <v>43145</v>
      </c>
      <c r="F636" s="0" t="n">
        <v>28.1</v>
      </c>
      <c r="G636" s="0" t="n">
        <v>34.9</v>
      </c>
      <c r="H636" s="114" t="n">
        <v>17.522</v>
      </c>
      <c r="I636" s="114" t="n">
        <v>3.3515</v>
      </c>
      <c r="J636" s="114" t="s">
        <v>53</v>
      </c>
      <c r="K636" s="114" t="n">
        <v>996.235758323096</v>
      </c>
      <c r="L636" s="114" t="n">
        <v>0.754971757521427</v>
      </c>
      <c r="M636" s="114" t="n">
        <v>-0.004156701706</v>
      </c>
      <c r="N636" s="114" t="n">
        <v>1022.31572982033</v>
      </c>
      <c r="O636" s="114" t="n">
        <v>7.54173734887305</v>
      </c>
      <c r="P636" s="114" t="n">
        <v>23.5377540533439</v>
      </c>
      <c r="Q636" s="114" t="n">
        <v>13.15325</v>
      </c>
      <c r="R636" s="0" t="n">
        <v>16</v>
      </c>
      <c r="S636" s="0" t="n">
        <v>0.00660000000000016</v>
      </c>
      <c r="T636" s="114" t="n">
        <v>0.197315315853991</v>
      </c>
      <c r="U636" s="115" t="n">
        <v>0.123322072408745</v>
      </c>
      <c r="V636" s="114" t="n">
        <v>-0.00292791260469816</v>
      </c>
      <c r="W636" s="114" t="n">
        <v>-0.0388077204650518</v>
      </c>
      <c r="X636" s="115" t="n">
        <v>-0.0242548252906574</v>
      </c>
      <c r="Y636" s="114" t="n">
        <v>-0.0139509975866062</v>
      </c>
      <c r="Z636" s="114" t="n">
        <v>-0.147576897699402</v>
      </c>
    </row>
    <row r="637" customFormat="false" ht="15" hidden="false" customHeight="false" outlineLevel="0" collapsed="false">
      <c r="A637" s="0" t="n">
        <v>145</v>
      </c>
      <c r="B637" s="0" t="s">
        <v>33</v>
      </c>
      <c r="C637" s="0" t="s">
        <v>36</v>
      </c>
      <c r="D637" s="0" t="s">
        <v>28</v>
      </c>
      <c r="E637" s="119" t="n">
        <v>43145</v>
      </c>
      <c r="F637" s="0" t="n">
        <v>28.1</v>
      </c>
      <c r="G637" s="0" t="n">
        <v>34.9</v>
      </c>
      <c r="H637" s="114" t="n">
        <v>17.522</v>
      </c>
      <c r="I637" s="114" t="n">
        <v>1.8419</v>
      </c>
      <c r="J637" s="114" t="s">
        <v>53</v>
      </c>
      <c r="K637" s="114" t="n">
        <v>996.235758323096</v>
      </c>
      <c r="L637" s="114" t="n">
        <v>0.754971757521427</v>
      </c>
      <c r="M637" s="114" t="n">
        <v>-0.004156701706</v>
      </c>
      <c r="N637" s="114" t="n">
        <v>1022.31572982033</v>
      </c>
      <c r="O637" s="114" t="n">
        <v>4.14474892522431</v>
      </c>
      <c r="P637" s="114" t="n">
        <v>23.5377540533439</v>
      </c>
      <c r="Q637" s="114" t="n">
        <v>4.85045</v>
      </c>
      <c r="R637" s="0" t="n">
        <v>16</v>
      </c>
      <c r="S637" s="0" t="n">
        <v>0.00740000000000007</v>
      </c>
      <c r="T637" s="114" t="n">
        <v>0.403379667484332</v>
      </c>
      <c r="U637" s="115" t="n">
        <v>0.252112292177708</v>
      </c>
      <c r="V637" s="114" t="n">
        <v>0.00690073180120798</v>
      </c>
      <c r="W637" s="114" t="n">
        <v>0.166771023938876</v>
      </c>
      <c r="X637" s="115" t="n">
        <v>0.104231889961797</v>
      </c>
      <c r="Y637" s="114" t="n">
        <v>0.0896711341702789</v>
      </c>
      <c r="Z637" s="114" t="n">
        <v>-0.14788040221591</v>
      </c>
    </row>
    <row r="638" customFormat="false" ht="15" hidden="false" customHeight="false" outlineLevel="0" collapsed="false">
      <c r="A638" s="0" t="n">
        <v>179</v>
      </c>
      <c r="B638" s="0" t="s">
        <v>26</v>
      </c>
      <c r="C638" s="0" t="s">
        <v>27</v>
      </c>
      <c r="D638" s="0" t="s">
        <v>37</v>
      </c>
      <c r="E638" s="119" t="n">
        <v>43145</v>
      </c>
      <c r="F638" s="0" t="n">
        <v>29.3</v>
      </c>
      <c r="G638" s="0" t="n">
        <v>35</v>
      </c>
      <c r="H638" s="114" t="n">
        <v>17.5137</v>
      </c>
      <c r="I638" s="114" t="n">
        <v>6.3769</v>
      </c>
      <c r="K638" s="114" t="n">
        <v>995.887371210684</v>
      </c>
      <c r="L638" s="114" t="n">
        <v>0.753492514602247</v>
      </c>
      <c r="M638" s="114" t="n">
        <v>-0.004147946554</v>
      </c>
      <c r="N638" s="114" t="n">
        <v>1021.99257032553</v>
      </c>
      <c r="O638" s="114" t="n">
        <v>14.3439968566904</v>
      </c>
      <c r="P638" s="114" t="n">
        <v>23.5240514519662</v>
      </c>
      <c r="Q638" s="114" t="n">
        <v>29.79295</v>
      </c>
      <c r="R638" s="0" t="n">
        <v>16</v>
      </c>
      <c r="S638" s="0" t="n">
        <v>0.288</v>
      </c>
      <c r="T638" s="114" t="n">
        <v>4.72991837606136</v>
      </c>
      <c r="U638" s="115" t="n">
        <v>2.95619898503835</v>
      </c>
      <c r="V638" s="114" t="n">
        <v>0.615311914457031</v>
      </c>
      <c r="W638" s="114" t="n">
        <v>4.48194358779518</v>
      </c>
      <c r="X638" s="115" t="n">
        <v>2.80121474237199</v>
      </c>
      <c r="Y638" s="114" t="n">
        <v>1.36329053912196</v>
      </c>
      <c r="Z638" s="114" t="n">
        <v>-0.154984242666364</v>
      </c>
    </row>
    <row r="639" customFormat="false" ht="15" hidden="false" customHeight="false" outlineLevel="0" collapsed="false">
      <c r="A639" s="0" t="n">
        <v>186</v>
      </c>
      <c r="B639" s="0" t="s">
        <v>26</v>
      </c>
      <c r="C639" s="0" t="s">
        <v>27</v>
      </c>
      <c r="D639" s="0" t="s">
        <v>37</v>
      </c>
      <c r="E639" s="119" t="n">
        <v>43145</v>
      </c>
      <c r="F639" s="0" t="n">
        <v>29.3</v>
      </c>
      <c r="G639" s="0" t="n">
        <v>35</v>
      </c>
      <c r="H639" s="114" t="n">
        <v>17.5137</v>
      </c>
      <c r="I639" s="114" t="n">
        <v>4.4755</v>
      </c>
      <c r="K639" s="114" t="n">
        <v>995.887371210684</v>
      </c>
      <c r="L639" s="114" t="n">
        <v>0.753492514602247</v>
      </c>
      <c r="M639" s="114" t="n">
        <v>-0.004147946554</v>
      </c>
      <c r="N639" s="114" t="n">
        <v>1021.99257032553</v>
      </c>
      <c r="O639" s="114" t="n">
        <v>10.0670479280086</v>
      </c>
      <c r="P639" s="114" t="n">
        <v>23.5240514519662</v>
      </c>
      <c r="Q639" s="114" t="n">
        <v>19.33525</v>
      </c>
      <c r="R639" s="0" t="n">
        <v>16</v>
      </c>
      <c r="S639" s="0" t="n">
        <v>0.2038</v>
      </c>
      <c r="T639" s="114" t="n">
        <v>4.77093428845659</v>
      </c>
      <c r="U639" s="115" t="n">
        <v>2.98183393028537</v>
      </c>
      <c r="V639" s="114" t="n">
        <v>0.43561639394852</v>
      </c>
      <c r="W639" s="114" t="n">
        <v>4.52286238455862</v>
      </c>
      <c r="X639" s="115" t="n">
        <v>2.82678899034914</v>
      </c>
      <c r="Y639" s="114" t="n">
        <v>1.49475686048541</v>
      </c>
      <c r="Z639" s="114" t="n">
        <v>-0.155044939936233</v>
      </c>
    </row>
    <row r="640" customFormat="false" ht="15" hidden="false" customHeight="false" outlineLevel="0" collapsed="false">
      <c r="A640" s="0" t="n">
        <v>277</v>
      </c>
      <c r="B640" s="0" t="s">
        <v>26</v>
      </c>
      <c r="C640" s="0" t="s">
        <v>27</v>
      </c>
      <c r="D640" s="0" t="s">
        <v>37</v>
      </c>
      <c r="E640" s="119" t="n">
        <v>43145</v>
      </c>
      <c r="F640" s="0" t="n">
        <v>29.3</v>
      </c>
      <c r="G640" s="0" t="n">
        <v>35</v>
      </c>
      <c r="H640" s="114" t="n">
        <v>17.5137</v>
      </c>
      <c r="I640" s="114" t="n">
        <v>5.6146</v>
      </c>
      <c r="K640" s="114" t="n">
        <v>995.887371210684</v>
      </c>
      <c r="L640" s="114" t="n">
        <v>0.753492514602247</v>
      </c>
      <c r="M640" s="114" t="n">
        <v>-0.004147946554</v>
      </c>
      <c r="N640" s="114" t="n">
        <v>1021.99257032553</v>
      </c>
      <c r="O640" s="114" t="n">
        <v>12.6293033843363</v>
      </c>
      <c r="P640" s="114" t="n">
        <v>23.5240514519662</v>
      </c>
      <c r="Q640" s="114" t="n">
        <v>25.6003</v>
      </c>
      <c r="R640" s="0" t="n">
        <v>16</v>
      </c>
      <c r="S640" s="0" t="n">
        <v>0.2525</v>
      </c>
      <c r="T640" s="114" t="n">
        <v>4.70897596091085</v>
      </c>
      <c r="U640" s="115" t="n">
        <v>2.94310997556928</v>
      </c>
      <c r="V640" s="114" t="n">
        <v>0.539339428818922</v>
      </c>
      <c r="W640" s="114" t="n">
        <v>4.46105075915293</v>
      </c>
      <c r="X640" s="115" t="n">
        <v>2.78815672447058</v>
      </c>
      <c r="Y640" s="114" t="n">
        <v>1.39225759198327</v>
      </c>
      <c r="Z640" s="114" t="n">
        <v>-0.1549532510987</v>
      </c>
    </row>
    <row r="641" customFormat="false" ht="15" hidden="false" customHeight="false" outlineLevel="0" collapsed="false">
      <c r="A641" s="0" t="n">
        <v>284</v>
      </c>
      <c r="B641" s="0" t="s">
        <v>26</v>
      </c>
      <c r="C641" s="0" t="s">
        <v>27</v>
      </c>
      <c r="D641" s="0" t="s">
        <v>37</v>
      </c>
      <c r="E641" s="119" t="n">
        <v>43145</v>
      </c>
      <c r="F641" s="0" t="n">
        <v>29.3</v>
      </c>
      <c r="G641" s="0" t="n">
        <v>35</v>
      </c>
      <c r="H641" s="114" t="n">
        <v>17.5137</v>
      </c>
      <c r="I641" s="114" t="n">
        <v>5.9385</v>
      </c>
      <c r="K641" s="114" t="n">
        <v>995.887371210684</v>
      </c>
      <c r="L641" s="114" t="n">
        <v>0.753492514602247</v>
      </c>
      <c r="M641" s="114" t="n">
        <v>-0.004147946554</v>
      </c>
      <c r="N641" s="114" t="n">
        <v>1021.99257032553</v>
      </c>
      <c r="O641" s="114" t="n">
        <v>13.3578737840418</v>
      </c>
      <c r="P641" s="114" t="n">
        <v>23.5240514519662</v>
      </c>
      <c r="Q641" s="114" t="n">
        <v>27.38175</v>
      </c>
      <c r="R641" s="0" t="n">
        <v>16</v>
      </c>
      <c r="S641" s="0" t="n">
        <v>0.2721</v>
      </c>
      <c r="T641" s="114" t="n">
        <v>4.80199068191444</v>
      </c>
      <c r="U641" s="115" t="n">
        <v>3.00124417619653</v>
      </c>
      <c r="V641" s="114" t="n">
        <v>0.58180251391561</v>
      </c>
      <c r="W641" s="114" t="n">
        <v>4.55384524408547</v>
      </c>
      <c r="X641" s="115" t="n">
        <v>2.84615327755342</v>
      </c>
      <c r="Y641" s="114" t="n">
        <v>1.40476631896704</v>
      </c>
      <c r="Z641" s="114" t="n">
        <v>-0.155090898643109</v>
      </c>
    </row>
    <row r="642" customFormat="false" ht="15" hidden="false" customHeight="false" outlineLevel="0" collapsed="false">
      <c r="A642" s="0" t="n">
        <v>119</v>
      </c>
      <c r="B642" s="0" t="s">
        <v>29</v>
      </c>
      <c r="C642" s="0" t="s">
        <v>27</v>
      </c>
      <c r="D642" s="0" t="s">
        <v>37</v>
      </c>
      <c r="E642" s="119" t="n">
        <v>43145</v>
      </c>
      <c r="F642" s="0" t="n">
        <v>29.3</v>
      </c>
      <c r="G642" s="0" t="n">
        <v>35</v>
      </c>
      <c r="H642" s="114" t="n">
        <v>17.5137</v>
      </c>
      <c r="I642" s="114" t="n">
        <v>5.1131</v>
      </c>
      <c r="K642" s="114" t="n">
        <v>995.887371210684</v>
      </c>
      <c r="L642" s="114" t="n">
        <v>0.753492514602247</v>
      </c>
      <c r="M642" s="114" t="n">
        <v>-0.004147946554</v>
      </c>
      <c r="N642" s="114" t="n">
        <v>1021.99257032553</v>
      </c>
      <c r="O642" s="114" t="n">
        <v>11.5012451705286</v>
      </c>
      <c r="P642" s="114" t="n">
        <v>23.5240514519662</v>
      </c>
      <c r="Q642" s="114" t="n">
        <v>22.84205</v>
      </c>
      <c r="R642" s="0" t="n">
        <v>16</v>
      </c>
      <c r="S642" s="0" t="n">
        <v>0.1895</v>
      </c>
      <c r="T642" s="114" t="n">
        <v>3.84880981395726</v>
      </c>
      <c r="U642" s="115" t="n">
        <v>2.40550613372329</v>
      </c>
      <c r="V642" s="114" t="n">
        <v>0.399970197778126</v>
      </c>
      <c r="W642" s="114" t="n">
        <v>3.60292127489775</v>
      </c>
      <c r="X642" s="115" t="n">
        <v>2.2518257968111</v>
      </c>
      <c r="Y642" s="114" t="n">
        <v>1.14671406898838</v>
      </c>
      <c r="Z642" s="114" t="n">
        <v>-0.153680336912193</v>
      </c>
    </row>
    <row r="643" customFormat="false" ht="15" hidden="false" customHeight="false" outlineLevel="0" collapsed="false">
      <c r="A643" s="0" t="n">
        <v>125</v>
      </c>
      <c r="B643" s="0" t="s">
        <v>29</v>
      </c>
      <c r="C643" s="0" t="s">
        <v>27</v>
      </c>
      <c r="D643" s="0" t="s">
        <v>37</v>
      </c>
      <c r="E643" s="119" t="n">
        <v>43145</v>
      </c>
      <c r="F643" s="0" t="n">
        <v>29.3</v>
      </c>
      <c r="G643" s="0" t="n">
        <v>35</v>
      </c>
      <c r="H643" s="114" t="n">
        <v>17.5137</v>
      </c>
      <c r="I643" s="114" t="n">
        <v>4.2954</v>
      </c>
      <c r="K643" s="114" t="n">
        <v>995.887371210684</v>
      </c>
      <c r="L643" s="114" t="n">
        <v>0.753492514602247</v>
      </c>
      <c r="M643" s="114" t="n">
        <v>-0.004147946554</v>
      </c>
      <c r="N643" s="114" t="n">
        <v>1021.99257032553</v>
      </c>
      <c r="O643" s="114" t="n">
        <v>9.66193669309978</v>
      </c>
      <c r="P643" s="114" t="n">
        <v>23.5240514519662</v>
      </c>
      <c r="Q643" s="114" t="n">
        <v>18.3447</v>
      </c>
      <c r="R643" s="0" t="n">
        <v>16</v>
      </c>
      <c r="S643" s="0" t="n">
        <v>0.1926</v>
      </c>
      <c r="T643" s="114" t="n">
        <v>4.6943550745832</v>
      </c>
      <c r="U643" s="115" t="n">
        <v>2.9339719216145</v>
      </c>
      <c r="V643" s="114" t="n">
        <v>0.411325157190978</v>
      </c>
      <c r="W643" s="114" t="n">
        <v>4.44646449150206</v>
      </c>
      <c r="X643" s="115" t="n">
        <v>2.77904030718879</v>
      </c>
      <c r="Y643" s="114" t="n">
        <v>1.48725643169589</v>
      </c>
      <c r="Z643" s="114" t="n">
        <v>-0.154931614425714</v>
      </c>
    </row>
    <row r="644" customFormat="false" ht="15" hidden="false" customHeight="false" outlineLevel="0" collapsed="false">
      <c r="A644" s="0" t="n">
        <v>217</v>
      </c>
      <c r="B644" s="0" t="s">
        <v>29</v>
      </c>
      <c r="C644" s="0" t="s">
        <v>27</v>
      </c>
      <c r="D644" s="0" t="s">
        <v>37</v>
      </c>
      <c r="E644" s="119" t="n">
        <v>43145</v>
      </c>
      <c r="F644" s="0" t="n">
        <v>29.3</v>
      </c>
      <c r="G644" s="0" t="n">
        <v>35</v>
      </c>
      <c r="H644" s="114" t="n">
        <v>17.5137</v>
      </c>
      <c r="I644" s="114" t="n">
        <v>3.7777</v>
      </c>
      <c r="K644" s="114" t="n">
        <v>995.887371210684</v>
      </c>
      <c r="L644" s="114" t="n">
        <v>0.753492514602247</v>
      </c>
      <c r="M644" s="114" t="n">
        <v>-0.004147946554</v>
      </c>
      <c r="N644" s="114" t="n">
        <v>1021.99257032553</v>
      </c>
      <c r="O644" s="114" t="n">
        <v>8.4974387124652</v>
      </c>
      <c r="P644" s="114" t="n">
        <v>23.5240514519662</v>
      </c>
      <c r="Q644" s="114" t="n">
        <v>15.49735</v>
      </c>
      <c r="R644" s="0" t="n">
        <v>16</v>
      </c>
      <c r="S644" s="0" t="n">
        <v>0.0878999999999999</v>
      </c>
      <c r="T644" s="114" t="n">
        <v>2.38224293999674</v>
      </c>
      <c r="U644" s="115" t="n">
        <v>1.48890183749797</v>
      </c>
      <c r="V644" s="114" t="n">
        <v>0.178021132959429</v>
      </c>
      <c r="W644" s="114" t="n">
        <v>2.13982687199126</v>
      </c>
      <c r="X644" s="115" t="n">
        <v>1.33739179499454</v>
      </c>
      <c r="Y644" s="114" t="n">
        <v>0.741067997653131</v>
      </c>
      <c r="Z644" s="114" t="n">
        <v>-0.151510042503427</v>
      </c>
    </row>
    <row r="645" customFormat="false" ht="15" hidden="false" customHeight="false" outlineLevel="0" collapsed="false">
      <c r="A645" s="0" t="n">
        <v>152</v>
      </c>
      <c r="B645" s="0" t="s">
        <v>30</v>
      </c>
      <c r="C645" s="0" t="s">
        <v>27</v>
      </c>
      <c r="D645" s="0" t="s">
        <v>37</v>
      </c>
      <c r="E645" s="119" t="n">
        <v>43145</v>
      </c>
      <c r="F645" s="0" t="n">
        <v>29.3</v>
      </c>
      <c r="G645" s="0" t="n">
        <v>35</v>
      </c>
      <c r="H645" s="114" t="n">
        <v>17.5137</v>
      </c>
      <c r="I645" s="114" t="n">
        <v>6.9813</v>
      </c>
      <c r="K645" s="114" t="n">
        <v>995.887371210684</v>
      </c>
      <c r="L645" s="114" t="n">
        <v>0.753492514602247</v>
      </c>
      <c r="M645" s="114" t="n">
        <v>-0.004147946554</v>
      </c>
      <c r="N645" s="114" t="n">
        <v>1021.99257032553</v>
      </c>
      <c r="O645" s="114" t="n">
        <v>15.7035150708985</v>
      </c>
      <c r="P645" s="114" t="n">
        <v>23.5240514519662</v>
      </c>
      <c r="Q645" s="114" t="n">
        <v>33.11715</v>
      </c>
      <c r="R645" s="0" t="n">
        <v>16</v>
      </c>
      <c r="S645" s="0" t="n">
        <v>0.2738</v>
      </c>
      <c r="T645" s="114" t="n">
        <v>4.08199776369736</v>
      </c>
      <c r="U645" s="115" t="n">
        <v>2.55124860231085</v>
      </c>
      <c r="V645" s="114" t="n">
        <v>0.580068430285209</v>
      </c>
      <c r="W645" s="114" t="n">
        <v>3.83555709270308</v>
      </c>
      <c r="X645" s="115" t="n">
        <v>2.39722318293942</v>
      </c>
      <c r="Y645" s="114" t="n">
        <v>1.14687894002374</v>
      </c>
      <c r="Z645" s="114" t="n">
        <v>-0.154025419371427</v>
      </c>
    </row>
    <row r="646" customFormat="false" ht="15" hidden="false" customHeight="false" outlineLevel="0" collapsed="false">
      <c r="A646" s="0" t="n">
        <v>160</v>
      </c>
      <c r="B646" s="0" t="s">
        <v>30</v>
      </c>
      <c r="C646" s="0" t="s">
        <v>27</v>
      </c>
      <c r="D646" s="0" t="s">
        <v>37</v>
      </c>
      <c r="E646" s="119" t="n">
        <v>43145</v>
      </c>
      <c r="F646" s="0" t="n">
        <v>29.3</v>
      </c>
      <c r="G646" s="0" t="n">
        <v>35</v>
      </c>
      <c r="H646" s="114" t="n">
        <v>17.5137</v>
      </c>
      <c r="I646" s="114" t="n">
        <v>5.6965</v>
      </c>
      <c r="K646" s="114" t="n">
        <v>995.887371210684</v>
      </c>
      <c r="L646" s="114" t="n">
        <v>0.753492514602247</v>
      </c>
      <c r="M646" s="114" t="n">
        <v>-0.004147946554</v>
      </c>
      <c r="N646" s="114" t="n">
        <v>1021.99257032553</v>
      </c>
      <c r="O646" s="114" t="n">
        <v>12.8135266499611</v>
      </c>
      <c r="P646" s="114" t="n">
        <v>23.5240514519662</v>
      </c>
      <c r="Q646" s="114" t="n">
        <v>26.05075</v>
      </c>
      <c r="R646" s="0" t="n">
        <v>16</v>
      </c>
      <c r="S646" s="0" t="n">
        <v>0.262</v>
      </c>
      <c r="T646" s="114" t="n">
        <v>4.82105069463613</v>
      </c>
      <c r="U646" s="115" t="n">
        <v>3.01315668414758</v>
      </c>
      <c r="V646" s="114" t="n">
        <v>0.560321913708689</v>
      </c>
      <c r="W646" s="114" t="n">
        <v>4.57286012736666</v>
      </c>
      <c r="X646" s="115" t="n">
        <v>2.85803757960416</v>
      </c>
      <c r="Y646" s="114" t="n">
        <v>1.42301809676218</v>
      </c>
      <c r="Z646" s="114" t="n">
        <v>-0.15511910454342</v>
      </c>
    </row>
    <row r="647" customFormat="false" ht="15" hidden="false" customHeight="false" outlineLevel="0" collapsed="false">
      <c r="A647" s="0" t="n">
        <v>166</v>
      </c>
      <c r="B647" s="0" t="s">
        <v>31</v>
      </c>
      <c r="C647" s="0" t="s">
        <v>27</v>
      </c>
      <c r="D647" s="0" t="s">
        <v>37</v>
      </c>
      <c r="E647" s="119" t="n">
        <v>43145</v>
      </c>
      <c r="F647" s="0" t="n">
        <v>29.3</v>
      </c>
      <c r="G647" s="0" t="n">
        <v>35</v>
      </c>
      <c r="H647" s="114" t="n">
        <v>17.5137</v>
      </c>
      <c r="I647" s="114" t="n">
        <v>5.3968</v>
      </c>
      <c r="K647" s="114" t="n">
        <v>995.887371210684</v>
      </c>
      <c r="L647" s="114" t="n">
        <v>0.753492514602247</v>
      </c>
      <c r="M647" s="114" t="n">
        <v>-0.004147946554</v>
      </c>
      <c r="N647" s="114" t="n">
        <v>1021.99257032553</v>
      </c>
      <c r="O647" s="114" t="n">
        <v>12.1393909636637</v>
      </c>
      <c r="P647" s="114" t="n">
        <v>23.5240514519662</v>
      </c>
      <c r="Q647" s="114" t="n">
        <v>24.4024</v>
      </c>
      <c r="R647" s="0" t="n">
        <v>16</v>
      </c>
      <c r="S647" s="0" t="n">
        <v>0.1712</v>
      </c>
      <c r="T647" s="114" t="n">
        <v>3.27617881200245</v>
      </c>
      <c r="U647" s="115" t="n">
        <v>2.04761175750153</v>
      </c>
      <c r="V647" s="114" t="n">
        <v>0.357194502211717</v>
      </c>
      <c r="W647" s="114" t="n">
        <v>3.03164612286307</v>
      </c>
      <c r="X647" s="115" t="n">
        <v>1.89477882678942</v>
      </c>
      <c r="Y647" s="114" t="n">
        <v>0.951572682441875</v>
      </c>
      <c r="Z647" s="114" t="n">
        <v>-0.152832930712111</v>
      </c>
    </row>
    <row r="648" customFormat="false" ht="15" hidden="false" customHeight="false" outlineLevel="0" collapsed="false">
      <c r="A648" s="0" t="n">
        <v>173</v>
      </c>
      <c r="B648" s="0" t="s">
        <v>31</v>
      </c>
      <c r="C648" s="0" t="s">
        <v>27</v>
      </c>
      <c r="D648" s="0" t="s">
        <v>37</v>
      </c>
      <c r="E648" s="119" t="n">
        <v>43145</v>
      </c>
      <c r="F648" s="0" t="n">
        <v>29.3</v>
      </c>
      <c r="G648" s="0" t="n">
        <v>35</v>
      </c>
      <c r="H648" s="114" t="n">
        <v>17.5137</v>
      </c>
      <c r="I648" s="114" t="n">
        <v>5.6366</v>
      </c>
      <c r="K648" s="114" t="n">
        <v>995.887371210684</v>
      </c>
      <c r="L648" s="114" t="n">
        <v>0.753492514602247</v>
      </c>
      <c r="M648" s="114" t="n">
        <v>-0.004147946554</v>
      </c>
      <c r="N648" s="114" t="n">
        <v>1021.99257032553</v>
      </c>
      <c r="O648" s="114" t="n">
        <v>12.6787894874345</v>
      </c>
      <c r="P648" s="114" t="n">
        <v>23.5240514519662</v>
      </c>
      <c r="Q648" s="114" t="n">
        <v>25.7213</v>
      </c>
      <c r="R648" s="0" t="n">
        <v>16</v>
      </c>
      <c r="S648" s="0" t="n">
        <v>0.1936</v>
      </c>
      <c r="T648" s="114" t="n">
        <v>3.55686202461878</v>
      </c>
      <c r="U648" s="115" t="n">
        <v>2.22303876538674</v>
      </c>
      <c r="V648" s="114" t="n">
        <v>0.406419742394151</v>
      </c>
      <c r="W648" s="114" t="n">
        <v>3.31166474639829</v>
      </c>
      <c r="X648" s="115" t="n">
        <v>2.06979046649893</v>
      </c>
      <c r="Y648" s="114" t="n">
        <v>1.030204363946</v>
      </c>
      <c r="Z648" s="114" t="n">
        <v>-0.153248298887806</v>
      </c>
    </row>
    <row r="649" customFormat="false" ht="15" hidden="false" customHeight="false" outlineLevel="0" collapsed="false">
      <c r="A649" s="0" t="n">
        <v>264</v>
      </c>
      <c r="B649" s="0" t="s">
        <v>31</v>
      </c>
      <c r="C649" s="0" t="s">
        <v>27</v>
      </c>
      <c r="D649" s="0" t="s">
        <v>37</v>
      </c>
      <c r="E649" s="119" t="n">
        <v>43145</v>
      </c>
      <c r="F649" s="0" t="n">
        <v>29.3</v>
      </c>
      <c r="G649" s="0" t="n">
        <v>35</v>
      </c>
      <c r="H649" s="114" t="n">
        <v>17.5137</v>
      </c>
      <c r="I649" s="114" t="n">
        <v>5.309</v>
      </c>
      <c r="K649" s="114" t="n">
        <v>995.887371210684</v>
      </c>
      <c r="L649" s="114" t="n">
        <v>0.753492514602247</v>
      </c>
      <c r="M649" s="114" t="n">
        <v>-0.004147946554</v>
      </c>
      <c r="N649" s="114" t="n">
        <v>1021.99257032553</v>
      </c>
      <c r="O649" s="114" t="n">
        <v>11.9418964249352</v>
      </c>
      <c r="P649" s="114" t="n">
        <v>23.5240514519662</v>
      </c>
      <c r="Q649" s="114" t="n">
        <v>23.9195</v>
      </c>
      <c r="R649" s="0" t="n">
        <v>16</v>
      </c>
      <c r="S649" s="0" t="n">
        <v>0.1943</v>
      </c>
      <c r="T649" s="114" t="n">
        <v>3.79885428275363</v>
      </c>
      <c r="U649" s="115" t="n">
        <v>2.37428392672102</v>
      </c>
      <c r="V649" s="114" t="n">
        <v>0.409746960493189</v>
      </c>
      <c r="W649" s="114" t="n">
        <v>3.55308402615309</v>
      </c>
      <c r="X649" s="115" t="n">
        <v>2.22067751634568</v>
      </c>
      <c r="Y649" s="114" t="n">
        <v>1.120710390678</v>
      </c>
      <c r="Z649" s="114" t="n">
        <v>-0.153606410375338</v>
      </c>
    </row>
    <row r="650" customFormat="false" ht="15" hidden="false" customHeight="false" outlineLevel="0" collapsed="false">
      <c r="A650" s="0" t="n">
        <v>102</v>
      </c>
      <c r="B650" s="0" t="s">
        <v>32</v>
      </c>
      <c r="C650" s="0" t="s">
        <v>27</v>
      </c>
      <c r="D650" s="0" t="s">
        <v>37</v>
      </c>
      <c r="E650" s="119" t="n">
        <v>43145</v>
      </c>
      <c r="F650" s="0" t="n">
        <v>29.3</v>
      </c>
      <c r="G650" s="0" t="n">
        <v>35</v>
      </c>
      <c r="H650" s="114" t="n">
        <v>17.5137</v>
      </c>
      <c r="I650" s="114" t="n">
        <v>4.479</v>
      </c>
      <c r="K650" s="114" t="n">
        <v>995.887371210684</v>
      </c>
      <c r="L650" s="114" t="n">
        <v>0.753492514602247</v>
      </c>
      <c r="M650" s="114" t="n">
        <v>-0.004147946554</v>
      </c>
      <c r="N650" s="114" t="n">
        <v>1021.99257032553</v>
      </c>
      <c r="O650" s="114" t="n">
        <v>10.0749207171378</v>
      </c>
      <c r="P650" s="114" t="n">
        <v>23.5240514519662</v>
      </c>
      <c r="Q650" s="114" t="n">
        <v>19.3545</v>
      </c>
      <c r="R650" s="0" t="n">
        <v>16</v>
      </c>
      <c r="S650" s="0" t="n">
        <v>0.0906000000000002</v>
      </c>
      <c r="T650" s="114" t="n">
        <v>2.06453377085043</v>
      </c>
      <c r="U650" s="115" t="n">
        <v>1.29033360678152</v>
      </c>
      <c r="V650" s="114" t="n">
        <v>0.180364885953734</v>
      </c>
      <c r="W650" s="114" t="n">
        <v>1.82286996031988</v>
      </c>
      <c r="X650" s="115" t="n">
        <v>1.13929372519993</v>
      </c>
      <c r="Y650" s="114" t="n">
        <v>0.597830176393356</v>
      </c>
      <c r="Z650" s="114" t="n">
        <v>-0.151039881581593</v>
      </c>
    </row>
    <row r="651" customFormat="false" ht="15" hidden="false" customHeight="false" outlineLevel="0" collapsed="false">
      <c r="A651" s="0" t="n">
        <v>108</v>
      </c>
      <c r="B651" s="0" t="s">
        <v>32</v>
      </c>
      <c r="C651" s="0" t="s">
        <v>27</v>
      </c>
      <c r="D651" s="0" t="s">
        <v>37</v>
      </c>
      <c r="E651" s="119" t="n">
        <v>43145</v>
      </c>
      <c r="F651" s="0" t="n">
        <v>29.3</v>
      </c>
      <c r="G651" s="0" t="n">
        <v>35</v>
      </c>
      <c r="H651" s="114" t="n">
        <v>17.5137</v>
      </c>
      <c r="I651" s="114" t="n">
        <v>4.8989</v>
      </c>
      <c r="K651" s="114" t="n">
        <v>995.887371210684</v>
      </c>
      <c r="L651" s="114" t="n">
        <v>0.753492514602247</v>
      </c>
      <c r="M651" s="114" t="n">
        <v>-0.004147946554</v>
      </c>
      <c r="N651" s="114" t="n">
        <v>1021.99257032553</v>
      </c>
      <c r="O651" s="114" t="n">
        <v>11.0194304758175</v>
      </c>
      <c r="P651" s="114" t="n">
        <v>23.5240514519662</v>
      </c>
      <c r="Q651" s="114" t="n">
        <v>21.66395</v>
      </c>
      <c r="R651" s="0" t="n">
        <v>16</v>
      </c>
      <c r="S651" s="0" t="n">
        <v>0.1439</v>
      </c>
      <c r="T651" s="114" t="n">
        <v>3.02628811777078</v>
      </c>
      <c r="U651" s="115" t="n">
        <v>1.89143007360673</v>
      </c>
      <c r="V651" s="114" t="n">
        <v>0.298299089143441</v>
      </c>
      <c r="W651" s="114" t="n">
        <v>2.78234710857303</v>
      </c>
      <c r="X651" s="115" t="n">
        <v>1.73896694285814</v>
      </c>
      <c r="Y651" s="114" t="n">
        <v>0.893218017557316</v>
      </c>
      <c r="Z651" s="114" t="n">
        <v>-0.152463130748592</v>
      </c>
    </row>
    <row r="652" customFormat="false" ht="15" hidden="false" customHeight="false" outlineLevel="0" collapsed="false">
      <c r="A652" s="0" t="n">
        <v>231</v>
      </c>
      <c r="B652" s="0" t="s">
        <v>33</v>
      </c>
      <c r="C652" s="0" t="s">
        <v>27</v>
      </c>
      <c r="D652" s="0" t="s">
        <v>37</v>
      </c>
      <c r="E652" s="119" t="n">
        <v>43145</v>
      </c>
      <c r="F652" s="0" t="n">
        <v>29.3</v>
      </c>
      <c r="G652" s="0" t="n">
        <v>35</v>
      </c>
      <c r="H652" s="114" t="n">
        <v>17.5137</v>
      </c>
      <c r="I652" s="114" t="n">
        <v>3.1971</v>
      </c>
      <c r="K652" s="114" t="n">
        <v>995.887371210684</v>
      </c>
      <c r="L652" s="114" t="n">
        <v>0.753492514602247</v>
      </c>
      <c r="M652" s="114" t="n">
        <v>-0.004147946554</v>
      </c>
      <c r="N652" s="114" t="n">
        <v>1021.99257032553</v>
      </c>
      <c r="O652" s="114" t="n">
        <v>7.1914554643361</v>
      </c>
      <c r="P652" s="114" t="n">
        <v>23.5240514519662</v>
      </c>
      <c r="Q652" s="114" t="n">
        <v>12.30405</v>
      </c>
      <c r="R652" s="0" t="n">
        <v>16</v>
      </c>
      <c r="S652" s="0" t="n">
        <v>0.0674999999999999</v>
      </c>
      <c r="T652" s="114" t="n">
        <v>2.15682515337423</v>
      </c>
      <c r="U652" s="115" t="n">
        <v>1.34801572085889</v>
      </c>
      <c r="V652" s="114" t="n">
        <v>0.132415014002531</v>
      </c>
      <c r="W652" s="114" t="n">
        <v>1.87582172016415</v>
      </c>
      <c r="X652" s="115" t="n">
        <v>1.1723885751026</v>
      </c>
      <c r="Y652" s="114" t="n">
        <v>0.693545385421541</v>
      </c>
      <c r="Z652" s="114" t="n">
        <v>-0.175627145756298</v>
      </c>
    </row>
    <row r="653" customFormat="false" ht="15" hidden="false" customHeight="false" outlineLevel="0" collapsed="false">
      <c r="A653" s="0" t="n">
        <v>187</v>
      </c>
      <c r="B653" s="0" t="s">
        <v>26</v>
      </c>
      <c r="C653" s="0" t="s">
        <v>34</v>
      </c>
      <c r="D653" s="0" t="s">
        <v>37</v>
      </c>
      <c r="E653" s="119" t="n">
        <v>43145</v>
      </c>
      <c r="F653" s="0" t="n">
        <v>28.1</v>
      </c>
      <c r="G653" s="0" t="n">
        <v>34.9</v>
      </c>
      <c r="H653" s="114" t="n">
        <v>17.552</v>
      </c>
      <c r="I653" s="114" t="n">
        <v>0.9618</v>
      </c>
      <c r="K653" s="114" t="n">
        <v>996.235758323096</v>
      </c>
      <c r="L653" s="114" t="n">
        <v>0.754971757521427</v>
      </c>
      <c r="M653" s="114" t="n">
        <v>-0.004156701706</v>
      </c>
      <c r="N653" s="114" t="n">
        <v>1022.31572982033</v>
      </c>
      <c r="O653" s="114" t="n">
        <v>2.16429747341373</v>
      </c>
      <c r="P653" s="114" t="n">
        <v>23.5780538262923</v>
      </c>
      <c r="Q653" s="114" t="n">
        <v>0.00990000000000091</v>
      </c>
      <c r="R653" s="0" t="n">
        <v>16</v>
      </c>
      <c r="S653" s="0" t="n">
        <v>0.0679999999999999</v>
      </c>
      <c r="T653" s="114" t="n">
        <v>7.60796598791675</v>
      </c>
      <c r="U653" s="115" t="n">
        <v>4.75497874244797</v>
      </c>
      <c r="V653" s="114" t="n">
        <v>0.148485251995813</v>
      </c>
      <c r="W653" s="114" t="n">
        <v>7.36602598288492</v>
      </c>
      <c r="X653" s="115" t="n">
        <v>4.60376623930307</v>
      </c>
      <c r="Y653" s="114" t="n">
        <v>-25.4884049704431</v>
      </c>
      <c r="Z653" s="114" t="n">
        <v>-0.151212503144898</v>
      </c>
    </row>
    <row r="654" customFormat="false" ht="15" hidden="false" customHeight="false" outlineLevel="0" collapsed="false">
      <c r="A654" s="0" t="n">
        <v>278</v>
      </c>
      <c r="B654" s="0" t="s">
        <v>26</v>
      </c>
      <c r="C654" s="0" t="s">
        <v>34</v>
      </c>
      <c r="D654" s="0" t="s">
        <v>37</v>
      </c>
      <c r="E654" s="119" t="n">
        <v>43145</v>
      </c>
      <c r="F654" s="0" t="n">
        <v>28.1</v>
      </c>
      <c r="G654" s="0" t="n">
        <v>34.9</v>
      </c>
      <c r="H654" s="114" t="n">
        <v>17.552</v>
      </c>
      <c r="I654" s="114" t="n">
        <v>4.3211</v>
      </c>
      <c r="K654" s="114" t="n">
        <v>996.235758323096</v>
      </c>
      <c r="L654" s="114" t="n">
        <v>0.754971757521427</v>
      </c>
      <c r="M654" s="114" t="n">
        <v>-0.004156701706</v>
      </c>
      <c r="N654" s="114" t="n">
        <v>1022.31572982033</v>
      </c>
      <c r="O654" s="114" t="n">
        <v>9.72358682924522</v>
      </c>
      <c r="P654" s="114" t="n">
        <v>23.5780538262923</v>
      </c>
      <c r="Q654" s="114" t="n">
        <v>18.48605</v>
      </c>
      <c r="R654" s="0" t="n">
        <v>16</v>
      </c>
      <c r="S654" s="0" t="n">
        <v>0.0409000000000006</v>
      </c>
      <c r="T654" s="114" t="n">
        <v>0.955562824167109</v>
      </c>
      <c r="U654" s="115" t="n">
        <v>0.597226765104443</v>
      </c>
      <c r="V654" s="114" t="n">
        <v>0.070331660177251</v>
      </c>
      <c r="W654" s="114" t="n">
        <v>0.72857972720555</v>
      </c>
      <c r="X654" s="115" t="n">
        <v>0.455362329503468</v>
      </c>
      <c r="Y654" s="114" t="n">
        <v>0.240715442173702</v>
      </c>
      <c r="Z654" s="114" t="n">
        <v>-0.141864435600975</v>
      </c>
    </row>
    <row r="655" customFormat="false" ht="15" hidden="false" customHeight="false" outlineLevel="0" collapsed="false">
      <c r="A655" s="0" t="n">
        <v>285</v>
      </c>
      <c r="B655" s="0" t="s">
        <v>26</v>
      </c>
      <c r="C655" s="0" t="s">
        <v>34</v>
      </c>
      <c r="D655" s="0" t="s">
        <v>37</v>
      </c>
      <c r="E655" s="119" t="n">
        <v>43145</v>
      </c>
      <c r="F655" s="0" t="n">
        <v>28.1</v>
      </c>
      <c r="G655" s="0" t="n">
        <v>34.9</v>
      </c>
      <c r="H655" s="114" t="n">
        <v>17.552</v>
      </c>
      <c r="I655" s="114" t="n">
        <v>2.6203</v>
      </c>
      <c r="K655" s="114" t="n">
        <v>996.235758323096</v>
      </c>
      <c r="L655" s="114" t="n">
        <v>0.754971757521427</v>
      </c>
      <c r="M655" s="114" t="n">
        <v>-0.004156701706</v>
      </c>
      <c r="N655" s="114" t="n">
        <v>1022.31572982033</v>
      </c>
      <c r="O655" s="114" t="n">
        <v>5.89634920938447</v>
      </c>
      <c r="P655" s="114" t="n">
        <v>23.5780538262923</v>
      </c>
      <c r="Q655" s="114" t="n">
        <v>9.13165</v>
      </c>
      <c r="R655" s="0" t="n">
        <v>16</v>
      </c>
      <c r="S655" s="0" t="n">
        <v>0.0310999999999999</v>
      </c>
      <c r="T655" s="114" t="n">
        <v>1.20114321025799</v>
      </c>
      <c r="U655" s="115" t="n">
        <v>0.750714506411244</v>
      </c>
      <c r="V655" s="114" t="n">
        <v>0.0568537924061108</v>
      </c>
      <c r="W655" s="114" t="n">
        <v>0.973607963469037</v>
      </c>
      <c r="X655" s="115" t="n">
        <v>0.608504977168148</v>
      </c>
      <c r="Y655" s="114" t="n">
        <v>0.396554028232699</v>
      </c>
      <c r="Z655" s="114" t="n">
        <v>-0.142209529243096</v>
      </c>
    </row>
    <row r="656" customFormat="false" ht="15" hidden="false" customHeight="false" outlineLevel="0" collapsed="false">
      <c r="A656" s="0" t="n">
        <v>120</v>
      </c>
      <c r="B656" s="0" t="s">
        <v>29</v>
      </c>
      <c r="C656" s="0" t="s">
        <v>34</v>
      </c>
      <c r="D656" s="0" t="s">
        <v>37</v>
      </c>
      <c r="E656" s="119" t="n">
        <v>43145</v>
      </c>
      <c r="F656" s="0" t="n">
        <v>28.1</v>
      </c>
      <c r="G656" s="0" t="n">
        <v>34.9</v>
      </c>
      <c r="H656" s="114" t="n">
        <v>17.552</v>
      </c>
      <c r="I656" s="114" t="n">
        <v>5.3489</v>
      </c>
      <c r="K656" s="114" t="n">
        <v>996.235758323096</v>
      </c>
      <c r="L656" s="114" t="n">
        <v>0.754971757521427</v>
      </c>
      <c r="M656" s="114" t="n">
        <v>-0.004156701706</v>
      </c>
      <c r="N656" s="114" t="n">
        <v>1022.31572982033</v>
      </c>
      <c r="O656" s="114" t="n">
        <v>12.036401284615</v>
      </c>
      <c r="P656" s="114" t="n">
        <v>23.5780538262923</v>
      </c>
      <c r="Q656" s="114" t="n">
        <v>24.13895</v>
      </c>
      <c r="R656" s="0" t="n">
        <v>16</v>
      </c>
      <c r="S656" s="0" t="n">
        <v>0.0487000000000002</v>
      </c>
      <c r="T656" s="114" t="n">
        <v>0.918833251575416</v>
      </c>
      <c r="U656" s="115" t="n">
        <v>0.574270782234635</v>
      </c>
      <c r="V656" s="114" t="n">
        <v>0.0827114927608417</v>
      </c>
      <c r="W656" s="114" t="n">
        <v>0.691932735423715</v>
      </c>
      <c r="X656" s="115" t="n">
        <v>0.432457959639822</v>
      </c>
      <c r="Y656" s="114" t="n">
        <v>0.216557607213434</v>
      </c>
      <c r="Z656" s="114" t="n">
        <v>-0.141812822594813</v>
      </c>
    </row>
    <row r="657" customFormat="false" ht="15" hidden="false" customHeight="false" outlineLevel="0" collapsed="false">
      <c r="A657" s="0" t="n">
        <v>126</v>
      </c>
      <c r="B657" s="0" t="s">
        <v>29</v>
      </c>
      <c r="C657" s="0" t="s">
        <v>34</v>
      </c>
      <c r="D657" s="0" t="s">
        <v>37</v>
      </c>
      <c r="E657" s="119" t="n">
        <v>43145</v>
      </c>
      <c r="F657" s="0" t="n">
        <v>28.1</v>
      </c>
      <c r="G657" s="0" t="n">
        <v>34.9</v>
      </c>
      <c r="H657" s="114" t="n">
        <v>17.552</v>
      </c>
      <c r="I657" s="114" t="n">
        <v>2.1375</v>
      </c>
      <c r="K657" s="114" t="n">
        <v>996.235758323096</v>
      </c>
      <c r="L657" s="114" t="n">
        <v>0.754971757521427</v>
      </c>
      <c r="M657" s="114" t="n">
        <v>-0.004156701706</v>
      </c>
      <c r="N657" s="114" t="n">
        <v>1022.31572982033</v>
      </c>
      <c r="O657" s="114" t="n">
        <v>4.80992498380312</v>
      </c>
      <c r="P657" s="114" t="n">
        <v>23.5780538262923</v>
      </c>
      <c r="Q657" s="114" t="n">
        <v>6.47625</v>
      </c>
      <c r="R657" s="0" t="n">
        <v>16</v>
      </c>
      <c r="S657" s="0" t="n">
        <v>0.0138000000000003</v>
      </c>
      <c r="T657" s="114" t="n">
        <v>0.64980929509819</v>
      </c>
      <c r="U657" s="115" t="n">
        <v>0.406130809436369</v>
      </c>
      <c r="V657" s="114" t="n">
        <v>0.0202847794786374</v>
      </c>
      <c r="W657" s="114" t="n">
        <v>0.423513638045768</v>
      </c>
      <c r="X657" s="115" t="n">
        <v>0.264696023778605</v>
      </c>
      <c r="Y657" s="114" t="n">
        <v>0.198082716947485</v>
      </c>
      <c r="Z657" s="114" t="n">
        <v>-0.141434785657763</v>
      </c>
    </row>
    <row r="658" customFormat="false" ht="15" hidden="false" customHeight="false" outlineLevel="0" collapsed="false">
      <c r="A658" s="0" t="n">
        <v>224</v>
      </c>
      <c r="B658" s="0" t="s">
        <v>29</v>
      </c>
      <c r="C658" s="0" t="s">
        <v>34</v>
      </c>
      <c r="D658" s="0" t="s">
        <v>37</v>
      </c>
      <c r="E658" s="119" t="n">
        <v>43145</v>
      </c>
      <c r="F658" s="0" t="n">
        <v>28.1</v>
      </c>
      <c r="G658" s="0" t="n">
        <v>34.9</v>
      </c>
      <c r="H658" s="114" t="n">
        <v>17.552</v>
      </c>
      <c r="I658" s="114" t="n">
        <v>4.4943</v>
      </c>
      <c r="K658" s="114" t="n">
        <v>996.235758323096</v>
      </c>
      <c r="L658" s="114" t="n">
        <v>0.754971757521427</v>
      </c>
      <c r="M658" s="114" t="n">
        <v>-0.004156701706</v>
      </c>
      <c r="N658" s="114" t="n">
        <v>1022.31572982033</v>
      </c>
      <c r="O658" s="114" t="n">
        <v>10.1133313940147</v>
      </c>
      <c r="P658" s="114" t="n">
        <v>23.5780538262923</v>
      </c>
      <c r="Q658" s="114" t="n">
        <v>19.43865</v>
      </c>
      <c r="R658" s="0" t="n">
        <v>16</v>
      </c>
      <c r="S658" s="0" t="n">
        <v>0.0403000000000002</v>
      </c>
      <c r="T658" s="114" t="n">
        <v>0.904804669959592</v>
      </c>
      <c r="U658" s="115" t="n">
        <v>0.565502918724745</v>
      </c>
      <c r="V658" s="114" t="n">
        <v>0.0681002078484312</v>
      </c>
      <c r="W658" s="114" t="n">
        <v>0.677935694921738</v>
      </c>
      <c r="X658" s="115" t="n">
        <v>0.423709809326086</v>
      </c>
      <c r="Y658" s="114" t="n">
        <v>0.221484258236298</v>
      </c>
      <c r="Z658" s="114" t="n">
        <v>-0.141793109398659</v>
      </c>
    </row>
    <row r="659" customFormat="false" ht="15" hidden="false" customHeight="false" outlineLevel="0" collapsed="false">
      <c r="A659" s="0" t="n">
        <v>230</v>
      </c>
      <c r="B659" s="0" t="s">
        <v>29</v>
      </c>
      <c r="C659" s="0" t="s">
        <v>34</v>
      </c>
      <c r="D659" s="0" t="s">
        <v>37</v>
      </c>
      <c r="E659" s="119" t="n">
        <v>43145</v>
      </c>
      <c r="F659" s="0" t="n">
        <v>28.1</v>
      </c>
      <c r="G659" s="0" t="n">
        <v>34.9</v>
      </c>
      <c r="H659" s="114" t="n">
        <v>17.552</v>
      </c>
      <c r="I659" s="114" t="n">
        <v>2.6499</v>
      </c>
      <c r="K659" s="114" t="n">
        <v>996.235758323096</v>
      </c>
      <c r="L659" s="114" t="n">
        <v>0.754971757521427</v>
      </c>
      <c r="M659" s="114" t="n">
        <v>-0.004156701706</v>
      </c>
      <c r="N659" s="114" t="n">
        <v>1022.31572982033</v>
      </c>
      <c r="O659" s="114" t="n">
        <v>5.96295682553445</v>
      </c>
      <c r="P659" s="114" t="n">
        <v>23.5780538262923</v>
      </c>
      <c r="Q659" s="114" t="n">
        <v>9.29445</v>
      </c>
      <c r="R659" s="0" t="n">
        <v>16</v>
      </c>
      <c r="S659" s="0" t="n">
        <v>0.0242</v>
      </c>
      <c r="T659" s="114" t="n">
        <v>0.921658986175115</v>
      </c>
      <c r="U659" s="115" t="n">
        <v>0.576036866359447</v>
      </c>
      <c r="V659" s="114" t="n">
        <v>0.0411419343093273</v>
      </c>
      <c r="W659" s="114" t="n">
        <v>0.694752116792624</v>
      </c>
      <c r="X659" s="115" t="n">
        <v>0.43422007299539</v>
      </c>
      <c r="Y659" s="114" t="n">
        <v>0.2806759805414</v>
      </c>
      <c r="Z659" s="114" t="n">
        <v>-0.141816793364057</v>
      </c>
    </row>
    <row r="660" customFormat="false" ht="15" hidden="false" customHeight="false" outlineLevel="0" collapsed="false">
      <c r="A660" s="0" t="n">
        <v>154</v>
      </c>
      <c r="B660" s="0" t="s">
        <v>30</v>
      </c>
      <c r="C660" s="0" t="s">
        <v>34</v>
      </c>
      <c r="D660" s="0" t="s">
        <v>37</v>
      </c>
      <c r="E660" s="119" t="n">
        <v>43145</v>
      </c>
      <c r="F660" s="0" t="n">
        <v>28.1</v>
      </c>
      <c r="G660" s="0" t="n">
        <v>34.9</v>
      </c>
      <c r="H660" s="114" t="n">
        <v>17.552</v>
      </c>
      <c r="I660" s="114" t="n">
        <v>4.1664</v>
      </c>
      <c r="K660" s="114" t="n">
        <v>996.235758323096</v>
      </c>
      <c r="L660" s="114" t="n">
        <v>0.754971757521427</v>
      </c>
      <c r="M660" s="114" t="n">
        <v>-0.004156701706</v>
      </c>
      <c r="N660" s="114" t="n">
        <v>1022.31572982033</v>
      </c>
      <c r="O660" s="114" t="n">
        <v>9.3754720245695</v>
      </c>
      <c r="P660" s="114" t="n">
        <v>23.5780538262923</v>
      </c>
      <c r="Q660" s="114" t="n">
        <v>17.6352</v>
      </c>
      <c r="R660" s="0" t="n">
        <v>16</v>
      </c>
      <c r="S660" s="0" t="n">
        <v>0.0103</v>
      </c>
      <c r="T660" s="114" t="n">
        <v>0.247828493058395</v>
      </c>
      <c r="U660" s="115" t="n">
        <v>0.154892808161497</v>
      </c>
      <c r="V660" s="114" t="n">
        <v>0.00210306794051718</v>
      </c>
      <c r="W660" s="114" t="n">
        <v>0.02243662817764</v>
      </c>
      <c r="X660" s="115" t="n">
        <v>0.014022892611025</v>
      </c>
      <c r="Y660" s="114" t="n">
        <v>0.00747739411284342</v>
      </c>
      <c r="Z660" s="114" t="n">
        <v>-0.140869915550472</v>
      </c>
    </row>
    <row r="661" customFormat="false" ht="15" hidden="false" customHeight="false" outlineLevel="0" collapsed="false">
      <c r="A661" s="0" t="n">
        <v>299</v>
      </c>
      <c r="B661" s="0" t="s">
        <v>30</v>
      </c>
      <c r="C661" s="0" t="s">
        <v>34</v>
      </c>
      <c r="D661" s="0" t="s">
        <v>37</v>
      </c>
      <c r="E661" s="119" t="n">
        <v>43145</v>
      </c>
      <c r="F661" s="0" t="n">
        <v>28.1</v>
      </c>
      <c r="G661" s="0" t="n">
        <v>34.9</v>
      </c>
      <c r="H661" s="114" t="n">
        <v>17.552</v>
      </c>
      <c r="I661" s="114" t="n">
        <v>0.7704</v>
      </c>
      <c r="K661" s="114" t="n">
        <v>996.235758323096</v>
      </c>
      <c r="L661" s="114" t="n">
        <v>0.754971757521427</v>
      </c>
      <c r="M661" s="114" t="n">
        <v>-0.004156701706</v>
      </c>
      <c r="N661" s="114" t="n">
        <v>1022.31572982033</v>
      </c>
      <c r="O661" s="114" t="n">
        <v>1.73359822574125</v>
      </c>
      <c r="P661" s="114" t="n">
        <v>23.5780538262923</v>
      </c>
      <c r="Q661" s="114" t="n">
        <v>-1.0428</v>
      </c>
      <c r="R661" s="0" t="n">
        <v>16</v>
      </c>
      <c r="S661" s="0" t="n">
        <v>0.00539999999999996</v>
      </c>
      <c r="T661" s="114" t="n">
        <v>0.705882352941171</v>
      </c>
      <c r="U661" s="115" t="n">
        <v>0.441176470588232</v>
      </c>
      <c r="V661" s="114" t="n">
        <v>0.00827225865162906</v>
      </c>
      <c r="W661" s="114" t="n">
        <v>0.479460624219502</v>
      </c>
      <c r="X661" s="115" t="n">
        <v>0.299662890137189</v>
      </c>
      <c r="Y661" s="114" t="n">
        <v>-0.482066354990039</v>
      </c>
      <c r="Z661" s="114" t="n">
        <v>-0.141513580451043</v>
      </c>
    </row>
    <row r="662" customFormat="false" ht="15" hidden="false" customHeight="false" outlineLevel="0" collapsed="false">
      <c r="A662" s="0" t="n">
        <v>188</v>
      </c>
      <c r="B662" s="0" t="s">
        <v>26</v>
      </c>
      <c r="C662" s="0" t="s">
        <v>36</v>
      </c>
      <c r="D662" s="0" t="s">
        <v>37</v>
      </c>
      <c r="E662" s="119" t="n">
        <v>43145</v>
      </c>
      <c r="F662" s="0" t="n">
        <v>27.5</v>
      </c>
      <c r="G662" s="0" t="n">
        <v>35.3</v>
      </c>
      <c r="H662" s="114" t="n">
        <v>17.5165</v>
      </c>
      <c r="I662" s="114" t="n">
        <v>11.3966</v>
      </c>
      <c r="K662" s="114" t="n">
        <v>996.405111718925</v>
      </c>
      <c r="L662" s="114" t="n">
        <v>0.755746177324219</v>
      </c>
      <c r="M662" s="114" t="n">
        <v>-0.00416286625</v>
      </c>
      <c r="N662" s="114" t="n">
        <v>1022.81190674447</v>
      </c>
      <c r="O662" s="114" t="n">
        <v>25.6608535697826</v>
      </c>
      <c r="P662" s="114" t="n">
        <v>23.5342873225667</v>
      </c>
      <c r="Q662" s="114" t="n">
        <v>57.4013</v>
      </c>
      <c r="R662" s="0" t="n">
        <v>16</v>
      </c>
      <c r="S662" s="0" t="n">
        <v>0.2753</v>
      </c>
      <c r="T662" s="114" t="n">
        <v>2.47543003066188</v>
      </c>
      <c r="U662" s="115" t="n">
        <v>1.54714376916368</v>
      </c>
      <c r="V662" s="114" t="n">
        <v>0.577764185168125</v>
      </c>
      <c r="W662" s="114" t="n">
        <v>2.30340121309983</v>
      </c>
      <c r="X662" s="115" t="n">
        <v>1.4396257581874</v>
      </c>
      <c r="Y662" s="114" t="n">
        <v>0.646128163146766</v>
      </c>
      <c r="Z662" s="114" t="n">
        <v>-0.10751801097628</v>
      </c>
    </row>
    <row r="663" customFormat="false" ht="15" hidden="false" customHeight="false" outlineLevel="0" collapsed="false">
      <c r="A663" s="0" t="n">
        <v>280</v>
      </c>
      <c r="B663" s="0" t="s">
        <v>26</v>
      </c>
      <c r="C663" s="0" t="s">
        <v>36</v>
      </c>
      <c r="D663" s="0" t="s">
        <v>37</v>
      </c>
      <c r="E663" s="119" t="n">
        <v>43145</v>
      </c>
      <c r="F663" s="0" t="n">
        <v>27.5</v>
      </c>
      <c r="G663" s="0" t="n">
        <v>35.3</v>
      </c>
      <c r="H663" s="114" t="n">
        <v>17.5165</v>
      </c>
      <c r="I663" s="114" t="n">
        <v>4.2802</v>
      </c>
      <c r="K663" s="114" t="n">
        <v>996.405111718925</v>
      </c>
      <c r="L663" s="114" t="n">
        <v>0.755746177324219</v>
      </c>
      <c r="M663" s="114" t="n">
        <v>-0.00416286625</v>
      </c>
      <c r="N663" s="114" t="n">
        <v>1022.81190674447</v>
      </c>
      <c r="O663" s="114" t="n">
        <v>9.63739935150689</v>
      </c>
      <c r="P663" s="114" t="n">
        <v>23.5342873225667</v>
      </c>
      <c r="Q663" s="114" t="n">
        <v>18.2611</v>
      </c>
      <c r="R663" s="0" t="n">
        <v>16</v>
      </c>
      <c r="S663" s="0" t="n">
        <v>0.1114</v>
      </c>
      <c r="T663" s="114" t="n">
        <v>2.67223181730953</v>
      </c>
      <c r="U663" s="115" t="n">
        <v>1.67014488581846</v>
      </c>
      <c r="V663" s="114" t="n">
        <v>0.235046836371</v>
      </c>
      <c r="W663" s="114" t="n">
        <v>2.49987262222536</v>
      </c>
      <c r="X663" s="115" t="n">
        <v>1.56242038889085</v>
      </c>
      <c r="Y663" s="114" t="n">
        <v>0.832394283515077</v>
      </c>
      <c r="Z663" s="114" t="n">
        <v>-0.107724496927606</v>
      </c>
    </row>
    <row r="664" customFormat="false" ht="15" hidden="false" customHeight="false" outlineLevel="0" collapsed="false">
      <c r="A664" s="0" t="n">
        <v>286</v>
      </c>
      <c r="B664" s="0" t="s">
        <v>26</v>
      </c>
      <c r="C664" s="0" t="s">
        <v>36</v>
      </c>
      <c r="D664" s="0" t="s">
        <v>37</v>
      </c>
      <c r="E664" s="119" t="n">
        <v>43145</v>
      </c>
      <c r="F664" s="0" t="n">
        <v>27.5</v>
      </c>
      <c r="G664" s="0" t="n">
        <v>35.3</v>
      </c>
      <c r="H664" s="114" t="n">
        <v>17.5165</v>
      </c>
      <c r="I664" s="114" t="n">
        <v>3.5903</v>
      </c>
      <c r="K664" s="114" t="n">
        <v>996.405111718925</v>
      </c>
      <c r="L664" s="114" t="n">
        <v>0.755746177324219</v>
      </c>
      <c r="M664" s="114" t="n">
        <v>-0.00416286625</v>
      </c>
      <c r="N664" s="114" t="n">
        <v>1022.81190674447</v>
      </c>
      <c r="O664" s="114" t="n">
        <v>8.08400422683874</v>
      </c>
      <c r="P664" s="114" t="n">
        <v>23.5342873225667</v>
      </c>
      <c r="Q664" s="114" t="n">
        <v>14.46665</v>
      </c>
      <c r="R664" s="0" t="n">
        <v>16</v>
      </c>
      <c r="S664" s="0" t="n">
        <v>0.1046</v>
      </c>
      <c r="T664" s="114" t="n">
        <v>3.00083197062283</v>
      </c>
      <c r="U664" s="115" t="n">
        <v>1.87551998163927</v>
      </c>
      <c r="V664" s="114" t="n">
        <v>0.222322169170067</v>
      </c>
      <c r="W664" s="114" t="n">
        <v>2.82792114383719</v>
      </c>
      <c r="X664" s="115" t="n">
        <v>1.76745071489825</v>
      </c>
      <c r="Y664" s="114" t="n">
        <v>1.000272512976</v>
      </c>
      <c r="Z664" s="114" t="n">
        <v>-0.108069266741023</v>
      </c>
    </row>
    <row r="665" customFormat="false" ht="15" hidden="false" customHeight="false" outlineLevel="0" collapsed="false">
      <c r="A665" s="0" t="n">
        <v>128</v>
      </c>
      <c r="B665" s="0" t="s">
        <v>29</v>
      </c>
      <c r="C665" s="0" t="s">
        <v>36</v>
      </c>
      <c r="D665" s="0" t="s">
        <v>37</v>
      </c>
      <c r="E665" s="119" t="n">
        <v>43145</v>
      </c>
      <c r="F665" s="0" t="n">
        <v>27.5</v>
      </c>
      <c r="G665" s="0" t="n">
        <v>35.3</v>
      </c>
      <c r="H665" s="114" t="n">
        <v>17.5165</v>
      </c>
      <c r="I665" s="114" t="n">
        <v>4.0155</v>
      </c>
      <c r="K665" s="114" t="n">
        <v>996.405111718925</v>
      </c>
      <c r="L665" s="114" t="n">
        <v>0.755746177324219</v>
      </c>
      <c r="M665" s="114" t="n">
        <v>-0.00416286625</v>
      </c>
      <c r="N665" s="114" t="n">
        <v>1022.81190674447</v>
      </c>
      <c r="O665" s="114" t="n">
        <v>9.04139458342505</v>
      </c>
      <c r="P665" s="114" t="n">
        <v>23.5342873225667</v>
      </c>
      <c r="Q665" s="114" t="n">
        <v>16.80525</v>
      </c>
      <c r="R665" s="0" t="n">
        <v>16</v>
      </c>
      <c r="S665" s="0" t="n">
        <v>0.137</v>
      </c>
      <c r="T665" s="114" t="n">
        <v>3.53229341240171</v>
      </c>
      <c r="U665" s="115" t="n">
        <v>2.20768338275107</v>
      </c>
      <c r="V665" s="114" t="n">
        <v>0.29378754304064</v>
      </c>
      <c r="W665" s="114" t="n">
        <v>3.3584904041109</v>
      </c>
      <c r="X665" s="115" t="n">
        <v>2.09905650256931</v>
      </c>
      <c r="Y665" s="114" t="n">
        <v>1.14390776333048</v>
      </c>
      <c r="Z665" s="114" t="n">
        <v>-0.108626880181759</v>
      </c>
    </row>
    <row r="666" customFormat="false" ht="15" hidden="false" customHeight="false" outlineLevel="0" collapsed="false">
      <c r="A666" s="0" t="n">
        <v>225</v>
      </c>
      <c r="B666" s="0" t="s">
        <v>29</v>
      </c>
      <c r="C666" s="0" t="s">
        <v>36</v>
      </c>
      <c r="D666" s="0" t="s">
        <v>37</v>
      </c>
      <c r="E666" s="119" t="n">
        <v>43145</v>
      </c>
      <c r="F666" s="0" t="n">
        <v>27.5</v>
      </c>
      <c r="G666" s="0" t="n">
        <v>35.3</v>
      </c>
      <c r="H666" s="114" t="n">
        <v>17.5165</v>
      </c>
      <c r="I666" s="114" t="n">
        <v>2.9617</v>
      </c>
      <c r="K666" s="114" t="n">
        <v>996.405111718925</v>
      </c>
      <c r="L666" s="114" t="n">
        <v>0.755746177324219</v>
      </c>
      <c r="M666" s="114" t="n">
        <v>-0.00416286625</v>
      </c>
      <c r="N666" s="114" t="n">
        <v>1022.81190674447</v>
      </c>
      <c r="O666" s="114" t="n">
        <v>6.66863362911966</v>
      </c>
      <c r="P666" s="114" t="n">
        <v>23.5342873225667</v>
      </c>
      <c r="Q666" s="114" t="n">
        <v>11.00935</v>
      </c>
      <c r="R666" s="0" t="n">
        <v>16</v>
      </c>
      <c r="S666" s="0" t="n">
        <v>0.0773999999999999</v>
      </c>
      <c r="T666" s="114" t="n">
        <v>2.68349339527788</v>
      </c>
      <c r="U666" s="115" t="n">
        <v>1.67718337204868</v>
      </c>
      <c r="V666" s="114" t="n">
        <v>0.163355045496925</v>
      </c>
      <c r="W666" s="114" t="n">
        <v>2.51111529501867</v>
      </c>
      <c r="X666" s="115" t="n">
        <v>1.56944705938667</v>
      </c>
      <c r="Y666" s="114" t="n">
        <v>0.964666286541768</v>
      </c>
      <c r="Z666" s="114" t="n">
        <v>-0.107736312662004</v>
      </c>
    </row>
    <row r="667" customFormat="false" ht="15" hidden="false" customHeight="false" outlineLevel="0" collapsed="false">
      <c r="A667" s="0" t="n">
        <v>229</v>
      </c>
      <c r="B667" s="0" t="s">
        <v>29</v>
      </c>
      <c r="C667" s="0" t="s">
        <v>36</v>
      </c>
      <c r="D667" s="0" t="s">
        <v>37</v>
      </c>
      <c r="E667" s="119" t="n">
        <v>43145</v>
      </c>
      <c r="F667" s="0" t="n">
        <v>27.5</v>
      </c>
      <c r="G667" s="0" t="n">
        <v>35.3</v>
      </c>
      <c r="H667" s="114" t="n">
        <v>17.5165</v>
      </c>
      <c r="I667" s="114" t="n">
        <v>2.6713</v>
      </c>
      <c r="K667" s="114" t="n">
        <v>996.405111718925</v>
      </c>
      <c r="L667" s="114" t="n">
        <v>0.755746177324219</v>
      </c>
      <c r="M667" s="114" t="n">
        <v>-0.00416286625</v>
      </c>
      <c r="N667" s="114" t="n">
        <v>1022.81190674447</v>
      </c>
      <c r="O667" s="114" t="n">
        <v>6.01476213440502</v>
      </c>
      <c r="P667" s="114" t="n">
        <v>23.5342873225667</v>
      </c>
      <c r="Q667" s="114" t="n">
        <v>9.41215</v>
      </c>
      <c r="R667" s="0" t="n">
        <v>16</v>
      </c>
      <c r="S667" s="0" t="n">
        <v>0.0425</v>
      </c>
      <c r="T667" s="114" t="n">
        <v>1.61670724284845</v>
      </c>
      <c r="U667" s="115" t="n">
        <v>1.01044202678028</v>
      </c>
      <c r="V667" s="114" t="n">
        <v>0.0857407633176006</v>
      </c>
      <c r="W667" s="114" t="n">
        <v>1.44611999099398</v>
      </c>
      <c r="X667" s="115" t="n">
        <v>0.903824994371239</v>
      </c>
      <c r="Y667" s="114" t="n">
        <v>0.583848787081631</v>
      </c>
      <c r="Z667" s="114" t="n">
        <v>-0.106617032409041</v>
      </c>
    </row>
    <row r="668" customFormat="false" ht="15" hidden="false" customHeight="false" outlineLevel="0" collapsed="false">
      <c r="A668" s="0" t="n">
        <v>155</v>
      </c>
      <c r="B668" s="0" t="s">
        <v>30</v>
      </c>
      <c r="C668" s="0" t="s">
        <v>36</v>
      </c>
      <c r="D668" s="0" t="s">
        <v>37</v>
      </c>
      <c r="E668" s="119" t="n">
        <v>43145</v>
      </c>
      <c r="F668" s="0" t="n">
        <v>27.5</v>
      </c>
      <c r="G668" s="0" t="n">
        <v>35.3</v>
      </c>
      <c r="H668" s="114" t="n">
        <v>17.5165</v>
      </c>
      <c r="I668" s="114" t="n">
        <v>1.6155</v>
      </c>
      <c r="K668" s="114" t="n">
        <v>996.405111718925</v>
      </c>
      <c r="L668" s="114" t="n">
        <v>0.755746177324219</v>
      </c>
      <c r="M668" s="114" t="n">
        <v>-0.00416286625</v>
      </c>
      <c r="N668" s="114" t="n">
        <v>1022.81190674447</v>
      </c>
      <c r="O668" s="114" t="n">
        <v>3.63749793289084</v>
      </c>
      <c r="P668" s="114" t="n">
        <v>23.5342873225667</v>
      </c>
      <c r="Q668" s="114" t="n">
        <v>3.60525</v>
      </c>
      <c r="R668" s="0" t="n">
        <v>16</v>
      </c>
      <c r="S668" s="0" t="n">
        <v>0.0527</v>
      </c>
      <c r="T668" s="114" t="n">
        <v>3.37215254671103</v>
      </c>
      <c r="U668" s="115" t="n">
        <v>2.10759534169439</v>
      </c>
      <c r="V668" s="114" t="n">
        <v>0.112743444631782</v>
      </c>
      <c r="W668" s="114" t="n">
        <v>3.19861837206903</v>
      </c>
      <c r="X668" s="115" t="n">
        <v>1.99913648254315</v>
      </c>
      <c r="Y668" s="114" t="n">
        <v>2.12537409950123</v>
      </c>
      <c r="Z668" s="114" t="n">
        <v>-0.108458859151248</v>
      </c>
    </row>
    <row r="669" customFormat="false" ht="15" hidden="false" customHeight="false" outlineLevel="0" collapsed="false">
      <c r="A669" s="0" t="n">
        <v>247</v>
      </c>
      <c r="B669" s="0" t="s">
        <v>30</v>
      </c>
      <c r="C669" s="0" t="s">
        <v>36</v>
      </c>
      <c r="D669" s="0" t="s">
        <v>37</v>
      </c>
      <c r="E669" s="119" t="n">
        <v>43145</v>
      </c>
      <c r="F669" s="0" t="n">
        <v>27.5</v>
      </c>
      <c r="G669" s="0" t="n">
        <v>35.3</v>
      </c>
      <c r="H669" s="114" t="n">
        <v>17.5165</v>
      </c>
      <c r="I669" s="114" t="n">
        <v>5.3144</v>
      </c>
      <c r="K669" s="114" t="n">
        <v>996.405111718925</v>
      </c>
      <c r="L669" s="114" t="n">
        <v>0.755746177324219</v>
      </c>
      <c r="M669" s="114" t="n">
        <v>-0.00416286625</v>
      </c>
      <c r="N669" s="114" t="n">
        <v>1022.81190674447</v>
      </c>
      <c r="O669" s="114" t="n">
        <v>11.9660284831663</v>
      </c>
      <c r="P669" s="114" t="n">
        <v>23.5342873225667</v>
      </c>
      <c r="Q669" s="114" t="n">
        <v>23.9492</v>
      </c>
      <c r="R669" s="0" t="n">
        <v>16</v>
      </c>
      <c r="S669" s="0" t="n">
        <v>0.0307000000000004</v>
      </c>
      <c r="T669" s="114" t="n">
        <v>0.581032231201627</v>
      </c>
      <c r="U669" s="115" t="n">
        <v>0.363145144501017</v>
      </c>
      <c r="V669" s="114" t="n">
        <v>0.0491195443293044</v>
      </c>
      <c r="W669" s="114" t="n">
        <v>0.412183600473986</v>
      </c>
      <c r="X669" s="115" t="n">
        <v>0.257614750296241</v>
      </c>
      <c r="Y669" s="114" t="n">
        <v>0.129096986401862</v>
      </c>
      <c r="Z669" s="114" t="n">
        <v>-0.105530394204776</v>
      </c>
    </row>
    <row r="670" customFormat="false" ht="15" hidden="false" customHeight="false" outlineLevel="0" collapsed="false">
      <c r="A670" s="0" t="n">
        <v>175</v>
      </c>
      <c r="B670" s="0" t="s">
        <v>31</v>
      </c>
      <c r="C670" s="0" t="s">
        <v>36</v>
      </c>
      <c r="D670" s="0" t="s">
        <v>37</v>
      </c>
      <c r="E670" s="119" t="n">
        <v>43145</v>
      </c>
      <c r="F670" s="0" t="n">
        <v>27.5</v>
      </c>
      <c r="G670" s="0" t="n">
        <v>35.3</v>
      </c>
      <c r="H670" s="114" t="n">
        <v>17.5165</v>
      </c>
      <c r="I670" s="114" t="n">
        <v>2.744</v>
      </c>
      <c r="K670" s="114" t="n">
        <v>996.405111718925</v>
      </c>
      <c r="L670" s="114" t="n">
        <v>0.755746177324219</v>
      </c>
      <c r="M670" s="114" t="n">
        <v>-0.00416286625</v>
      </c>
      <c r="N670" s="114" t="n">
        <v>1022.81190674447</v>
      </c>
      <c r="O670" s="114" t="n">
        <v>6.17845517044412</v>
      </c>
      <c r="P670" s="114" t="n">
        <v>23.5342873225667</v>
      </c>
      <c r="Q670" s="114" t="n">
        <v>9.812</v>
      </c>
      <c r="R670" s="0" t="n">
        <v>16</v>
      </c>
      <c r="S670" s="0" t="n">
        <v>0.0408000000000004</v>
      </c>
      <c r="T670" s="114" t="n">
        <v>1.50932228469963</v>
      </c>
      <c r="U670" s="115" t="n">
        <v>0.943326427937269</v>
      </c>
      <c r="V670" s="114" t="n">
        <v>0.0816313077221507</v>
      </c>
      <c r="W670" s="114" t="n">
        <v>1.33891530344631</v>
      </c>
      <c r="X670" s="115" t="n">
        <v>0.836822064653942</v>
      </c>
      <c r="Y670" s="114" t="n">
        <v>0.532141175334225</v>
      </c>
      <c r="Z670" s="114" t="n">
        <v>-0.106504363283327</v>
      </c>
    </row>
    <row r="671" customFormat="false" ht="15" hidden="false" customHeight="false" outlineLevel="0" collapsed="false">
      <c r="A671" s="0" t="n">
        <v>272</v>
      </c>
      <c r="B671" s="0" t="s">
        <v>31</v>
      </c>
      <c r="C671" s="0" t="s">
        <v>36</v>
      </c>
      <c r="D671" s="0" t="s">
        <v>37</v>
      </c>
      <c r="E671" s="119" t="n">
        <v>43145</v>
      </c>
      <c r="F671" s="0" t="n">
        <v>27.5</v>
      </c>
      <c r="G671" s="0" t="n">
        <v>35.3</v>
      </c>
      <c r="H671" s="114" t="n">
        <v>17.5165</v>
      </c>
      <c r="I671" s="114" t="n">
        <v>2.4164</v>
      </c>
      <c r="K671" s="114" t="n">
        <v>996.405111718925</v>
      </c>
      <c r="L671" s="114" t="n">
        <v>0.755746177324219</v>
      </c>
      <c r="M671" s="114" t="n">
        <v>-0.00416286625</v>
      </c>
      <c r="N671" s="114" t="n">
        <v>1022.81190674447</v>
      </c>
      <c r="O671" s="114" t="n">
        <v>5.4408232776462</v>
      </c>
      <c r="P671" s="114" t="n">
        <v>23.5342873225667</v>
      </c>
      <c r="Q671" s="114" t="n">
        <v>8.0102</v>
      </c>
      <c r="R671" s="0" t="n">
        <v>16</v>
      </c>
      <c r="S671" s="0" t="n">
        <v>0.0198</v>
      </c>
      <c r="T671" s="114" t="n">
        <v>0.826170408078112</v>
      </c>
      <c r="U671" s="115" t="n">
        <v>0.51635650504882</v>
      </c>
      <c r="V671" s="114" t="n">
        <v>0.0355080699666068</v>
      </c>
      <c r="W671" s="114" t="n">
        <v>0.65691025596729</v>
      </c>
      <c r="X671" s="115" t="n">
        <v>0.410568909979556</v>
      </c>
      <c r="Y671" s="114" t="n">
        <v>0.280872055600082</v>
      </c>
      <c r="Z671" s="114" t="n">
        <v>-0.105787595069264</v>
      </c>
    </row>
    <row r="672" customFormat="false" ht="15" hidden="false" customHeight="false" outlineLevel="0" collapsed="false">
      <c r="A672" s="0" t="n">
        <v>104</v>
      </c>
      <c r="B672" s="0" t="s">
        <v>32</v>
      </c>
      <c r="C672" s="0" t="s">
        <v>36</v>
      </c>
      <c r="D672" s="0" t="s">
        <v>37</v>
      </c>
      <c r="E672" s="119" t="n">
        <v>43145</v>
      </c>
      <c r="F672" s="0" t="n">
        <v>27.5</v>
      </c>
      <c r="G672" s="0" t="n">
        <v>35.3</v>
      </c>
      <c r="H672" s="114" t="n">
        <v>17.5165</v>
      </c>
      <c r="I672" s="114" t="n">
        <v>3.7524</v>
      </c>
      <c r="J672" s="114" t="s">
        <v>53</v>
      </c>
      <c r="K672" s="114" t="n">
        <v>996.405111718925</v>
      </c>
      <c r="L672" s="114" t="n">
        <v>0.755746177324219</v>
      </c>
      <c r="M672" s="114" t="n">
        <v>-0.00416286625</v>
      </c>
      <c r="N672" s="114" t="n">
        <v>1022.81190674447</v>
      </c>
      <c r="O672" s="114" t="n">
        <v>8.44899241311024</v>
      </c>
      <c r="P672" s="114" t="n">
        <v>23.5342873225667</v>
      </c>
      <c r="Q672" s="114" t="n">
        <v>15.3582</v>
      </c>
      <c r="R672" s="0" t="n">
        <v>16</v>
      </c>
      <c r="S672" s="0" t="n">
        <v>0.0072000000000001</v>
      </c>
      <c r="T672" s="114" t="n">
        <v>0.192246074975972</v>
      </c>
      <c r="U672" s="115" t="n">
        <v>0.120153796859982</v>
      </c>
      <c r="V672" s="114" t="n">
        <v>0.0014213833974015</v>
      </c>
      <c r="W672" s="114" t="n">
        <v>0.0168259419471234</v>
      </c>
      <c r="X672" s="115" t="n">
        <v>0.0105162137169521</v>
      </c>
      <c r="Y672" s="114" t="n">
        <v>0.00579925465366246</v>
      </c>
      <c r="Z672" s="114" t="n">
        <v>-0.10963758314303</v>
      </c>
    </row>
    <row r="673" customFormat="false" ht="15" hidden="false" customHeight="false" outlineLevel="0" collapsed="false">
      <c r="A673" s="0" t="n">
        <v>233</v>
      </c>
      <c r="B673" s="0" t="s">
        <v>33</v>
      </c>
      <c r="C673" s="0" t="s">
        <v>36</v>
      </c>
      <c r="D673" s="0" t="s">
        <v>37</v>
      </c>
      <c r="E673" s="119" t="n">
        <v>43145</v>
      </c>
      <c r="F673" s="0" t="n">
        <v>27.5</v>
      </c>
      <c r="G673" s="0" t="n">
        <v>35.3</v>
      </c>
      <c r="H673" s="114" t="n">
        <v>17.5165</v>
      </c>
      <c r="I673" s="114" t="n">
        <v>5.1224</v>
      </c>
      <c r="J673" s="114" t="s">
        <v>55</v>
      </c>
      <c r="K673" s="114" t="n">
        <v>996.405111718925</v>
      </c>
      <c r="L673" s="114" t="n">
        <v>0.755746177324219</v>
      </c>
      <c r="M673" s="114" t="n">
        <v>-0.00416286625</v>
      </c>
      <c r="N673" s="114" t="n">
        <v>1022.81190674447</v>
      </c>
      <c r="O673" s="114" t="n">
        <v>11.5337167511235</v>
      </c>
      <c r="P673" s="114" t="n">
        <v>23.5342873225667</v>
      </c>
      <c r="Q673" s="114" t="n">
        <v>22.8932</v>
      </c>
      <c r="R673" s="0" t="n">
        <v>16</v>
      </c>
      <c r="S673" s="0" t="n">
        <v>0.0301</v>
      </c>
      <c r="T673" s="114" t="n">
        <v>0.591088506175992</v>
      </c>
      <c r="U673" s="115" t="n">
        <v>0.369430316359995</v>
      </c>
      <c r="V673" s="114" t="n">
        <v>0.0484932544754475</v>
      </c>
      <c r="W673" s="114" t="n">
        <v>0.422222993654413</v>
      </c>
      <c r="X673" s="115" t="n">
        <v>0.263889371034008</v>
      </c>
      <c r="Y673" s="114" t="n">
        <v>0.133354236127161</v>
      </c>
      <c r="Z673" s="114" t="n">
        <v>-0.105540945325987</v>
      </c>
    </row>
    <row r="674" customFormat="false" ht="15" hidden="false" customHeight="false" outlineLevel="0" collapsed="false">
      <c r="A674" s="0" t="n">
        <v>176</v>
      </c>
      <c r="B674" s="0" t="s">
        <v>26</v>
      </c>
      <c r="C674" s="0" t="s">
        <v>27</v>
      </c>
      <c r="D674" s="0" t="s">
        <v>28</v>
      </c>
      <c r="E674" s="119" t="n">
        <v>43154</v>
      </c>
      <c r="F674" s="0" t="n">
        <v>30.4</v>
      </c>
      <c r="G674" s="0" t="n">
        <v>37.4</v>
      </c>
      <c r="H674" s="114" t="n">
        <v>17.5125</v>
      </c>
      <c r="I674" s="114" t="n">
        <v>2.129</v>
      </c>
      <c r="K674" s="114" t="n">
        <v>995.55686524113</v>
      </c>
      <c r="L674" s="114" t="n">
        <v>0.752216550332928</v>
      </c>
      <c r="M674" s="114" t="n">
        <v>-0.004144107136</v>
      </c>
      <c r="N674" s="114" t="n">
        <v>1023.41771382884</v>
      </c>
      <c r="O674" s="114" t="n">
        <v>4.79726301481257</v>
      </c>
      <c r="P674" s="114" t="n">
        <v>23.5337018316086</v>
      </c>
      <c r="Q674" s="114" t="n">
        <v>6.4295</v>
      </c>
      <c r="R674" s="0" t="n">
        <v>9</v>
      </c>
      <c r="S674" s="0" t="n">
        <v>0.0179</v>
      </c>
      <c r="T674" s="114" t="n">
        <v>0.847899199469472</v>
      </c>
      <c r="U674" s="115" t="n">
        <v>0.942110221632747</v>
      </c>
      <c r="V674" s="114" t="n">
        <v>0.0503592098099794</v>
      </c>
      <c r="W674" s="114" t="n">
        <v>1.06088540822984</v>
      </c>
      <c r="X674" s="115" t="n">
        <v>1.17876156469982</v>
      </c>
      <c r="Y674" s="114" t="n">
        <v>0.883813546988948</v>
      </c>
      <c r="Z674" s="114" t="n">
        <v>0.236651343067073</v>
      </c>
    </row>
    <row r="675" customFormat="false" ht="15" hidden="false" customHeight="false" outlineLevel="0" collapsed="false">
      <c r="A675" s="0" t="n">
        <v>182</v>
      </c>
      <c r="B675" s="0" t="s">
        <v>26</v>
      </c>
      <c r="C675" s="0" t="s">
        <v>27</v>
      </c>
      <c r="D675" s="0" t="s">
        <v>28</v>
      </c>
      <c r="E675" s="119" t="n">
        <v>43154</v>
      </c>
      <c r="F675" s="0" t="n">
        <v>30.4</v>
      </c>
      <c r="G675" s="0" t="n">
        <v>37.4</v>
      </c>
      <c r="H675" s="114" t="n">
        <v>17.5125</v>
      </c>
      <c r="I675" s="114" t="n">
        <v>5.0383</v>
      </c>
      <c r="K675" s="114" t="n">
        <v>995.55686524113</v>
      </c>
      <c r="L675" s="114" t="n">
        <v>0.752216550332928</v>
      </c>
      <c r="M675" s="114" t="n">
        <v>-0.004144107136</v>
      </c>
      <c r="N675" s="114" t="n">
        <v>1023.41771382884</v>
      </c>
      <c r="O675" s="114" t="n">
        <v>11.3527713703758</v>
      </c>
      <c r="P675" s="114" t="n">
        <v>23.5337018316086</v>
      </c>
      <c r="Q675" s="114" t="n">
        <v>22.43065</v>
      </c>
      <c r="R675" s="0" t="n">
        <v>9</v>
      </c>
      <c r="S675" s="0" t="n">
        <v>0.0602999999999998</v>
      </c>
      <c r="T675" s="114" t="n">
        <v>1.21132985134592</v>
      </c>
      <c r="U675" s="115" t="n">
        <v>1.34592205705102</v>
      </c>
      <c r="V675" s="114" t="n">
        <v>0.159513286295081</v>
      </c>
      <c r="W675" s="114" t="n">
        <v>1.4250836092303</v>
      </c>
      <c r="X675" s="115" t="n">
        <v>1.58342623247811</v>
      </c>
      <c r="Y675" s="114" t="n">
        <v>0.802013596870047</v>
      </c>
      <c r="Z675" s="114" t="n">
        <v>0.237504175427092</v>
      </c>
    </row>
    <row r="676" customFormat="false" ht="15" hidden="false" customHeight="false" outlineLevel="0" collapsed="false">
      <c r="A676" s="0" t="n">
        <v>281</v>
      </c>
      <c r="B676" s="0" t="s">
        <v>26</v>
      </c>
      <c r="C676" s="0" t="s">
        <v>27</v>
      </c>
      <c r="D676" s="0" t="s">
        <v>28</v>
      </c>
      <c r="E676" s="119" t="n">
        <v>43154</v>
      </c>
      <c r="F676" s="0" t="n">
        <v>30.4</v>
      </c>
      <c r="G676" s="0" t="n">
        <v>37.4</v>
      </c>
      <c r="H676" s="114" t="n">
        <v>17.5125</v>
      </c>
      <c r="I676" s="114" t="n">
        <v>4.4362</v>
      </c>
      <c r="K676" s="114" t="n">
        <v>995.55686524113</v>
      </c>
      <c r="L676" s="114" t="n">
        <v>0.752216550332928</v>
      </c>
      <c r="M676" s="114" t="n">
        <v>-0.004144107136</v>
      </c>
      <c r="N676" s="114" t="n">
        <v>1023.41771382884</v>
      </c>
      <c r="O676" s="114" t="n">
        <v>9.99606302785887</v>
      </c>
      <c r="P676" s="114" t="n">
        <v>23.5337018316086</v>
      </c>
      <c r="Q676" s="114" t="n">
        <v>19.1191</v>
      </c>
      <c r="R676" s="0" t="n">
        <v>9</v>
      </c>
      <c r="S676" s="0" t="n">
        <v>0.0680000000000005</v>
      </c>
      <c r="T676" s="114" t="n">
        <v>1.55670527906233</v>
      </c>
      <c r="U676" s="115" t="n">
        <v>1.72967253229147</v>
      </c>
      <c r="V676" s="114" t="n">
        <v>0.173967816351919</v>
      </c>
      <c r="W676" s="114" t="n">
        <v>1.7711884542527</v>
      </c>
      <c r="X676" s="115" t="n">
        <v>1.96798717139189</v>
      </c>
      <c r="Y676" s="114" t="n">
        <v>1.03118987748454</v>
      </c>
      <c r="Z676" s="114" t="n">
        <v>0.23831463910042</v>
      </c>
    </row>
    <row r="677" customFormat="false" ht="15" hidden="false" customHeight="false" outlineLevel="0" collapsed="false">
      <c r="A677" s="0" t="n">
        <v>287</v>
      </c>
      <c r="B677" s="0" t="s">
        <v>26</v>
      </c>
      <c r="C677" s="0" t="s">
        <v>27</v>
      </c>
      <c r="D677" s="0" t="s">
        <v>28</v>
      </c>
      <c r="E677" s="119" t="n">
        <v>43154</v>
      </c>
      <c r="F677" s="0" t="n">
        <v>30.4</v>
      </c>
      <c r="G677" s="0" t="n">
        <v>37.4</v>
      </c>
      <c r="H677" s="114" t="n">
        <v>17.5125</v>
      </c>
      <c r="I677" s="114" t="n">
        <v>2.9954</v>
      </c>
      <c r="K677" s="114" t="n">
        <v>995.55686524113</v>
      </c>
      <c r="L677" s="114" t="n">
        <v>0.752216550332928</v>
      </c>
      <c r="M677" s="114" t="n">
        <v>-0.004144107136</v>
      </c>
      <c r="N677" s="114" t="n">
        <v>1023.41771382884</v>
      </c>
      <c r="O677" s="114" t="n">
        <v>6.74951697255499</v>
      </c>
      <c r="P677" s="114" t="n">
        <v>23.5337018316086</v>
      </c>
      <c r="Q677" s="114" t="n">
        <v>11.1947</v>
      </c>
      <c r="R677" s="0" t="n">
        <v>9</v>
      </c>
      <c r="S677" s="0" t="n">
        <v>0.0472999999999999</v>
      </c>
      <c r="T677" s="114" t="n">
        <v>1.60442318781588</v>
      </c>
      <c r="U677" s="115" t="n">
        <v>1.78269243090653</v>
      </c>
      <c r="V677" s="114" t="n">
        <v>0.120580821956657</v>
      </c>
      <c r="W677" s="114" t="n">
        <v>1.81900714107456</v>
      </c>
      <c r="X677" s="115" t="n">
        <v>2.0211190456384</v>
      </c>
      <c r="Y677" s="114" t="n">
        <v>1.22527850769307</v>
      </c>
      <c r="Z677" s="114" t="n">
        <v>0.238426614731871</v>
      </c>
    </row>
    <row r="678" customFormat="false" ht="15" hidden="false" customHeight="false" outlineLevel="0" collapsed="false">
      <c r="A678" s="0" t="n">
        <v>116</v>
      </c>
      <c r="B678" s="0" t="s">
        <v>29</v>
      </c>
      <c r="C678" s="0" t="s">
        <v>27</v>
      </c>
      <c r="D678" s="0" t="s">
        <v>28</v>
      </c>
      <c r="E678" s="119" t="n">
        <v>43154</v>
      </c>
      <c r="F678" s="0" t="n">
        <v>30.4</v>
      </c>
      <c r="G678" s="0" t="n">
        <v>37.4</v>
      </c>
      <c r="H678" s="114" t="n">
        <v>17.5125</v>
      </c>
      <c r="I678" s="114" t="n">
        <v>6.283</v>
      </c>
      <c r="K678" s="114" t="n">
        <v>995.55686524113</v>
      </c>
      <c r="L678" s="114" t="n">
        <v>0.752216550332928</v>
      </c>
      <c r="M678" s="114" t="n">
        <v>-0.004144107136</v>
      </c>
      <c r="N678" s="114" t="n">
        <v>1023.41771382884</v>
      </c>
      <c r="O678" s="114" t="n">
        <v>14.1574464640993</v>
      </c>
      <c r="P678" s="114" t="n">
        <v>23.5337018316086</v>
      </c>
      <c r="Q678" s="114" t="n">
        <v>29.2765</v>
      </c>
      <c r="R678" s="0" t="n">
        <v>9</v>
      </c>
      <c r="S678" s="0" t="n">
        <v>0.0967000000000002</v>
      </c>
      <c r="T678" s="114" t="n">
        <v>1.56313143559155</v>
      </c>
      <c r="U678" s="115" t="n">
        <v>1.73681270621284</v>
      </c>
      <c r="V678" s="114" t="n">
        <v>0.247271195809045</v>
      </c>
      <c r="W678" s="114" t="n">
        <v>1.77762818253431</v>
      </c>
      <c r="X678" s="115" t="n">
        <v>1.97514242503812</v>
      </c>
      <c r="Y678" s="114" t="n">
        <v>0.955815336492742</v>
      </c>
      <c r="Z678" s="114" t="n">
        <v>0.238329718825286</v>
      </c>
    </row>
    <row r="679" customFormat="false" ht="15" hidden="false" customHeight="false" outlineLevel="0" collapsed="false">
      <c r="A679" s="0" t="n">
        <v>122</v>
      </c>
      <c r="B679" s="0" t="s">
        <v>29</v>
      </c>
      <c r="C679" s="0" t="s">
        <v>27</v>
      </c>
      <c r="D679" s="0" t="s">
        <v>28</v>
      </c>
      <c r="E679" s="119" t="n">
        <v>43154</v>
      </c>
      <c r="F679" s="0" t="n">
        <v>30.4</v>
      </c>
      <c r="G679" s="0" t="n">
        <v>37.4</v>
      </c>
      <c r="H679" s="114" t="n">
        <v>17.5125</v>
      </c>
      <c r="I679" s="114" t="n">
        <v>7.5417</v>
      </c>
      <c r="K679" s="114" t="n">
        <v>995.55686524113</v>
      </c>
      <c r="L679" s="114" t="n">
        <v>0.752216550332928</v>
      </c>
      <c r="M679" s="114" t="n">
        <v>-0.004144107136</v>
      </c>
      <c r="N679" s="114" t="n">
        <v>1023.41771382884</v>
      </c>
      <c r="O679" s="114" t="n">
        <v>16.9936676744067</v>
      </c>
      <c r="P679" s="114" t="n">
        <v>23.5337018316086</v>
      </c>
      <c r="Q679" s="114" t="n">
        <v>36.19935</v>
      </c>
      <c r="R679" s="0" t="n">
        <v>9</v>
      </c>
      <c r="S679" s="0" t="n">
        <v>0.106</v>
      </c>
      <c r="T679" s="114" t="n">
        <v>1.42555509232486</v>
      </c>
      <c r="U679" s="115" t="n">
        <v>1.58395010258318</v>
      </c>
      <c r="V679" s="114" t="n">
        <v>0.27416001353906</v>
      </c>
      <c r="W679" s="114" t="n">
        <v>1.63976128424365</v>
      </c>
      <c r="X679" s="115" t="n">
        <v>1.82195698249295</v>
      </c>
      <c r="Y679" s="114" t="n">
        <v>0.855287634093954</v>
      </c>
      <c r="Z679" s="114" t="n">
        <v>0.238006879909766</v>
      </c>
    </row>
    <row r="680" customFormat="false" ht="15" hidden="false" customHeight="false" outlineLevel="0" collapsed="false">
      <c r="A680" s="0" t="n">
        <v>220</v>
      </c>
      <c r="B680" s="0" t="s">
        <v>29</v>
      </c>
      <c r="C680" s="0" t="s">
        <v>27</v>
      </c>
      <c r="D680" s="0" t="s">
        <v>28</v>
      </c>
      <c r="E680" s="119" t="n">
        <v>43154</v>
      </c>
      <c r="F680" s="0" t="n">
        <v>30.4</v>
      </c>
      <c r="G680" s="0" t="n">
        <v>37.4</v>
      </c>
      <c r="H680" s="114" t="n">
        <v>17.5125</v>
      </c>
      <c r="I680" s="114" t="n">
        <v>4.931</v>
      </c>
      <c r="K680" s="114" t="n">
        <v>995.55686524113</v>
      </c>
      <c r="L680" s="114" t="n">
        <v>0.752216550332928</v>
      </c>
      <c r="M680" s="114" t="n">
        <v>-0.004144107136</v>
      </c>
      <c r="N680" s="114" t="n">
        <v>1023.41771382884</v>
      </c>
      <c r="O680" s="114" t="n">
        <v>11.1109929196998</v>
      </c>
      <c r="P680" s="114" t="n">
        <v>23.5337018316086</v>
      </c>
      <c r="Q680" s="114" t="n">
        <v>21.8405</v>
      </c>
      <c r="R680" s="0" t="n">
        <v>9</v>
      </c>
      <c r="S680" s="0" t="n">
        <v>0.0644</v>
      </c>
      <c r="T680" s="114" t="n">
        <v>1.32330579870957</v>
      </c>
      <c r="U680" s="115" t="n">
        <v>1.47033977634397</v>
      </c>
      <c r="V680" s="114" t="n">
        <v>0.168222772655273</v>
      </c>
      <c r="W680" s="114" t="n">
        <v>1.53729604473789</v>
      </c>
      <c r="X680" s="115" t="n">
        <v>1.70810671637543</v>
      </c>
      <c r="Y680" s="114" t="n">
        <v>0.869922656945088</v>
      </c>
      <c r="Z680" s="114" t="n">
        <v>0.237766940031462</v>
      </c>
    </row>
    <row r="681" customFormat="false" ht="15" hidden="false" customHeight="false" outlineLevel="0" collapsed="false">
      <c r="A681" s="0" t="n">
        <v>226</v>
      </c>
      <c r="B681" s="0" t="s">
        <v>29</v>
      </c>
      <c r="C681" s="0" t="s">
        <v>27</v>
      </c>
      <c r="D681" s="0" t="s">
        <v>28</v>
      </c>
      <c r="E681" s="119" t="n">
        <v>43154</v>
      </c>
      <c r="F681" s="0" t="n">
        <v>30.4</v>
      </c>
      <c r="G681" s="0" t="n">
        <v>37.4</v>
      </c>
      <c r="H681" s="114" t="n">
        <v>17.5125</v>
      </c>
      <c r="I681" s="114" t="n">
        <v>4.6869</v>
      </c>
      <c r="K681" s="114" t="n">
        <v>995.55686524113</v>
      </c>
      <c r="L681" s="114" t="n">
        <v>0.752216550332928</v>
      </c>
      <c r="M681" s="114" t="n">
        <v>-0.004144107136</v>
      </c>
      <c r="N681" s="114" t="n">
        <v>1023.41771382884</v>
      </c>
      <c r="O681" s="114" t="n">
        <v>10.560963844117</v>
      </c>
      <c r="P681" s="114" t="n">
        <v>23.5337018316086</v>
      </c>
      <c r="Q681" s="114" t="n">
        <v>20.49795</v>
      </c>
      <c r="R681" s="0" t="n">
        <v>9</v>
      </c>
      <c r="S681" s="0" t="n">
        <v>0.0526</v>
      </c>
      <c r="T681" s="114" t="n">
        <v>1.13501499687116</v>
      </c>
      <c r="U681" s="115" t="n">
        <v>1.26112777430128</v>
      </c>
      <c r="V681" s="114" t="n">
        <v>0.14053075069482</v>
      </c>
      <c r="W681" s="114" t="n">
        <v>1.34860758122932</v>
      </c>
      <c r="X681" s="115" t="n">
        <v>1.49845286803258</v>
      </c>
      <c r="Y681" s="114" t="n">
        <v>0.772665559301587</v>
      </c>
      <c r="Z681" s="114" t="n">
        <v>0.237325093731293</v>
      </c>
    </row>
    <row r="682" customFormat="false" ht="15" hidden="false" customHeight="false" outlineLevel="0" collapsed="false">
      <c r="A682" s="0" t="n">
        <v>157</v>
      </c>
      <c r="B682" s="0" t="s">
        <v>30</v>
      </c>
      <c r="C682" s="0" t="s">
        <v>27</v>
      </c>
      <c r="D682" s="0" t="s">
        <v>28</v>
      </c>
      <c r="E682" s="119" t="n">
        <v>43154</v>
      </c>
      <c r="F682" s="0" t="n">
        <v>30.4</v>
      </c>
      <c r="G682" s="0" t="n">
        <v>37.4</v>
      </c>
      <c r="H682" s="114" t="n">
        <v>17.5125</v>
      </c>
      <c r="I682" s="114" t="n">
        <v>2.7386</v>
      </c>
      <c r="K682" s="114" t="n">
        <v>995.55686524113</v>
      </c>
      <c r="L682" s="114" t="n">
        <v>0.752216550332928</v>
      </c>
      <c r="M682" s="114" t="n">
        <v>-0.004144107136</v>
      </c>
      <c r="N682" s="114" t="n">
        <v>1023.41771382884</v>
      </c>
      <c r="O682" s="114" t="n">
        <v>6.17087106264242</v>
      </c>
      <c r="P682" s="114" t="n">
        <v>23.5337018316086</v>
      </c>
      <c r="Q682" s="114" t="n">
        <v>9.7823</v>
      </c>
      <c r="R682" s="0" t="n">
        <v>9</v>
      </c>
      <c r="S682" s="0" t="n">
        <v>0.0703999999999998</v>
      </c>
      <c r="T682" s="114" t="n">
        <v>2.63848287234839</v>
      </c>
      <c r="U682" s="115" t="n">
        <v>2.93164763594266</v>
      </c>
      <c r="V682" s="114" t="n">
        <v>0.171302717936853</v>
      </c>
      <c r="W682" s="114" t="n">
        <v>2.85525071296208</v>
      </c>
      <c r="X682" s="115" t="n">
        <v>3.17250079218009</v>
      </c>
      <c r="Y682" s="114" t="n">
        <v>2.0259108818764</v>
      </c>
      <c r="Z682" s="114" t="n">
        <v>0.240853156237432</v>
      </c>
    </row>
    <row r="683" customFormat="false" ht="15" hidden="false" customHeight="false" outlineLevel="0" collapsed="false">
      <c r="A683" s="0" t="n">
        <v>248</v>
      </c>
      <c r="B683" s="0" t="s">
        <v>30</v>
      </c>
      <c r="C683" s="0" t="s">
        <v>27</v>
      </c>
      <c r="D683" s="0" t="s">
        <v>28</v>
      </c>
      <c r="E683" s="119" t="n">
        <v>43154</v>
      </c>
      <c r="F683" s="0" t="n">
        <v>30.4</v>
      </c>
      <c r="G683" s="0" t="n">
        <v>37.4</v>
      </c>
      <c r="H683" s="114" t="n">
        <v>17.5125</v>
      </c>
      <c r="I683" s="114" t="n">
        <v>4.5925</v>
      </c>
      <c r="K683" s="114" t="n">
        <v>995.55686524113</v>
      </c>
      <c r="L683" s="114" t="n">
        <v>0.752216550332928</v>
      </c>
      <c r="M683" s="114" t="n">
        <v>-0.004144107136</v>
      </c>
      <c r="N683" s="114" t="n">
        <v>1023.41771382884</v>
      </c>
      <c r="O683" s="114" t="n">
        <v>10.348252886579</v>
      </c>
      <c r="P683" s="114" t="n">
        <v>23.5337018316086</v>
      </c>
      <c r="Q683" s="114" t="n">
        <v>19.97875</v>
      </c>
      <c r="R683" s="0" t="n">
        <v>9</v>
      </c>
      <c r="S683" s="0" t="n">
        <v>0.0852000000000004</v>
      </c>
      <c r="T683" s="114" t="n">
        <v>1.89026690036164</v>
      </c>
      <c r="U683" s="115" t="n">
        <v>2.10029655595738</v>
      </c>
      <c r="V683" s="114" t="n">
        <v>0.213385035559087</v>
      </c>
      <c r="W683" s="114" t="n">
        <v>2.10545454263237</v>
      </c>
      <c r="X683" s="115" t="n">
        <v>2.33939393625819</v>
      </c>
      <c r="Y683" s="114" t="n">
        <v>1.2152366022534</v>
      </c>
      <c r="Z683" s="114" t="n">
        <v>0.239097380300808</v>
      </c>
    </row>
    <row r="684" customFormat="false" ht="15" hidden="false" customHeight="false" outlineLevel="0" collapsed="false">
      <c r="A684" s="0" t="n">
        <v>162</v>
      </c>
      <c r="B684" s="0" t="s">
        <v>31</v>
      </c>
      <c r="C684" s="0" t="s">
        <v>27</v>
      </c>
      <c r="D684" s="0" t="s">
        <v>28</v>
      </c>
      <c r="E684" s="119" t="n">
        <v>43154</v>
      </c>
      <c r="F684" s="0" t="n">
        <v>30.4</v>
      </c>
      <c r="G684" s="0" t="n">
        <v>37.4</v>
      </c>
      <c r="H684" s="114" t="n">
        <v>17.5125</v>
      </c>
      <c r="I684" s="114" t="n">
        <v>7.7616</v>
      </c>
      <c r="K684" s="114" t="n">
        <v>995.55686524113</v>
      </c>
      <c r="L684" s="114" t="n">
        <v>0.752216550332928</v>
      </c>
      <c r="M684" s="114" t="n">
        <v>-0.004144107136</v>
      </c>
      <c r="N684" s="114" t="n">
        <v>1023.41771382884</v>
      </c>
      <c r="O684" s="114" t="n">
        <v>17.48916703418</v>
      </c>
      <c r="P684" s="114" t="n">
        <v>23.5337018316086</v>
      </c>
      <c r="Q684" s="114" t="n">
        <v>37.4088</v>
      </c>
      <c r="R684" s="0" t="n">
        <v>9</v>
      </c>
      <c r="S684" s="0" t="n">
        <v>0.0854999999999997</v>
      </c>
      <c r="T684" s="114" t="n">
        <v>1.11384687536639</v>
      </c>
      <c r="U684" s="115" t="n">
        <v>1.23760763929599</v>
      </c>
      <c r="V684" s="114" t="n">
        <v>0.229109103442298</v>
      </c>
      <c r="W684" s="114" t="n">
        <v>1.32739475360791</v>
      </c>
      <c r="X684" s="115" t="n">
        <v>1.47488305956434</v>
      </c>
      <c r="Y684" s="114" t="n">
        <v>0.689159889847982</v>
      </c>
      <c r="Z684" s="114" t="n">
        <v>0.237275420268347</v>
      </c>
    </row>
    <row r="685" customFormat="false" ht="15" hidden="false" customHeight="false" outlineLevel="0" collapsed="false">
      <c r="A685" s="0" t="n">
        <v>169</v>
      </c>
      <c r="B685" s="0" t="s">
        <v>31</v>
      </c>
      <c r="C685" s="0" t="s">
        <v>27</v>
      </c>
      <c r="D685" s="0" t="s">
        <v>28</v>
      </c>
      <c r="E685" s="119" t="n">
        <v>43154</v>
      </c>
      <c r="F685" s="0" t="n">
        <v>30.4</v>
      </c>
      <c r="G685" s="0" t="n">
        <v>37.4</v>
      </c>
      <c r="H685" s="114" t="n">
        <v>17.5125</v>
      </c>
      <c r="I685" s="114" t="n">
        <v>4.7343</v>
      </c>
      <c r="K685" s="114" t="n">
        <v>995.55686524113</v>
      </c>
      <c r="L685" s="114" t="n">
        <v>0.752216550332928</v>
      </c>
      <c r="M685" s="114" t="n">
        <v>-0.004144107136</v>
      </c>
      <c r="N685" s="114" t="n">
        <v>1023.41771382884</v>
      </c>
      <c r="O685" s="114" t="n">
        <v>10.6677699816943</v>
      </c>
      <c r="P685" s="114" t="n">
        <v>23.5337018316086</v>
      </c>
      <c r="Q685" s="114" t="n">
        <v>20.75865</v>
      </c>
      <c r="R685" s="0" t="n">
        <v>9</v>
      </c>
      <c r="S685" s="0" t="n">
        <v>0.0490000000000004</v>
      </c>
      <c r="T685" s="114" t="n">
        <v>1.04582417347876</v>
      </c>
      <c r="U685" s="115" t="n">
        <v>1.16202685942085</v>
      </c>
      <c r="V685" s="114" t="n">
        <v>0.132661082268101</v>
      </c>
      <c r="W685" s="114" t="n">
        <v>1.25922839084583</v>
      </c>
      <c r="X685" s="115" t="n">
        <v>1.39914265649537</v>
      </c>
      <c r="Y685" s="114" t="n">
        <v>0.719411017636709</v>
      </c>
      <c r="Z685" s="114" t="n">
        <v>0.237115797074523</v>
      </c>
    </row>
    <row r="686" customFormat="false" ht="15" hidden="false" customHeight="false" outlineLevel="0" collapsed="false">
      <c r="A686" s="0" t="n">
        <v>261</v>
      </c>
      <c r="B686" s="0" t="s">
        <v>31</v>
      </c>
      <c r="C686" s="0" t="s">
        <v>27</v>
      </c>
      <c r="D686" s="0" t="s">
        <v>28</v>
      </c>
      <c r="E686" s="119" t="n">
        <v>43154</v>
      </c>
      <c r="F686" s="0" t="n">
        <v>30.4</v>
      </c>
      <c r="G686" s="0" t="n">
        <v>37.4</v>
      </c>
      <c r="H686" s="114" t="n">
        <v>17.5125</v>
      </c>
      <c r="I686" s="114" t="n">
        <v>5.1382</v>
      </c>
      <c r="K686" s="114" t="n">
        <v>995.55686524113</v>
      </c>
      <c r="L686" s="114" t="n">
        <v>0.752216550332928</v>
      </c>
      <c r="M686" s="114" t="n">
        <v>-0.004144107136</v>
      </c>
      <c r="N686" s="114" t="n">
        <v>1023.41771382884</v>
      </c>
      <c r="O686" s="114" t="n">
        <v>11.5778754451432</v>
      </c>
      <c r="P686" s="114" t="n">
        <v>23.5337018316086</v>
      </c>
      <c r="Q686" s="114" t="n">
        <v>22.9801</v>
      </c>
      <c r="R686" s="0" t="n">
        <v>9</v>
      </c>
      <c r="S686" s="0" t="n">
        <v>0.0570000000000004</v>
      </c>
      <c r="T686" s="114" t="n">
        <v>1.12178225615997</v>
      </c>
      <c r="U686" s="115" t="n">
        <v>1.24642472906663</v>
      </c>
      <c r="V686" s="114" t="n">
        <v>0.152567494795472</v>
      </c>
      <c r="W686" s="114" t="n">
        <v>1.33534689356734</v>
      </c>
      <c r="X686" s="115" t="n">
        <v>1.48371877063038</v>
      </c>
      <c r="Y686" s="114" t="n">
        <v>0.747882076101555</v>
      </c>
      <c r="Z686" s="114" t="n">
        <v>0.237294041563749</v>
      </c>
    </row>
    <row r="687" customFormat="false" ht="15" hidden="false" customHeight="false" outlineLevel="0" collapsed="false">
      <c r="A687" s="0" t="n">
        <v>273</v>
      </c>
      <c r="B687" s="0" t="s">
        <v>31</v>
      </c>
      <c r="C687" s="0" t="s">
        <v>27</v>
      </c>
      <c r="D687" s="0" t="s">
        <v>28</v>
      </c>
      <c r="E687" s="119" t="n">
        <v>43154</v>
      </c>
      <c r="F687" s="0" t="n">
        <v>30.4</v>
      </c>
      <c r="G687" s="0" t="n">
        <v>37.4</v>
      </c>
      <c r="H687" s="114" t="n">
        <v>17.5125</v>
      </c>
      <c r="I687" s="114" t="n">
        <v>6.1591</v>
      </c>
      <c r="K687" s="114" t="n">
        <v>995.55686524113</v>
      </c>
      <c r="L687" s="114" t="n">
        <v>0.752216550332928</v>
      </c>
      <c r="M687" s="114" t="n">
        <v>-0.004144107136</v>
      </c>
      <c r="N687" s="114" t="n">
        <v>1023.41771382884</v>
      </c>
      <c r="O687" s="114" t="n">
        <v>13.8782633323307</v>
      </c>
      <c r="P687" s="114" t="n">
        <v>23.5337018316086</v>
      </c>
      <c r="Q687" s="114" t="n">
        <v>28.59505</v>
      </c>
      <c r="R687" s="0" t="n">
        <v>9</v>
      </c>
      <c r="S687" s="0" t="n">
        <v>0.0621999999999998</v>
      </c>
      <c r="T687" s="114" t="n">
        <v>1.02019058865981</v>
      </c>
      <c r="U687" s="115" t="n">
        <v>1.1335450985109</v>
      </c>
      <c r="V687" s="114" t="n">
        <v>0.169108006329916</v>
      </c>
      <c r="W687" s="114" t="n">
        <v>1.23354066905337</v>
      </c>
      <c r="X687" s="115" t="n">
        <v>1.37060074339263</v>
      </c>
      <c r="Y687" s="114" t="n">
        <v>0.665055453717284</v>
      </c>
      <c r="Z687" s="114" t="n">
        <v>0.237055644881734</v>
      </c>
    </row>
    <row r="688" customFormat="false" ht="15" hidden="false" customHeight="false" outlineLevel="0" collapsed="false">
      <c r="A688" s="0" t="n">
        <v>105</v>
      </c>
      <c r="B688" s="0" t="s">
        <v>32</v>
      </c>
      <c r="C688" s="0" t="s">
        <v>27</v>
      </c>
      <c r="D688" s="0" t="s">
        <v>28</v>
      </c>
      <c r="E688" s="119" t="n">
        <v>43154</v>
      </c>
      <c r="F688" s="0" t="n">
        <v>30.4</v>
      </c>
      <c r="G688" s="0" t="n">
        <v>37.4</v>
      </c>
      <c r="H688" s="114" t="n">
        <v>17.5125</v>
      </c>
      <c r="I688" s="114" t="n">
        <v>4.6507</v>
      </c>
      <c r="K688" s="114" t="n">
        <v>995.55686524113</v>
      </c>
      <c r="L688" s="114" t="n">
        <v>0.752216550332928</v>
      </c>
      <c r="M688" s="114" t="n">
        <v>-0.004144107136</v>
      </c>
      <c r="N688" s="114" t="n">
        <v>1023.41771382884</v>
      </c>
      <c r="O688" s="114" t="n">
        <v>10.4793945998069</v>
      </c>
      <c r="P688" s="114" t="n">
        <v>23.5337018316086</v>
      </c>
      <c r="Q688" s="114" t="n">
        <v>20.29885</v>
      </c>
      <c r="R688" s="0" t="n">
        <v>9</v>
      </c>
      <c r="S688" s="0" t="n">
        <v>0.0600999999999994</v>
      </c>
      <c r="T688" s="114" t="n">
        <v>1.3091970548512</v>
      </c>
      <c r="U688" s="115" t="n">
        <v>1.45466339427912</v>
      </c>
      <c r="V688" s="114" t="n">
        <v>0.157222932313665</v>
      </c>
      <c r="W688" s="114" t="n">
        <v>1.52315750384965</v>
      </c>
      <c r="X688" s="115" t="n">
        <v>1.69239722649961</v>
      </c>
      <c r="Y688" s="114" t="n">
        <v>0.874847368154443</v>
      </c>
      <c r="Z688" s="114" t="n">
        <v>0.237733832220497</v>
      </c>
    </row>
    <row r="689" customFormat="false" ht="15" hidden="false" customHeight="false" outlineLevel="0" collapsed="false">
      <c r="A689" s="0" t="n">
        <v>204</v>
      </c>
      <c r="B689" s="0" t="s">
        <v>32</v>
      </c>
      <c r="C689" s="0" t="s">
        <v>27</v>
      </c>
      <c r="D689" s="0" t="s">
        <v>28</v>
      </c>
      <c r="E689" s="119" t="n">
        <v>43154</v>
      </c>
      <c r="F689" s="0" t="n">
        <v>30.4</v>
      </c>
      <c r="G689" s="0" t="n">
        <v>37.4</v>
      </c>
      <c r="H689" s="114" t="n">
        <v>17.5125</v>
      </c>
      <c r="I689" s="114" t="n">
        <v>5.3936</v>
      </c>
      <c r="K689" s="114" t="n">
        <v>995.55686524113</v>
      </c>
      <c r="L689" s="114" t="n">
        <v>0.752216550332928</v>
      </c>
      <c r="M689" s="114" t="n">
        <v>-0.004144107136</v>
      </c>
      <c r="N689" s="114" t="n">
        <v>1023.41771382884</v>
      </c>
      <c r="O689" s="114" t="n">
        <v>12.1533667433974</v>
      </c>
      <c r="P689" s="114" t="n">
        <v>23.5337018316086</v>
      </c>
      <c r="Q689" s="114" t="n">
        <v>24.3848</v>
      </c>
      <c r="R689" s="0" t="n">
        <v>9</v>
      </c>
      <c r="S689" s="0" t="n">
        <v>0.0925000000000003</v>
      </c>
      <c r="T689" s="114" t="n">
        <v>1.74492086548075</v>
      </c>
      <c r="U689" s="115" t="n">
        <v>1.93880096164528</v>
      </c>
      <c r="V689" s="114" t="n">
        <v>0.233603700102805</v>
      </c>
      <c r="W689" s="114" t="n">
        <v>1.95980154348972</v>
      </c>
      <c r="X689" s="115" t="n">
        <v>2.17755727054413</v>
      </c>
      <c r="Y689" s="114" t="n">
        <v>1.08711309777327</v>
      </c>
      <c r="Z689" s="114" t="n">
        <v>0.238756308898848</v>
      </c>
    </row>
    <row r="690" customFormat="false" ht="15" hidden="false" customHeight="false" outlineLevel="0" collapsed="false">
      <c r="A690" s="0" t="n">
        <v>143</v>
      </c>
      <c r="B690" s="0" t="s">
        <v>33</v>
      </c>
      <c r="C690" s="0" t="s">
        <v>27</v>
      </c>
      <c r="D690" s="0" t="s">
        <v>28</v>
      </c>
      <c r="E690" s="119" t="n">
        <v>43154</v>
      </c>
      <c r="F690" s="0" t="n">
        <v>30.4</v>
      </c>
      <c r="G690" s="0" t="n">
        <v>37.4</v>
      </c>
      <c r="H690" s="114" t="n">
        <v>17.5125</v>
      </c>
      <c r="I690" s="114" t="n">
        <v>5.6397</v>
      </c>
      <c r="K690" s="114" t="n">
        <v>995.55686524113</v>
      </c>
      <c r="L690" s="114" t="n">
        <v>0.752216550332928</v>
      </c>
      <c r="M690" s="114" t="n">
        <v>-0.004144107136</v>
      </c>
      <c r="N690" s="114" t="n">
        <v>1023.41771382884</v>
      </c>
      <c r="O690" s="114" t="n">
        <v>12.7079024070636</v>
      </c>
      <c r="P690" s="114" t="n">
        <v>23.5337018316086</v>
      </c>
      <c r="Q690" s="114" t="n">
        <v>25.73835</v>
      </c>
      <c r="R690" s="0" t="n">
        <v>9</v>
      </c>
      <c r="S690" s="0" t="n">
        <v>0.112500000000001</v>
      </c>
      <c r="T690" s="114" t="n">
        <v>2.03538862353453</v>
      </c>
      <c r="U690" s="115" t="n">
        <v>2.26154291503837</v>
      </c>
      <c r="V690" s="114" t="n">
        <v>0.279743290484438</v>
      </c>
      <c r="W690" s="114" t="n">
        <v>2.25088275633082</v>
      </c>
      <c r="X690" s="115" t="n">
        <v>2.50098084036758</v>
      </c>
      <c r="Y690" s="114" t="n">
        <v>1.23738386883566</v>
      </c>
      <c r="Z690" s="114" t="n">
        <v>0.239437925329212</v>
      </c>
    </row>
    <row r="691" customFormat="false" ht="15" hidden="false" customHeight="false" outlineLevel="0" collapsed="false">
      <c r="A691" s="0" t="n">
        <v>177</v>
      </c>
      <c r="B691" s="0" t="s">
        <v>26</v>
      </c>
      <c r="C691" s="0" t="s">
        <v>34</v>
      </c>
      <c r="D691" s="0" t="s">
        <v>28</v>
      </c>
      <c r="E691" s="119" t="n">
        <v>43154</v>
      </c>
      <c r="F691" s="0" t="n">
        <v>28.8</v>
      </c>
      <c r="G691" s="0" t="n">
        <v>37.1</v>
      </c>
      <c r="H691" s="114" t="n">
        <v>17.5132</v>
      </c>
      <c r="I691" s="114" t="n">
        <v>6.1595</v>
      </c>
      <c r="K691" s="114" t="n">
        <v>996.034089264211</v>
      </c>
      <c r="L691" s="114" t="n">
        <v>0.754097686123008</v>
      </c>
      <c r="M691" s="114" t="n">
        <v>-0.004151015424</v>
      </c>
      <c r="N691" s="114" t="n">
        <v>1023.73808542258</v>
      </c>
      <c r="O691" s="114" t="n">
        <v>13.8846120315038</v>
      </c>
      <c r="P691" s="114" t="n">
        <v>23.5371758301541</v>
      </c>
      <c r="Q691" s="114" t="n">
        <v>28.59725</v>
      </c>
      <c r="R691" s="0" t="n">
        <v>9</v>
      </c>
      <c r="S691" s="0" t="n">
        <v>-0.0232999999999999</v>
      </c>
      <c r="T691" s="114" t="n">
        <v>-0.37685191175519</v>
      </c>
      <c r="U691" s="115" t="n">
        <v>-0.418724346394655</v>
      </c>
      <c r="V691" s="114" t="n">
        <v>-0.0227824337607512</v>
      </c>
      <c r="W691" s="114" t="n">
        <v>-0.163815255385566</v>
      </c>
      <c r="X691" s="115" t="n">
        <v>-0.182016950428407</v>
      </c>
      <c r="Y691" s="114" t="n">
        <v>-0.0881234562085246</v>
      </c>
      <c r="Z691" s="114" t="n">
        <v>0.236707395966249</v>
      </c>
    </row>
    <row r="692" customFormat="false" ht="15" hidden="false" customHeight="false" outlineLevel="0" collapsed="false">
      <c r="A692" s="0" t="n">
        <v>190</v>
      </c>
      <c r="B692" s="0" t="s">
        <v>26</v>
      </c>
      <c r="C692" s="0" t="s">
        <v>34</v>
      </c>
      <c r="D692" s="0" t="s">
        <v>28</v>
      </c>
      <c r="E692" s="119" t="n">
        <v>43154</v>
      </c>
      <c r="F692" s="0" t="n">
        <v>28.8</v>
      </c>
      <c r="G692" s="0" t="n">
        <v>37.1</v>
      </c>
      <c r="H692" s="114" t="n">
        <v>17.5132</v>
      </c>
      <c r="I692" s="114" t="n">
        <v>4.7983</v>
      </c>
      <c r="K692" s="114" t="n">
        <v>996.034089264211</v>
      </c>
      <c r="L692" s="114" t="n">
        <v>0.754097686123008</v>
      </c>
      <c r="M692" s="114" t="n">
        <v>-0.004151015424</v>
      </c>
      <c r="N692" s="114" t="n">
        <v>1023.73808542258</v>
      </c>
      <c r="O692" s="114" t="n">
        <v>10.8162243543737</v>
      </c>
      <c r="P692" s="114" t="n">
        <v>23.5371758301541</v>
      </c>
      <c r="Q692" s="114" t="n">
        <v>21.11065</v>
      </c>
      <c r="R692" s="0" t="n">
        <v>9</v>
      </c>
      <c r="S692" s="0" t="n">
        <v>-0.0283999999999995</v>
      </c>
      <c r="T692" s="114" t="n">
        <v>-0.588393726562652</v>
      </c>
      <c r="U692" s="115" t="n">
        <v>-0.653770807291836</v>
      </c>
      <c r="V692" s="114" t="n">
        <v>-0.0408017285486846</v>
      </c>
      <c r="W692" s="114" t="n">
        <v>-0.375809436553385</v>
      </c>
      <c r="X692" s="115" t="n">
        <v>-0.417566040614872</v>
      </c>
      <c r="Y692" s="114" t="n">
        <v>-0.213173337579298</v>
      </c>
      <c r="Z692" s="114" t="n">
        <v>0.236204766676963</v>
      </c>
    </row>
    <row r="693" customFormat="false" ht="15" hidden="false" customHeight="false" outlineLevel="0" collapsed="false">
      <c r="A693" s="0" t="n">
        <v>282</v>
      </c>
      <c r="B693" s="0" t="s">
        <v>26</v>
      </c>
      <c r="C693" s="0" t="s">
        <v>34</v>
      </c>
      <c r="D693" s="0" t="s">
        <v>28</v>
      </c>
      <c r="E693" s="119" t="n">
        <v>43154</v>
      </c>
      <c r="F693" s="0" t="n">
        <v>28.8</v>
      </c>
      <c r="G693" s="0" t="n">
        <v>37.1</v>
      </c>
      <c r="H693" s="114" t="n">
        <v>17.5132</v>
      </c>
      <c r="I693" s="114" t="n">
        <v>2.2122</v>
      </c>
      <c r="K693" s="114" t="n">
        <v>996.034089264211</v>
      </c>
      <c r="L693" s="114" t="n">
        <v>0.754097686123008</v>
      </c>
      <c r="M693" s="114" t="n">
        <v>-0.004151015424</v>
      </c>
      <c r="N693" s="114" t="n">
        <v>1023.73808542258</v>
      </c>
      <c r="O693" s="114" t="n">
        <v>4.98669351994361</v>
      </c>
      <c r="P693" s="114" t="n">
        <v>23.5371758301541</v>
      </c>
      <c r="Q693" s="114" t="n">
        <v>6.8871</v>
      </c>
      <c r="R693" s="0" t="n">
        <v>9</v>
      </c>
      <c r="S693" s="0" t="n">
        <v>-0.024</v>
      </c>
      <c r="T693" s="114" t="n">
        <v>-1.07324926214113</v>
      </c>
      <c r="U693" s="115" t="n">
        <v>-1.19249918015681</v>
      </c>
      <c r="V693" s="114" t="n">
        <v>-0.0433439231605739</v>
      </c>
      <c r="W693" s="114" t="n">
        <v>-0.861701799456687</v>
      </c>
      <c r="X693" s="115" t="n">
        <v>-0.957446443840763</v>
      </c>
      <c r="Y693" s="114" t="n">
        <v>-0.686126634794488</v>
      </c>
      <c r="Z693" s="114" t="n">
        <v>0.235052736316052</v>
      </c>
    </row>
    <row r="694" customFormat="false" ht="15" hidden="false" customHeight="false" outlineLevel="0" collapsed="false">
      <c r="A694" s="0" t="n">
        <v>288</v>
      </c>
      <c r="B694" s="0" t="s">
        <v>26</v>
      </c>
      <c r="C694" s="0" t="s">
        <v>34</v>
      </c>
      <c r="D694" s="0" t="s">
        <v>28</v>
      </c>
      <c r="E694" s="119" t="n">
        <v>43154</v>
      </c>
      <c r="F694" s="0" t="n">
        <v>28.8</v>
      </c>
      <c r="G694" s="0" t="n">
        <v>37.1</v>
      </c>
      <c r="H694" s="114" t="n">
        <v>17.5132</v>
      </c>
      <c r="I694" s="114" t="n">
        <v>7.5435</v>
      </c>
      <c r="K694" s="114" t="n">
        <v>996.034089264211</v>
      </c>
      <c r="L694" s="114" t="n">
        <v>0.754097686123008</v>
      </c>
      <c r="M694" s="114" t="n">
        <v>-0.004151015424</v>
      </c>
      <c r="N694" s="114" t="n">
        <v>1023.73808542258</v>
      </c>
      <c r="O694" s="114" t="n">
        <v>17.004394976808</v>
      </c>
      <c r="P694" s="114" t="n">
        <v>23.5371758301541</v>
      </c>
      <c r="Q694" s="114" t="n">
        <v>36.20925</v>
      </c>
      <c r="R694" s="0" t="n">
        <v>9</v>
      </c>
      <c r="S694" s="0" t="n">
        <v>-0.0328999999999997</v>
      </c>
      <c r="T694" s="114" t="n">
        <v>-0.434243176178656</v>
      </c>
      <c r="U694" s="115" t="n">
        <v>-0.482492417976285</v>
      </c>
      <c r="V694" s="114" t="n">
        <v>-0.0377191828980052</v>
      </c>
      <c r="W694" s="114" t="n">
        <v>-0.221329246738574</v>
      </c>
      <c r="X694" s="115" t="n">
        <v>-0.245921385265083</v>
      </c>
      <c r="Y694" s="114" t="n">
        <v>-0.115168927953146</v>
      </c>
      <c r="Z694" s="114" t="n">
        <v>0.236571032711202</v>
      </c>
    </row>
    <row r="695" customFormat="false" ht="15" hidden="false" customHeight="false" outlineLevel="0" collapsed="false">
      <c r="A695" s="0" t="n">
        <v>117</v>
      </c>
      <c r="B695" s="0" t="s">
        <v>29</v>
      </c>
      <c r="C695" s="0" t="s">
        <v>34</v>
      </c>
      <c r="D695" s="0" t="s">
        <v>28</v>
      </c>
      <c r="E695" s="119" t="n">
        <v>43154</v>
      </c>
      <c r="F695" s="0" t="n">
        <v>28.8</v>
      </c>
      <c r="G695" s="0" t="n">
        <v>37.1</v>
      </c>
      <c r="H695" s="114" t="n">
        <v>17.5132</v>
      </c>
      <c r="I695" s="114" t="n">
        <v>3.471</v>
      </c>
      <c r="K695" s="114" t="n">
        <v>996.034089264211</v>
      </c>
      <c r="L695" s="114" t="n">
        <v>0.754097686123008</v>
      </c>
      <c r="M695" s="114" t="n">
        <v>-0.004151015424</v>
      </c>
      <c r="N695" s="114" t="n">
        <v>1023.73808542258</v>
      </c>
      <c r="O695" s="114" t="n">
        <v>7.82425332597608</v>
      </c>
      <c r="P695" s="114" t="n">
        <v>23.5371758301541</v>
      </c>
      <c r="Q695" s="114" t="n">
        <v>13.8105</v>
      </c>
      <c r="R695" s="0" t="n">
        <v>9</v>
      </c>
      <c r="S695" s="0" t="n">
        <v>-0.0168999999999997</v>
      </c>
      <c r="T695" s="114" t="n">
        <v>-0.484532240029809</v>
      </c>
      <c r="U695" s="115" t="n">
        <v>-0.538369155588676</v>
      </c>
      <c r="V695" s="114" t="n">
        <v>-0.021318446585898</v>
      </c>
      <c r="W695" s="114" t="n">
        <v>-0.271725849994186</v>
      </c>
      <c r="X695" s="115" t="n">
        <v>-0.301917611104652</v>
      </c>
      <c r="Y695" s="114" t="n">
        <v>-0.170368957871751</v>
      </c>
      <c r="Z695" s="114" t="n">
        <v>0.236451544484025</v>
      </c>
    </row>
    <row r="696" customFormat="false" ht="15" hidden="false" customHeight="false" outlineLevel="0" collapsed="false">
      <c r="A696" s="0" t="n">
        <v>123</v>
      </c>
      <c r="B696" s="0" t="s">
        <v>29</v>
      </c>
      <c r="C696" s="0" t="s">
        <v>34</v>
      </c>
      <c r="D696" s="0" t="s">
        <v>28</v>
      </c>
      <c r="E696" s="119" t="n">
        <v>43154</v>
      </c>
      <c r="F696" s="0" t="n">
        <v>28.8</v>
      </c>
      <c r="G696" s="0" t="n">
        <v>37.1</v>
      </c>
      <c r="H696" s="114" t="n">
        <v>17.5132</v>
      </c>
      <c r="I696" s="114" t="n">
        <v>6.2704</v>
      </c>
      <c r="K696" s="114" t="n">
        <v>996.034089264211</v>
      </c>
      <c r="L696" s="114" t="n">
        <v>0.754097686123008</v>
      </c>
      <c r="M696" s="114" t="n">
        <v>-0.004151015424</v>
      </c>
      <c r="N696" s="114" t="n">
        <v>1023.73808542258</v>
      </c>
      <c r="O696" s="114" t="n">
        <v>14.1346004192453</v>
      </c>
      <c r="P696" s="114" t="n">
        <v>23.5371758301541</v>
      </c>
      <c r="Q696" s="114" t="n">
        <v>29.2072</v>
      </c>
      <c r="R696" s="0" t="n">
        <v>9</v>
      </c>
      <c r="S696" s="0" t="n">
        <v>-0.0199999999999996</v>
      </c>
      <c r="T696" s="114" t="n">
        <v>-0.317944804781883</v>
      </c>
      <c r="U696" s="115" t="n">
        <v>-0.353272005313203</v>
      </c>
      <c r="V696" s="114" t="n">
        <v>-0.014826077536112</v>
      </c>
      <c r="W696" s="114" t="n">
        <v>-0.10478217996669</v>
      </c>
      <c r="X696" s="115" t="n">
        <v>-0.116424644407433</v>
      </c>
      <c r="Y696" s="114" t="n">
        <v>-0.0561902892655809</v>
      </c>
      <c r="Z696" s="114" t="n">
        <v>0.23684736090577</v>
      </c>
    </row>
    <row r="697" customFormat="false" ht="15" hidden="false" customHeight="false" outlineLevel="0" collapsed="false">
      <c r="A697" s="0" t="n">
        <v>130</v>
      </c>
      <c r="B697" s="0" t="s">
        <v>29</v>
      </c>
      <c r="C697" s="0" t="s">
        <v>34</v>
      </c>
      <c r="D697" s="0" t="s">
        <v>28</v>
      </c>
      <c r="E697" s="119" t="n">
        <v>43154</v>
      </c>
      <c r="F697" s="0" t="n">
        <v>28.8</v>
      </c>
      <c r="G697" s="0" t="n">
        <v>37.1</v>
      </c>
      <c r="H697" s="114" t="n">
        <v>17.5132</v>
      </c>
      <c r="I697" s="114" t="n">
        <v>5.2126</v>
      </c>
      <c r="K697" s="114" t="n">
        <v>996.034089264211</v>
      </c>
      <c r="L697" s="114" t="n">
        <v>0.754097686123008</v>
      </c>
      <c r="M697" s="114" t="n">
        <v>-0.004151015424</v>
      </c>
      <c r="N697" s="114" t="n">
        <v>1023.73808542258</v>
      </c>
      <c r="O697" s="114" t="n">
        <v>11.7501304773791</v>
      </c>
      <c r="P697" s="114" t="n">
        <v>23.5371758301541</v>
      </c>
      <c r="Q697" s="114" t="n">
        <v>23.3893</v>
      </c>
      <c r="R697" s="0" t="n">
        <v>9</v>
      </c>
      <c r="S697" s="0" t="n">
        <v>-0.0213000000000001</v>
      </c>
      <c r="T697" s="114" t="n">
        <v>-0.406962303444852</v>
      </c>
      <c r="U697" s="115" t="n">
        <v>-0.452180337160946</v>
      </c>
      <c r="V697" s="114" t="n">
        <v>-0.0228383865252777</v>
      </c>
      <c r="W697" s="114" t="n">
        <v>-0.193990035897399</v>
      </c>
      <c r="X697" s="115" t="n">
        <v>-0.215544484330443</v>
      </c>
      <c r="Y697" s="114" t="n">
        <v>-0.107953285281641</v>
      </c>
      <c r="Z697" s="114" t="n">
        <v>0.236635852830503</v>
      </c>
    </row>
    <row r="698" customFormat="false" ht="15" hidden="false" customHeight="false" outlineLevel="0" collapsed="false">
      <c r="A698" s="0" t="n">
        <v>221</v>
      </c>
      <c r="B698" s="0" t="s">
        <v>29</v>
      </c>
      <c r="C698" s="0" t="s">
        <v>34</v>
      </c>
      <c r="D698" s="0" t="s">
        <v>28</v>
      </c>
      <c r="E698" s="119" t="n">
        <v>43154</v>
      </c>
      <c r="F698" s="0" t="n">
        <v>28.8</v>
      </c>
      <c r="G698" s="0" t="n">
        <v>37.1</v>
      </c>
      <c r="H698" s="114" t="n">
        <v>17.5132</v>
      </c>
      <c r="I698" s="114" t="n">
        <v>5.3854</v>
      </c>
      <c r="K698" s="114" t="n">
        <v>996.034089264211</v>
      </c>
      <c r="L698" s="114" t="n">
        <v>0.754097686123008</v>
      </c>
      <c r="M698" s="114" t="n">
        <v>-0.004151015424</v>
      </c>
      <c r="N698" s="114" t="n">
        <v>1023.73808542258</v>
      </c>
      <c r="O698" s="114" t="n">
        <v>12.1396525098564</v>
      </c>
      <c r="P698" s="114" t="n">
        <v>23.5371758301541</v>
      </c>
      <c r="Q698" s="114" t="n">
        <v>24.3397</v>
      </c>
      <c r="R698" s="0" t="n">
        <v>9</v>
      </c>
      <c r="S698" s="0" t="n">
        <v>-0.00349999999999984</v>
      </c>
      <c r="T698" s="114" t="n">
        <v>-0.0649483196941832</v>
      </c>
      <c r="U698" s="115" t="n">
        <v>-0.0721647996602035</v>
      </c>
      <c r="V698" s="114" t="n">
        <v>0.0180315559416595</v>
      </c>
      <c r="W698" s="114" t="n">
        <v>0.148755319195459</v>
      </c>
      <c r="X698" s="115" t="n">
        <v>0.165283687994954</v>
      </c>
      <c r="Y698" s="114" t="n">
        <v>0.0822492847901878</v>
      </c>
      <c r="Z698" s="114" t="n">
        <v>0.237448487655158</v>
      </c>
    </row>
    <row r="699" customFormat="false" ht="15" hidden="false" customHeight="false" outlineLevel="0" collapsed="false">
      <c r="A699" s="0" t="n">
        <v>150</v>
      </c>
      <c r="B699" s="0" t="s">
        <v>30</v>
      </c>
      <c r="C699" s="0" t="s">
        <v>34</v>
      </c>
      <c r="D699" s="0" t="s">
        <v>28</v>
      </c>
      <c r="E699" s="119" t="n">
        <v>43154</v>
      </c>
      <c r="F699" s="0" t="n">
        <v>28.8</v>
      </c>
      <c r="G699" s="0" t="n">
        <v>37.1</v>
      </c>
      <c r="H699" s="114" t="n">
        <v>17.5132</v>
      </c>
      <c r="I699" s="114" t="n">
        <v>1.9375</v>
      </c>
      <c r="J699" s="114" t="s">
        <v>56</v>
      </c>
      <c r="K699" s="114" t="n">
        <v>996.034089264211</v>
      </c>
      <c r="L699" s="114" t="n">
        <v>0.754097686123008</v>
      </c>
      <c r="M699" s="114" t="n">
        <v>-0.004151015424</v>
      </c>
      <c r="N699" s="114" t="n">
        <v>1023.73808542258</v>
      </c>
      <c r="O699" s="114" t="n">
        <v>4.36747070558302</v>
      </c>
      <c r="P699" s="114" t="n">
        <v>23.5371758301541</v>
      </c>
      <c r="Q699" s="114" t="n">
        <v>5.37625</v>
      </c>
      <c r="R699" s="0" t="n">
        <v>9</v>
      </c>
      <c r="S699" s="0" t="n">
        <v>-0.0295000000000001</v>
      </c>
      <c r="T699" s="114" t="n">
        <v>-1.49974580579563</v>
      </c>
      <c r="U699" s="115" t="n">
        <v>-1.66638422866181</v>
      </c>
      <c r="V699" s="114" t="n">
        <v>-0.0570367850644811</v>
      </c>
      <c r="W699" s="114" t="n">
        <v>-1.2891103740935</v>
      </c>
      <c r="X699" s="115" t="n">
        <v>-1.43234486010389</v>
      </c>
      <c r="Y699" s="114" t="n">
        <v>-1.14424854432069</v>
      </c>
      <c r="Z699" s="114" t="n">
        <v>0.23403936855792</v>
      </c>
    </row>
    <row r="700" customFormat="false" ht="15" hidden="false" customHeight="false" outlineLevel="0" collapsed="false">
      <c r="A700" s="0" t="n">
        <v>178</v>
      </c>
      <c r="B700" s="0" t="s">
        <v>26</v>
      </c>
      <c r="C700" s="0" t="s">
        <v>36</v>
      </c>
      <c r="D700" s="0" t="s">
        <v>28</v>
      </c>
      <c r="E700" s="119" t="n">
        <v>43154</v>
      </c>
      <c r="F700" s="0" t="n">
        <v>28.4</v>
      </c>
      <c r="G700" s="0" t="n">
        <v>37.5</v>
      </c>
      <c r="H700" s="114" t="n">
        <v>17.5121</v>
      </c>
      <c r="I700" s="114" t="n">
        <v>6.5366</v>
      </c>
      <c r="K700" s="114" t="n">
        <v>996.149865249592</v>
      </c>
      <c r="L700" s="114" t="n">
        <v>0.754593299823168</v>
      </c>
      <c r="M700" s="114" t="n">
        <v>-0.004154066176</v>
      </c>
      <c r="N700" s="114" t="n">
        <v>1024.17259125962</v>
      </c>
      <c r="O700" s="114" t="n">
        <v>14.7425103289555</v>
      </c>
      <c r="P700" s="114" t="n">
        <v>23.539133954563</v>
      </c>
      <c r="Q700" s="114" t="n">
        <v>30.6713</v>
      </c>
      <c r="R700" s="0" t="n">
        <v>9</v>
      </c>
      <c r="S700" s="0" t="n">
        <v>-0.0198999999999998</v>
      </c>
      <c r="T700" s="114" t="n">
        <v>-0.303515595210856</v>
      </c>
      <c r="U700" s="115" t="n">
        <v>-0.337239550234285</v>
      </c>
      <c r="V700" s="114" t="n">
        <v>-0.0113016739943159</v>
      </c>
      <c r="W700" s="114" t="n">
        <v>-0.0766017215893516</v>
      </c>
      <c r="X700" s="115" t="n">
        <v>-0.0851130239881684</v>
      </c>
      <c r="Y700" s="114" t="n">
        <v>-0.0407963274099556</v>
      </c>
      <c r="Z700" s="114" t="n">
        <v>0.252126526246117</v>
      </c>
    </row>
    <row r="701" customFormat="false" ht="15" hidden="false" customHeight="false" outlineLevel="0" collapsed="false">
      <c r="A701" s="0" t="n">
        <v>184</v>
      </c>
      <c r="B701" s="0" t="s">
        <v>26</v>
      </c>
      <c r="C701" s="0" t="s">
        <v>36</v>
      </c>
      <c r="D701" s="0" t="s">
        <v>28</v>
      </c>
      <c r="E701" s="119" t="n">
        <v>43154</v>
      </c>
      <c r="F701" s="0" t="n">
        <v>28.4</v>
      </c>
      <c r="G701" s="0" t="n">
        <v>37.5</v>
      </c>
      <c r="H701" s="114" t="n">
        <v>17.5121</v>
      </c>
      <c r="I701" s="114" t="n">
        <v>3.1714</v>
      </c>
      <c r="K701" s="114" t="n">
        <v>996.149865249592</v>
      </c>
      <c r="L701" s="114" t="n">
        <v>0.754593299823168</v>
      </c>
      <c r="M701" s="114" t="n">
        <v>-0.004154066176</v>
      </c>
      <c r="N701" s="114" t="n">
        <v>1024.17259125962</v>
      </c>
      <c r="O701" s="114" t="n">
        <v>7.15270894000694</v>
      </c>
      <c r="P701" s="114" t="n">
        <v>23.539133954563</v>
      </c>
      <c r="Q701" s="114" t="n">
        <v>12.1627</v>
      </c>
      <c r="R701" s="0" t="n">
        <v>9</v>
      </c>
      <c r="S701" s="0" t="n">
        <v>-0.0209999999999999</v>
      </c>
      <c r="T701" s="114" t="n">
        <v>-0.657812304222526</v>
      </c>
      <c r="U701" s="115" t="n">
        <v>-0.730902560247251</v>
      </c>
      <c r="V701" s="114" t="n">
        <v>-0.0310124720599987</v>
      </c>
      <c r="W701" s="114" t="n">
        <v>-0.431704826524942</v>
      </c>
      <c r="X701" s="115" t="n">
        <v>-0.479672029472158</v>
      </c>
      <c r="Y701" s="114" t="n">
        <v>-0.280646204564899</v>
      </c>
      <c r="Z701" s="114" t="n">
        <v>0.251230530775093</v>
      </c>
    </row>
    <row r="702" customFormat="false" ht="15" hidden="false" customHeight="false" outlineLevel="0" collapsed="false">
      <c r="A702" s="0" t="n">
        <v>276</v>
      </c>
      <c r="B702" s="0" t="s">
        <v>26</v>
      </c>
      <c r="C702" s="0" t="s">
        <v>36</v>
      </c>
      <c r="D702" s="0" t="s">
        <v>28</v>
      </c>
      <c r="E702" s="119" t="n">
        <v>43154</v>
      </c>
      <c r="F702" s="0" t="n">
        <v>28.4</v>
      </c>
      <c r="G702" s="0" t="n">
        <v>37.5</v>
      </c>
      <c r="H702" s="114" t="n">
        <v>17.5121</v>
      </c>
      <c r="I702" s="114" t="n">
        <v>5.1114</v>
      </c>
      <c r="K702" s="114" t="n">
        <v>996.149865249592</v>
      </c>
      <c r="L702" s="114" t="n">
        <v>0.754593299823168</v>
      </c>
      <c r="M702" s="114" t="n">
        <v>-0.004154066176</v>
      </c>
      <c r="N702" s="114" t="n">
        <v>1024.17259125962</v>
      </c>
      <c r="O702" s="114" t="n">
        <v>11.5281441874098</v>
      </c>
      <c r="P702" s="114" t="n">
        <v>23.539133954563</v>
      </c>
      <c r="Q702" s="114" t="n">
        <v>22.8327</v>
      </c>
      <c r="R702" s="0" t="n">
        <v>9</v>
      </c>
      <c r="S702" s="0" t="n">
        <v>-0.016</v>
      </c>
      <c r="T702" s="114" t="n">
        <v>-0.312048991691696</v>
      </c>
      <c r="U702" s="115" t="n">
        <v>-0.346721101879662</v>
      </c>
      <c r="V702" s="114" t="n">
        <v>-0.00982510473153297</v>
      </c>
      <c r="W702" s="114" t="n">
        <v>-0.0851545404807498</v>
      </c>
      <c r="X702" s="115" t="n">
        <v>-0.094616156089722</v>
      </c>
      <c r="Y702" s="114" t="n">
        <v>-0.0476284888115836</v>
      </c>
      <c r="Z702" s="114" t="n">
        <v>0.25210494578994</v>
      </c>
    </row>
    <row r="703" customFormat="false" ht="15" hidden="false" customHeight="false" outlineLevel="0" collapsed="false">
      <c r="A703" s="0" t="n">
        <v>289</v>
      </c>
      <c r="B703" s="0" t="s">
        <v>26</v>
      </c>
      <c r="C703" s="0" t="s">
        <v>36</v>
      </c>
      <c r="D703" s="0" t="s">
        <v>28</v>
      </c>
      <c r="E703" s="119" t="n">
        <v>43154</v>
      </c>
      <c r="F703" s="0" t="n">
        <v>28.4</v>
      </c>
      <c r="G703" s="0" t="n">
        <v>37.5</v>
      </c>
      <c r="H703" s="114" t="n">
        <v>17.5121</v>
      </c>
      <c r="I703" s="114" t="n">
        <v>5.5585</v>
      </c>
      <c r="K703" s="114" t="n">
        <v>996.149865249592</v>
      </c>
      <c r="L703" s="114" t="n">
        <v>0.754593299823168</v>
      </c>
      <c r="M703" s="114" t="n">
        <v>-0.004154066176</v>
      </c>
      <c r="N703" s="114" t="n">
        <v>1024.17259125962</v>
      </c>
      <c r="O703" s="114" t="n">
        <v>12.5365241354066</v>
      </c>
      <c r="P703" s="114" t="n">
        <v>23.539133954563</v>
      </c>
      <c r="Q703" s="114" t="n">
        <v>25.29175</v>
      </c>
      <c r="R703" s="0" t="n">
        <v>9</v>
      </c>
      <c r="S703" s="0" t="n">
        <v>-0.0220999999999991</v>
      </c>
      <c r="T703" s="114" t="n">
        <v>-0.396014765437392</v>
      </c>
      <c r="U703" s="115" t="n">
        <v>-0.440016406041547</v>
      </c>
      <c r="V703" s="114" t="n">
        <v>-0.0212617661660932</v>
      </c>
      <c r="W703" s="114" t="n">
        <v>-0.169311424264929</v>
      </c>
      <c r="X703" s="115" t="n">
        <v>-0.18812380473881</v>
      </c>
      <c r="Y703" s="114" t="n">
        <v>-0.0929599250352865</v>
      </c>
      <c r="Z703" s="114" t="n">
        <v>0.251892601302737</v>
      </c>
    </row>
    <row r="704" customFormat="false" ht="15" hidden="false" customHeight="false" outlineLevel="0" collapsed="false">
      <c r="A704" s="0" t="n">
        <v>118</v>
      </c>
      <c r="B704" s="0" t="s">
        <v>29</v>
      </c>
      <c r="C704" s="0" t="s">
        <v>36</v>
      </c>
      <c r="D704" s="0" t="s">
        <v>28</v>
      </c>
      <c r="E704" s="119" t="n">
        <v>43154</v>
      </c>
      <c r="F704" s="0" t="n">
        <v>28.4</v>
      </c>
      <c r="G704" s="0" t="n">
        <v>37.5</v>
      </c>
      <c r="H704" s="114" t="n">
        <v>17.5121</v>
      </c>
      <c r="I704" s="114" t="n">
        <v>5.8785</v>
      </c>
      <c r="K704" s="114" t="n">
        <v>996.149865249592</v>
      </c>
      <c r="L704" s="114" t="n">
        <v>0.754593299823168</v>
      </c>
      <c r="M704" s="114" t="n">
        <v>-0.004154066176</v>
      </c>
      <c r="N704" s="114" t="n">
        <v>1024.17259125962</v>
      </c>
      <c r="O704" s="114" t="n">
        <v>13.2582454133287</v>
      </c>
      <c r="P704" s="114" t="n">
        <v>23.539133954563</v>
      </c>
      <c r="Q704" s="114" t="n">
        <v>27.05175</v>
      </c>
      <c r="R704" s="0" t="n">
        <v>9</v>
      </c>
      <c r="S704" s="0" t="n">
        <v>-0.0200000000000005</v>
      </c>
      <c r="T704" s="114" t="n">
        <v>-0.33906925489532</v>
      </c>
      <c r="U704" s="115" t="n">
        <v>-0.376743616550356</v>
      </c>
      <c r="V704" s="114" t="n">
        <v>-0.0148972846654996</v>
      </c>
      <c r="W704" s="114" t="n">
        <v>-0.112236303070491</v>
      </c>
      <c r="X704" s="115" t="n">
        <v>-0.124707003411657</v>
      </c>
      <c r="Y704" s="114" t="n">
        <v>-0.0609406187643349</v>
      </c>
      <c r="Z704" s="114" t="n">
        <v>0.252036613138699</v>
      </c>
    </row>
    <row r="705" customFormat="false" ht="15" hidden="false" customHeight="false" outlineLevel="0" collapsed="false">
      <c r="A705" s="0" t="n">
        <v>124</v>
      </c>
      <c r="B705" s="0" t="s">
        <v>29</v>
      </c>
      <c r="C705" s="0" t="s">
        <v>36</v>
      </c>
      <c r="D705" s="0" t="s">
        <v>28</v>
      </c>
      <c r="E705" s="119" t="n">
        <v>43154</v>
      </c>
      <c r="F705" s="0" t="n">
        <v>28.4</v>
      </c>
      <c r="G705" s="0" t="n">
        <v>37.5</v>
      </c>
      <c r="H705" s="114" t="n">
        <v>17.5121</v>
      </c>
      <c r="I705" s="114" t="n">
        <v>4.5529</v>
      </c>
      <c r="K705" s="114" t="n">
        <v>996.149865249592</v>
      </c>
      <c r="L705" s="114" t="n">
        <v>0.754593299823168</v>
      </c>
      <c r="M705" s="114" t="n">
        <v>-0.004154066176</v>
      </c>
      <c r="N705" s="114" t="n">
        <v>1024.17259125962</v>
      </c>
      <c r="O705" s="114" t="n">
        <v>10.2685150195364</v>
      </c>
      <c r="P705" s="114" t="n">
        <v>23.539133954563</v>
      </c>
      <c r="Q705" s="114" t="n">
        <v>19.76095</v>
      </c>
      <c r="R705" s="0" t="n">
        <v>9</v>
      </c>
      <c r="S705" s="0" t="n">
        <v>-0.0114999999999998</v>
      </c>
      <c r="T705" s="114" t="n">
        <v>-0.251949872929626</v>
      </c>
      <c r="U705" s="115" t="n">
        <v>-0.27994430325514</v>
      </c>
      <c r="V705" s="114" t="n">
        <v>-0.00255941137403504</v>
      </c>
      <c r="W705" s="114" t="n">
        <v>-0.0249186333060988</v>
      </c>
      <c r="X705" s="115" t="n">
        <v>-0.0276873703401098</v>
      </c>
      <c r="Y705" s="114" t="n">
        <v>-0.014345045023731</v>
      </c>
      <c r="Z705" s="114" t="n">
        <v>0.25225693291503</v>
      </c>
    </row>
    <row r="706" customFormat="false" ht="15" hidden="false" customHeight="false" outlineLevel="0" collapsed="false">
      <c r="A706" s="0" t="n">
        <v>222</v>
      </c>
      <c r="B706" s="0" t="s">
        <v>29</v>
      </c>
      <c r="C706" s="0" t="s">
        <v>36</v>
      </c>
      <c r="D706" s="0" t="s">
        <v>28</v>
      </c>
      <c r="E706" s="119" t="n">
        <v>43154</v>
      </c>
      <c r="F706" s="0" t="n">
        <v>28.4</v>
      </c>
      <c r="G706" s="0" t="n">
        <v>37.5</v>
      </c>
      <c r="H706" s="114" t="n">
        <v>17.5121</v>
      </c>
      <c r="I706" s="114" t="n">
        <v>2.4126</v>
      </c>
      <c r="K706" s="114" t="n">
        <v>996.149865249592</v>
      </c>
      <c r="L706" s="114" t="n">
        <v>0.754593299823168</v>
      </c>
      <c r="M706" s="114" t="n">
        <v>-0.004154066176</v>
      </c>
      <c r="N706" s="114" t="n">
        <v>1024.17259125962</v>
      </c>
      <c r="O706" s="114" t="n">
        <v>5.4413273597341</v>
      </c>
      <c r="P706" s="114" t="n">
        <v>23.539133954563</v>
      </c>
      <c r="Q706" s="114" t="n">
        <v>7.9893</v>
      </c>
      <c r="R706" s="0" t="n">
        <v>9</v>
      </c>
      <c r="S706" s="0" t="n">
        <v>-0.0207000000000002</v>
      </c>
      <c r="T706" s="114" t="n">
        <v>-0.850696584884731</v>
      </c>
      <c r="U706" s="115" t="n">
        <v>-0.945218427649701</v>
      </c>
      <c r="V706" s="114" t="n">
        <v>-0.0342237341082958</v>
      </c>
      <c r="W706" s="114" t="n">
        <v>-0.62502812085495</v>
      </c>
      <c r="X706" s="115" t="n">
        <v>-0.694475689838834</v>
      </c>
      <c r="Y706" s="114" t="n">
        <v>-0.469278875887029</v>
      </c>
      <c r="Z706" s="114" t="n">
        <v>0.250742737810868</v>
      </c>
    </row>
    <row r="707" customFormat="false" ht="15" hidden="false" customHeight="false" outlineLevel="0" collapsed="false">
      <c r="A707" s="0" t="n">
        <v>228</v>
      </c>
      <c r="B707" s="0" t="s">
        <v>29</v>
      </c>
      <c r="C707" s="0" t="s">
        <v>36</v>
      </c>
      <c r="D707" s="0" t="s">
        <v>28</v>
      </c>
      <c r="E707" s="119" t="n">
        <v>43154</v>
      </c>
      <c r="F707" s="0" t="n">
        <v>28.4</v>
      </c>
      <c r="G707" s="0" t="n">
        <v>37.5</v>
      </c>
      <c r="H707" s="114" t="n">
        <v>17.5121</v>
      </c>
      <c r="I707" s="114" t="n">
        <v>3.6007</v>
      </c>
      <c r="K707" s="114" t="n">
        <v>996.149865249592</v>
      </c>
      <c r="L707" s="114" t="n">
        <v>0.754593299823168</v>
      </c>
      <c r="M707" s="114" t="n">
        <v>-0.004154066176</v>
      </c>
      <c r="N707" s="114" t="n">
        <v>1024.17259125962</v>
      </c>
      <c r="O707" s="114" t="n">
        <v>8.12094314191934</v>
      </c>
      <c r="P707" s="114" t="n">
        <v>23.539133954563</v>
      </c>
      <c r="Q707" s="114" t="n">
        <v>14.52385</v>
      </c>
      <c r="R707" s="0" t="n">
        <v>9</v>
      </c>
      <c r="S707" s="0" t="n">
        <v>-0.00920000000000032</v>
      </c>
      <c r="T707" s="114" t="n">
        <v>-0.254854705116494</v>
      </c>
      <c r="U707" s="115" t="n">
        <v>-0.283171894573882</v>
      </c>
      <c r="V707" s="114" t="n">
        <v>-0.00226069388458505</v>
      </c>
      <c r="W707" s="114" t="n">
        <v>-0.0278300770272536</v>
      </c>
      <c r="X707" s="115" t="n">
        <v>-0.0309223078080596</v>
      </c>
      <c r="Y707" s="114" t="n">
        <v>-0.0172348328340582</v>
      </c>
      <c r="Z707" s="114" t="n">
        <v>0.252249586765823</v>
      </c>
    </row>
    <row r="708" customFormat="false" ht="15" hidden="false" customHeight="false" outlineLevel="0" collapsed="false">
      <c r="A708" s="0" t="n">
        <v>250</v>
      </c>
      <c r="B708" s="0" t="s">
        <v>30</v>
      </c>
      <c r="C708" s="0" t="s">
        <v>36</v>
      </c>
      <c r="D708" s="0" t="s">
        <v>28</v>
      </c>
      <c r="E708" s="119" t="n">
        <v>43154</v>
      </c>
      <c r="F708" s="0" t="n">
        <v>28.4</v>
      </c>
      <c r="G708" s="0" t="n">
        <v>37.5</v>
      </c>
      <c r="H708" s="114" t="n">
        <v>17.5121</v>
      </c>
      <c r="I708" s="114" t="n">
        <v>5.0705</v>
      </c>
      <c r="K708" s="114" t="n">
        <v>996.149865249592</v>
      </c>
      <c r="L708" s="114" t="n">
        <v>0.754593299823168</v>
      </c>
      <c r="M708" s="114" t="n">
        <v>-0.004154066176</v>
      </c>
      <c r="N708" s="114" t="n">
        <v>1024.17259125962</v>
      </c>
      <c r="O708" s="114" t="n">
        <v>11.4358991865754</v>
      </c>
      <c r="P708" s="114" t="n">
        <v>23.539133954563</v>
      </c>
      <c r="Q708" s="114" t="n">
        <v>22.60775</v>
      </c>
      <c r="R708" s="0" t="n">
        <v>9</v>
      </c>
      <c r="S708" s="0" t="n">
        <v>-0.0214999999999996</v>
      </c>
      <c r="T708" s="114" t="n">
        <v>-0.422230950510598</v>
      </c>
      <c r="U708" s="115" t="n">
        <v>-0.469145500567331</v>
      </c>
      <c r="V708" s="114" t="n">
        <v>-0.0224109970622663</v>
      </c>
      <c r="W708" s="114" t="n">
        <v>-0.195587278604737</v>
      </c>
      <c r="X708" s="115" t="n">
        <v>-0.217319198449708</v>
      </c>
      <c r="Y708" s="114" t="n">
        <v>-0.109571010503224</v>
      </c>
      <c r="Z708" s="114" t="n">
        <v>0.251826302117623</v>
      </c>
    </row>
    <row r="709" customFormat="false" ht="15" hidden="false" customHeight="false" outlineLevel="0" collapsed="false">
      <c r="A709" s="0" t="n">
        <v>179</v>
      </c>
      <c r="B709" s="0" t="s">
        <v>26</v>
      </c>
      <c r="C709" s="0" t="s">
        <v>27</v>
      </c>
      <c r="D709" s="0" t="s">
        <v>37</v>
      </c>
      <c r="E709" s="119" t="n">
        <v>43154</v>
      </c>
      <c r="F709" s="0" t="n">
        <v>29.8</v>
      </c>
      <c r="G709" s="0" t="n">
        <v>37</v>
      </c>
      <c r="H709" s="114" t="n">
        <v>17.5124</v>
      </c>
      <c r="I709" s="114" t="n">
        <v>6.4731</v>
      </c>
      <c r="K709" s="114" t="n">
        <v>995.738450770439</v>
      </c>
      <c r="L709" s="114" t="n">
        <v>0.752903142341148</v>
      </c>
      <c r="M709" s="114" t="n">
        <v>-0.004145704984</v>
      </c>
      <c r="N709" s="114" t="n">
        <v>1023.32424415634</v>
      </c>
      <c r="O709" s="114" t="n">
        <v>14.5841282966653</v>
      </c>
      <c r="P709" s="114" t="n">
        <v>23.5328284790449</v>
      </c>
      <c r="Q709" s="114" t="n">
        <v>30.32205</v>
      </c>
      <c r="R709" s="0" t="n">
        <v>9</v>
      </c>
      <c r="S709" s="0" t="n">
        <v>0.0961999999999996</v>
      </c>
      <c r="T709" s="114" t="n">
        <v>1.50856999482507</v>
      </c>
      <c r="U709" s="115" t="n">
        <v>1.67618888313896</v>
      </c>
      <c r="V709" s="114" t="n">
        <v>0.240131439974878</v>
      </c>
      <c r="W709" s="114" t="n">
        <v>1.67409016032288</v>
      </c>
      <c r="X709" s="115" t="n">
        <v>1.86010017813654</v>
      </c>
      <c r="Y709" s="114" t="n">
        <v>0.895556536305393</v>
      </c>
      <c r="Z709" s="114" t="n">
        <v>0.183911294997574</v>
      </c>
    </row>
    <row r="710" customFormat="false" ht="15" hidden="false" customHeight="false" outlineLevel="0" collapsed="false">
      <c r="A710" s="0" t="n">
        <v>186</v>
      </c>
      <c r="B710" s="0" t="s">
        <v>26</v>
      </c>
      <c r="C710" s="0" t="s">
        <v>27</v>
      </c>
      <c r="D710" s="0" t="s">
        <v>37</v>
      </c>
      <c r="E710" s="119" t="n">
        <v>43154</v>
      </c>
      <c r="F710" s="0" t="n">
        <v>29.8</v>
      </c>
      <c r="G710" s="0" t="n">
        <v>37</v>
      </c>
      <c r="H710" s="114" t="n">
        <v>17.5124</v>
      </c>
      <c r="I710" s="114" t="n">
        <v>4.5373</v>
      </c>
      <c r="K710" s="114" t="n">
        <v>995.738450770439</v>
      </c>
      <c r="L710" s="114" t="n">
        <v>0.752903142341148</v>
      </c>
      <c r="M710" s="114" t="n">
        <v>-0.004145704984</v>
      </c>
      <c r="N710" s="114" t="n">
        <v>1023.32424415634</v>
      </c>
      <c r="O710" s="114" t="n">
        <v>10.2227009192596</v>
      </c>
      <c r="P710" s="114" t="n">
        <v>23.5328284790449</v>
      </c>
      <c r="Q710" s="114" t="n">
        <v>19.67515</v>
      </c>
      <c r="R710" s="0" t="n">
        <v>9</v>
      </c>
      <c r="S710" s="0" t="n">
        <v>0.0617999999999999</v>
      </c>
      <c r="T710" s="114" t="n">
        <v>1.38085130153055</v>
      </c>
      <c r="U710" s="115" t="n">
        <v>1.53427922392284</v>
      </c>
      <c r="V710" s="114" t="n">
        <v>0.155652991251031</v>
      </c>
      <c r="W710" s="114" t="n">
        <v>1.5461632085606</v>
      </c>
      <c r="X710" s="115" t="n">
        <v>1.71795912062289</v>
      </c>
      <c r="Y710" s="114" t="n">
        <v>0.894468745202165</v>
      </c>
      <c r="Z710" s="114" t="n">
        <v>0.183679896700059</v>
      </c>
    </row>
    <row r="711" customFormat="false" ht="15" hidden="false" customHeight="false" outlineLevel="0" collapsed="false">
      <c r="A711" s="0" t="n">
        <v>277</v>
      </c>
      <c r="B711" s="0" t="s">
        <v>26</v>
      </c>
      <c r="C711" s="0" t="s">
        <v>27</v>
      </c>
      <c r="D711" s="0" t="s">
        <v>37</v>
      </c>
      <c r="E711" s="119" t="n">
        <v>43154</v>
      </c>
      <c r="F711" s="0" t="n">
        <v>29.8</v>
      </c>
      <c r="G711" s="0" t="n">
        <v>37</v>
      </c>
      <c r="H711" s="114" t="n">
        <v>17.5124</v>
      </c>
      <c r="I711" s="114" t="n">
        <v>5.6911</v>
      </c>
      <c r="K711" s="114" t="n">
        <v>995.738450770439</v>
      </c>
      <c r="L711" s="114" t="n">
        <v>0.752903142341148</v>
      </c>
      <c r="M711" s="114" t="n">
        <v>-0.004145704984</v>
      </c>
      <c r="N711" s="114" t="n">
        <v>1023.32424415634</v>
      </c>
      <c r="O711" s="114" t="n">
        <v>12.822254028078</v>
      </c>
      <c r="P711" s="114" t="n">
        <v>23.5328284790449</v>
      </c>
      <c r="Q711" s="114" t="n">
        <v>26.02105</v>
      </c>
      <c r="R711" s="0" t="n">
        <v>9</v>
      </c>
      <c r="S711" s="0" t="n">
        <v>0.0764999999999993</v>
      </c>
      <c r="T711" s="114" t="n">
        <v>1.36251914651087</v>
      </c>
      <c r="U711" s="115" t="n">
        <v>1.51391016278986</v>
      </c>
      <c r="V711" s="114" t="n">
        <v>0.192950643741746</v>
      </c>
      <c r="W711" s="114" t="n">
        <v>1.52780116107636</v>
      </c>
      <c r="X711" s="115" t="n">
        <v>1.6975568456404</v>
      </c>
      <c r="Y711" s="114" t="n">
        <v>0.837449577377982</v>
      </c>
      <c r="Z711" s="114" t="n">
        <v>0.183646682850546</v>
      </c>
    </row>
    <row r="712" customFormat="false" ht="15" hidden="false" customHeight="false" outlineLevel="0" collapsed="false">
      <c r="A712" s="0" t="n">
        <v>284</v>
      </c>
      <c r="B712" s="0" t="s">
        <v>26</v>
      </c>
      <c r="C712" s="0" t="s">
        <v>27</v>
      </c>
      <c r="D712" s="0" t="s">
        <v>37</v>
      </c>
      <c r="E712" s="119" t="n">
        <v>43154</v>
      </c>
      <c r="F712" s="0" t="n">
        <v>29.8</v>
      </c>
      <c r="G712" s="0" t="n">
        <v>37</v>
      </c>
      <c r="H712" s="114" t="n">
        <v>17.5124</v>
      </c>
      <c r="I712" s="114" t="n">
        <v>6.0273</v>
      </c>
      <c r="K712" s="114" t="n">
        <v>995.738450770439</v>
      </c>
      <c r="L712" s="114" t="n">
        <v>0.752903142341148</v>
      </c>
      <c r="M712" s="114" t="n">
        <v>-0.004145704984</v>
      </c>
      <c r="N712" s="114" t="n">
        <v>1023.32424415634</v>
      </c>
      <c r="O712" s="114" t="n">
        <v>13.5797247814016</v>
      </c>
      <c r="P712" s="114" t="n">
        <v>23.5328284790449</v>
      </c>
      <c r="Q712" s="114" t="n">
        <v>27.87015</v>
      </c>
      <c r="R712" s="0" t="n">
        <v>9</v>
      </c>
      <c r="S712" s="0" t="n">
        <v>0.0888</v>
      </c>
      <c r="T712" s="114" t="n">
        <v>1.49532710280374</v>
      </c>
      <c r="U712" s="115" t="n">
        <v>1.66147455867082</v>
      </c>
      <c r="V712" s="114" t="n">
        <v>0.221850997359823</v>
      </c>
      <c r="W712" s="114" t="n">
        <v>1.66082567440382</v>
      </c>
      <c r="X712" s="115" t="n">
        <v>1.84536186044869</v>
      </c>
      <c r="Y712" s="114" t="n">
        <v>0.90023869247795</v>
      </c>
      <c r="Z712" s="114" t="n">
        <v>0.18388730177787</v>
      </c>
    </row>
    <row r="713" customFormat="false" ht="15" hidden="false" customHeight="false" outlineLevel="0" collapsed="false">
      <c r="A713" s="0" t="n">
        <v>119</v>
      </c>
      <c r="B713" s="0" t="s">
        <v>29</v>
      </c>
      <c r="C713" s="0" t="s">
        <v>27</v>
      </c>
      <c r="D713" s="0" t="s">
        <v>37</v>
      </c>
      <c r="E713" s="119" t="n">
        <v>43154</v>
      </c>
      <c r="F713" s="0" t="n">
        <v>29.8</v>
      </c>
      <c r="G713" s="0" t="n">
        <v>37</v>
      </c>
      <c r="H713" s="114" t="n">
        <v>17.5124</v>
      </c>
      <c r="I713" s="114" t="n">
        <v>5.1626</v>
      </c>
      <c r="K713" s="114" t="n">
        <v>995.738450770439</v>
      </c>
      <c r="L713" s="114" t="n">
        <v>0.752903142341148</v>
      </c>
      <c r="M713" s="114" t="n">
        <v>-0.004145704984</v>
      </c>
      <c r="N713" s="114" t="n">
        <v>1023.32424415634</v>
      </c>
      <c r="O713" s="114" t="n">
        <v>11.6315244232847</v>
      </c>
      <c r="P713" s="114" t="n">
        <v>23.5328284790449</v>
      </c>
      <c r="Q713" s="114" t="n">
        <v>23.1143</v>
      </c>
      <c r="R713" s="0" t="n">
        <v>9</v>
      </c>
      <c r="S713" s="0" t="n">
        <v>0.0495000000000001</v>
      </c>
      <c r="T713" s="114" t="n">
        <v>0.968101543095189</v>
      </c>
      <c r="U713" s="115" t="n">
        <v>1.07566838121688</v>
      </c>
      <c r="V713" s="114" t="n">
        <v>0.13027925275612</v>
      </c>
      <c r="W713" s="114" t="n">
        <v>1.13274041918482</v>
      </c>
      <c r="X713" s="115" t="n">
        <v>1.25860046576092</v>
      </c>
      <c r="Y713" s="114" t="n">
        <v>0.633720376606205</v>
      </c>
      <c r="Z713" s="114" t="n">
        <v>0.182932084544039</v>
      </c>
    </row>
    <row r="714" customFormat="false" ht="15" hidden="false" customHeight="false" outlineLevel="0" collapsed="false">
      <c r="A714" s="0" t="n">
        <v>125</v>
      </c>
      <c r="B714" s="0" t="s">
        <v>29</v>
      </c>
      <c r="C714" s="0" t="s">
        <v>27</v>
      </c>
      <c r="D714" s="0" t="s">
        <v>37</v>
      </c>
      <c r="E714" s="119" t="n">
        <v>43154</v>
      </c>
      <c r="F714" s="0" t="n">
        <v>29.8</v>
      </c>
      <c r="G714" s="0" t="n">
        <v>37</v>
      </c>
      <c r="H714" s="114" t="n">
        <v>17.5124</v>
      </c>
      <c r="I714" s="114" t="n">
        <v>4.3566</v>
      </c>
      <c r="K714" s="114" t="n">
        <v>995.738450770439</v>
      </c>
      <c r="L714" s="114" t="n">
        <v>0.752903142341148</v>
      </c>
      <c r="M714" s="114" t="n">
        <v>-0.004145704984</v>
      </c>
      <c r="N714" s="114" t="n">
        <v>1023.32424415634</v>
      </c>
      <c r="O714" s="114" t="n">
        <v>9.81557728711931</v>
      </c>
      <c r="P714" s="114" t="n">
        <v>23.5328284790449</v>
      </c>
      <c r="Q714" s="114" t="n">
        <v>18.6813</v>
      </c>
      <c r="R714" s="0" t="n">
        <v>9</v>
      </c>
      <c r="S714" s="0" t="n">
        <v>0.0612000000000004</v>
      </c>
      <c r="T714" s="114" t="n">
        <v>1.42477999720632</v>
      </c>
      <c r="U714" s="115" t="n">
        <v>1.5830888857848</v>
      </c>
      <c r="V714" s="114" t="n">
        <v>0.153640594019528</v>
      </c>
      <c r="W714" s="114" t="n">
        <v>1.59016353449358</v>
      </c>
      <c r="X714" s="115" t="n">
        <v>1.76684837165954</v>
      </c>
      <c r="Y714" s="114" t="n">
        <v>0.930578156812643</v>
      </c>
      <c r="Z714" s="114" t="n">
        <v>0.183759485874736</v>
      </c>
    </row>
    <row r="715" customFormat="false" ht="15" hidden="false" customHeight="false" outlineLevel="0" collapsed="false">
      <c r="A715" s="0" t="n">
        <v>217</v>
      </c>
      <c r="B715" s="0" t="s">
        <v>29</v>
      </c>
      <c r="C715" s="0" t="s">
        <v>27</v>
      </c>
      <c r="D715" s="0" t="s">
        <v>37</v>
      </c>
      <c r="E715" s="119" t="n">
        <v>43154</v>
      </c>
      <c r="F715" s="0" t="n">
        <v>29.8</v>
      </c>
      <c r="G715" s="0" t="n">
        <v>37</v>
      </c>
      <c r="H715" s="114" t="n">
        <v>17.5124</v>
      </c>
      <c r="I715" s="114" t="n">
        <v>3.7988</v>
      </c>
      <c r="K715" s="114" t="n">
        <v>995.738450770439</v>
      </c>
      <c r="L715" s="114" t="n">
        <v>0.752903142341148</v>
      </c>
      <c r="M715" s="114" t="n">
        <v>-0.004145704984</v>
      </c>
      <c r="N715" s="114" t="n">
        <v>1023.32424415634</v>
      </c>
      <c r="O715" s="114" t="n">
        <v>8.5588337231577</v>
      </c>
      <c r="P715" s="114" t="n">
        <v>23.5328284790449</v>
      </c>
      <c r="Q715" s="114" t="n">
        <v>15.6134</v>
      </c>
      <c r="R715" s="0" t="n">
        <v>9</v>
      </c>
      <c r="S715" s="0" t="n">
        <v>0.0211000000000001</v>
      </c>
      <c r="T715" s="114" t="n">
        <v>0.558540911136409</v>
      </c>
      <c r="U715" s="115" t="n">
        <v>0.620601012373788</v>
      </c>
      <c r="V715" s="114" t="n">
        <v>0.0613950106924932</v>
      </c>
      <c r="W715" s="114" t="n">
        <v>0.722511956484377</v>
      </c>
      <c r="X715" s="115" t="n">
        <v>0.802791062760419</v>
      </c>
      <c r="Y715" s="114" t="n">
        <v>0.440182860600133</v>
      </c>
      <c r="Z715" s="114" t="n">
        <v>0.182190050386631</v>
      </c>
    </row>
    <row r="716" customFormat="false" ht="15" hidden="false" customHeight="false" outlineLevel="0" collapsed="false">
      <c r="A716" s="0" t="n">
        <v>152</v>
      </c>
      <c r="B716" s="0" t="s">
        <v>30</v>
      </c>
      <c r="C716" s="0" t="s">
        <v>27</v>
      </c>
      <c r="D716" s="0" t="s">
        <v>37</v>
      </c>
      <c r="E716" s="119" t="n">
        <v>43154</v>
      </c>
      <c r="F716" s="0" t="n">
        <v>29.8</v>
      </c>
      <c r="G716" s="0" t="n">
        <v>37</v>
      </c>
      <c r="H716" s="114" t="n">
        <v>17.5124</v>
      </c>
      <c r="I716" s="114" t="n">
        <v>7.1033</v>
      </c>
      <c r="K716" s="114" t="n">
        <v>995.738450770439</v>
      </c>
      <c r="L716" s="114" t="n">
        <v>0.752903142341148</v>
      </c>
      <c r="M716" s="114" t="n">
        <v>-0.004145704984</v>
      </c>
      <c r="N716" s="114" t="n">
        <v>1023.32424415634</v>
      </c>
      <c r="O716" s="114" t="n">
        <v>16.0039916778209</v>
      </c>
      <c r="P716" s="114" t="n">
        <v>23.5328284790449</v>
      </c>
      <c r="Q716" s="114" t="n">
        <v>33.78815</v>
      </c>
      <c r="R716" s="0" t="n">
        <v>9</v>
      </c>
      <c r="S716" s="0" t="n">
        <v>0.122</v>
      </c>
      <c r="T716" s="114" t="n">
        <v>1.74752553249395</v>
      </c>
      <c r="U716" s="115" t="n">
        <v>1.94169503610439</v>
      </c>
      <c r="V716" s="114" t="n">
        <v>0.300476606922393</v>
      </c>
      <c r="W716" s="114" t="n">
        <v>1.91343533957713</v>
      </c>
      <c r="X716" s="115" t="n">
        <v>2.12603926619681</v>
      </c>
      <c r="Y716" s="114" t="n">
        <v>1.00812689673005</v>
      </c>
      <c r="Z716" s="114" t="n">
        <v>0.184344230092427</v>
      </c>
    </row>
    <row r="717" customFormat="false" ht="15" hidden="false" customHeight="false" outlineLevel="0" collapsed="false">
      <c r="A717" s="0" t="n">
        <v>160</v>
      </c>
      <c r="B717" s="0" t="s">
        <v>30</v>
      </c>
      <c r="C717" s="0" t="s">
        <v>27</v>
      </c>
      <c r="D717" s="0" t="s">
        <v>37</v>
      </c>
      <c r="E717" s="119" t="n">
        <v>43154</v>
      </c>
      <c r="F717" s="0" t="n">
        <v>29.8</v>
      </c>
      <c r="G717" s="0" t="n">
        <v>37</v>
      </c>
      <c r="H717" s="114" t="n">
        <v>17.5124</v>
      </c>
      <c r="I717" s="114" t="n">
        <v>5.8041</v>
      </c>
      <c r="K717" s="114" t="n">
        <v>995.738450770439</v>
      </c>
      <c r="L717" s="114" t="n">
        <v>0.752903142341148</v>
      </c>
      <c r="M717" s="114" t="n">
        <v>-0.004145704984</v>
      </c>
      <c r="N717" s="114" t="n">
        <v>1023.32424415634</v>
      </c>
      <c r="O717" s="114" t="n">
        <v>13.076847112925</v>
      </c>
      <c r="P717" s="114" t="n">
        <v>23.5328284790449</v>
      </c>
      <c r="Q717" s="114" t="n">
        <v>26.64255</v>
      </c>
      <c r="R717" s="0" t="n">
        <v>9</v>
      </c>
      <c r="S717" s="0" t="n">
        <v>0.1076</v>
      </c>
      <c r="T717" s="114" t="n">
        <v>1.88887913631177</v>
      </c>
      <c r="U717" s="115" t="n">
        <v>2.09875459590196</v>
      </c>
      <c r="V717" s="114" t="n">
        <v>0.263320462963931</v>
      </c>
      <c r="W717" s="114" t="n">
        <v>2.05501943498693</v>
      </c>
      <c r="X717" s="115" t="n">
        <v>2.28335492776326</v>
      </c>
      <c r="Y717" s="114" t="n">
        <v>1.12310890159456</v>
      </c>
      <c r="Z717" s="114" t="n">
        <v>0.184600331861297</v>
      </c>
    </row>
    <row r="718" customFormat="false" ht="15" hidden="false" customHeight="false" outlineLevel="0" collapsed="false">
      <c r="A718" s="0" t="n">
        <v>166</v>
      </c>
      <c r="B718" s="0" t="s">
        <v>31</v>
      </c>
      <c r="C718" s="0" t="s">
        <v>27</v>
      </c>
      <c r="D718" s="0" t="s">
        <v>37</v>
      </c>
      <c r="E718" s="119" t="n">
        <v>43154</v>
      </c>
      <c r="F718" s="0" t="n">
        <v>29.8</v>
      </c>
      <c r="G718" s="0" t="n">
        <v>37</v>
      </c>
      <c r="H718" s="114" t="n">
        <v>17.5124</v>
      </c>
      <c r="I718" s="114" t="n">
        <v>5.4281</v>
      </c>
      <c r="K718" s="114" t="n">
        <v>995.738450770439</v>
      </c>
      <c r="L718" s="114" t="n">
        <v>0.752903142341148</v>
      </c>
      <c r="M718" s="114" t="n">
        <v>-0.004145704984</v>
      </c>
      <c r="N718" s="114" t="n">
        <v>1023.32424415634</v>
      </c>
      <c r="O718" s="114" t="n">
        <v>12.2297055208677</v>
      </c>
      <c r="P718" s="114" t="n">
        <v>23.5328284790449</v>
      </c>
      <c r="Q718" s="114" t="n">
        <v>24.57455</v>
      </c>
      <c r="R718" s="0" t="n">
        <v>9</v>
      </c>
      <c r="S718" s="0" t="n">
        <v>0.0312999999999999</v>
      </c>
      <c r="T718" s="114" t="n">
        <v>0.579973317521492</v>
      </c>
      <c r="U718" s="115" t="n">
        <v>0.644414797246102</v>
      </c>
      <c r="V718" s="114" t="n">
        <v>0.09031455720406</v>
      </c>
      <c r="W718" s="114" t="n">
        <v>0.743979310612821</v>
      </c>
      <c r="X718" s="115" t="n">
        <v>0.82664367845869</v>
      </c>
      <c r="Y718" s="114" t="n">
        <v>0.411228026769954</v>
      </c>
      <c r="Z718" s="114" t="n">
        <v>0.182228881212588</v>
      </c>
    </row>
    <row r="719" customFormat="false" ht="15" hidden="false" customHeight="false" outlineLevel="0" collapsed="false">
      <c r="A719" s="0" t="n">
        <v>173</v>
      </c>
      <c r="B719" s="0" t="s">
        <v>31</v>
      </c>
      <c r="C719" s="0" t="s">
        <v>27</v>
      </c>
      <c r="D719" s="0" t="s">
        <v>37</v>
      </c>
      <c r="E719" s="119" t="n">
        <v>43154</v>
      </c>
      <c r="F719" s="0" t="n">
        <v>29.8</v>
      </c>
      <c r="G719" s="0" t="n">
        <v>37</v>
      </c>
      <c r="H719" s="114" t="n">
        <v>17.5124</v>
      </c>
      <c r="I719" s="114" t="n">
        <v>5.6657</v>
      </c>
      <c r="K719" s="114" t="n">
        <v>995.738450770439</v>
      </c>
      <c r="L719" s="114" t="n">
        <v>0.752903142341148</v>
      </c>
      <c r="M719" s="114" t="n">
        <v>-0.004145704984</v>
      </c>
      <c r="N719" s="114" t="n">
        <v>1023.32424415634</v>
      </c>
      <c r="O719" s="114" t="n">
        <v>12.7650269098912</v>
      </c>
      <c r="P719" s="114" t="n">
        <v>23.5328284790449</v>
      </c>
      <c r="Q719" s="114" t="n">
        <v>25.88135</v>
      </c>
      <c r="R719" s="0" t="n">
        <v>9</v>
      </c>
      <c r="S719" s="0" t="n">
        <v>0.0291000000000006</v>
      </c>
      <c r="T719" s="114" t="n">
        <v>0.516268672604062</v>
      </c>
      <c r="U719" s="115" t="n">
        <v>0.573631858448958</v>
      </c>
      <c r="V719" s="114" t="n">
        <v>0.0862374224566533</v>
      </c>
      <c r="W719" s="114" t="n">
        <v>0.680170788718593</v>
      </c>
      <c r="X719" s="115" t="n">
        <v>0.755745320798436</v>
      </c>
      <c r="Y719" s="114" t="n">
        <v>0.372529220082851</v>
      </c>
      <c r="Z719" s="114" t="n">
        <v>0.182113462349478</v>
      </c>
    </row>
    <row r="720" customFormat="false" ht="15" hidden="false" customHeight="false" outlineLevel="0" collapsed="false">
      <c r="A720" s="0" t="n">
        <v>264</v>
      </c>
      <c r="B720" s="0" t="s">
        <v>31</v>
      </c>
      <c r="C720" s="0" t="s">
        <v>27</v>
      </c>
      <c r="D720" s="0" t="s">
        <v>37</v>
      </c>
      <c r="E720" s="119" t="n">
        <v>43154</v>
      </c>
      <c r="F720" s="0" t="n">
        <v>29.8</v>
      </c>
      <c r="G720" s="0" t="n">
        <v>37</v>
      </c>
      <c r="H720" s="114" t="n">
        <v>17.5124</v>
      </c>
      <c r="I720" s="114" t="n">
        <v>5.355</v>
      </c>
      <c r="K720" s="114" t="n">
        <v>995.738450770439</v>
      </c>
      <c r="L720" s="114" t="n">
        <v>0.752903142341148</v>
      </c>
      <c r="M720" s="114" t="n">
        <v>-0.004145704984</v>
      </c>
      <c r="N720" s="114" t="n">
        <v>1023.32424415634</v>
      </c>
      <c r="O720" s="114" t="n">
        <v>12.0650085783694</v>
      </c>
      <c r="P720" s="114" t="n">
        <v>23.5328284790449</v>
      </c>
      <c r="Q720" s="114" t="n">
        <v>24.1725</v>
      </c>
      <c r="R720" s="0" t="n">
        <v>9</v>
      </c>
      <c r="S720" s="0" t="n">
        <v>0.0460000000000003</v>
      </c>
      <c r="T720" s="114" t="n">
        <v>0.86645319269166</v>
      </c>
      <c r="U720" s="115" t="n">
        <v>0.962725769657401</v>
      </c>
      <c r="V720" s="114" t="n">
        <v>0.12311215343413</v>
      </c>
      <c r="W720" s="114" t="n">
        <v>1.03092632068946</v>
      </c>
      <c r="X720" s="115" t="n">
        <v>1.14547368965495</v>
      </c>
      <c r="Y720" s="114" t="n">
        <v>0.571881860379514</v>
      </c>
      <c r="Z720" s="114" t="n">
        <v>0.182747919997549</v>
      </c>
    </row>
    <row r="721" customFormat="false" ht="15" hidden="false" customHeight="false" outlineLevel="0" collapsed="false">
      <c r="A721" s="0" t="n">
        <v>102</v>
      </c>
      <c r="B721" s="0" t="s">
        <v>32</v>
      </c>
      <c r="C721" s="0" t="s">
        <v>27</v>
      </c>
      <c r="D721" s="0" t="s">
        <v>37</v>
      </c>
      <c r="E721" s="119" t="n">
        <v>43154</v>
      </c>
      <c r="F721" s="0" t="n">
        <v>29.8</v>
      </c>
      <c r="G721" s="0" t="n">
        <v>37</v>
      </c>
      <c r="H721" s="114" t="n">
        <v>17.5124</v>
      </c>
      <c r="I721" s="114" t="n">
        <v>4.518</v>
      </c>
      <c r="K721" s="114" t="n">
        <v>995.738450770439</v>
      </c>
      <c r="L721" s="114" t="n">
        <v>0.752903142341148</v>
      </c>
      <c r="M721" s="114" t="n">
        <v>-0.004145704984</v>
      </c>
      <c r="N721" s="114" t="n">
        <v>1023.32424415634</v>
      </c>
      <c r="O721" s="114" t="n">
        <v>10.1792173215822</v>
      </c>
      <c r="P721" s="114" t="n">
        <v>23.5328284790449</v>
      </c>
      <c r="Q721" s="114" t="n">
        <v>19.569</v>
      </c>
      <c r="R721" s="0" t="n">
        <v>9</v>
      </c>
      <c r="S721" s="0" t="n">
        <v>0.0389999999999997</v>
      </c>
      <c r="T721" s="114" t="n">
        <v>0.870730073677153</v>
      </c>
      <c r="U721" s="115" t="n">
        <v>0.967477859641282</v>
      </c>
      <c r="V721" s="114" t="n">
        <v>0.104296604444356</v>
      </c>
      <c r="W721" s="114" t="n">
        <v>1.03521017556935</v>
      </c>
      <c r="X721" s="115" t="n">
        <v>1.15023352841039</v>
      </c>
      <c r="Y721" s="114" t="n">
        <v>0.598750244383911</v>
      </c>
      <c r="Z721" s="114" t="n">
        <v>0.182755668769108</v>
      </c>
    </row>
    <row r="722" customFormat="false" ht="15" hidden="false" customHeight="false" outlineLevel="0" collapsed="false">
      <c r="A722" s="0" t="n">
        <v>108</v>
      </c>
      <c r="B722" s="0" t="s">
        <v>32</v>
      </c>
      <c r="C722" s="0" t="s">
        <v>27</v>
      </c>
      <c r="D722" s="0" t="s">
        <v>37</v>
      </c>
      <c r="E722" s="119" t="n">
        <v>43154</v>
      </c>
      <c r="F722" s="0" t="n">
        <v>29.8</v>
      </c>
      <c r="G722" s="0" t="n">
        <v>37</v>
      </c>
      <c r="H722" s="114" t="n">
        <v>17.5124</v>
      </c>
      <c r="I722" s="114" t="n">
        <v>4.9522</v>
      </c>
      <c r="K722" s="114" t="n">
        <v>995.738450770439</v>
      </c>
      <c r="L722" s="114" t="n">
        <v>0.752903142341148</v>
      </c>
      <c r="M722" s="114" t="n">
        <v>-0.004145704984</v>
      </c>
      <c r="N722" s="114" t="n">
        <v>1023.32424415634</v>
      </c>
      <c r="O722" s="114" t="n">
        <v>11.1574856175165</v>
      </c>
      <c r="P722" s="114" t="n">
        <v>23.5328284790449</v>
      </c>
      <c r="Q722" s="114" t="n">
        <v>21.9571</v>
      </c>
      <c r="R722" s="0" t="n">
        <v>9</v>
      </c>
      <c r="S722" s="0" t="n">
        <v>0.0533000000000001</v>
      </c>
      <c r="T722" s="114" t="n">
        <v>1.08799934679214</v>
      </c>
      <c r="U722" s="115" t="n">
        <v>1.20888816310238</v>
      </c>
      <c r="V722" s="114" t="n">
        <v>0.138055141698962</v>
      </c>
      <c r="W722" s="114" t="n">
        <v>1.2528337285845</v>
      </c>
      <c r="X722" s="115" t="n">
        <v>1.392037476205</v>
      </c>
      <c r="Y722" s="114" t="n">
        <v>0.7080638659512</v>
      </c>
      <c r="Z722" s="114" t="n">
        <v>0.183149313102626</v>
      </c>
    </row>
    <row r="723" customFormat="false" ht="15" hidden="false" customHeight="false" outlineLevel="0" collapsed="false">
      <c r="A723" s="0" t="n">
        <v>231</v>
      </c>
      <c r="B723" s="0" t="s">
        <v>33</v>
      </c>
      <c r="C723" s="0" t="s">
        <v>27</v>
      </c>
      <c r="D723" s="0" t="s">
        <v>37</v>
      </c>
      <c r="E723" s="119" t="n">
        <v>43154</v>
      </c>
      <c r="F723" s="0" t="n">
        <v>29.8</v>
      </c>
      <c r="G723" s="0" t="n">
        <v>37</v>
      </c>
      <c r="H723" s="114" t="n">
        <v>17.5124</v>
      </c>
      <c r="I723" s="114" t="n">
        <v>3.2353</v>
      </c>
      <c r="K723" s="114" t="n">
        <v>995.738450770439</v>
      </c>
      <c r="L723" s="114" t="n">
        <v>0.752903142341148</v>
      </c>
      <c r="M723" s="114" t="n">
        <v>-0.004145704984</v>
      </c>
      <c r="N723" s="114" t="n">
        <v>1023.32424415634</v>
      </c>
      <c r="O723" s="114" t="n">
        <v>7.28924785314629</v>
      </c>
      <c r="P723" s="114" t="n">
        <v>23.5328284790449</v>
      </c>
      <c r="Q723" s="114" t="n">
        <v>12.51415</v>
      </c>
      <c r="R723" s="0" t="n">
        <v>9</v>
      </c>
      <c r="S723" s="0" t="n">
        <v>0.0382000000000002</v>
      </c>
      <c r="T723" s="114" t="n">
        <v>1.19483281724063</v>
      </c>
      <c r="U723" s="115" t="n">
        <v>1.32759201915626</v>
      </c>
      <c r="V723" s="114" t="n">
        <v>0.0977923888101788</v>
      </c>
      <c r="W723" s="114" t="n">
        <v>1.35984140199646</v>
      </c>
      <c r="X723" s="115" t="n">
        <v>1.51093489110717</v>
      </c>
      <c r="Y723" s="114" t="n">
        <v>0.883109299694715</v>
      </c>
      <c r="Z723" s="114" t="n">
        <v>0.183342871950916</v>
      </c>
    </row>
    <row r="724" customFormat="false" ht="15" hidden="false" customHeight="false" outlineLevel="0" collapsed="false">
      <c r="A724" s="0" t="n">
        <v>187</v>
      </c>
      <c r="B724" s="0" t="s">
        <v>26</v>
      </c>
      <c r="C724" s="0" t="s">
        <v>34</v>
      </c>
      <c r="D724" s="0" t="s">
        <v>37</v>
      </c>
      <c r="E724" s="119" t="n">
        <v>43154</v>
      </c>
      <c r="F724" s="0" t="n">
        <v>28</v>
      </c>
      <c r="G724" s="0" t="n">
        <v>37.3</v>
      </c>
      <c r="H724" s="114" t="n">
        <v>17.5097</v>
      </c>
      <c r="I724" s="114" t="n">
        <v>0.9667</v>
      </c>
      <c r="K724" s="114" t="n">
        <v>996.264209672298</v>
      </c>
      <c r="L724" s="114" t="n">
        <v>0.75509920224</v>
      </c>
      <c r="M724" s="114" t="n">
        <v>-0.0041576464</v>
      </c>
      <c r="N724" s="114" t="n">
        <v>1024.15446513765</v>
      </c>
      <c r="O724" s="114" t="n">
        <v>2.18022643256865</v>
      </c>
      <c r="P724" s="114" t="n">
        <v>23.5357646018545</v>
      </c>
      <c r="Q724" s="114" t="n">
        <v>0.0368499999999994</v>
      </c>
      <c r="R724" s="0" t="n">
        <v>9</v>
      </c>
      <c r="S724" s="0" t="n">
        <v>0.00490000000000002</v>
      </c>
      <c r="T724" s="114" t="n">
        <v>0.509461426491996</v>
      </c>
      <c r="U724" s="115" t="n">
        <v>0.566068251657773</v>
      </c>
      <c r="V724" s="114" t="n">
        <v>0.0159289591549237</v>
      </c>
      <c r="W724" s="114" t="n">
        <v>0.735987513296823</v>
      </c>
      <c r="X724" s="115" t="n">
        <v>0.817763903663137</v>
      </c>
      <c r="Y724" s="114" t="n">
        <v>178.776197024956</v>
      </c>
      <c r="Z724" s="114" t="n">
        <v>0.251695652005364</v>
      </c>
    </row>
    <row r="725" customFormat="false" ht="15" hidden="false" customHeight="false" outlineLevel="0" collapsed="false">
      <c r="A725" s="0" t="n">
        <v>278</v>
      </c>
      <c r="B725" s="0" t="s">
        <v>26</v>
      </c>
      <c r="C725" s="0" t="s">
        <v>34</v>
      </c>
      <c r="D725" s="0" t="s">
        <v>37</v>
      </c>
      <c r="E725" s="119" t="n">
        <v>43154</v>
      </c>
      <c r="F725" s="0" t="n">
        <v>28</v>
      </c>
      <c r="G725" s="0" t="n">
        <v>37.3</v>
      </c>
      <c r="H725" s="114" t="n">
        <v>17.5097</v>
      </c>
      <c r="I725" s="114" t="n">
        <v>4.2984</v>
      </c>
      <c r="K725" s="114" t="n">
        <v>996.264209672298</v>
      </c>
      <c r="L725" s="114" t="n">
        <v>0.75509920224</v>
      </c>
      <c r="M725" s="114" t="n">
        <v>-0.0041576464</v>
      </c>
      <c r="N725" s="114" t="n">
        <v>1024.15446513765</v>
      </c>
      <c r="O725" s="114" t="n">
        <v>9.6943056767902</v>
      </c>
      <c r="P725" s="114" t="n">
        <v>23.5357646018545</v>
      </c>
      <c r="Q725" s="114" t="n">
        <v>18.3612</v>
      </c>
      <c r="R725" s="0" t="n">
        <v>9</v>
      </c>
      <c r="S725" s="0" t="n">
        <v>-0.0227000000000004</v>
      </c>
      <c r="T725" s="114" t="n">
        <v>-0.525329198583703</v>
      </c>
      <c r="U725" s="115" t="n">
        <v>-0.583699109537448</v>
      </c>
      <c r="V725" s="114" t="n">
        <v>-0.0292811524550221</v>
      </c>
      <c r="W725" s="114" t="n">
        <v>-0.301135300884591</v>
      </c>
      <c r="X725" s="115" t="n">
        <v>-0.334594778760657</v>
      </c>
      <c r="Y725" s="114" t="n">
        <v>-0.175995487618574</v>
      </c>
      <c r="Z725" s="114" t="n">
        <v>0.249104330776791</v>
      </c>
    </row>
    <row r="726" customFormat="false" ht="15" hidden="false" customHeight="false" outlineLevel="0" collapsed="false">
      <c r="A726" s="0" t="n">
        <v>285</v>
      </c>
      <c r="B726" s="0" t="s">
        <v>26</v>
      </c>
      <c r="C726" s="0" t="s">
        <v>34</v>
      </c>
      <c r="D726" s="0" t="s">
        <v>37</v>
      </c>
      <c r="E726" s="119" t="n">
        <v>43154</v>
      </c>
      <c r="F726" s="0" t="n">
        <v>28</v>
      </c>
      <c r="G726" s="0" t="n">
        <v>37.3</v>
      </c>
      <c r="H726" s="114" t="n">
        <v>17.5097</v>
      </c>
      <c r="I726" s="114" t="n">
        <v>2.5903</v>
      </c>
      <c r="K726" s="114" t="n">
        <v>996.264209672298</v>
      </c>
      <c r="L726" s="114" t="n">
        <v>0.75509920224</v>
      </c>
      <c r="M726" s="114" t="n">
        <v>-0.0041576464</v>
      </c>
      <c r="N726" s="114" t="n">
        <v>1024.15446513765</v>
      </c>
      <c r="O726" s="114" t="n">
        <v>5.84197840931269</v>
      </c>
      <c r="P726" s="114" t="n">
        <v>23.5357646018545</v>
      </c>
      <c r="Q726" s="114" t="n">
        <v>8.96665</v>
      </c>
      <c r="R726" s="0" t="n">
        <v>9</v>
      </c>
      <c r="S726" s="0" t="n">
        <v>-0.0299999999999998</v>
      </c>
      <c r="T726" s="114" t="n">
        <v>-1.14490707170934</v>
      </c>
      <c r="U726" s="115" t="n">
        <v>-1.27211896856593</v>
      </c>
      <c r="V726" s="114" t="n">
        <v>-0.0543708000717871</v>
      </c>
      <c r="W726" s="114" t="n">
        <v>-0.922109565445207</v>
      </c>
      <c r="X726" s="115" t="n">
        <v>-1.02456618382801</v>
      </c>
      <c r="Y726" s="114" t="n">
        <v>-0.661567187526498</v>
      </c>
      <c r="Z726" s="114" t="n">
        <v>0.247552784737924</v>
      </c>
    </row>
    <row r="727" customFormat="false" ht="15" hidden="false" customHeight="false" outlineLevel="0" collapsed="false">
      <c r="A727" s="0" t="n">
        <v>126</v>
      </c>
      <c r="B727" s="0" t="s">
        <v>29</v>
      </c>
      <c r="C727" s="0" t="s">
        <v>34</v>
      </c>
      <c r="D727" s="0" t="s">
        <v>37</v>
      </c>
      <c r="E727" s="119" t="n">
        <v>43154</v>
      </c>
      <c r="F727" s="0" t="n">
        <v>28</v>
      </c>
      <c r="G727" s="0" t="n">
        <v>37.3</v>
      </c>
      <c r="H727" s="114" t="n">
        <v>17.5097</v>
      </c>
      <c r="I727" s="114" t="n">
        <v>2.1223</v>
      </c>
      <c r="K727" s="114" t="n">
        <v>996.264209672298</v>
      </c>
      <c r="L727" s="114" t="n">
        <v>0.75509920224</v>
      </c>
      <c r="M727" s="114" t="n">
        <v>-0.0041576464</v>
      </c>
      <c r="N727" s="114" t="n">
        <v>1024.15446513765</v>
      </c>
      <c r="O727" s="114" t="n">
        <v>4.78648449140421</v>
      </c>
      <c r="P727" s="114" t="n">
        <v>23.5357646018545</v>
      </c>
      <c r="Q727" s="114" t="n">
        <v>6.39265</v>
      </c>
      <c r="R727" s="0" t="n">
        <v>9</v>
      </c>
      <c r="S727" s="0" t="n">
        <v>-0.0152000000000001</v>
      </c>
      <c r="T727" s="114" t="n">
        <v>-0.711111111111116</v>
      </c>
      <c r="U727" s="115" t="n">
        <v>-0.790123456790129</v>
      </c>
      <c r="V727" s="114" t="n">
        <v>-0.0234404923989135</v>
      </c>
      <c r="W727" s="114" t="n">
        <v>-0.487335924735766</v>
      </c>
      <c r="X727" s="115" t="n">
        <v>-0.541484360817517</v>
      </c>
      <c r="Y727" s="114" t="n">
        <v>-0.402161614427306</v>
      </c>
      <c r="Z727" s="114" t="n">
        <v>0.248639095972611</v>
      </c>
    </row>
    <row r="728" customFormat="false" ht="15" hidden="false" customHeight="false" outlineLevel="0" collapsed="false">
      <c r="A728" s="0" t="n">
        <v>224</v>
      </c>
      <c r="B728" s="0" t="s">
        <v>29</v>
      </c>
      <c r="C728" s="0" t="s">
        <v>34</v>
      </c>
      <c r="D728" s="0" t="s">
        <v>37</v>
      </c>
      <c r="E728" s="119" t="n">
        <v>43154</v>
      </c>
      <c r="F728" s="0" t="n">
        <v>28</v>
      </c>
      <c r="G728" s="0" t="n">
        <v>37.3</v>
      </c>
      <c r="H728" s="114" t="n">
        <v>17.5097</v>
      </c>
      <c r="I728" s="114" t="n">
        <v>4.4684</v>
      </c>
      <c r="K728" s="114" t="n">
        <v>996.264209672298</v>
      </c>
      <c r="L728" s="114" t="n">
        <v>0.75509920224</v>
      </c>
      <c r="M728" s="114" t="n">
        <v>-0.0041576464</v>
      </c>
      <c r="N728" s="114" t="n">
        <v>1024.15446513765</v>
      </c>
      <c r="O728" s="114" t="n">
        <v>10.0777115871416</v>
      </c>
      <c r="P728" s="114" t="n">
        <v>23.5357646018545</v>
      </c>
      <c r="Q728" s="114" t="n">
        <v>19.2962</v>
      </c>
      <c r="R728" s="0" t="n">
        <v>9</v>
      </c>
      <c r="S728" s="0" t="n">
        <v>-0.0259</v>
      </c>
      <c r="T728" s="114" t="n">
        <v>-0.57628551721069</v>
      </c>
      <c r="U728" s="115" t="n">
        <v>-0.640317241345211</v>
      </c>
      <c r="V728" s="114" t="n">
        <v>-0.0356198068731004</v>
      </c>
      <c r="W728" s="114" t="n">
        <v>-0.3522064637789</v>
      </c>
      <c r="X728" s="115" t="n">
        <v>-0.391340515309889</v>
      </c>
      <c r="Y728" s="114" t="n">
        <v>-0.203602427083845</v>
      </c>
      <c r="Z728" s="114" t="n">
        <v>0.248976726035322</v>
      </c>
    </row>
    <row r="729" customFormat="false" ht="15" hidden="false" customHeight="false" outlineLevel="0" collapsed="false">
      <c r="A729" s="0" t="n">
        <v>230</v>
      </c>
      <c r="B729" s="0" t="s">
        <v>29</v>
      </c>
      <c r="C729" s="0" t="s">
        <v>34</v>
      </c>
      <c r="D729" s="0" t="s">
        <v>37</v>
      </c>
      <c r="E729" s="119" t="n">
        <v>43154</v>
      </c>
      <c r="F729" s="0" t="n">
        <v>28</v>
      </c>
      <c r="G729" s="0" t="n">
        <v>37.3</v>
      </c>
      <c r="H729" s="114" t="n">
        <v>17.5097</v>
      </c>
      <c r="I729" s="114" t="n">
        <v>2.634</v>
      </c>
      <c r="K729" s="114" t="n">
        <v>996.264209672298</v>
      </c>
      <c r="L729" s="114" t="n">
        <v>0.75509920224</v>
      </c>
      <c r="M729" s="114" t="n">
        <v>-0.0041576464</v>
      </c>
      <c r="N729" s="114" t="n">
        <v>1024.15446513765</v>
      </c>
      <c r="O729" s="114" t="n">
        <v>5.94053628156183</v>
      </c>
      <c r="P729" s="114" t="n">
        <v>23.5357646018545</v>
      </c>
      <c r="Q729" s="114" t="n">
        <v>9.207</v>
      </c>
      <c r="R729" s="0" t="n">
        <v>9</v>
      </c>
      <c r="S729" s="0" t="n">
        <v>-0.0159000000000002</v>
      </c>
      <c r="T729" s="114" t="n">
        <v>-0.600022642363872</v>
      </c>
      <c r="U729" s="115" t="n">
        <v>-0.666691824848747</v>
      </c>
      <c r="V729" s="114" t="n">
        <v>-0.0224205439726175</v>
      </c>
      <c r="W729" s="114" t="n">
        <v>-0.375997087159993</v>
      </c>
      <c r="X729" s="115" t="n">
        <v>-0.417774541288881</v>
      </c>
      <c r="Y729" s="114" t="n">
        <v>-0.268027860982958</v>
      </c>
      <c r="Z729" s="114" t="n">
        <v>0.248917283559866</v>
      </c>
    </row>
    <row r="730" customFormat="false" ht="15" hidden="false" customHeight="false" outlineLevel="0" collapsed="false">
      <c r="A730" s="0" t="n">
        <v>188</v>
      </c>
      <c r="B730" s="0" t="s">
        <v>26</v>
      </c>
      <c r="C730" s="0" t="s">
        <v>36</v>
      </c>
      <c r="D730" s="0" t="s">
        <v>37</v>
      </c>
      <c r="E730" s="119" t="n">
        <v>43154</v>
      </c>
      <c r="F730" s="0" t="n">
        <v>27.8</v>
      </c>
      <c r="G730" s="0" t="n">
        <v>37.1</v>
      </c>
      <c r="H730" s="114" t="n">
        <v>17.5093</v>
      </c>
      <c r="I730" s="114" t="n">
        <v>11.3643</v>
      </c>
      <c r="K730" s="114" t="n">
        <v>996.320841909443</v>
      </c>
      <c r="L730" s="114" t="n">
        <v>0.755356037894268</v>
      </c>
      <c r="M730" s="114" t="n">
        <v>-0.004159635064</v>
      </c>
      <c r="N730" s="114" t="n">
        <v>1024.06957509327</v>
      </c>
      <c r="O730" s="114" t="n">
        <v>25.6275674514653</v>
      </c>
      <c r="P730" s="114" t="n">
        <v>23.5345555843077</v>
      </c>
      <c r="Q730" s="114" t="n">
        <v>57.22365</v>
      </c>
      <c r="R730" s="0" t="n">
        <v>9</v>
      </c>
      <c r="S730" s="0" t="n">
        <v>-0.0322999999999993</v>
      </c>
      <c r="T730" s="114" t="n">
        <v>-0.283417861467449</v>
      </c>
      <c r="U730" s="115" t="n">
        <v>-0.314908734963833</v>
      </c>
      <c r="V730" s="114" t="n">
        <v>-0.0332861183172604</v>
      </c>
      <c r="W730" s="114" t="n">
        <v>-0.1297155537977</v>
      </c>
      <c r="X730" s="115" t="n">
        <v>-0.144128393108556</v>
      </c>
      <c r="Y730" s="114" t="n">
        <v>-0.0644315998210268</v>
      </c>
      <c r="Z730" s="114" t="n">
        <v>0.170780341855277</v>
      </c>
    </row>
    <row r="731" customFormat="false" ht="15" hidden="false" customHeight="false" outlineLevel="0" collapsed="false">
      <c r="A731" s="0" t="n">
        <v>280</v>
      </c>
      <c r="B731" s="0" t="s">
        <v>26</v>
      </c>
      <c r="C731" s="0" t="s">
        <v>36</v>
      </c>
      <c r="D731" s="0" t="s">
        <v>37</v>
      </c>
      <c r="E731" s="119" t="n">
        <v>43154</v>
      </c>
      <c r="F731" s="0" t="n">
        <v>27.8</v>
      </c>
      <c r="G731" s="0" t="n">
        <v>37.1</v>
      </c>
      <c r="H731" s="114" t="n">
        <v>17.5093</v>
      </c>
      <c r="I731" s="114" t="n">
        <v>4.2558</v>
      </c>
      <c r="K731" s="114" t="n">
        <v>996.320841909443</v>
      </c>
      <c r="L731" s="114" t="n">
        <v>0.755356037894268</v>
      </c>
      <c r="M731" s="114" t="n">
        <v>-0.004159635064</v>
      </c>
      <c r="N731" s="114" t="n">
        <v>1024.06957509327</v>
      </c>
      <c r="O731" s="114" t="n">
        <v>9.59723005903981</v>
      </c>
      <c r="P731" s="114" t="n">
        <v>23.5345555843077</v>
      </c>
      <c r="Q731" s="114" t="n">
        <v>18.1269</v>
      </c>
      <c r="R731" s="0" t="n">
        <v>9</v>
      </c>
      <c r="S731" s="0" t="n">
        <v>-0.0244</v>
      </c>
      <c r="T731" s="114" t="n">
        <v>-0.570066819307509</v>
      </c>
      <c r="U731" s="115" t="n">
        <v>-0.633407577008343</v>
      </c>
      <c r="V731" s="114" t="n">
        <v>-0.0401692924670787</v>
      </c>
      <c r="W731" s="114" t="n">
        <v>-0.416806349949563</v>
      </c>
      <c r="X731" s="115" t="n">
        <v>-0.463118166610625</v>
      </c>
      <c r="Y731" s="114" t="n">
        <v>-0.244413245563756</v>
      </c>
      <c r="Z731" s="114" t="n">
        <v>0.170289410397718</v>
      </c>
    </row>
    <row r="732" customFormat="false" ht="15" hidden="false" customHeight="false" outlineLevel="0" collapsed="false">
      <c r="A732" s="0" t="n">
        <v>286</v>
      </c>
      <c r="B732" s="0" t="s">
        <v>26</v>
      </c>
      <c r="C732" s="0" t="s">
        <v>36</v>
      </c>
      <c r="D732" s="0" t="s">
        <v>37</v>
      </c>
      <c r="E732" s="119" t="n">
        <v>43154</v>
      </c>
      <c r="F732" s="0" t="n">
        <v>27.8</v>
      </c>
      <c r="G732" s="0" t="n">
        <v>37.1</v>
      </c>
      <c r="H732" s="114" t="n">
        <v>17.5093</v>
      </c>
      <c r="I732" s="114" t="n">
        <v>3.5656</v>
      </c>
      <c r="K732" s="114" t="n">
        <v>996.320841909443</v>
      </c>
      <c r="L732" s="114" t="n">
        <v>0.755356037894268</v>
      </c>
      <c r="M732" s="114" t="n">
        <v>-0.004159635064</v>
      </c>
      <c r="N732" s="114" t="n">
        <v>1024.06957509327</v>
      </c>
      <c r="O732" s="114" t="n">
        <v>8.04076401581662</v>
      </c>
      <c r="P732" s="114" t="n">
        <v>23.5345555843077</v>
      </c>
      <c r="Q732" s="114" t="n">
        <v>14.3308</v>
      </c>
      <c r="R732" s="0" t="n">
        <v>9</v>
      </c>
      <c r="S732" s="0" t="n">
        <v>-0.0247000000000002</v>
      </c>
      <c r="T732" s="114" t="n">
        <v>-0.687964794028359</v>
      </c>
      <c r="U732" s="115" t="n">
        <v>-0.764405326698176</v>
      </c>
      <c r="V732" s="114" t="n">
        <v>-0.0432402110221268</v>
      </c>
      <c r="W732" s="114" t="n">
        <v>-0.534886051624889</v>
      </c>
      <c r="X732" s="115" t="n">
        <v>-0.594317835138765</v>
      </c>
      <c r="Y732" s="114" t="n">
        <v>-0.332106458049889</v>
      </c>
      <c r="Z732" s="114" t="n">
        <v>0.170087491559412</v>
      </c>
    </row>
    <row r="733" customFormat="false" ht="15" hidden="false" customHeight="false" outlineLevel="0" collapsed="false">
      <c r="A733" s="0" t="n">
        <v>128</v>
      </c>
      <c r="B733" s="0" t="s">
        <v>29</v>
      </c>
      <c r="C733" s="0" t="s">
        <v>36</v>
      </c>
      <c r="D733" s="0" t="s">
        <v>37</v>
      </c>
      <c r="E733" s="119" t="n">
        <v>43154</v>
      </c>
      <c r="F733" s="0" t="n">
        <v>27.8</v>
      </c>
      <c r="G733" s="0" t="n">
        <v>37.1</v>
      </c>
      <c r="H733" s="114" t="n">
        <v>17.5093</v>
      </c>
      <c r="I733" s="114" t="n">
        <v>3.9826</v>
      </c>
      <c r="J733" s="114" t="s">
        <v>57</v>
      </c>
      <c r="K733" s="114" t="n">
        <v>996.320841909443</v>
      </c>
      <c r="L733" s="114" t="n">
        <v>0.755356037894268</v>
      </c>
      <c r="M733" s="114" t="n">
        <v>-0.004159635064</v>
      </c>
      <c r="N733" s="114" t="n">
        <v>1024.06957509327</v>
      </c>
      <c r="O733" s="114" t="n">
        <v>8.98113831315662</v>
      </c>
      <c r="P733" s="114" t="n">
        <v>23.5345555843077</v>
      </c>
      <c r="Q733" s="114" t="n">
        <v>16.6243</v>
      </c>
      <c r="R733" s="0" t="n">
        <v>9</v>
      </c>
      <c r="S733" s="0" t="n">
        <v>-0.0329000000000002</v>
      </c>
      <c r="T733" s="114" t="n">
        <v>-0.819325115178686</v>
      </c>
      <c r="U733" s="115" t="n">
        <v>-0.910361239087429</v>
      </c>
      <c r="V733" s="114" t="n">
        <v>-0.0602562702684324</v>
      </c>
      <c r="W733" s="114" t="n">
        <v>-0.666448850478177</v>
      </c>
      <c r="X733" s="115" t="n">
        <v>-0.740498722753529</v>
      </c>
      <c r="Y733" s="114" t="n">
        <v>-0.398395807318364</v>
      </c>
      <c r="Z733" s="114" t="n">
        <v>0.1698625163339</v>
      </c>
    </row>
    <row r="734" customFormat="false" ht="15" hidden="false" customHeight="false" outlineLevel="0" collapsed="false">
      <c r="A734" s="0" t="n">
        <v>225</v>
      </c>
      <c r="B734" s="0" t="s">
        <v>29</v>
      </c>
      <c r="C734" s="0" t="s">
        <v>36</v>
      </c>
      <c r="D734" s="0" t="s">
        <v>37</v>
      </c>
      <c r="E734" s="119" t="n">
        <v>43154</v>
      </c>
      <c r="F734" s="0" t="n">
        <v>27.8</v>
      </c>
      <c r="G734" s="0" t="n">
        <v>37.1</v>
      </c>
      <c r="H734" s="114" t="n">
        <v>17.5093</v>
      </c>
      <c r="I734" s="114" t="n">
        <v>2.9354</v>
      </c>
      <c r="K734" s="114" t="n">
        <v>996.320841909443</v>
      </c>
      <c r="L734" s="114" t="n">
        <v>0.755356037894268</v>
      </c>
      <c r="M734" s="114" t="n">
        <v>-0.004159635064</v>
      </c>
      <c r="N734" s="114" t="n">
        <v>1024.06957509327</v>
      </c>
      <c r="O734" s="114" t="n">
        <v>6.61960362688695</v>
      </c>
      <c r="P734" s="114" t="n">
        <v>23.5345555843077</v>
      </c>
      <c r="Q734" s="114" t="n">
        <v>10.8647</v>
      </c>
      <c r="R734" s="0" t="n">
        <v>9</v>
      </c>
      <c r="S734" s="0" t="n">
        <v>-0.0263</v>
      </c>
      <c r="T734" s="114" t="n">
        <v>-0.888003511496775</v>
      </c>
      <c r="U734" s="115" t="n">
        <v>-0.98667056832975</v>
      </c>
      <c r="V734" s="114" t="n">
        <v>-0.049030002232711</v>
      </c>
      <c r="W734" s="114" t="n">
        <v>-0.735233107103286</v>
      </c>
      <c r="X734" s="115" t="n">
        <v>-0.816925674559206</v>
      </c>
      <c r="Y734" s="114" t="n">
        <v>-0.494831940655605</v>
      </c>
      <c r="Z734" s="114" t="n">
        <v>0.169744893770544</v>
      </c>
    </row>
    <row r="735" customFormat="false" ht="15" hidden="false" customHeight="false" outlineLevel="0" collapsed="false">
      <c r="A735" s="0" t="n">
        <v>229</v>
      </c>
      <c r="B735" s="0" t="s">
        <v>29</v>
      </c>
      <c r="C735" s="0" t="s">
        <v>36</v>
      </c>
      <c r="D735" s="0" t="s">
        <v>37</v>
      </c>
      <c r="E735" s="119" t="n">
        <v>43154</v>
      </c>
      <c r="F735" s="0" t="n">
        <v>27.8</v>
      </c>
      <c r="G735" s="0" t="n">
        <v>37.1</v>
      </c>
      <c r="H735" s="114" t="n">
        <v>17.5093</v>
      </c>
      <c r="I735" s="114" t="n">
        <v>2.6371</v>
      </c>
      <c r="K735" s="114" t="n">
        <v>996.320841909443</v>
      </c>
      <c r="L735" s="114" t="n">
        <v>0.755356037894268</v>
      </c>
      <c r="M735" s="114" t="n">
        <v>-0.004159635064</v>
      </c>
      <c r="N735" s="114" t="n">
        <v>1024.06957509327</v>
      </c>
      <c r="O735" s="114" t="n">
        <v>5.9469090156243</v>
      </c>
      <c r="P735" s="114" t="n">
        <v>23.5345555843077</v>
      </c>
      <c r="Q735" s="114" t="n">
        <v>9.22405</v>
      </c>
      <c r="R735" s="0" t="n">
        <v>9</v>
      </c>
      <c r="S735" s="0" t="n">
        <v>-0.0341999999999998</v>
      </c>
      <c r="T735" s="114" t="n">
        <v>-1.28027552128177</v>
      </c>
      <c r="U735" s="115" t="n">
        <v>-1.42252835697974</v>
      </c>
      <c r="V735" s="114" t="n">
        <v>-0.0678531187807199</v>
      </c>
      <c r="W735" s="114" t="n">
        <v>-1.12810976169105</v>
      </c>
      <c r="X735" s="115" t="n">
        <v>-1.25345529076783</v>
      </c>
      <c r="Y735" s="114" t="n">
        <v>-0.801010971996832</v>
      </c>
      <c r="Z735" s="114" t="n">
        <v>0.169073066211907</v>
      </c>
    </row>
    <row r="736" customFormat="false" ht="15" hidden="false" customHeight="false" outlineLevel="0" collapsed="false">
      <c r="A736" s="0" t="n">
        <v>155</v>
      </c>
      <c r="B736" s="0" t="s">
        <v>30</v>
      </c>
      <c r="C736" s="0" t="s">
        <v>36</v>
      </c>
      <c r="D736" s="0" t="s">
        <v>37</v>
      </c>
      <c r="E736" s="119" t="n">
        <v>43154</v>
      </c>
      <c r="F736" s="0" t="n">
        <v>27.8</v>
      </c>
      <c r="G736" s="0" t="n">
        <v>37.1</v>
      </c>
      <c r="H736" s="114" t="n">
        <v>17.5093</v>
      </c>
      <c r="I736" s="114" t="n">
        <v>1.5915</v>
      </c>
      <c r="K736" s="114" t="n">
        <v>996.320841909443</v>
      </c>
      <c r="L736" s="114" t="n">
        <v>0.755356037894268</v>
      </c>
      <c r="M736" s="114" t="n">
        <v>-0.004159635064</v>
      </c>
      <c r="N736" s="114" t="n">
        <v>1024.06957509327</v>
      </c>
      <c r="O736" s="114" t="n">
        <v>3.58898248013578</v>
      </c>
      <c r="P736" s="114" t="n">
        <v>23.5345555843077</v>
      </c>
      <c r="Q736" s="114" t="n">
        <v>3.47325</v>
      </c>
      <c r="R736" s="0" t="n">
        <v>9</v>
      </c>
      <c r="S736" s="0" t="n">
        <v>-0.024</v>
      </c>
      <c r="T736" s="114" t="n">
        <v>-1.48560817084494</v>
      </c>
      <c r="U736" s="115" t="n">
        <v>-1.65067574538327</v>
      </c>
      <c r="V736" s="114" t="n">
        <v>-0.0485154527550602</v>
      </c>
      <c r="W736" s="114" t="n">
        <v>-1.33375890928695</v>
      </c>
      <c r="X736" s="115" t="n">
        <v>-1.48195434365217</v>
      </c>
      <c r="Y736" s="114" t="n">
        <v>-1.49521000254444</v>
      </c>
      <c r="Z736" s="114" t="n">
        <v>0.168721401731102</v>
      </c>
    </row>
    <row r="737" customFormat="false" ht="15" hidden="false" customHeight="false" outlineLevel="0" collapsed="false">
      <c r="A737" s="0" t="n">
        <v>176</v>
      </c>
      <c r="B737" s="0" t="s">
        <v>26</v>
      </c>
      <c r="C737" s="0" t="s">
        <v>27</v>
      </c>
      <c r="D737" s="0" t="s">
        <v>28</v>
      </c>
      <c r="E737" s="119" t="n">
        <v>43167</v>
      </c>
      <c r="F737" s="0" t="n">
        <v>28.3</v>
      </c>
      <c r="G737" s="0" t="n">
        <v>35.7</v>
      </c>
      <c r="H737" s="114" t="n">
        <v>17.5101</v>
      </c>
      <c r="I737" s="114" t="n">
        <v>2.19435982905983</v>
      </c>
      <c r="K737" s="114" t="n">
        <v>996.178585954511</v>
      </c>
      <c r="L737" s="114" t="n">
        <v>0.754718807628307</v>
      </c>
      <c r="M737" s="114" t="n">
        <v>-0.004154911594</v>
      </c>
      <c r="N737" s="114" t="n">
        <v>1022.8515384385</v>
      </c>
      <c r="O737" s="114" t="n">
        <v>4.8063236789248</v>
      </c>
      <c r="P737" s="114" t="n">
        <v>23.5260017779779</v>
      </c>
      <c r="Q737" s="114" t="n">
        <v>6.45975</v>
      </c>
      <c r="R737" s="0" t="n">
        <v>13</v>
      </c>
      <c r="S737" s="0" t="n">
        <v>0.0653598290598301</v>
      </c>
      <c r="T737" s="114" t="n">
        <v>3.06997787974777</v>
      </c>
      <c r="U737" s="115" t="n">
        <v>2.36152144595982</v>
      </c>
      <c r="V737" s="114" t="n">
        <v>0.00906066411222817</v>
      </c>
      <c r="W737" s="114" t="n">
        <v>0.188871531209597</v>
      </c>
      <c r="X737" s="115" t="n">
        <v>0.145285793238151</v>
      </c>
      <c r="Y737" s="114" t="n">
        <v>0.108402544906927</v>
      </c>
      <c r="Z737" s="114" t="n">
        <v>-2.21623565272167</v>
      </c>
      <c r="AA737" s="0" t="n">
        <v>2.1345</v>
      </c>
    </row>
    <row r="738" customFormat="false" ht="15" hidden="false" customHeight="false" outlineLevel="0" collapsed="false">
      <c r="A738" s="0" t="n">
        <v>182</v>
      </c>
      <c r="B738" s="0" t="s">
        <v>26</v>
      </c>
      <c r="C738" s="0" t="s">
        <v>27</v>
      </c>
      <c r="D738" s="0" t="s">
        <v>28</v>
      </c>
      <c r="E738" s="119" t="n">
        <v>43167</v>
      </c>
      <c r="F738" s="0" t="n">
        <v>28.3</v>
      </c>
      <c r="G738" s="0" t="n">
        <v>35.7</v>
      </c>
      <c r="H738" s="114" t="n">
        <v>17.5101</v>
      </c>
      <c r="I738" s="114" t="n">
        <v>5.16045982905983</v>
      </c>
      <c r="K738" s="114" t="n">
        <v>996.178585954511</v>
      </c>
      <c r="L738" s="114" t="n">
        <v>0.754718807628307</v>
      </c>
      <c r="M738" s="114" t="n">
        <v>-0.004154911594</v>
      </c>
      <c r="N738" s="114" t="n">
        <v>1022.8515384385</v>
      </c>
      <c r="O738" s="114" t="n">
        <v>11.4851883610793</v>
      </c>
      <c r="P738" s="114" t="n">
        <v>23.5260017779779</v>
      </c>
      <c r="Q738" s="114" t="n">
        <v>22.7733</v>
      </c>
      <c r="R738" s="0" t="n">
        <v>13</v>
      </c>
      <c r="S738" s="0" t="n">
        <v>0.12215982905983</v>
      </c>
      <c r="T738" s="114" t="n">
        <v>2.42462396165037</v>
      </c>
      <c r="U738" s="115" t="n">
        <v>1.86509535511567</v>
      </c>
      <c r="V738" s="114" t="n">
        <v>0.132416990703486</v>
      </c>
      <c r="W738" s="114" t="n">
        <v>1.16638472125862</v>
      </c>
      <c r="X738" s="115" t="n">
        <v>0.897219016352783</v>
      </c>
      <c r="Y738" s="114" t="n">
        <v>0.454107320198329</v>
      </c>
      <c r="Z738" s="114" t="n">
        <v>-0.967876338762884</v>
      </c>
      <c r="AA738" s="0" t="n">
        <v>5.1006</v>
      </c>
    </row>
    <row r="739" customFormat="false" ht="15" hidden="false" customHeight="false" outlineLevel="0" collapsed="false">
      <c r="A739" s="0" t="n">
        <v>281</v>
      </c>
      <c r="B739" s="0" t="s">
        <v>26</v>
      </c>
      <c r="C739" s="0" t="s">
        <v>27</v>
      </c>
      <c r="D739" s="0" t="s">
        <v>28</v>
      </c>
      <c r="E739" s="119" t="n">
        <v>43167</v>
      </c>
      <c r="F739" s="0" t="n">
        <v>28.3</v>
      </c>
      <c r="G739" s="0" t="n">
        <v>35.7</v>
      </c>
      <c r="H739" s="114" t="n">
        <v>17.5101</v>
      </c>
      <c r="I739" s="114" t="n">
        <v>4.52255982905983</v>
      </c>
      <c r="K739" s="114" t="n">
        <v>996.178585954511</v>
      </c>
      <c r="L739" s="114" t="n">
        <v>0.754718807628307</v>
      </c>
      <c r="M739" s="114" t="n">
        <v>-0.004154911594</v>
      </c>
      <c r="N739" s="114" t="n">
        <v>1022.8515384385</v>
      </c>
      <c r="O739" s="114" t="n">
        <v>10.0488080027818</v>
      </c>
      <c r="P739" s="114" t="n">
        <v>23.5260017779779</v>
      </c>
      <c r="Q739" s="114" t="n">
        <v>19.26485</v>
      </c>
      <c r="R739" s="0" t="n">
        <v>13</v>
      </c>
      <c r="S739" s="0" t="n">
        <v>0.0863598290598295</v>
      </c>
      <c r="T739" s="114" t="n">
        <v>1.94670729588002</v>
      </c>
      <c r="U739" s="115" t="n">
        <v>1.49746715067694</v>
      </c>
      <c r="V739" s="114" t="n">
        <v>0.0527449749229092</v>
      </c>
      <c r="W739" s="114" t="n">
        <v>0.527657486511538</v>
      </c>
      <c r="X739" s="115" t="n">
        <v>0.405890374239644</v>
      </c>
      <c r="Y739" s="114" t="n">
        <v>0.212212173339786</v>
      </c>
      <c r="Z739" s="114" t="n">
        <v>-1.0915767764373</v>
      </c>
      <c r="AA739" s="0" t="n">
        <v>4.4627</v>
      </c>
    </row>
    <row r="740" customFormat="false" ht="15" hidden="false" customHeight="false" outlineLevel="0" collapsed="false">
      <c r="A740" s="0" t="n">
        <v>287</v>
      </c>
      <c r="B740" s="0" t="s">
        <v>26</v>
      </c>
      <c r="C740" s="0" t="s">
        <v>27</v>
      </c>
      <c r="D740" s="0" t="s">
        <v>28</v>
      </c>
      <c r="E740" s="119" t="n">
        <v>43167</v>
      </c>
      <c r="F740" s="0" t="n">
        <v>28.3</v>
      </c>
      <c r="G740" s="0" t="n">
        <v>35.7</v>
      </c>
      <c r="H740" s="114" t="n">
        <v>17.5101</v>
      </c>
      <c r="I740" s="114" t="n">
        <v>3.07185982905983</v>
      </c>
      <c r="K740" s="114" t="n">
        <v>996.178585954511</v>
      </c>
      <c r="L740" s="114" t="n">
        <v>0.754718807628307</v>
      </c>
      <c r="M740" s="114" t="n">
        <v>-0.004154911594</v>
      </c>
      <c r="N740" s="114" t="n">
        <v>1022.8515384385</v>
      </c>
      <c r="O740" s="114" t="n">
        <v>6.78221921804708</v>
      </c>
      <c r="P740" s="114" t="n">
        <v>23.5260017779779</v>
      </c>
      <c r="Q740" s="114" t="n">
        <v>11.286</v>
      </c>
      <c r="R740" s="0" t="n">
        <v>13</v>
      </c>
      <c r="S740" s="0" t="n">
        <v>0.07645982905983</v>
      </c>
      <c r="T740" s="114" t="n">
        <v>2.55257491686686</v>
      </c>
      <c r="U740" s="115" t="n">
        <v>1.96351916682066</v>
      </c>
      <c r="V740" s="114" t="n">
        <v>0.0327022454920911</v>
      </c>
      <c r="W740" s="114" t="n">
        <v>0.484512382516639</v>
      </c>
      <c r="X740" s="115" t="n">
        <v>0.372701832705107</v>
      </c>
      <c r="Y740" s="114" t="n">
        <v>0.224709670249803</v>
      </c>
      <c r="Z740" s="114" t="n">
        <v>-1.59081733411556</v>
      </c>
      <c r="AA740" s="0" t="n">
        <v>3.012</v>
      </c>
    </row>
    <row r="741" customFormat="false" ht="15" hidden="false" customHeight="false" outlineLevel="0" collapsed="false">
      <c r="A741" s="0" t="n">
        <v>116</v>
      </c>
      <c r="B741" s="0" t="s">
        <v>29</v>
      </c>
      <c r="C741" s="0" t="s">
        <v>27</v>
      </c>
      <c r="D741" s="0" t="s">
        <v>28</v>
      </c>
      <c r="E741" s="119" t="n">
        <v>43167</v>
      </c>
      <c r="F741" s="0" t="n">
        <v>28.3</v>
      </c>
      <c r="G741" s="0" t="n">
        <v>35.7</v>
      </c>
      <c r="H741" s="114" t="n">
        <v>17.5101</v>
      </c>
      <c r="I741" s="114" t="n">
        <v>6.39005982905983</v>
      </c>
      <c r="K741" s="114" t="n">
        <v>996.178585954511</v>
      </c>
      <c r="L741" s="114" t="n">
        <v>0.754718807628307</v>
      </c>
      <c r="M741" s="114" t="n">
        <v>-0.004154911594</v>
      </c>
      <c r="N741" s="114" t="n">
        <v>1022.8515384385</v>
      </c>
      <c r="O741" s="114" t="n">
        <v>14.2539190219395</v>
      </c>
      <c r="P741" s="114" t="n">
        <v>23.5260017779779</v>
      </c>
      <c r="Q741" s="114" t="n">
        <v>29.5361</v>
      </c>
      <c r="R741" s="0" t="n">
        <v>13</v>
      </c>
      <c r="S741" s="0" t="n">
        <v>0.107059829059829</v>
      </c>
      <c r="T741" s="114" t="n">
        <v>1.70396035428663</v>
      </c>
      <c r="U741" s="115" t="n">
        <v>1.31073873406664</v>
      </c>
      <c r="V741" s="114" t="n">
        <v>0.0964725578401655</v>
      </c>
      <c r="W741" s="114" t="n">
        <v>0.68142625921138</v>
      </c>
      <c r="X741" s="115" t="n">
        <v>0.524174045547215</v>
      </c>
      <c r="Y741" s="114" t="n">
        <v>0.253478591624854</v>
      </c>
      <c r="Z741" s="114" t="n">
        <v>-0.786564688519427</v>
      </c>
      <c r="AA741" s="0" t="n">
        <v>6.3302</v>
      </c>
    </row>
    <row r="742" customFormat="false" ht="15" hidden="false" customHeight="false" outlineLevel="0" collapsed="false">
      <c r="A742" s="0" t="n">
        <v>122</v>
      </c>
      <c r="B742" s="0" t="s">
        <v>29</v>
      </c>
      <c r="C742" s="0" t="s">
        <v>27</v>
      </c>
      <c r="D742" s="0" t="s">
        <v>28</v>
      </c>
      <c r="E742" s="119" t="n">
        <v>43167</v>
      </c>
      <c r="F742" s="0" t="n">
        <v>28.3</v>
      </c>
      <c r="G742" s="0" t="n">
        <v>35.7</v>
      </c>
      <c r="H742" s="114" t="n">
        <v>17.5101</v>
      </c>
      <c r="I742" s="114" t="n">
        <v>7.64645982905983</v>
      </c>
      <c r="K742" s="114" t="n">
        <v>996.178585954511</v>
      </c>
      <c r="L742" s="114" t="n">
        <v>0.754718807628307</v>
      </c>
      <c r="M742" s="114" t="n">
        <v>-0.004154911594</v>
      </c>
      <c r="N742" s="114" t="n">
        <v>1022.8515384385</v>
      </c>
      <c r="O742" s="114" t="n">
        <v>17.0829961220571</v>
      </c>
      <c r="P742" s="114" t="n">
        <v>23.5260017779779</v>
      </c>
      <c r="Q742" s="114" t="n">
        <v>36.4463</v>
      </c>
      <c r="R742" s="0" t="n">
        <v>13</v>
      </c>
      <c r="S742" s="0" t="n">
        <v>0.10475982905983</v>
      </c>
      <c r="T742" s="114" t="n">
        <v>1.38907446676254</v>
      </c>
      <c r="U742" s="115" t="n">
        <v>1.06851882058657</v>
      </c>
      <c r="V742" s="114" t="n">
        <v>0.089328447650356</v>
      </c>
      <c r="W742" s="114" t="n">
        <v>0.525657258702833</v>
      </c>
      <c r="X742" s="115" t="n">
        <v>0.404351737463718</v>
      </c>
      <c r="Y742" s="114" t="n">
        <v>0.189821614201011</v>
      </c>
      <c r="Z742" s="114" t="n">
        <v>-0.664167083122848</v>
      </c>
      <c r="AA742" s="0" t="n">
        <v>7.5866</v>
      </c>
    </row>
    <row r="743" customFormat="false" ht="15" hidden="false" customHeight="false" outlineLevel="0" collapsed="false">
      <c r="A743" s="0" t="n">
        <v>220</v>
      </c>
      <c r="B743" s="0" t="s">
        <v>29</v>
      </c>
      <c r="C743" s="0" t="s">
        <v>27</v>
      </c>
      <c r="D743" s="0" t="s">
        <v>28</v>
      </c>
      <c r="E743" s="119" t="n">
        <v>43167</v>
      </c>
      <c r="F743" s="0" t="n">
        <v>28.3</v>
      </c>
      <c r="G743" s="0" t="n">
        <v>35.7</v>
      </c>
      <c r="H743" s="114" t="n">
        <v>17.5101</v>
      </c>
      <c r="I743" s="114" t="n">
        <v>5.01765982905983</v>
      </c>
      <c r="K743" s="114" t="n">
        <v>996.178585954511</v>
      </c>
      <c r="L743" s="114" t="n">
        <v>0.754718807628307</v>
      </c>
      <c r="M743" s="114" t="n">
        <v>-0.004154911594</v>
      </c>
      <c r="N743" s="114" t="n">
        <v>1022.8515384385</v>
      </c>
      <c r="O743" s="114" t="n">
        <v>11.1636409160803</v>
      </c>
      <c r="P743" s="114" t="n">
        <v>23.5260017779779</v>
      </c>
      <c r="Q743" s="114" t="n">
        <v>21.9879</v>
      </c>
      <c r="R743" s="0" t="n">
        <v>13</v>
      </c>
      <c r="S743" s="0" t="n">
        <v>0.0866598290598297</v>
      </c>
      <c r="T743" s="114" t="n">
        <v>1.75744938267754</v>
      </c>
      <c r="U743" s="115" t="n">
        <v>1.35188414052119</v>
      </c>
      <c r="V743" s="114" t="n">
        <v>0.0526479963805269</v>
      </c>
      <c r="W743" s="114" t="n">
        <v>0.473837007736564</v>
      </c>
      <c r="X743" s="115" t="n">
        <v>0.364490005951203</v>
      </c>
      <c r="Y743" s="114" t="n">
        <v>0.185428258301099</v>
      </c>
      <c r="Z743" s="114" t="n">
        <v>-0.987394134569985</v>
      </c>
      <c r="AA743" s="0" t="n">
        <v>4.9578</v>
      </c>
    </row>
    <row r="744" customFormat="false" ht="15" hidden="false" customHeight="false" outlineLevel="0" collapsed="false">
      <c r="A744" s="0" t="n">
        <v>226</v>
      </c>
      <c r="B744" s="0" t="s">
        <v>29</v>
      </c>
      <c r="C744" s="0" t="s">
        <v>27</v>
      </c>
      <c r="D744" s="0" t="s">
        <v>28</v>
      </c>
      <c r="E744" s="119" t="n">
        <v>43167</v>
      </c>
      <c r="F744" s="0" t="n">
        <v>28.3</v>
      </c>
      <c r="G744" s="0" t="n">
        <v>35.7</v>
      </c>
      <c r="H744" s="114" t="n">
        <v>17.5101</v>
      </c>
      <c r="I744" s="114" t="n">
        <v>4.75505982905983</v>
      </c>
      <c r="K744" s="114" t="n">
        <v>996.178585954511</v>
      </c>
      <c r="L744" s="114" t="n">
        <v>0.754718807628307</v>
      </c>
      <c r="M744" s="114" t="n">
        <v>-0.004154911594</v>
      </c>
      <c r="N744" s="114" t="n">
        <v>1022.8515384385</v>
      </c>
      <c r="O744" s="114" t="n">
        <v>10.5723358806689</v>
      </c>
      <c r="P744" s="114" t="n">
        <v>23.5260017779779</v>
      </c>
      <c r="Q744" s="114" t="n">
        <v>20.5436</v>
      </c>
      <c r="R744" s="0" t="n">
        <v>13</v>
      </c>
      <c r="S744" s="0" t="n">
        <v>0.0681598290598302</v>
      </c>
      <c r="T744" s="114" t="n">
        <v>1.45426249887623</v>
      </c>
      <c r="U744" s="115" t="n">
        <v>1.11866346067403</v>
      </c>
      <c r="V744" s="114" t="n">
        <v>0.0113720365519026</v>
      </c>
      <c r="W744" s="114" t="n">
        <v>0.107679911793632</v>
      </c>
      <c r="X744" s="115" t="n">
        <v>0.0828307013797171</v>
      </c>
      <c r="Y744" s="114" t="n">
        <v>0.0426760745564333</v>
      </c>
      <c r="Z744" s="114" t="n">
        <v>-1.03583275929431</v>
      </c>
      <c r="AA744" s="0" t="n">
        <v>4.6952</v>
      </c>
    </row>
    <row r="745" customFormat="false" ht="15" hidden="false" customHeight="false" outlineLevel="0" collapsed="false">
      <c r="A745" s="0" t="n">
        <v>157</v>
      </c>
      <c r="B745" s="0" t="s">
        <v>30</v>
      </c>
      <c r="C745" s="0" t="s">
        <v>27</v>
      </c>
      <c r="D745" s="0" t="s">
        <v>28</v>
      </c>
      <c r="E745" s="119" t="n">
        <v>43167</v>
      </c>
      <c r="F745" s="0" t="n">
        <v>28.3</v>
      </c>
      <c r="G745" s="0" t="n">
        <v>35.7</v>
      </c>
      <c r="H745" s="114" t="n">
        <v>17.5101</v>
      </c>
      <c r="I745" s="114" t="n">
        <v>2.81205982905983</v>
      </c>
      <c r="K745" s="114" t="n">
        <v>996.178585954511</v>
      </c>
      <c r="L745" s="114" t="n">
        <v>0.754718807628307</v>
      </c>
      <c r="M745" s="114" t="n">
        <v>-0.004154911594</v>
      </c>
      <c r="N745" s="114" t="n">
        <v>1022.8515384385</v>
      </c>
      <c r="O745" s="114" t="n">
        <v>6.1972190344984</v>
      </c>
      <c r="P745" s="114" t="n">
        <v>23.5260017779779</v>
      </c>
      <c r="Q745" s="114" t="n">
        <v>9.8571</v>
      </c>
      <c r="R745" s="0" t="n">
        <v>13</v>
      </c>
      <c r="S745" s="0" t="n">
        <v>0.0734598290598303</v>
      </c>
      <c r="T745" s="114" t="n">
        <v>2.68238622142081</v>
      </c>
      <c r="U745" s="115" t="n">
        <v>2.06337401647755</v>
      </c>
      <c r="V745" s="114" t="n">
        <v>0.0263479718559827</v>
      </c>
      <c r="W745" s="114" t="n">
        <v>0.4269733006656</v>
      </c>
      <c r="X745" s="115" t="n">
        <v>0.328441000512</v>
      </c>
      <c r="Y745" s="114" t="n">
        <v>0.207187171303765</v>
      </c>
      <c r="Z745" s="114" t="n">
        <v>-1.73493301596555</v>
      </c>
      <c r="AA745" s="0" t="n">
        <v>2.7522</v>
      </c>
    </row>
    <row r="746" customFormat="false" ht="15" hidden="false" customHeight="false" outlineLevel="0" collapsed="false">
      <c r="A746" s="0" t="n">
        <v>248</v>
      </c>
      <c r="B746" s="0" t="s">
        <v>30</v>
      </c>
      <c r="C746" s="0" t="s">
        <v>27</v>
      </c>
      <c r="D746" s="0" t="s">
        <v>28</v>
      </c>
      <c r="E746" s="119" t="n">
        <v>43167</v>
      </c>
      <c r="F746" s="0" t="n">
        <v>28.3</v>
      </c>
      <c r="G746" s="0" t="n">
        <v>35.7</v>
      </c>
      <c r="H746" s="114" t="n">
        <v>17.5101</v>
      </c>
      <c r="I746" s="114" t="n">
        <v>4.67685982905983</v>
      </c>
      <c r="K746" s="114" t="n">
        <v>996.178585954511</v>
      </c>
      <c r="L746" s="114" t="n">
        <v>0.754718807628307</v>
      </c>
      <c r="M746" s="114" t="n">
        <v>-0.004154911594</v>
      </c>
      <c r="N746" s="114" t="n">
        <v>1022.8515384385</v>
      </c>
      <c r="O746" s="114" t="n">
        <v>10.3962503750742</v>
      </c>
      <c r="P746" s="114" t="n">
        <v>23.5260017779779</v>
      </c>
      <c r="Q746" s="114" t="n">
        <v>20.1135</v>
      </c>
      <c r="R746" s="0" t="n">
        <v>13</v>
      </c>
      <c r="S746" s="0" t="n">
        <v>0.0843598290598298</v>
      </c>
      <c r="T746" s="114" t="n">
        <v>1.83690428001807</v>
      </c>
      <c r="U746" s="115" t="n">
        <v>1.41300329232159</v>
      </c>
      <c r="V746" s="114" t="n">
        <v>0.0479974884951435</v>
      </c>
      <c r="W746" s="114" t="n">
        <v>0.463822144870396</v>
      </c>
      <c r="X746" s="115" t="n">
        <v>0.35678626528492</v>
      </c>
      <c r="Y746" s="114" t="n">
        <v>0.184802077188334</v>
      </c>
      <c r="Z746" s="114" t="n">
        <v>-1.05621702703667</v>
      </c>
      <c r="AA746" s="0" t="n">
        <v>4.617</v>
      </c>
    </row>
    <row r="747" customFormat="false" ht="15" hidden="false" customHeight="false" outlineLevel="0" collapsed="false">
      <c r="A747" s="0" t="n">
        <v>162</v>
      </c>
      <c r="B747" s="0" t="s">
        <v>31</v>
      </c>
      <c r="C747" s="0" t="s">
        <v>27</v>
      </c>
      <c r="D747" s="0" t="s">
        <v>28</v>
      </c>
      <c r="E747" s="119" t="n">
        <v>43167</v>
      </c>
      <c r="F747" s="0" t="n">
        <v>28.3</v>
      </c>
      <c r="G747" s="0" t="n">
        <v>35.7</v>
      </c>
      <c r="H747" s="114" t="n">
        <v>17.5101</v>
      </c>
      <c r="I747" s="114" t="n">
        <v>7.84405982905983</v>
      </c>
      <c r="K747" s="114" t="n">
        <v>996.178585954511</v>
      </c>
      <c r="L747" s="114" t="n">
        <v>0.754718807628307</v>
      </c>
      <c r="M747" s="114" t="n">
        <v>-0.004154911594</v>
      </c>
      <c r="N747" s="114" t="n">
        <v>1022.8515384385</v>
      </c>
      <c r="O747" s="114" t="n">
        <v>17.5279385249409</v>
      </c>
      <c r="P747" s="114" t="n">
        <v>23.5260017779779</v>
      </c>
      <c r="Q747" s="114" t="n">
        <v>37.5331</v>
      </c>
      <c r="R747" s="0" t="n">
        <v>13</v>
      </c>
      <c r="S747" s="0" t="n">
        <v>0.0824598290598306</v>
      </c>
      <c r="T747" s="114" t="n">
        <v>1.06240761002668</v>
      </c>
      <c r="U747" s="115" t="n">
        <v>0.817236623097445</v>
      </c>
      <c r="V747" s="114" t="n">
        <v>0.0387714907609187</v>
      </c>
      <c r="W747" s="114" t="n">
        <v>0.221688606925335</v>
      </c>
      <c r="X747" s="115" t="n">
        <v>0.170529697634873</v>
      </c>
      <c r="Y747" s="114" t="n">
        <v>0.0797251546754912</v>
      </c>
      <c r="Z747" s="114" t="n">
        <v>-0.646706925462571</v>
      </c>
      <c r="AA747" s="0" t="n">
        <v>7.7842</v>
      </c>
    </row>
    <row r="748" customFormat="false" ht="15" hidden="false" customHeight="false" outlineLevel="0" collapsed="false">
      <c r="A748" s="0" t="n">
        <v>169</v>
      </c>
      <c r="B748" s="0" t="s">
        <v>31</v>
      </c>
      <c r="C748" s="0" t="s">
        <v>27</v>
      </c>
      <c r="D748" s="0" t="s">
        <v>28</v>
      </c>
      <c r="E748" s="119" t="n">
        <v>43167</v>
      </c>
      <c r="F748" s="0" t="n">
        <v>28.3</v>
      </c>
      <c r="G748" s="0" t="n">
        <v>35.7</v>
      </c>
      <c r="H748" s="114" t="n">
        <v>17.5101</v>
      </c>
      <c r="I748" s="114" t="n">
        <v>4.80105982905983</v>
      </c>
      <c r="K748" s="114" t="n">
        <v>996.178585954511</v>
      </c>
      <c r="L748" s="114" t="n">
        <v>0.754718807628307</v>
      </c>
      <c r="M748" s="114" t="n">
        <v>-0.004154911594</v>
      </c>
      <c r="N748" s="114" t="n">
        <v>1022.8515384385</v>
      </c>
      <c r="O748" s="114" t="n">
        <v>10.6759155898422</v>
      </c>
      <c r="P748" s="114" t="n">
        <v>23.5260017779779</v>
      </c>
      <c r="Q748" s="114" t="n">
        <v>20.7966</v>
      </c>
      <c r="R748" s="0" t="n">
        <v>13</v>
      </c>
      <c r="S748" s="0" t="n">
        <v>0.0667598290598299</v>
      </c>
      <c r="T748" s="114" t="n">
        <v>1.41013093931162</v>
      </c>
      <c r="U748" s="115" t="n">
        <v>1.08471610716278</v>
      </c>
      <c r="V748" s="114" t="n">
        <v>0.00814560814794341</v>
      </c>
      <c r="W748" s="114" t="n">
        <v>0.0763571783223778</v>
      </c>
      <c r="X748" s="115" t="n">
        <v>0.0587362910172137</v>
      </c>
      <c r="Y748" s="114" t="n">
        <v>0.0301842962885107</v>
      </c>
      <c r="Z748" s="114" t="n">
        <v>-1.02597981614557</v>
      </c>
      <c r="AA748" s="0" t="n">
        <v>4.7412</v>
      </c>
    </row>
    <row r="749" customFormat="false" ht="15" hidden="false" customHeight="false" outlineLevel="0" collapsed="false">
      <c r="A749" s="0" t="n">
        <v>261</v>
      </c>
      <c r="B749" s="0" t="s">
        <v>31</v>
      </c>
      <c r="C749" s="0" t="s">
        <v>27</v>
      </c>
      <c r="D749" s="0" t="s">
        <v>28</v>
      </c>
      <c r="E749" s="119" t="n">
        <v>43167</v>
      </c>
      <c r="F749" s="0" t="n">
        <v>28.3</v>
      </c>
      <c r="G749" s="0" t="n">
        <v>35.7</v>
      </c>
      <c r="H749" s="114" t="n">
        <v>17.5101</v>
      </c>
      <c r="I749" s="114" t="n">
        <v>5.19375982905983</v>
      </c>
      <c r="K749" s="114" t="n">
        <v>996.178585954511</v>
      </c>
      <c r="L749" s="114" t="n">
        <v>0.754718807628307</v>
      </c>
      <c r="M749" s="114" t="n">
        <v>-0.004154911594</v>
      </c>
      <c r="N749" s="114" t="n">
        <v>1022.8515384385</v>
      </c>
      <c r="O749" s="114" t="n">
        <v>11.5601710635896</v>
      </c>
      <c r="P749" s="114" t="n">
        <v>23.5260017779779</v>
      </c>
      <c r="Q749" s="114" t="n">
        <v>22.95645</v>
      </c>
      <c r="R749" s="0" t="n">
        <v>13</v>
      </c>
      <c r="S749" s="0" t="n">
        <v>0.0555598290598294</v>
      </c>
      <c r="T749" s="114" t="n">
        <v>1.08130919504553</v>
      </c>
      <c r="U749" s="115" t="n">
        <v>0.831776303881176</v>
      </c>
      <c r="V749" s="114" t="n">
        <v>-0.0177043815536262</v>
      </c>
      <c r="W749" s="114" t="n">
        <v>-0.152915633248179</v>
      </c>
      <c r="X749" s="115" t="n">
        <v>-0.117627410190907</v>
      </c>
      <c r="Y749" s="114" t="n">
        <v>-0.0592632540382806</v>
      </c>
      <c r="Z749" s="114" t="n">
        <v>-0.949403714072083</v>
      </c>
      <c r="AA749" s="0" t="n">
        <v>5.1339</v>
      </c>
    </row>
    <row r="750" customFormat="false" ht="15" hidden="false" customHeight="false" outlineLevel="0" collapsed="false">
      <c r="A750" s="0" t="n">
        <v>273</v>
      </c>
      <c r="B750" s="0" t="s">
        <v>31</v>
      </c>
      <c r="C750" s="0" t="s">
        <v>27</v>
      </c>
      <c r="D750" s="0" t="s">
        <v>28</v>
      </c>
      <c r="E750" s="119" t="n">
        <v>43167</v>
      </c>
      <c r="F750" s="0" t="n">
        <v>28.3</v>
      </c>
      <c r="G750" s="0" t="n">
        <v>35.7</v>
      </c>
      <c r="H750" s="114" t="n">
        <v>17.5101</v>
      </c>
      <c r="I750" s="114" t="n">
        <v>6.22915982905983</v>
      </c>
      <c r="K750" s="114" t="n">
        <v>996.178585954511</v>
      </c>
      <c r="L750" s="114" t="n">
        <v>0.754718807628307</v>
      </c>
      <c r="M750" s="114" t="n">
        <v>-0.004154911594</v>
      </c>
      <c r="N750" s="114" t="n">
        <v>1022.8515384385</v>
      </c>
      <c r="O750" s="114" t="n">
        <v>13.8916152131135</v>
      </c>
      <c r="P750" s="114" t="n">
        <v>23.5260017779779</v>
      </c>
      <c r="Q750" s="114" t="n">
        <v>28.65115</v>
      </c>
      <c r="R750" s="0" t="n">
        <v>13</v>
      </c>
      <c r="S750" s="0" t="n">
        <v>0.0700598290598302</v>
      </c>
      <c r="T750" s="114" t="n">
        <v>1.13750108067462</v>
      </c>
      <c r="U750" s="115" t="n">
        <v>0.875000831288165</v>
      </c>
      <c r="V750" s="114" t="n">
        <v>0.0133518807827784</v>
      </c>
      <c r="W750" s="114" t="n">
        <v>0.0962071439563617</v>
      </c>
      <c r="X750" s="115" t="n">
        <v>0.0740054953510475</v>
      </c>
      <c r="Y750" s="114" t="n">
        <v>0.0359176763992864</v>
      </c>
      <c r="Z750" s="114" t="n">
        <v>-0.800995335937118</v>
      </c>
      <c r="AA750" s="0" t="n">
        <v>6.1693</v>
      </c>
    </row>
    <row r="751" customFormat="false" ht="15" hidden="false" customHeight="false" outlineLevel="0" collapsed="false">
      <c r="A751" s="0" t="n">
        <v>105</v>
      </c>
      <c r="B751" s="0" t="s">
        <v>32</v>
      </c>
      <c r="C751" s="0" t="s">
        <v>27</v>
      </c>
      <c r="D751" s="0" t="s">
        <v>28</v>
      </c>
      <c r="E751" s="119" t="n">
        <v>43167</v>
      </c>
      <c r="F751" s="0" t="n">
        <v>28.3</v>
      </c>
      <c r="G751" s="0" t="n">
        <v>35.7</v>
      </c>
      <c r="H751" s="114" t="n">
        <v>17.5101</v>
      </c>
      <c r="I751" s="114" t="n">
        <v>4.73505982905983</v>
      </c>
      <c r="K751" s="114" t="n">
        <v>996.178585954511</v>
      </c>
      <c r="L751" s="114" t="n">
        <v>0.754718807628307</v>
      </c>
      <c r="M751" s="114" t="n">
        <v>-0.004154911594</v>
      </c>
      <c r="N751" s="114" t="n">
        <v>1022.8515384385</v>
      </c>
      <c r="O751" s="114" t="n">
        <v>10.5273012245065</v>
      </c>
      <c r="P751" s="114" t="n">
        <v>23.5260017779779</v>
      </c>
      <c r="Q751" s="114" t="n">
        <v>20.4336</v>
      </c>
      <c r="R751" s="0" t="n">
        <v>13</v>
      </c>
      <c r="S751" s="0" t="n">
        <v>0.0843598290598306</v>
      </c>
      <c r="T751" s="114" t="n">
        <v>1.81391680950891</v>
      </c>
      <c r="U751" s="115" t="n">
        <v>1.39532062269916</v>
      </c>
      <c r="V751" s="114" t="n">
        <v>0.0479066246996798</v>
      </c>
      <c r="W751" s="114" t="n">
        <v>0.457150689798079</v>
      </c>
      <c r="X751" s="115" t="n">
        <v>0.351654376767753</v>
      </c>
      <c r="Y751" s="114" t="n">
        <v>0.181543534579468</v>
      </c>
      <c r="Z751" s="114" t="n">
        <v>-1.0436662459314</v>
      </c>
      <c r="AA751" s="0" t="n">
        <v>4.6752</v>
      </c>
    </row>
    <row r="752" customFormat="false" ht="15" hidden="false" customHeight="false" outlineLevel="0" collapsed="false">
      <c r="A752" s="0" t="n">
        <v>204</v>
      </c>
      <c r="B752" s="0" t="s">
        <v>32</v>
      </c>
      <c r="C752" s="0" t="s">
        <v>27</v>
      </c>
      <c r="D752" s="0" t="s">
        <v>28</v>
      </c>
      <c r="E752" s="119" t="n">
        <v>43167</v>
      </c>
      <c r="F752" s="0" t="n">
        <v>28.3</v>
      </c>
      <c r="G752" s="0" t="n">
        <v>35.7</v>
      </c>
      <c r="H752" s="114" t="n">
        <v>17.5101</v>
      </c>
      <c r="I752" s="114" t="n">
        <v>5.48815982905983</v>
      </c>
      <c r="K752" s="114" t="n">
        <v>996.178585954511</v>
      </c>
      <c r="L752" s="114" t="n">
        <v>0.754718807628307</v>
      </c>
      <c r="M752" s="114" t="n">
        <v>-0.004154911594</v>
      </c>
      <c r="N752" s="114" t="n">
        <v>1022.8515384385</v>
      </c>
      <c r="O752" s="114" t="n">
        <v>12.2230812022991</v>
      </c>
      <c r="P752" s="114" t="n">
        <v>23.5260017779779</v>
      </c>
      <c r="Q752" s="114" t="n">
        <v>24.57565</v>
      </c>
      <c r="R752" s="0" t="n">
        <v>13</v>
      </c>
      <c r="S752" s="0" t="n">
        <v>0.09455982905983</v>
      </c>
      <c r="T752" s="114" t="n">
        <v>1.75318579538397</v>
      </c>
      <c r="U752" s="115" t="n">
        <v>1.34860445798767</v>
      </c>
      <c r="V752" s="114" t="n">
        <v>0.0697144589017196</v>
      </c>
      <c r="W752" s="114" t="n">
        <v>0.573622604942729</v>
      </c>
      <c r="X752" s="115" t="n">
        <v>0.441248157648253</v>
      </c>
      <c r="Y752" s="114" t="n">
        <v>0.219917763719516</v>
      </c>
      <c r="Z752" s="114" t="n">
        <v>-0.907356300339418</v>
      </c>
      <c r="AA752" s="0" t="n">
        <v>5.4283</v>
      </c>
    </row>
    <row r="753" customFormat="false" ht="15" hidden="false" customHeight="false" outlineLevel="0" collapsed="false">
      <c r="A753" s="0" t="n">
        <v>143</v>
      </c>
      <c r="B753" s="0" t="s">
        <v>33</v>
      </c>
      <c r="C753" s="0" t="s">
        <v>27</v>
      </c>
      <c r="D753" s="0" t="s">
        <v>28</v>
      </c>
      <c r="E753" s="119" t="n">
        <v>43167</v>
      </c>
      <c r="F753" s="0" t="n">
        <v>28.3</v>
      </c>
      <c r="G753" s="0" t="n">
        <v>35.7</v>
      </c>
      <c r="H753" s="114" t="n">
        <v>17.5101</v>
      </c>
      <c r="I753" s="114" t="n">
        <v>5.74315982905983</v>
      </c>
      <c r="K753" s="114" t="n">
        <v>996.178585954511</v>
      </c>
      <c r="L753" s="114" t="n">
        <v>0.754718807628307</v>
      </c>
      <c r="M753" s="114" t="n">
        <v>-0.004154911594</v>
      </c>
      <c r="N753" s="114" t="n">
        <v>1022.8515384385</v>
      </c>
      <c r="O753" s="114" t="n">
        <v>12.7972730683689</v>
      </c>
      <c r="P753" s="114" t="n">
        <v>23.5260017779779</v>
      </c>
      <c r="Q753" s="114" t="n">
        <v>25.97815</v>
      </c>
      <c r="R753" s="0" t="n">
        <v>13</v>
      </c>
      <c r="S753" s="0" t="n">
        <v>0.10345982905983</v>
      </c>
      <c r="T753" s="114" t="n">
        <v>1.83449171161285</v>
      </c>
      <c r="U753" s="115" t="n">
        <v>1.41114747047142</v>
      </c>
      <c r="V753" s="114" t="n">
        <v>0.0893706613052263</v>
      </c>
      <c r="W753" s="114" t="n">
        <v>0.703268395070063</v>
      </c>
      <c r="X753" s="115" t="n">
        <v>0.540975688515433</v>
      </c>
      <c r="Y753" s="114" t="n">
        <v>0.267098172736332</v>
      </c>
      <c r="Z753" s="114" t="n">
        <v>-0.870171781955986</v>
      </c>
      <c r="AA753" s="0" t="n">
        <v>5.6833</v>
      </c>
    </row>
    <row r="754" customFormat="false" ht="15" hidden="false" customHeight="false" outlineLevel="0" collapsed="false">
      <c r="A754" s="0" t="n">
        <v>179</v>
      </c>
      <c r="B754" s="0" t="s">
        <v>26</v>
      </c>
      <c r="C754" s="0" t="s">
        <v>27</v>
      </c>
      <c r="D754" s="0" t="s">
        <v>37</v>
      </c>
      <c r="E754" s="119" t="n">
        <v>43167</v>
      </c>
      <c r="F754" s="0" t="n">
        <v>28.3</v>
      </c>
      <c r="G754" s="0" t="n">
        <v>35.7</v>
      </c>
      <c r="H754" s="114" t="n">
        <v>17.5101</v>
      </c>
      <c r="I754" s="114" t="n">
        <v>6.56285982905983</v>
      </c>
      <c r="K754" s="114" t="n">
        <v>996.178585954511</v>
      </c>
      <c r="L754" s="114" t="n">
        <v>0.754718807628307</v>
      </c>
      <c r="M754" s="114" t="n">
        <v>-0.004154911594</v>
      </c>
      <c r="N754" s="114" t="n">
        <v>1022.8515384385</v>
      </c>
      <c r="O754" s="114" t="n">
        <v>14.643018451182</v>
      </c>
      <c r="P754" s="114" t="n">
        <v>23.5260017779779</v>
      </c>
      <c r="Q754" s="114" t="n">
        <v>30.4865</v>
      </c>
      <c r="R754" s="0" t="n">
        <v>13</v>
      </c>
      <c r="S754" s="0" t="n">
        <v>0.0897598290598305</v>
      </c>
      <c r="T754" s="114" t="n">
        <v>1.38665908235359</v>
      </c>
      <c r="U754" s="115" t="n">
        <v>1.06666083257969</v>
      </c>
      <c r="V754" s="114" t="n">
        <v>0.0588901545167104</v>
      </c>
      <c r="W754" s="114" t="n">
        <v>0.403796190754684</v>
      </c>
      <c r="X754" s="115" t="n">
        <v>0.31061245442668</v>
      </c>
      <c r="Y754" s="114" t="n">
        <v>0.149396623444022</v>
      </c>
      <c r="Z754" s="114" t="n">
        <v>-0.756048378153007</v>
      </c>
      <c r="AA754" s="0" t="n">
        <v>6.503</v>
      </c>
    </row>
    <row r="755" customFormat="false" ht="15" hidden="false" customHeight="false" outlineLevel="0" collapsed="false">
      <c r="A755" s="0" t="n">
        <v>186</v>
      </c>
      <c r="B755" s="0" t="s">
        <v>26</v>
      </c>
      <c r="C755" s="0" t="s">
        <v>27</v>
      </c>
      <c r="D755" s="0" t="s">
        <v>37</v>
      </c>
      <c r="E755" s="119" t="n">
        <v>43167</v>
      </c>
      <c r="F755" s="0" t="n">
        <v>28.3</v>
      </c>
      <c r="G755" s="0" t="n">
        <v>35.7</v>
      </c>
      <c r="H755" s="114" t="n">
        <v>17.5101</v>
      </c>
      <c r="I755" s="114" t="n">
        <v>4.62555982905983</v>
      </c>
      <c r="K755" s="114" t="n">
        <v>996.178585954511</v>
      </c>
      <c r="L755" s="114" t="n">
        <v>0.754718807628307</v>
      </c>
      <c r="M755" s="114" t="n">
        <v>-0.004154911594</v>
      </c>
      <c r="N755" s="114" t="n">
        <v>1022.8515384385</v>
      </c>
      <c r="O755" s="114" t="n">
        <v>10.2807364820178</v>
      </c>
      <c r="P755" s="114" t="n">
        <v>23.5260017779779</v>
      </c>
      <c r="Q755" s="114" t="n">
        <v>19.83135</v>
      </c>
      <c r="R755" s="0" t="n">
        <v>13</v>
      </c>
      <c r="S755" s="0" t="n">
        <v>0.0882598290598295</v>
      </c>
      <c r="T755" s="114" t="n">
        <v>1.9452059387704</v>
      </c>
      <c r="U755" s="115" t="n">
        <v>1.49631226059262</v>
      </c>
      <c r="V755" s="114" t="n">
        <v>0.0580355627581675</v>
      </c>
      <c r="W755" s="114" t="n">
        <v>0.567712615448117</v>
      </c>
      <c r="X755" s="115" t="n">
        <v>0.436702011883167</v>
      </c>
      <c r="Y755" s="114" t="n">
        <v>0.22689911173844</v>
      </c>
      <c r="Z755" s="114" t="n">
        <v>-1.05961024870945</v>
      </c>
      <c r="AA755" s="0" t="n">
        <v>4.5657</v>
      </c>
    </row>
    <row r="756" customFormat="false" ht="15" hidden="false" customHeight="false" outlineLevel="0" collapsed="false">
      <c r="A756" s="0" t="n">
        <v>277</v>
      </c>
      <c r="B756" s="0" t="s">
        <v>26</v>
      </c>
      <c r="C756" s="0" t="s">
        <v>27</v>
      </c>
      <c r="D756" s="0" t="s">
        <v>37</v>
      </c>
      <c r="E756" s="119" t="n">
        <v>43167</v>
      </c>
      <c r="F756" s="0" t="n">
        <v>28.3</v>
      </c>
      <c r="G756" s="0" t="n">
        <v>35.7</v>
      </c>
      <c r="H756" s="114" t="n">
        <v>17.5101</v>
      </c>
      <c r="I756" s="114" t="n">
        <v>5.78275982905983</v>
      </c>
      <c r="K756" s="114" t="n">
        <v>996.178585954511</v>
      </c>
      <c r="L756" s="114" t="n">
        <v>0.754718807628307</v>
      </c>
      <c r="M756" s="114" t="n">
        <v>-0.004154911594</v>
      </c>
      <c r="N756" s="114" t="n">
        <v>1022.8515384385</v>
      </c>
      <c r="O756" s="114" t="n">
        <v>12.8864416875703</v>
      </c>
      <c r="P756" s="114" t="n">
        <v>23.5260017779779</v>
      </c>
      <c r="Q756" s="114" t="n">
        <v>26.19595</v>
      </c>
      <c r="R756" s="0" t="n">
        <v>13</v>
      </c>
      <c r="S756" s="0" t="n">
        <v>0.0916598290598305</v>
      </c>
      <c r="T756" s="114" t="n">
        <v>1.61058194478801</v>
      </c>
      <c r="U756" s="115" t="n">
        <v>1.23890918829847</v>
      </c>
      <c r="V756" s="114" t="n">
        <v>0.0641876594922497</v>
      </c>
      <c r="W756" s="114" t="n">
        <v>0.500595756032382</v>
      </c>
      <c r="X756" s="115" t="n">
        <v>0.385073658486448</v>
      </c>
      <c r="Y756" s="114" t="n">
        <v>0.189750692944158</v>
      </c>
      <c r="Z756" s="114" t="n">
        <v>-0.853835529812022</v>
      </c>
      <c r="AA756" s="0" t="n">
        <v>5.7229</v>
      </c>
    </row>
    <row r="757" customFormat="false" ht="15" hidden="false" customHeight="false" outlineLevel="0" collapsed="false">
      <c r="A757" s="0" t="n">
        <v>284</v>
      </c>
      <c r="B757" s="0" t="s">
        <v>26</v>
      </c>
      <c r="C757" s="0" t="s">
        <v>27</v>
      </c>
      <c r="D757" s="0" t="s">
        <v>37</v>
      </c>
      <c r="E757" s="119" t="n">
        <v>43167</v>
      </c>
      <c r="F757" s="0" t="n">
        <v>28.3</v>
      </c>
      <c r="G757" s="0" t="n">
        <v>35.7</v>
      </c>
      <c r="H757" s="114" t="n">
        <v>17.5101</v>
      </c>
      <c r="I757" s="114" t="n">
        <v>6.14915982905983</v>
      </c>
      <c r="K757" s="114" t="n">
        <v>996.178585954511</v>
      </c>
      <c r="L757" s="114" t="n">
        <v>0.754718807628307</v>
      </c>
      <c r="M757" s="114" t="n">
        <v>-0.004154911594</v>
      </c>
      <c r="N757" s="114" t="n">
        <v>1022.8515384385</v>
      </c>
      <c r="O757" s="114" t="n">
        <v>13.7114765884642</v>
      </c>
      <c r="P757" s="114" t="n">
        <v>23.5260017779779</v>
      </c>
      <c r="Q757" s="114" t="n">
        <v>28.21115</v>
      </c>
      <c r="R757" s="0" t="n">
        <v>13</v>
      </c>
      <c r="S757" s="0" t="n">
        <v>0.121859829059829</v>
      </c>
      <c r="T757" s="114" t="n">
        <v>2.0217979702326</v>
      </c>
      <c r="U757" s="115" t="n">
        <v>1.55522920787123</v>
      </c>
      <c r="V757" s="114" t="n">
        <v>0.131751807062575</v>
      </c>
      <c r="W757" s="114" t="n">
        <v>0.970209700000828</v>
      </c>
      <c r="X757" s="115" t="n">
        <v>0.746315153846791</v>
      </c>
      <c r="Y757" s="114" t="n">
        <v>0.363641903234421</v>
      </c>
      <c r="Z757" s="114" t="n">
        <v>-0.808914054024439</v>
      </c>
      <c r="AA757" s="0" t="n">
        <v>6.0893</v>
      </c>
    </row>
    <row r="758" customFormat="false" ht="15" hidden="false" customHeight="false" outlineLevel="0" collapsed="false">
      <c r="A758" s="0" t="n">
        <v>119</v>
      </c>
      <c r="B758" s="0" t="s">
        <v>29</v>
      </c>
      <c r="C758" s="0" t="s">
        <v>27</v>
      </c>
      <c r="D758" s="0" t="s">
        <v>37</v>
      </c>
      <c r="E758" s="119" t="n">
        <v>43167</v>
      </c>
      <c r="F758" s="0" t="n">
        <v>28.3</v>
      </c>
      <c r="G758" s="0" t="n">
        <v>35.7</v>
      </c>
      <c r="H758" s="114" t="n">
        <v>17.5101</v>
      </c>
      <c r="I758" s="114" t="n">
        <v>5.24505982905983</v>
      </c>
      <c r="K758" s="114" t="n">
        <v>996.178585954511</v>
      </c>
      <c r="L758" s="114" t="n">
        <v>0.754718807628307</v>
      </c>
      <c r="M758" s="114" t="n">
        <v>-0.004154911594</v>
      </c>
      <c r="N758" s="114" t="n">
        <v>1022.8515384385</v>
      </c>
      <c r="O758" s="114" t="n">
        <v>11.675684956646</v>
      </c>
      <c r="P758" s="114" t="n">
        <v>23.5260017779779</v>
      </c>
      <c r="Q758" s="114" t="n">
        <v>23.2386</v>
      </c>
      <c r="R758" s="0" t="n">
        <v>13</v>
      </c>
      <c r="S758" s="0" t="n">
        <v>0.0824598290598297</v>
      </c>
      <c r="T758" s="114" t="n">
        <v>1.59725388486092</v>
      </c>
      <c r="U758" s="115" t="n">
        <v>1.2286568345084</v>
      </c>
      <c r="V758" s="114" t="n">
        <v>0.0441605333612873</v>
      </c>
      <c r="W758" s="114" t="n">
        <v>0.379662473758676</v>
      </c>
      <c r="X758" s="115" t="n">
        <v>0.292048056737443</v>
      </c>
      <c r="Y758" s="114" t="n">
        <v>0.146963745591016</v>
      </c>
      <c r="Z758" s="114" t="n">
        <v>-0.936608777770955</v>
      </c>
      <c r="AA758" s="0" t="n">
        <v>5.1852</v>
      </c>
    </row>
    <row r="759" customFormat="false" ht="15" hidden="false" customHeight="false" outlineLevel="0" collapsed="false">
      <c r="A759" s="0" t="n">
        <v>125</v>
      </c>
      <c r="B759" s="0" t="s">
        <v>29</v>
      </c>
      <c r="C759" s="0" t="s">
        <v>27</v>
      </c>
      <c r="D759" s="0" t="s">
        <v>37</v>
      </c>
      <c r="E759" s="119" t="n">
        <v>43167</v>
      </c>
      <c r="F759" s="0" t="n">
        <v>28.3</v>
      </c>
      <c r="G759" s="0" t="n">
        <v>35.7</v>
      </c>
      <c r="H759" s="114" t="n">
        <v>17.5101</v>
      </c>
      <c r="I759" s="114" t="n">
        <v>4.43075982905983</v>
      </c>
      <c r="K759" s="114" t="n">
        <v>996.178585954511</v>
      </c>
      <c r="L759" s="114" t="n">
        <v>0.754718807628307</v>
      </c>
      <c r="M759" s="114" t="n">
        <v>-0.004154911594</v>
      </c>
      <c r="N759" s="114" t="n">
        <v>1022.8515384385</v>
      </c>
      <c r="O759" s="114" t="n">
        <v>9.84209893099668</v>
      </c>
      <c r="P759" s="114" t="n">
        <v>23.5260017779779</v>
      </c>
      <c r="Q759" s="114" t="n">
        <v>18.75995</v>
      </c>
      <c r="R759" s="0" t="n">
        <v>13</v>
      </c>
      <c r="S759" s="0" t="n">
        <v>0.0741598290598295</v>
      </c>
      <c r="T759" s="114" t="n">
        <v>1.70224094614676</v>
      </c>
      <c r="U759" s="115" t="n">
        <v>1.30941611242058</v>
      </c>
      <c r="V759" s="114" t="n">
        <v>0.0265216438773681</v>
      </c>
      <c r="W759" s="114" t="n">
        <v>0.270199531841817</v>
      </c>
      <c r="X759" s="115" t="n">
        <v>0.207845793724475</v>
      </c>
      <c r="Y759" s="114" t="n">
        <v>0.109206878113688</v>
      </c>
      <c r="Z759" s="114" t="n">
        <v>-1.10157031869611</v>
      </c>
      <c r="AA759" s="0" t="n">
        <v>4.3709</v>
      </c>
    </row>
    <row r="760" customFormat="false" ht="15" hidden="false" customHeight="false" outlineLevel="0" collapsed="false">
      <c r="A760" s="0" t="n">
        <v>217</v>
      </c>
      <c r="B760" s="0" t="s">
        <v>29</v>
      </c>
      <c r="C760" s="0" t="s">
        <v>27</v>
      </c>
      <c r="D760" s="0" t="s">
        <v>37</v>
      </c>
      <c r="E760" s="119" t="n">
        <v>43167</v>
      </c>
      <c r="F760" s="0" t="n">
        <v>28.3</v>
      </c>
      <c r="G760" s="0" t="n">
        <v>35.7</v>
      </c>
      <c r="H760" s="114" t="n">
        <v>17.5101</v>
      </c>
      <c r="I760" s="114" t="n">
        <v>3.87155982905983</v>
      </c>
      <c r="K760" s="114" t="n">
        <v>996.178585954511</v>
      </c>
      <c r="L760" s="114" t="n">
        <v>0.754718807628307</v>
      </c>
      <c r="M760" s="114" t="n">
        <v>-0.004154911594</v>
      </c>
      <c r="N760" s="114" t="n">
        <v>1022.8515384385</v>
      </c>
      <c r="O760" s="114" t="n">
        <v>8.5829299446979</v>
      </c>
      <c r="P760" s="114" t="n">
        <v>23.5260017779779</v>
      </c>
      <c r="Q760" s="114" t="n">
        <v>15.68435</v>
      </c>
      <c r="R760" s="0" t="n">
        <v>13</v>
      </c>
      <c r="S760" s="0" t="n">
        <v>0.0727598290598301</v>
      </c>
      <c r="T760" s="114" t="n">
        <v>1.91533718700195</v>
      </c>
      <c r="U760" s="115" t="n">
        <v>1.47333629769381</v>
      </c>
      <c r="V760" s="114" t="n">
        <v>0.0240962215401979</v>
      </c>
      <c r="W760" s="114" t="n">
        <v>0.281536273744874</v>
      </c>
      <c r="X760" s="115" t="n">
        <v>0.216566364419134</v>
      </c>
      <c r="Y760" s="114" t="n">
        <v>0.118715686723721</v>
      </c>
      <c r="Z760" s="114" t="n">
        <v>-1.25676993327468</v>
      </c>
      <c r="AA760" s="0" t="n">
        <v>3.8117</v>
      </c>
    </row>
    <row r="761" customFormat="false" ht="15" hidden="false" customHeight="false" outlineLevel="0" collapsed="false">
      <c r="A761" s="0" t="n">
        <v>152</v>
      </c>
      <c r="B761" s="0" t="s">
        <v>30</v>
      </c>
      <c r="C761" s="0" t="s">
        <v>27</v>
      </c>
      <c r="D761" s="0" t="s">
        <v>37</v>
      </c>
      <c r="E761" s="119" t="n">
        <v>43167</v>
      </c>
      <c r="F761" s="0" t="n">
        <v>28.3</v>
      </c>
      <c r="G761" s="0" t="n">
        <v>35.7</v>
      </c>
      <c r="H761" s="114" t="n">
        <v>17.5101</v>
      </c>
      <c r="I761" s="114" t="n">
        <v>7.23615982905983</v>
      </c>
      <c r="K761" s="114" t="n">
        <v>996.178585954511</v>
      </c>
      <c r="L761" s="114" t="n">
        <v>0.754718807628307</v>
      </c>
      <c r="M761" s="114" t="n">
        <v>-0.004154911594</v>
      </c>
      <c r="N761" s="114" t="n">
        <v>1022.8515384385</v>
      </c>
      <c r="O761" s="114" t="n">
        <v>16.1591101508869</v>
      </c>
      <c r="P761" s="114" t="n">
        <v>23.5260017779779</v>
      </c>
      <c r="Q761" s="114" t="n">
        <v>34.18965</v>
      </c>
      <c r="R761" s="0" t="n">
        <v>13</v>
      </c>
      <c r="S761" s="0" t="n">
        <v>0.13285982905983</v>
      </c>
      <c r="T761" s="114" t="n">
        <v>1.87039585910535</v>
      </c>
      <c r="U761" s="115" t="n">
        <v>1.43876604546565</v>
      </c>
      <c r="V761" s="114" t="n">
        <v>0.155118473065965</v>
      </c>
      <c r="W761" s="114" t="n">
        <v>0.969248648641423</v>
      </c>
      <c r="X761" s="115" t="n">
        <v>0.745575883570325</v>
      </c>
      <c r="Y761" s="114" t="n">
        <v>0.3531471902381</v>
      </c>
      <c r="Z761" s="114" t="n">
        <v>-0.693190161895329</v>
      </c>
      <c r="AA761" s="0" t="n">
        <v>7.1763</v>
      </c>
    </row>
    <row r="762" customFormat="false" ht="15" hidden="false" customHeight="false" outlineLevel="0" collapsed="false">
      <c r="A762" s="0" t="n">
        <v>160</v>
      </c>
      <c r="B762" s="0" t="s">
        <v>30</v>
      </c>
      <c r="C762" s="0" t="s">
        <v>27</v>
      </c>
      <c r="D762" s="0" t="s">
        <v>37</v>
      </c>
      <c r="E762" s="119" t="n">
        <v>43167</v>
      </c>
      <c r="F762" s="0" t="n">
        <v>28.3</v>
      </c>
      <c r="G762" s="0" t="n">
        <v>35.7</v>
      </c>
      <c r="H762" s="114" t="n">
        <v>17.5101</v>
      </c>
      <c r="I762" s="114" t="n">
        <v>5.90185982905983</v>
      </c>
      <c r="K762" s="114" t="n">
        <v>996.178585954511</v>
      </c>
      <c r="L762" s="114" t="n">
        <v>0.754718807628307</v>
      </c>
      <c r="M762" s="114" t="n">
        <v>-0.004154911594</v>
      </c>
      <c r="N762" s="114" t="n">
        <v>1022.8515384385</v>
      </c>
      <c r="O762" s="114" t="n">
        <v>13.1546230650169</v>
      </c>
      <c r="P762" s="114" t="n">
        <v>23.5260017779779</v>
      </c>
      <c r="Q762" s="114" t="n">
        <v>26.851</v>
      </c>
      <c r="R762" s="0" t="n">
        <v>13</v>
      </c>
      <c r="S762" s="0" t="n">
        <v>0.0977598290598296</v>
      </c>
      <c r="T762" s="114" t="n">
        <v>1.68432365155372</v>
      </c>
      <c r="U762" s="115" t="n">
        <v>1.29563357811825</v>
      </c>
      <c r="V762" s="114" t="n">
        <v>0.0777759520919208</v>
      </c>
      <c r="W762" s="114" t="n">
        <v>0.594760735674946</v>
      </c>
      <c r="X762" s="115" t="n">
        <v>0.457508258211497</v>
      </c>
      <c r="Y762" s="114" t="n">
        <v>0.224556791505782</v>
      </c>
      <c r="Z762" s="114" t="n">
        <v>-0.838125319906751</v>
      </c>
      <c r="AA762" s="0" t="n">
        <v>5.842</v>
      </c>
    </row>
    <row r="763" customFormat="false" ht="15" hidden="false" customHeight="false" outlineLevel="0" collapsed="false">
      <c r="A763" s="0" t="n">
        <v>166</v>
      </c>
      <c r="B763" s="0" t="s">
        <v>31</v>
      </c>
      <c r="C763" s="0" t="s">
        <v>27</v>
      </c>
      <c r="D763" s="0" t="s">
        <v>37</v>
      </c>
      <c r="E763" s="119" t="n">
        <v>43167</v>
      </c>
      <c r="F763" s="0" t="n">
        <v>28.3</v>
      </c>
      <c r="G763" s="0" t="n">
        <v>35.7</v>
      </c>
      <c r="H763" s="114" t="n">
        <v>17.5101</v>
      </c>
      <c r="I763" s="114" t="n">
        <v>5.47725982905983</v>
      </c>
      <c r="K763" s="114" t="n">
        <v>996.178585954511</v>
      </c>
      <c r="L763" s="114" t="n">
        <v>0.754718807628307</v>
      </c>
      <c r="M763" s="114" t="n">
        <v>-0.004154911594</v>
      </c>
      <c r="N763" s="114" t="n">
        <v>1022.8515384385</v>
      </c>
      <c r="O763" s="114" t="n">
        <v>12.1985373146907</v>
      </c>
      <c r="P763" s="114" t="n">
        <v>23.5260017779779</v>
      </c>
      <c r="Q763" s="114" t="n">
        <v>24.5157</v>
      </c>
      <c r="R763" s="0" t="n">
        <v>13</v>
      </c>
      <c r="S763" s="0" t="n">
        <v>0.0491598290598301</v>
      </c>
      <c r="T763" s="114" t="n">
        <v>0.905654447409408</v>
      </c>
      <c r="U763" s="115" t="n">
        <v>0.696657267238006</v>
      </c>
      <c r="V763" s="114" t="n">
        <v>-0.0311682061770639</v>
      </c>
      <c r="W763" s="114" t="n">
        <v>-0.254856554999474</v>
      </c>
      <c r="X763" s="115" t="n">
        <v>-0.196043503845749</v>
      </c>
      <c r="Y763" s="114" t="n">
        <v>-0.0975624913299577</v>
      </c>
      <c r="Z763" s="114" t="n">
        <v>-0.892700771083755</v>
      </c>
      <c r="AA763" s="0" t="n">
        <v>5.4174</v>
      </c>
    </row>
    <row r="764" customFormat="false" ht="15" hidden="false" customHeight="false" outlineLevel="0" collapsed="false">
      <c r="A764" s="0" t="n">
        <v>173</v>
      </c>
      <c r="B764" s="0" t="s">
        <v>31</v>
      </c>
      <c r="C764" s="0" t="s">
        <v>27</v>
      </c>
      <c r="D764" s="0" t="s">
        <v>37</v>
      </c>
      <c r="E764" s="119" t="n">
        <v>43167</v>
      </c>
      <c r="F764" s="0" t="n">
        <v>28.3</v>
      </c>
      <c r="G764" s="0" t="n">
        <v>35.7</v>
      </c>
      <c r="H764" s="114" t="n">
        <v>17.5101</v>
      </c>
      <c r="I764" s="114" t="n">
        <v>5.70805982905983</v>
      </c>
      <c r="K764" s="114" t="n">
        <v>996.178585954511</v>
      </c>
      <c r="L764" s="114" t="n">
        <v>0.754718807628307</v>
      </c>
      <c r="M764" s="114" t="n">
        <v>-0.004154911594</v>
      </c>
      <c r="N764" s="114" t="n">
        <v>1022.8515384385</v>
      </c>
      <c r="O764" s="114" t="n">
        <v>12.718237246804</v>
      </c>
      <c r="P764" s="114" t="n">
        <v>23.5260017779779</v>
      </c>
      <c r="Q764" s="114" t="n">
        <v>25.7851</v>
      </c>
      <c r="R764" s="0" t="n">
        <v>13</v>
      </c>
      <c r="S764" s="0" t="n">
        <v>0.0423598290598299</v>
      </c>
      <c r="T764" s="114" t="n">
        <v>0.747653936139046</v>
      </c>
      <c r="U764" s="115" t="n">
        <v>0.575118412414651</v>
      </c>
      <c r="V764" s="114" t="n">
        <v>-0.0467896630872087</v>
      </c>
      <c r="W764" s="114" t="n">
        <v>-0.366545745790422</v>
      </c>
      <c r="X764" s="115" t="n">
        <v>-0.281958265992633</v>
      </c>
      <c r="Y764" s="114" t="n">
        <v>-0.13906557628803</v>
      </c>
      <c r="Z764" s="114" t="n">
        <v>-0.857076678407283</v>
      </c>
      <c r="AA764" s="0" t="n">
        <v>5.6482</v>
      </c>
    </row>
    <row r="765" customFormat="false" ht="15" hidden="false" customHeight="false" outlineLevel="0" collapsed="false">
      <c r="A765" s="0" t="n">
        <v>264</v>
      </c>
      <c r="B765" s="0" t="s">
        <v>31</v>
      </c>
      <c r="C765" s="0" t="s">
        <v>27</v>
      </c>
      <c r="D765" s="0" t="s">
        <v>37</v>
      </c>
      <c r="E765" s="119" t="n">
        <v>43167</v>
      </c>
      <c r="F765" s="0" t="n">
        <v>28.3</v>
      </c>
      <c r="G765" s="0" t="n">
        <v>35.7</v>
      </c>
      <c r="H765" s="114" t="n">
        <v>17.5101</v>
      </c>
      <c r="I765" s="114" t="n">
        <v>5.39515982905983</v>
      </c>
      <c r="K765" s="114" t="n">
        <v>996.178585954511</v>
      </c>
      <c r="L765" s="114" t="n">
        <v>0.754718807628307</v>
      </c>
      <c r="M765" s="114" t="n">
        <v>-0.004154911594</v>
      </c>
      <c r="N765" s="114" t="n">
        <v>1022.8515384385</v>
      </c>
      <c r="O765" s="114" t="n">
        <v>12.0136700511443</v>
      </c>
      <c r="P765" s="114" t="n">
        <v>23.5260017779779</v>
      </c>
      <c r="Q765" s="114" t="n">
        <v>24.06415</v>
      </c>
      <c r="R765" s="0" t="n">
        <v>13</v>
      </c>
      <c r="S765" s="0" t="n">
        <v>0.0401598290598297</v>
      </c>
      <c r="T765" s="114" t="n">
        <v>0.749950122499155</v>
      </c>
      <c r="U765" s="115" t="n">
        <v>0.576884709614734</v>
      </c>
      <c r="V765" s="114" t="n">
        <v>-0.0513385272250577</v>
      </c>
      <c r="W765" s="114" t="n">
        <v>-0.425515878348397</v>
      </c>
      <c r="X765" s="115" t="n">
        <v>-0.327319906421844</v>
      </c>
      <c r="Y765" s="114" t="n">
        <v>-0.163372323046875</v>
      </c>
      <c r="Z765" s="114" t="n">
        <v>-0.904204616036578</v>
      </c>
      <c r="AA765" s="0" t="n">
        <v>5.3353</v>
      </c>
    </row>
    <row r="766" customFormat="false" ht="15" hidden="false" customHeight="false" outlineLevel="0" collapsed="false">
      <c r="A766" s="0" t="n">
        <v>102</v>
      </c>
      <c r="B766" s="0" t="s">
        <v>32</v>
      </c>
      <c r="C766" s="0" t="s">
        <v>27</v>
      </c>
      <c r="D766" s="0" t="s">
        <v>37</v>
      </c>
      <c r="E766" s="119" t="n">
        <v>43167</v>
      </c>
      <c r="F766" s="0" t="n">
        <v>28.3</v>
      </c>
      <c r="G766" s="0" t="n">
        <v>35.7</v>
      </c>
      <c r="H766" s="114" t="n">
        <v>17.5101</v>
      </c>
      <c r="I766" s="114" t="n">
        <v>4.57135982905983</v>
      </c>
      <c r="K766" s="114" t="n">
        <v>996.178585954511</v>
      </c>
      <c r="L766" s="114" t="n">
        <v>0.754718807628307</v>
      </c>
      <c r="M766" s="114" t="n">
        <v>-0.004154911594</v>
      </c>
      <c r="N766" s="114" t="n">
        <v>1022.8515384385</v>
      </c>
      <c r="O766" s="114" t="n">
        <v>10.1586925638179</v>
      </c>
      <c r="P766" s="114" t="n">
        <v>23.5260017779779</v>
      </c>
      <c r="Q766" s="114" t="n">
        <v>19.53325</v>
      </c>
      <c r="R766" s="0" t="n">
        <v>13</v>
      </c>
      <c r="S766" s="0" t="n">
        <v>0.0533598290598301</v>
      </c>
      <c r="T766" s="114" t="n">
        <v>1.18104977998739</v>
      </c>
      <c r="U766" s="115" t="n">
        <v>0.908499830759527</v>
      </c>
      <c r="V766" s="114" t="n">
        <v>-0.0205247577643402</v>
      </c>
      <c r="W766" s="114" t="n">
        <v>-0.201633948032754</v>
      </c>
      <c r="X766" s="115" t="n">
        <v>-0.155103036948272</v>
      </c>
      <c r="Y766" s="114" t="n">
        <v>-0.0806800306777995</v>
      </c>
      <c r="Z766" s="114" t="n">
        <v>-1.0636028677078</v>
      </c>
      <c r="AA766" s="0" t="n">
        <v>4.5115</v>
      </c>
    </row>
    <row r="767" customFormat="false" ht="15" hidden="false" customHeight="false" outlineLevel="0" collapsed="false">
      <c r="A767" s="0" t="n">
        <v>108</v>
      </c>
      <c r="B767" s="0" t="s">
        <v>32</v>
      </c>
      <c r="C767" s="0" t="s">
        <v>27</v>
      </c>
      <c r="D767" s="0" t="s">
        <v>37</v>
      </c>
      <c r="E767" s="119" t="n">
        <v>43167</v>
      </c>
      <c r="F767" s="0" t="n">
        <v>28.3</v>
      </c>
      <c r="G767" s="0" t="n">
        <v>35.7</v>
      </c>
      <c r="H767" s="114" t="n">
        <v>17.5101</v>
      </c>
      <c r="I767" s="114" t="n">
        <v>5.00965982905983</v>
      </c>
      <c r="K767" s="114" t="n">
        <v>996.178585954511</v>
      </c>
      <c r="L767" s="114" t="n">
        <v>0.754718807628307</v>
      </c>
      <c r="M767" s="114" t="n">
        <v>-0.004154911594</v>
      </c>
      <c r="N767" s="114" t="n">
        <v>1022.8515384385</v>
      </c>
      <c r="O767" s="114" t="n">
        <v>11.1456270536154</v>
      </c>
      <c r="P767" s="114" t="n">
        <v>23.5260017779779</v>
      </c>
      <c r="Q767" s="114" t="n">
        <v>21.9439</v>
      </c>
      <c r="R767" s="0" t="n">
        <v>13</v>
      </c>
      <c r="S767" s="0" t="n">
        <v>0.0574598290598294</v>
      </c>
      <c r="T767" s="114" t="n">
        <v>1.16028894349641</v>
      </c>
      <c r="U767" s="115" t="n">
        <v>0.892529956535703</v>
      </c>
      <c r="V767" s="114" t="n">
        <v>-0.0118585639011144</v>
      </c>
      <c r="W767" s="114" t="n">
        <v>-0.10628347916037</v>
      </c>
      <c r="X767" s="115" t="n">
        <v>-0.0817565224310539</v>
      </c>
      <c r="Y767" s="114" t="n">
        <v>-0.0415445219615817</v>
      </c>
      <c r="Z767" s="114" t="n">
        <v>-0.974286478966756</v>
      </c>
      <c r="AA767" s="0" t="n">
        <v>4.9498</v>
      </c>
    </row>
    <row r="768" customFormat="false" ht="15" hidden="false" customHeight="false" outlineLevel="0" collapsed="false">
      <c r="A768" s="0" t="n">
        <v>231</v>
      </c>
      <c r="B768" s="0" t="s">
        <v>33</v>
      </c>
      <c r="C768" s="0" t="s">
        <v>27</v>
      </c>
      <c r="D768" s="0" t="s">
        <v>37</v>
      </c>
      <c r="E768" s="119" t="n">
        <v>43167</v>
      </c>
      <c r="F768" s="0" t="n">
        <v>28.3</v>
      </c>
      <c r="G768" s="0" t="n">
        <v>35.7</v>
      </c>
      <c r="H768" s="114" t="n">
        <v>17.5101</v>
      </c>
      <c r="I768" s="114" t="n">
        <v>3.29355982905983</v>
      </c>
      <c r="K768" s="114" t="n">
        <v>996.178585954511</v>
      </c>
      <c r="L768" s="114" t="n">
        <v>0.754718807628307</v>
      </c>
      <c r="M768" s="114" t="n">
        <v>-0.004154911594</v>
      </c>
      <c r="N768" s="114" t="n">
        <v>1022.8515384385</v>
      </c>
      <c r="O768" s="114" t="n">
        <v>7.28142838160652</v>
      </c>
      <c r="P768" s="114" t="n">
        <v>23.5260017779779</v>
      </c>
      <c r="Q768" s="114" t="n">
        <v>12.50535</v>
      </c>
      <c r="R768" s="0" t="n">
        <v>13</v>
      </c>
      <c r="S768" s="0" t="n">
        <v>0.0582598290598297</v>
      </c>
      <c r="T768" s="114" t="n">
        <v>1.80075507865823</v>
      </c>
      <c r="U768" s="115" t="n">
        <v>1.38519621435249</v>
      </c>
      <c r="V768" s="114" t="n">
        <v>-0.00781947153976059</v>
      </c>
      <c r="W768" s="114" t="n">
        <v>-0.107274052101074</v>
      </c>
      <c r="X768" s="115" t="n">
        <v>-0.0825185016162111</v>
      </c>
      <c r="Y768" s="114" t="n">
        <v>-0.0480654148104997</v>
      </c>
      <c r="Z768" s="114" t="n">
        <v>-1.4677147159687</v>
      </c>
      <c r="AA768" s="0" t="n">
        <v>3.2337</v>
      </c>
    </row>
    <row r="769" customFormat="false" ht="15" hidden="false" customHeight="false" outlineLevel="0" collapsed="false">
      <c r="A769" s="0" t="n">
        <v>188</v>
      </c>
      <c r="B769" s="0" t="s">
        <v>26</v>
      </c>
      <c r="C769" s="0" t="s">
        <v>36</v>
      </c>
      <c r="D769" s="0" t="s">
        <v>37</v>
      </c>
      <c r="E769" s="119" t="n">
        <v>43167</v>
      </c>
      <c r="F769" s="0" t="n">
        <v>26.8</v>
      </c>
      <c r="G769" s="0" t="n">
        <v>35.6</v>
      </c>
      <c r="H769" s="114" t="n">
        <v>17.514</v>
      </c>
      <c r="I769" s="114" t="n">
        <v>11.3790598290598</v>
      </c>
      <c r="K769" s="114" t="n">
        <v>996.598552083945</v>
      </c>
      <c r="L769" s="114" t="n">
        <v>0.756679500068928</v>
      </c>
      <c r="M769" s="114" t="n">
        <v>-0.004171563904</v>
      </c>
      <c r="N769" s="114" t="n">
        <v>1023.26257263038</v>
      </c>
      <c r="O769" s="114" t="n">
        <v>25.5006410898497</v>
      </c>
      <c r="P769" s="114" t="n">
        <v>23.5344909348973</v>
      </c>
      <c r="Q769" s="114" t="n">
        <v>56.9756</v>
      </c>
      <c r="R769" s="0" t="n">
        <v>13</v>
      </c>
      <c r="S769" s="0" t="n">
        <v>0.0147598290598001</v>
      </c>
      <c r="T769" s="114" t="n">
        <v>0.12987891079785</v>
      </c>
      <c r="U769" s="115" t="n">
        <v>0.0999068544598849</v>
      </c>
      <c r="V769" s="114" t="n">
        <v>-0.12692636161561</v>
      </c>
      <c r="W769" s="114" t="n">
        <v>-0.495272763815718</v>
      </c>
      <c r="X769" s="115" t="n">
        <v>-0.380979049089014</v>
      </c>
      <c r="Y769" s="114" t="n">
        <v>-0.170621172856394</v>
      </c>
      <c r="Z769" s="114" t="n">
        <v>-0.480885903548898</v>
      </c>
      <c r="AA769" s="0" t="n">
        <v>11.3192</v>
      </c>
    </row>
    <row r="770" customFormat="false" ht="15" hidden="false" customHeight="false" outlineLevel="0" collapsed="false">
      <c r="A770" s="0" t="n">
        <v>286</v>
      </c>
      <c r="B770" s="0" t="s">
        <v>26</v>
      </c>
      <c r="C770" s="0" t="s">
        <v>36</v>
      </c>
      <c r="D770" s="0" t="s">
        <v>37</v>
      </c>
      <c r="E770" s="119" t="n">
        <v>43167</v>
      </c>
      <c r="F770" s="0" t="n">
        <v>26.8</v>
      </c>
      <c r="G770" s="0" t="n">
        <v>35.6</v>
      </c>
      <c r="H770" s="114" t="n">
        <v>17.514</v>
      </c>
      <c r="I770" s="114" t="n">
        <v>3.58585982905983</v>
      </c>
      <c r="K770" s="114" t="n">
        <v>996.598552083945</v>
      </c>
      <c r="L770" s="114" t="n">
        <v>0.756679500068928</v>
      </c>
      <c r="M770" s="114" t="n">
        <v>-0.004171563904</v>
      </c>
      <c r="N770" s="114" t="n">
        <v>1023.26257263038</v>
      </c>
      <c r="O770" s="114" t="n">
        <v>7.94360559781699</v>
      </c>
      <c r="P770" s="114" t="n">
        <v>23.5344909348973</v>
      </c>
      <c r="Q770" s="114" t="n">
        <v>14.113</v>
      </c>
      <c r="R770" s="0" t="n">
        <v>13</v>
      </c>
      <c r="S770" s="0" t="n">
        <v>0.0202598290598299</v>
      </c>
      <c r="T770" s="114" t="n">
        <v>0.568202520188185</v>
      </c>
      <c r="U770" s="115" t="n">
        <v>0.437078861683219</v>
      </c>
      <c r="V770" s="114" t="n">
        <v>-0.0971584179996237</v>
      </c>
      <c r="W770" s="114" t="n">
        <v>-1.20832321168123</v>
      </c>
      <c r="X770" s="115" t="n">
        <v>-0.929479393600943</v>
      </c>
      <c r="Y770" s="114" t="n">
        <v>-0.521514811560381</v>
      </c>
      <c r="Z770" s="114" t="n">
        <v>-1.36655825528416</v>
      </c>
      <c r="AA770" s="0" t="n">
        <v>3.526</v>
      </c>
    </row>
    <row r="771" customFormat="false" ht="15" hidden="false" customHeight="false" outlineLevel="0" collapsed="false">
      <c r="A771" s="0" t="n">
        <v>128</v>
      </c>
      <c r="B771" s="0" t="s">
        <v>29</v>
      </c>
      <c r="C771" s="0" t="s">
        <v>36</v>
      </c>
      <c r="D771" s="0" t="s">
        <v>37</v>
      </c>
      <c r="E771" s="119" t="n">
        <v>43167</v>
      </c>
      <c r="F771" s="0" t="n">
        <v>26.8</v>
      </c>
      <c r="G771" s="0" t="n">
        <v>35.6</v>
      </c>
      <c r="H771" s="114" t="n">
        <v>17.514</v>
      </c>
      <c r="I771" s="114" t="n">
        <v>4.00795982905983</v>
      </c>
      <c r="K771" s="114" t="n">
        <v>996.598552083945</v>
      </c>
      <c r="L771" s="114" t="n">
        <v>0.756679500068928</v>
      </c>
      <c r="M771" s="114" t="n">
        <v>-0.004171563904</v>
      </c>
      <c r="N771" s="114" t="n">
        <v>1023.26257263038</v>
      </c>
      <c r="O771" s="114" t="n">
        <v>8.89454034621136</v>
      </c>
      <c r="P771" s="114" t="n">
        <v>23.5344909348973</v>
      </c>
      <c r="Q771" s="114" t="n">
        <v>16.43455</v>
      </c>
      <c r="R771" s="0" t="n">
        <v>13</v>
      </c>
      <c r="S771" s="0" t="n">
        <v>0.02535982905983</v>
      </c>
      <c r="T771" s="114" t="n">
        <v>0.636765657104154</v>
      </c>
      <c r="U771" s="115" t="n">
        <v>0.489819736233965</v>
      </c>
      <c r="V771" s="114" t="n">
        <v>-0.0865979669452592</v>
      </c>
      <c r="W771" s="114" t="n">
        <v>-0.964220390842889</v>
      </c>
      <c r="X771" s="115" t="n">
        <v>-0.741707992956069</v>
      </c>
      <c r="Y771" s="114" t="n">
        <v>-0.400701507595042</v>
      </c>
      <c r="Z771" s="114" t="n">
        <v>-1.23152772919003</v>
      </c>
      <c r="AA771" s="0" t="n">
        <v>3.9481</v>
      </c>
    </row>
    <row r="772" customFormat="false" ht="15" hidden="false" customHeight="false" outlineLevel="0" collapsed="false">
      <c r="A772" s="0" t="n">
        <v>225</v>
      </c>
      <c r="B772" s="0" t="s">
        <v>29</v>
      </c>
      <c r="C772" s="0" t="s">
        <v>36</v>
      </c>
      <c r="D772" s="0" t="s">
        <v>37</v>
      </c>
      <c r="E772" s="119" t="n">
        <v>43167</v>
      </c>
      <c r="F772" s="0" t="n">
        <v>26.8</v>
      </c>
      <c r="G772" s="0" t="n">
        <v>35.6</v>
      </c>
      <c r="H772" s="114" t="n">
        <v>17.514</v>
      </c>
      <c r="I772" s="114" t="n">
        <v>2.93555982905983</v>
      </c>
      <c r="K772" s="114" t="n">
        <v>996.598552083945</v>
      </c>
      <c r="L772" s="114" t="n">
        <v>0.756679500068928</v>
      </c>
      <c r="M772" s="114" t="n">
        <v>-0.004171563904</v>
      </c>
      <c r="N772" s="114" t="n">
        <v>1023.26257263038</v>
      </c>
      <c r="O772" s="114" t="n">
        <v>6.47856682292749</v>
      </c>
      <c r="P772" s="114" t="n">
        <v>23.5344909348973</v>
      </c>
      <c r="Q772" s="114" t="n">
        <v>10.53635</v>
      </c>
      <c r="R772" s="0" t="n">
        <v>13</v>
      </c>
      <c r="S772" s="0" t="n">
        <v>0.000159829059830141</v>
      </c>
      <c r="T772" s="114" t="n">
        <v>0.00544488178204473</v>
      </c>
      <c r="U772" s="115" t="n">
        <v>0.00418837060157287</v>
      </c>
      <c r="V772" s="114" t="n">
        <v>-0.141036803959457</v>
      </c>
      <c r="W772" s="114" t="n">
        <v>-2.13059288605447</v>
      </c>
      <c r="X772" s="115" t="n">
        <v>-1.63891760465729</v>
      </c>
      <c r="Y772" s="114" t="n">
        <v>-0.998553565211946</v>
      </c>
      <c r="Z772" s="114" t="n">
        <v>-1.64310597525886</v>
      </c>
      <c r="AA772" s="0" t="n">
        <v>2.8757</v>
      </c>
    </row>
    <row r="773" customFormat="false" ht="15" hidden="false" customHeight="false" outlineLevel="0" collapsed="false">
      <c r="A773" s="0" t="n">
        <v>155</v>
      </c>
      <c r="B773" s="0" t="s">
        <v>30</v>
      </c>
      <c r="C773" s="0" t="s">
        <v>36</v>
      </c>
      <c r="D773" s="0" t="s">
        <v>37</v>
      </c>
      <c r="E773" s="119" t="n">
        <v>43167</v>
      </c>
      <c r="F773" s="0" t="n">
        <v>26.8</v>
      </c>
      <c r="G773" s="0" t="n">
        <v>35.6</v>
      </c>
      <c r="H773" s="114" t="n">
        <v>17.514</v>
      </c>
      <c r="I773" s="114" t="n">
        <v>1.62885982905983</v>
      </c>
      <c r="K773" s="114" t="n">
        <v>996.598552083945</v>
      </c>
      <c r="L773" s="114" t="n">
        <v>0.756679500068928</v>
      </c>
      <c r="M773" s="114" t="n">
        <v>-0.004171563904</v>
      </c>
      <c r="N773" s="114" t="n">
        <v>1023.26257263038</v>
      </c>
      <c r="O773" s="114" t="n">
        <v>3.53474679040694</v>
      </c>
      <c r="P773" s="114" t="n">
        <v>23.5344909348973</v>
      </c>
      <c r="Q773" s="114" t="n">
        <v>3.3495</v>
      </c>
      <c r="R773" s="0" t="n">
        <v>13</v>
      </c>
      <c r="S773" s="0" t="n">
        <v>0.03735982905983</v>
      </c>
      <c r="T773" s="114" t="n">
        <v>2.34746019854414</v>
      </c>
      <c r="U773" s="115" t="n">
        <v>1.80573861426473</v>
      </c>
      <c r="V773" s="114" t="n">
        <v>-0.0542356897288445</v>
      </c>
      <c r="W773" s="114" t="n">
        <v>-1.51117176049276</v>
      </c>
      <c r="X773" s="115" t="n">
        <v>-1.16243981576366</v>
      </c>
      <c r="Y773" s="114" t="n">
        <v>-1.2011735789212</v>
      </c>
      <c r="Z773" s="114" t="n">
        <v>-2.96817843002839</v>
      </c>
      <c r="AA773" s="0" t="n">
        <v>1.569</v>
      </c>
    </row>
  </sheetData>
  <autoFilter ref="A1:AD773"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2019-11-07T21:07:33Z</dcterms:created>
  <dc:creator>Microsoft Office User</dc:creator>
  <dc:description/>
  <dc:language>en-US</dc:language>
  <cp:lastModifiedBy/>
  <dcterms:modified xsi:type="dcterms:W3CDTF">2019-11-10T21:50:12Z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