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W_groups_correct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<sst xmlns="http://schemas.openxmlformats.org/spreadsheetml/2006/main" count="166" uniqueCount="58">
  <si>
    <t xml:space="preserve">Nutrient treatment</t>
  </si>
  <si>
    <t xml:space="preserve">Growth range (days)</t>
  </si>
  <si>
    <t xml:space="preserve">Day in  model</t>
  </si>
  <si>
    <t xml:space="preserve">Em mean</t>
  </si>
  <si>
    <t xml:space="preserve">SE</t>
  </si>
  <si>
    <t xml:space="preserve">df</t>
  </si>
  <si>
    <t xml:space="preserve">Lower CL</t>
  </si>
  <si>
    <t xml:space="preserve">Upper CL</t>
  </si>
  <si>
    <t xml:space="preserve">Tukey Group</t>
  </si>
  <si>
    <t xml:space="preserve">% change respect Ambient</t>
  </si>
  <si>
    <t xml:space="preserve">% change respect baseline</t>
  </si>
  <si>
    <t xml:space="preserve">% change respect control (Day 75)</t>
  </si>
  <si>
    <t xml:space="preserve">Genet</t>
  </si>
  <si>
    <t xml:space="preserve">n</t>
  </si>
  <si>
    <t xml:space="preserve">% respect G_48</t>
  </si>
  <si>
    <t xml:space="preserve">%  respect G_31</t>
  </si>
  <si>
    <t xml:space="preserve">n Fragments</t>
  </si>
  <si>
    <t xml:space="preserve">% respect G_08</t>
  </si>
  <si>
    <t xml:space="preserve">%  respect G_48</t>
  </si>
  <si>
    <t xml:space="preserve">A</t>
  </si>
  <si>
    <t xml:space="preserve">-78 to -29</t>
  </si>
  <si>
    <t xml:space="preserve">-28 baseline</t>
  </si>
  <si>
    <t xml:space="preserve">NA</t>
  </si>
  <si>
    <t xml:space="preserve">G_48</t>
  </si>
  <si>
    <t xml:space="preserve">1-8</t>
  </si>
  <si>
    <t xml:space="preserve">G_08</t>
  </si>
  <si>
    <t xml:space="preserve">N</t>
  </si>
  <si>
    <t xml:space="preserve">G_62</t>
  </si>
  <si>
    <t xml:space="preserve"> 2-B</t>
  </si>
  <si>
    <t xml:space="preserve">G_07</t>
  </si>
  <si>
    <t xml:space="preserve">N+P</t>
  </si>
  <si>
    <t xml:space="preserve">9-B</t>
  </si>
  <si>
    <t xml:space="preserve">G_50</t>
  </si>
  <si>
    <t xml:space="preserve">1 to 28</t>
  </si>
  <si>
    <t xml:space="preserve">28 (C)</t>
  </si>
  <si>
    <t xml:space="preserve">1-B</t>
  </si>
  <si>
    <t xml:space="preserve">G_31</t>
  </si>
  <si>
    <t xml:space="preserve">29 to 62</t>
  </si>
  <si>
    <t xml:space="preserve">62 (Co)</t>
  </si>
  <si>
    <t xml:space="preserve">4-B</t>
  </si>
  <si>
    <t xml:space="preserve">62 to 75</t>
  </si>
  <si>
    <t xml:space="preserve">75 (Co)</t>
  </si>
  <si>
    <t xml:space="preserve">B</t>
  </si>
  <si>
    <t xml:space="preserve">AB</t>
  </si>
  <si>
    <t xml:space="preserve">7-B</t>
  </si>
  <si>
    <t xml:space="preserve">75-91</t>
  </si>
  <si>
    <t xml:space="preserve">91 (Ramp-up)</t>
  </si>
  <si>
    <t xml:space="preserve">1-6</t>
  </si>
  <si>
    <t xml:space="preserve">*</t>
  </si>
  <si>
    <t xml:space="preserve">91-100</t>
  </si>
  <si>
    <t xml:space="preserve">100 (H)</t>
  </si>
  <si>
    <t xml:space="preserve">1-A</t>
  </si>
  <si>
    <t xml:space="preserve">1-5</t>
  </si>
  <si>
    <t xml:space="preserve">1-3</t>
  </si>
  <si>
    <t xml:space="preserve">5-B</t>
  </si>
  <si>
    <t xml:space="preserve">3-B</t>
  </si>
  <si>
    <t xml:space="preserve">1-10</t>
  </si>
  <si>
    <t xml:space="preserve">1-9  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</si>
</sst>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0"/>
    <numFmt numFmtId="167" formatCode="0%"/>
    <numFmt numFmtId="168" formatCode="0.0%"/>
    <numFmt numFmtId="169" formatCode="0"/>
    <numFmt numFmtId="170" formatCode="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5"/>
  <sheetViews>
    <sheetView showFormulas="false" showGridLines="true" showRowColHeaders="true" showZeros="true" rightToLeft="false" tabSelected="true" showOutlineSymbols="true" defaultGridColor="true" view="normal" topLeftCell="AA1" colorId="64" zoomScale="120" zoomScaleNormal="120" zoomScalePageLayoutView="100" workbookViewId="0">
      <selection pane="topLeft" activeCell="AJ1" activeCellId="0" sqref="AJ1:AS7"/>
    </sheetView>
  </sheetViews>
  <sheetFormatPr defaultRowHeight="12.8" zeroHeight="false" outlineLevelRow="0" outlineLevelCol="0"/>
  <cols>
    <col collapsed="false" customWidth="true" hidden="false" outlineLevel="0" max="1" min="1" style="1" width="10.2"/>
    <col collapsed="false" customWidth="false" hidden="false" outlineLevel="0" max="2" min="2" style="1" width="11.52"/>
    <col collapsed="false" customWidth="true" hidden="false" outlineLevel="0" max="3" min="3" style="1" width="7.98"/>
    <col collapsed="false" customWidth="true" hidden="false" outlineLevel="0" max="4" min="4" style="2" width="5.89"/>
    <col collapsed="false" customWidth="true" hidden="false" outlineLevel="0" max="5" min="5" style="2" width="5.36"/>
    <col collapsed="false" customWidth="true" hidden="false" outlineLevel="0" max="6" min="6" style="2" width="6.4"/>
    <col collapsed="false" customWidth="true" hidden="false" outlineLevel="0" max="8" min="7" style="2" width="6.05"/>
    <col collapsed="false" customWidth="true" hidden="false" outlineLevel="0" max="9" min="9" style="2" width="7.61"/>
    <col collapsed="false" customWidth="true" hidden="false" outlineLevel="0" max="12" min="10" style="3" width="8.83"/>
    <col collapsed="false" customWidth="false" hidden="false" outlineLevel="0" max="13" min="13" style="1" width="11.52"/>
    <col collapsed="false" customWidth="true" hidden="false" outlineLevel="0" max="21" min="14" style="1" width="7.64"/>
    <col collapsed="false" customWidth="true" hidden="false" outlineLevel="0" max="24" min="22" style="1" width="9.95"/>
    <col collapsed="false" customWidth="false" hidden="false" outlineLevel="0" max="25" min="25" style="1" width="11.52"/>
    <col collapsed="false" customWidth="true" hidden="false" outlineLevel="0" max="26" min="26" style="2" width="8.67"/>
    <col collapsed="false" customWidth="true" hidden="false" outlineLevel="0" max="27" min="27" style="2" width="9.6"/>
    <col collapsed="false" customWidth="true" hidden="false" outlineLevel="0" max="28" min="28" style="2" width="7.41"/>
    <col collapsed="false" customWidth="true" hidden="false" outlineLevel="0" max="29" min="29" style="2" width="6.13"/>
    <col collapsed="false" customWidth="true" hidden="false" outlineLevel="0" max="31" min="30" style="2" width="8.1"/>
    <col collapsed="false" customWidth="true" hidden="false" outlineLevel="0" max="32" min="32" style="2" width="7.04"/>
    <col collapsed="false" customWidth="true" hidden="false" outlineLevel="0" max="33" min="33" style="2" width="10.41"/>
    <col collapsed="false" customWidth="true" hidden="false" outlineLevel="0" max="34" min="34" style="1" width="9.72"/>
    <col collapsed="false" customWidth="false" hidden="false" outlineLevel="0" max="35" min="35" style="1" width="11.52"/>
    <col collapsed="false" customWidth="true" hidden="false" outlineLevel="0" max="45" min="36" style="1" width="7.53"/>
    <col collapsed="false" customWidth="false" hidden="false" outlineLevel="0" max="1025" min="46" style="1" width="11.52"/>
  </cols>
  <sheetData>
    <row r="1" customFormat="false" ht="46.2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 t="s">
        <v>3</v>
      </c>
      <c r="P1" s="5" t="s">
        <v>4</v>
      </c>
      <c r="Q1" s="5" t="s">
        <v>5</v>
      </c>
      <c r="R1" s="4" t="s">
        <v>6</v>
      </c>
      <c r="S1" s="4" t="s">
        <v>7</v>
      </c>
      <c r="T1" s="4" t="s">
        <v>8</v>
      </c>
      <c r="U1" s="5" t="s">
        <v>13</v>
      </c>
      <c r="V1" s="4" t="s">
        <v>14</v>
      </c>
      <c r="W1" s="4" t="s">
        <v>15</v>
      </c>
      <c r="Y1" s="4" t="s">
        <v>12</v>
      </c>
      <c r="Z1" s="4" t="s">
        <v>2</v>
      </c>
      <c r="AA1" s="4" t="s">
        <v>3</v>
      </c>
      <c r="AB1" s="5" t="s">
        <v>4</v>
      </c>
      <c r="AC1" s="5" t="s">
        <v>5</v>
      </c>
      <c r="AD1" s="4" t="s">
        <v>6</v>
      </c>
      <c r="AE1" s="4" t="s">
        <v>7</v>
      </c>
      <c r="AF1" s="4" t="s">
        <v>8</v>
      </c>
      <c r="AG1" s="4" t="s">
        <v>16</v>
      </c>
      <c r="AH1" s="4" t="s">
        <v>10</v>
      </c>
      <c r="AJ1" s="4" t="s">
        <v>12</v>
      </c>
      <c r="AK1" s="4" t="s">
        <v>3</v>
      </c>
      <c r="AL1" s="5" t="s">
        <v>4</v>
      </c>
      <c r="AM1" s="5" t="s">
        <v>5</v>
      </c>
      <c r="AN1" s="4" t="s">
        <v>6</v>
      </c>
      <c r="AO1" s="4" t="s">
        <v>7</v>
      </c>
      <c r="AP1" s="4" t="s">
        <v>8</v>
      </c>
      <c r="AQ1" s="5" t="s">
        <v>13</v>
      </c>
      <c r="AR1" s="4" t="s">
        <v>17</v>
      </c>
      <c r="AS1" s="4" t="s">
        <v>18</v>
      </c>
    </row>
    <row r="2" customFormat="false" ht="12.8" hidden="false" customHeight="true" outlineLevel="0" collapsed="false">
      <c r="A2" s="1" t="s">
        <v>19</v>
      </c>
      <c r="B2" s="6" t="s">
        <v>20</v>
      </c>
      <c r="C2" s="7" t="s">
        <v>21</v>
      </c>
      <c r="D2" s="8" t="n">
        <v>3.51287234229635</v>
      </c>
      <c r="E2" s="8" t="n">
        <v>0.20964122843358</v>
      </c>
      <c r="F2" s="8" t="n">
        <v>11.6142266503465</v>
      </c>
      <c r="G2" s="8" t="n">
        <v>3.05441495800798</v>
      </c>
      <c r="H2" s="8" t="n">
        <v>3.97132972658471</v>
      </c>
      <c r="I2" s="2" t="n">
        <v>7</v>
      </c>
      <c r="J2" s="9" t="s">
        <v>22</v>
      </c>
      <c r="K2" s="10" t="s">
        <v>22</v>
      </c>
      <c r="L2" s="10" t="s">
        <v>22</v>
      </c>
      <c r="N2" s="11" t="s">
        <v>23</v>
      </c>
      <c r="O2" s="12" t="n">
        <v>3.12658214285714</v>
      </c>
      <c r="P2" s="12" t="n">
        <v>0.161926677853457</v>
      </c>
      <c r="Q2" s="13" t="n">
        <v>112</v>
      </c>
      <c r="R2" s="12" t="n">
        <v>2.80574518728175</v>
      </c>
      <c r="S2" s="12" t="n">
        <v>3.44741909843254</v>
      </c>
      <c r="T2" s="14" t="n">
        <v>1</v>
      </c>
      <c r="U2" s="14" t="n">
        <v>28</v>
      </c>
      <c r="V2" s="15" t="s">
        <v>22</v>
      </c>
      <c r="W2" s="15" t="n">
        <f aca="false">(O2-O$7)/O$7</f>
        <v>-0.271951357695377</v>
      </c>
      <c r="Y2" s="16" t="s">
        <v>23</v>
      </c>
      <c r="Z2" s="14" t="n">
        <v>-28</v>
      </c>
      <c r="AA2" s="12" t="n">
        <v>3.14370999999997</v>
      </c>
      <c r="AB2" s="12" t="n">
        <v>0.210212005592176</v>
      </c>
      <c r="AC2" s="17" t="n">
        <v>68.1367444540042</v>
      </c>
      <c r="AD2" s="12" t="n">
        <v>2.72425371647811</v>
      </c>
      <c r="AE2" s="12" t="n">
        <v>3.56316628352182</v>
      </c>
      <c r="AF2" s="14" t="s">
        <v>24</v>
      </c>
      <c r="AG2" s="14" t="n">
        <v>10</v>
      </c>
      <c r="AH2" s="15" t="s">
        <v>22</v>
      </c>
      <c r="AJ2" s="11" t="s">
        <v>25</v>
      </c>
      <c r="AK2" s="12" t="n">
        <v>2.06255</v>
      </c>
      <c r="AL2" s="12" t="n">
        <v>0.47538614747428</v>
      </c>
      <c r="AM2" s="13" t="n">
        <v>33</v>
      </c>
      <c r="AN2" s="12" t="n">
        <v>1.09536961076807</v>
      </c>
      <c r="AO2" s="12" t="n">
        <v>3.02973038923193</v>
      </c>
      <c r="AP2" s="14" t="n">
        <v>1</v>
      </c>
      <c r="AQ2" s="14" t="n">
        <v>10</v>
      </c>
      <c r="AR2" s="15" t="s">
        <v>22</v>
      </c>
      <c r="AS2" s="18" t="n">
        <f aca="false">(AK2-AK$7)/AK$7</f>
        <v>-0.501211573061967</v>
      </c>
    </row>
    <row r="3" customFormat="false" ht="12.8" hidden="false" customHeight="false" outlineLevel="0" collapsed="false">
      <c r="A3" s="1" t="s">
        <v>26</v>
      </c>
      <c r="B3" s="6"/>
      <c r="C3" s="7" t="n">
        <v>-28</v>
      </c>
      <c r="D3" s="8" t="n">
        <v>3.6344762093342</v>
      </c>
      <c r="E3" s="8" t="n">
        <v>0.208646831195343</v>
      </c>
      <c r="F3" s="8" t="n">
        <v>11.3966577571926</v>
      </c>
      <c r="G3" s="8" t="n">
        <v>3.17719018739601</v>
      </c>
      <c r="H3" s="8" t="n">
        <v>4.09176223127239</v>
      </c>
      <c r="I3" s="2" t="n">
        <v>7</v>
      </c>
      <c r="J3" s="9" t="n">
        <f aca="false">(D3-D$2)/D$2</f>
        <v>0.0346166484826938</v>
      </c>
      <c r="K3" s="10" t="s">
        <v>22</v>
      </c>
      <c r="L3" s="10" t="s">
        <v>22</v>
      </c>
      <c r="N3" s="1" t="s">
        <v>27</v>
      </c>
      <c r="O3" s="8" t="n">
        <v>3.16651034482759</v>
      </c>
      <c r="P3" s="8" t="n">
        <v>0.159110346877232</v>
      </c>
      <c r="Q3" s="19" t="n">
        <v>112</v>
      </c>
      <c r="R3" s="8" t="n">
        <v>2.85125358806985</v>
      </c>
      <c r="S3" s="8" t="n">
        <v>3.48176710158533</v>
      </c>
      <c r="T3" s="2" t="n">
        <v>1</v>
      </c>
      <c r="U3" s="2" t="n">
        <v>29</v>
      </c>
      <c r="V3" s="9" t="n">
        <f aca="false">(O3-O$2)/O$2</f>
        <v>0.012770559078919</v>
      </c>
      <c r="W3" s="9" t="n">
        <f aca="false">(O3-O$7)/O$7</f>
        <v>-0.262653769496499</v>
      </c>
      <c r="Y3" s="16" t="s">
        <v>23</v>
      </c>
      <c r="Z3" s="2" t="n">
        <v>28</v>
      </c>
      <c r="AA3" s="8" t="n">
        <v>3.73612</v>
      </c>
      <c r="AB3" s="8" t="n">
        <v>0.210212005592176</v>
      </c>
      <c r="AC3" s="20" t="n">
        <v>68.1367444540072</v>
      </c>
      <c r="AD3" s="8" t="n">
        <v>3.31666371647814</v>
      </c>
      <c r="AE3" s="8" t="n">
        <v>4.15557628352185</v>
      </c>
      <c r="AF3" s="2" t="s">
        <v>28</v>
      </c>
      <c r="AG3" s="2" t="n">
        <v>10</v>
      </c>
      <c r="AH3" s="9" t="n">
        <f aca="false">(AA3-AA$2)/AA$2</f>
        <v>0.188442954343765</v>
      </c>
      <c r="AJ3" s="1" t="s">
        <v>29</v>
      </c>
      <c r="AK3" s="8" t="n">
        <v>2.49026666666667</v>
      </c>
      <c r="AL3" s="8" t="n">
        <v>0.224099179040807</v>
      </c>
      <c r="AM3" s="19" t="n">
        <v>33</v>
      </c>
      <c r="AN3" s="8" t="n">
        <v>2.03433345876231</v>
      </c>
      <c r="AO3" s="8" t="n">
        <v>2.94619987457103</v>
      </c>
      <c r="AP3" s="2" t="n">
        <v>1</v>
      </c>
      <c r="AQ3" s="2" t="n">
        <v>9</v>
      </c>
      <c r="AR3" s="9" t="n">
        <f aca="false">(AK3-AK$2)/AK$2</f>
        <v>0.207372750559584</v>
      </c>
      <c r="AS3" s="21" t="n">
        <f aca="false">(AK3-AK$7)/AK$7</f>
        <v>-0.397776445020539</v>
      </c>
    </row>
    <row r="4" customFormat="false" ht="12.8" hidden="false" customHeight="false" outlineLevel="0" collapsed="false">
      <c r="A4" s="1" t="s">
        <v>30</v>
      </c>
      <c r="B4" s="6"/>
      <c r="C4" s="7" t="n">
        <v>-28</v>
      </c>
      <c r="D4" s="8" t="n">
        <v>3.53089216032909</v>
      </c>
      <c r="E4" s="8" t="n">
        <v>0.209541809467251</v>
      </c>
      <c r="F4" s="8" t="n">
        <v>11.5944618375795</v>
      </c>
      <c r="G4" s="8" t="n">
        <v>3.07256238741277</v>
      </c>
      <c r="H4" s="8" t="n">
        <v>3.98922193324541</v>
      </c>
      <c r="I4" s="2" t="n">
        <v>7</v>
      </c>
      <c r="J4" s="9" t="n">
        <f aca="false">(D4-D$2)/D$2</f>
        <v>0.00512965353616025</v>
      </c>
      <c r="K4" s="10" t="s">
        <v>22</v>
      </c>
      <c r="L4" s="10" t="s">
        <v>22</v>
      </c>
      <c r="N4" s="1" t="s">
        <v>29</v>
      </c>
      <c r="O4" s="8" t="n">
        <v>3.92435384615385</v>
      </c>
      <c r="P4" s="8" t="n">
        <v>0.168039255031308</v>
      </c>
      <c r="Q4" s="19" t="n">
        <v>112</v>
      </c>
      <c r="R4" s="8" t="n">
        <v>3.591405602442</v>
      </c>
      <c r="S4" s="8" t="n">
        <v>4.25730208986569</v>
      </c>
      <c r="T4" s="2" t="n">
        <v>2</v>
      </c>
      <c r="U4" s="2" t="n">
        <v>16</v>
      </c>
      <c r="V4" s="9" t="n">
        <f aca="false">(O4-O$2)/O$2</f>
        <v>0.255157762324993</v>
      </c>
      <c r="W4" s="9" t="n">
        <f aca="false">(O4-O$7)/O$7</f>
        <v>-0.0861840952611796</v>
      </c>
      <c r="Y4" s="16" t="s">
        <v>23</v>
      </c>
      <c r="Z4" s="2" t="n">
        <v>62</v>
      </c>
      <c r="AA4" s="8" t="n">
        <v>4.17512999999999</v>
      </c>
      <c r="AB4" s="8" t="n">
        <v>0.210212005592176</v>
      </c>
      <c r="AC4" s="20" t="n">
        <v>68.1367444540069</v>
      </c>
      <c r="AD4" s="8" t="n">
        <v>3.75567371647814</v>
      </c>
      <c r="AE4" s="8" t="n">
        <v>4.59458628352184</v>
      </c>
      <c r="AF4" s="2" t="s">
        <v>31</v>
      </c>
      <c r="AG4" s="2" t="n">
        <v>10</v>
      </c>
      <c r="AH4" s="22" t="n">
        <f aca="false">(AA4-AA$2)/AA$2</f>
        <v>0.328090059197582</v>
      </c>
      <c r="AJ4" s="1" t="s">
        <v>32</v>
      </c>
      <c r="AK4" s="8" t="n">
        <v>2.71935</v>
      </c>
      <c r="AL4" s="8" t="n">
        <v>0.336148768561211</v>
      </c>
      <c r="AM4" s="19" t="n">
        <v>33</v>
      </c>
      <c r="AN4" s="8" t="n">
        <v>2.03545018814346</v>
      </c>
      <c r="AO4" s="8" t="n">
        <v>3.40324981185654</v>
      </c>
      <c r="AP4" s="2" t="n">
        <v>12</v>
      </c>
      <c r="AQ4" s="2" t="n">
        <v>5</v>
      </c>
      <c r="AR4" s="9" t="n">
        <f aca="false">(AK4-AK$2)/AK$2</f>
        <v>0.318440765072362</v>
      </c>
      <c r="AS4" s="21" t="n">
        <f aca="false">(AK4-AK$7)/AK$7</f>
        <v>-0.34237700477858</v>
      </c>
    </row>
    <row r="5" customFormat="false" ht="12.8" hidden="false" customHeight="true" outlineLevel="0" collapsed="false">
      <c r="A5" s="11" t="s">
        <v>19</v>
      </c>
      <c r="B5" s="23" t="s">
        <v>33</v>
      </c>
      <c r="C5" s="24" t="s">
        <v>34</v>
      </c>
      <c r="D5" s="12" t="n">
        <v>3.62400291035323</v>
      </c>
      <c r="E5" s="12" t="n">
        <v>0.210627801688993</v>
      </c>
      <c r="F5" s="12" t="n">
        <v>11.8337579870807</v>
      </c>
      <c r="G5" s="12" t="n">
        <v>3.16436830761137</v>
      </c>
      <c r="H5" s="12" t="n">
        <v>4.08363751309509</v>
      </c>
      <c r="I5" s="14" t="n">
        <v>7</v>
      </c>
      <c r="J5" s="15" t="s">
        <v>22</v>
      </c>
      <c r="K5" s="25" t="n">
        <f aca="false">(D5-D$2)/D$2</f>
        <v>0.0316352423966065</v>
      </c>
      <c r="L5" s="25" t="s">
        <v>22</v>
      </c>
      <c r="N5" s="1" t="s">
        <v>25</v>
      </c>
      <c r="O5" s="26" t="n">
        <v>4.07108333333333</v>
      </c>
      <c r="P5" s="26" t="n">
        <v>0.349801603774292</v>
      </c>
      <c r="Q5" s="27" t="n">
        <v>112</v>
      </c>
      <c r="R5" s="26" t="n">
        <v>3.37799629481642</v>
      </c>
      <c r="S5" s="26" t="n">
        <v>4.76417037185024</v>
      </c>
      <c r="T5" s="28" t="n">
        <v>12</v>
      </c>
      <c r="U5" s="28" t="n">
        <v>6</v>
      </c>
      <c r="V5" s="9" t="n">
        <f aca="false">(O5-O$2)/O$2</f>
        <v>0.302087438397855</v>
      </c>
      <c r="W5" s="9" t="n">
        <f aca="false">(O5-O$7)/O$7</f>
        <v>-0.0520170083125368</v>
      </c>
      <c r="Y5" s="16" t="s">
        <v>23</v>
      </c>
      <c r="Z5" s="29" t="n">
        <v>75</v>
      </c>
      <c r="AA5" s="30" t="n">
        <v>4.13511999999999</v>
      </c>
      <c r="AB5" s="30" t="n">
        <v>0.210212005592176</v>
      </c>
      <c r="AC5" s="31" t="n">
        <v>68.1367444540072</v>
      </c>
      <c r="AD5" s="30" t="n">
        <v>3.71566371647814</v>
      </c>
      <c r="AE5" s="30" t="n">
        <v>4.55457628352184</v>
      </c>
      <c r="AF5" s="29" t="s">
        <v>31</v>
      </c>
      <c r="AG5" s="29" t="n">
        <v>10</v>
      </c>
      <c r="AH5" s="32" t="n">
        <f aca="false">(AA5-AA$2)/AA$2</f>
        <v>0.315363058297371</v>
      </c>
      <c r="AJ5" s="1" t="s">
        <v>27</v>
      </c>
      <c r="AK5" s="26" t="n">
        <v>3.86168888888889</v>
      </c>
      <c r="AL5" s="26" t="n">
        <v>0.224099179040807</v>
      </c>
      <c r="AM5" s="27" t="n">
        <v>33</v>
      </c>
      <c r="AN5" s="26" t="n">
        <v>3.40575568098453</v>
      </c>
      <c r="AO5" s="26" t="n">
        <v>4.31762209679325</v>
      </c>
      <c r="AP5" s="28" t="n">
        <v>23</v>
      </c>
      <c r="AQ5" s="28" t="n">
        <v>2</v>
      </c>
      <c r="AR5" s="22" t="n">
        <f aca="false">(AK5-AK$2)/AK$2</f>
        <v>0.872288617919028</v>
      </c>
      <c r="AS5" s="33" t="n">
        <f aca="false">(AK5-AK$7)/AK$7</f>
        <v>-0.0661241054941839</v>
      </c>
    </row>
    <row r="6" customFormat="false" ht="12.8" hidden="false" customHeight="false" outlineLevel="0" collapsed="false">
      <c r="A6" s="1" t="s">
        <v>26</v>
      </c>
      <c r="B6" s="23"/>
      <c r="C6" s="24" t="n">
        <v>28</v>
      </c>
      <c r="D6" s="8" t="n">
        <v>2.58786831993608</v>
      </c>
      <c r="E6" s="8" t="n">
        <v>0.207507903850951</v>
      </c>
      <c r="F6" s="8" t="n">
        <v>11.1596986755913</v>
      </c>
      <c r="G6" s="8" t="n">
        <v>2.13194264987771</v>
      </c>
      <c r="H6" s="8" t="n">
        <v>3.04379398999446</v>
      </c>
      <c r="I6" s="2" t="n">
        <v>56</v>
      </c>
      <c r="J6" s="9" t="n">
        <f aca="false">(D6-D$5)/D$5</f>
        <v>-0.285908873708978</v>
      </c>
      <c r="K6" s="34" t="n">
        <f aca="false">(D6-D$3)/D$3</f>
        <v>-0.287966636488136</v>
      </c>
      <c r="L6" s="10" t="s">
        <v>22</v>
      </c>
      <c r="N6" s="1" t="s">
        <v>32</v>
      </c>
      <c r="O6" s="8" t="n">
        <v>4.23433846153846</v>
      </c>
      <c r="P6" s="8" t="n">
        <v>0.237643393476347</v>
      </c>
      <c r="Q6" s="19" t="n">
        <v>112</v>
      </c>
      <c r="R6" s="8" t="n">
        <v>3.76347853971287</v>
      </c>
      <c r="S6" s="8" t="n">
        <v>4.70519838336406</v>
      </c>
      <c r="T6" s="2" t="n">
        <v>2</v>
      </c>
      <c r="U6" s="2" t="n">
        <v>26</v>
      </c>
      <c r="V6" s="9" t="n">
        <f aca="false">(O6-O$2)/O$2</f>
        <v>0.354302643611029</v>
      </c>
      <c r="W6" s="9" t="n">
        <f aca="false">(O6-O$7)/O$7</f>
        <v>-0.0140017990494283</v>
      </c>
      <c r="Y6" s="35" t="s">
        <v>27</v>
      </c>
      <c r="Z6" s="2" t="n">
        <v>-28</v>
      </c>
      <c r="AA6" s="8" t="n">
        <v>3.52376666666667</v>
      </c>
      <c r="AB6" s="8" t="n">
        <v>0.221582909727776</v>
      </c>
      <c r="AC6" s="20" t="n">
        <v>68.1367444540093</v>
      </c>
      <c r="AD6" s="8" t="n">
        <v>3.08162092173387</v>
      </c>
      <c r="AE6" s="8" t="n">
        <v>3.96591241159947</v>
      </c>
      <c r="AF6" s="2" t="s">
        <v>35</v>
      </c>
      <c r="AG6" s="2" t="n">
        <v>9</v>
      </c>
      <c r="AH6" s="9" t="s">
        <v>22</v>
      </c>
      <c r="AJ6" s="1" t="s">
        <v>36</v>
      </c>
      <c r="AK6" s="8" t="n">
        <v>4.09938</v>
      </c>
      <c r="AL6" s="8" t="n">
        <v>0.300660598822285</v>
      </c>
      <c r="AM6" s="19" t="n">
        <v>33</v>
      </c>
      <c r="AN6" s="8" t="n">
        <v>3.48768141235578</v>
      </c>
      <c r="AO6" s="8" t="n">
        <v>4.71107858764422</v>
      </c>
      <c r="AP6" s="2" t="n">
        <v>3</v>
      </c>
      <c r="AQ6" s="2" t="n">
        <v>9</v>
      </c>
      <c r="AR6" s="22" t="n">
        <f aca="false">(AK6-AK$2)/AK$2</f>
        <v>0.987529999272745</v>
      </c>
      <c r="AS6" s="33" t="n">
        <f aca="false">(AK6-AK$7)/AK$7</f>
        <v>-0.00864303817059714</v>
      </c>
    </row>
    <row r="7" customFormat="false" ht="12.8" hidden="false" customHeight="false" outlineLevel="0" collapsed="false">
      <c r="A7" s="36" t="s">
        <v>30</v>
      </c>
      <c r="B7" s="23"/>
      <c r="C7" s="24" t="n">
        <v>28</v>
      </c>
      <c r="D7" s="30" t="n">
        <v>3.01422617492114</v>
      </c>
      <c r="E7" s="30" t="n">
        <v>0.208359805310772</v>
      </c>
      <c r="F7" s="30" t="n">
        <v>11.3452645940597</v>
      </c>
      <c r="G7" s="30" t="n">
        <v>2.55732634874313</v>
      </c>
      <c r="H7" s="30" t="n">
        <v>3.47112600109915</v>
      </c>
      <c r="I7" s="29" t="n">
        <v>67</v>
      </c>
      <c r="J7" s="37" t="n">
        <f aca="false">(D7-D$5)/D$5</f>
        <v>-0.168260553458732</v>
      </c>
      <c r="K7" s="38" t="n">
        <f aca="false">(D7-D$4)/D$4</f>
        <v>-0.146327319540621</v>
      </c>
      <c r="L7" s="38" t="s">
        <v>22</v>
      </c>
      <c r="N7" s="36" t="s">
        <v>36</v>
      </c>
      <c r="O7" s="30" t="n">
        <v>4.29446875000001</v>
      </c>
      <c r="P7" s="30" t="n">
        <v>0.214208860113559</v>
      </c>
      <c r="Q7" s="39" t="n">
        <v>112</v>
      </c>
      <c r="R7" s="30" t="n">
        <v>3.87004135207422</v>
      </c>
      <c r="S7" s="30" t="n">
        <v>4.71889614792579</v>
      </c>
      <c r="T7" s="29" t="n">
        <v>2</v>
      </c>
      <c r="U7" s="29" t="n">
        <v>13</v>
      </c>
      <c r="V7" s="37" t="n">
        <f aca="false">(O7-O$2)/O$2</f>
        <v>0.373534599054426</v>
      </c>
      <c r="W7" s="37" t="s">
        <v>22</v>
      </c>
      <c r="Y7" s="35" t="s">
        <v>27</v>
      </c>
      <c r="Z7" s="2" t="n">
        <v>28</v>
      </c>
      <c r="AA7" s="8" t="n">
        <v>3.63932694084765</v>
      </c>
      <c r="AB7" s="8" t="n">
        <v>0.229291825500919</v>
      </c>
      <c r="AC7" s="20" t="n">
        <v>74.7271143403575</v>
      </c>
      <c r="AD7" s="8" t="n">
        <v>3.18252685945277</v>
      </c>
      <c r="AE7" s="8" t="n">
        <v>4.09612702224253</v>
      </c>
      <c r="AF7" s="2" t="s">
        <v>35</v>
      </c>
      <c r="AG7" s="2" t="n">
        <v>8</v>
      </c>
      <c r="AH7" s="9" t="n">
        <f aca="false">(AA7-AA$6)/AA$6</f>
        <v>0.0327945307145706</v>
      </c>
      <c r="AJ7" s="36" t="s">
        <v>23</v>
      </c>
      <c r="AK7" s="30" t="n">
        <v>4.13512</v>
      </c>
      <c r="AL7" s="30" t="n">
        <v>0.212599148262846</v>
      </c>
      <c r="AM7" s="39" t="n">
        <v>33</v>
      </c>
      <c r="AN7" s="30" t="n">
        <v>3.70258378063454</v>
      </c>
      <c r="AO7" s="30" t="n">
        <v>4.56765621936546</v>
      </c>
      <c r="AP7" s="29" t="n">
        <v>3</v>
      </c>
      <c r="AQ7" s="29" t="n">
        <v>4</v>
      </c>
      <c r="AR7" s="32" t="n">
        <f aca="false">(AK7-AK$2)/AK$2</f>
        <v>1.00485806404693</v>
      </c>
      <c r="AS7" s="37" t="s">
        <v>22</v>
      </c>
    </row>
    <row r="8" customFormat="false" ht="12.8" hidden="false" customHeight="true" outlineLevel="0" collapsed="false">
      <c r="A8" s="1" t="s">
        <v>19</v>
      </c>
      <c r="B8" s="6" t="s">
        <v>37</v>
      </c>
      <c r="C8" s="7" t="s">
        <v>38</v>
      </c>
      <c r="D8" s="8" t="n">
        <v>3.49737519939806</v>
      </c>
      <c r="E8" s="8" t="n">
        <v>0.210623656751572</v>
      </c>
      <c r="F8" s="8" t="n">
        <v>11.8330191543576</v>
      </c>
      <c r="G8" s="8" t="n">
        <v>3.03774640998204</v>
      </c>
      <c r="H8" s="8" t="n">
        <v>3.95700398881407</v>
      </c>
      <c r="I8" s="2" t="n">
        <v>7</v>
      </c>
      <c r="J8" s="9" t="s">
        <v>22</v>
      </c>
      <c r="K8" s="34" t="n">
        <f aca="false">(D8-D$2)/D$2</f>
        <v>-0.00441153033422204</v>
      </c>
      <c r="L8" s="10" t="s">
        <v>22</v>
      </c>
      <c r="Y8" s="35" t="s">
        <v>27</v>
      </c>
      <c r="Z8" s="2" t="n">
        <v>62</v>
      </c>
      <c r="AA8" s="8" t="n">
        <v>3.83721111111111</v>
      </c>
      <c r="AB8" s="8" t="n">
        <v>0.221582909727776</v>
      </c>
      <c r="AC8" s="20" t="n">
        <v>68.1367444540093</v>
      </c>
      <c r="AD8" s="8" t="n">
        <v>3.39506536617831</v>
      </c>
      <c r="AE8" s="8" t="n">
        <v>4.27935685604392</v>
      </c>
      <c r="AF8" s="2" t="s">
        <v>39</v>
      </c>
      <c r="AG8" s="2" t="n">
        <v>9</v>
      </c>
      <c r="AH8" s="9" t="n">
        <f aca="false">(AA8-AA$6)/AA$6</f>
        <v>0.0889515322934094</v>
      </c>
    </row>
    <row r="9" customFormat="false" ht="12.8" hidden="false" customHeight="false" outlineLevel="0" collapsed="false">
      <c r="A9" s="1" t="s">
        <v>26</v>
      </c>
      <c r="B9" s="6"/>
      <c r="C9" s="7" t="n">
        <v>62</v>
      </c>
      <c r="D9" s="8" t="n">
        <v>1.6346390516434</v>
      </c>
      <c r="E9" s="8" t="n">
        <v>0.207507903850951</v>
      </c>
      <c r="F9" s="8" t="n">
        <v>11.1596986755913</v>
      </c>
      <c r="G9" s="8" t="n">
        <v>1.17871338158502</v>
      </c>
      <c r="H9" s="8" t="n">
        <v>2.09056472170177</v>
      </c>
      <c r="I9" s="2" t="n">
        <v>4</v>
      </c>
      <c r="J9" s="9" t="n">
        <f aca="false">(D9-D$8)/D$8</f>
        <v>-0.532609754902837</v>
      </c>
      <c r="K9" s="34" t="n">
        <f aca="false">(D9-D$3)/D$3</f>
        <v>-0.550240816697257</v>
      </c>
      <c r="L9" s="10" t="s">
        <v>22</v>
      </c>
      <c r="Y9" s="35" t="s">
        <v>27</v>
      </c>
      <c r="Z9" s="29" t="n">
        <v>75</v>
      </c>
      <c r="AA9" s="30" t="n">
        <v>3.86168888888889</v>
      </c>
      <c r="AB9" s="30" t="n">
        <v>0.221582909727776</v>
      </c>
      <c r="AC9" s="31" t="n">
        <v>68.1367444540093</v>
      </c>
      <c r="AD9" s="30" t="n">
        <v>3.41954314395609</v>
      </c>
      <c r="AE9" s="30" t="n">
        <v>4.30383463382169</v>
      </c>
      <c r="AF9" s="29" t="s">
        <v>39</v>
      </c>
      <c r="AG9" s="29" t="n">
        <v>9</v>
      </c>
      <c r="AH9" s="37" t="n">
        <f aca="false">(AA9-AA$6)/AA$6</f>
        <v>0.0958980131740334</v>
      </c>
    </row>
    <row r="10" customFormat="false" ht="12.8" hidden="false" customHeight="false" outlineLevel="0" collapsed="false">
      <c r="A10" s="1" t="s">
        <v>30</v>
      </c>
      <c r="B10" s="6"/>
      <c r="C10" s="7" t="n">
        <v>62</v>
      </c>
      <c r="D10" s="8" t="n">
        <v>1.67560626232177</v>
      </c>
      <c r="E10" s="8" t="n">
        <v>0.209392777190934</v>
      </c>
      <c r="F10" s="8" t="n">
        <v>11.5693483867746</v>
      </c>
      <c r="G10" s="8" t="n">
        <v>1.21748795215945</v>
      </c>
      <c r="H10" s="8" t="n">
        <v>2.13372457248408</v>
      </c>
      <c r="I10" s="2" t="n">
        <v>4</v>
      </c>
      <c r="J10" s="9" t="n">
        <f aca="false">(D10-D$8)/D$8</f>
        <v>-0.52089605295704</v>
      </c>
      <c r="K10" s="34" t="n">
        <f aca="false">(D10-D$4)/D$4</f>
        <v>-0.525443942710049</v>
      </c>
      <c r="L10" s="10" t="s">
        <v>22</v>
      </c>
      <c r="Y10" s="16" t="s">
        <v>36</v>
      </c>
      <c r="Z10" s="14" t="n">
        <v>-28</v>
      </c>
      <c r="AA10" s="12" t="n">
        <v>4.04336</v>
      </c>
      <c r="AB10" s="12" t="n">
        <v>0.297284669282104</v>
      </c>
      <c r="AC10" s="17" t="n">
        <v>68.1367444540093</v>
      </c>
      <c r="AD10" s="12" t="n">
        <v>3.45015923502078</v>
      </c>
      <c r="AE10" s="12" t="n">
        <v>4.63656076497922</v>
      </c>
      <c r="AF10" s="2" t="s">
        <v>39</v>
      </c>
      <c r="AG10" s="2" t="n">
        <v>5</v>
      </c>
      <c r="AH10" s="9" t="s">
        <v>22</v>
      </c>
    </row>
    <row r="11" customFormat="false" ht="12.8" hidden="false" customHeight="true" outlineLevel="0" collapsed="false">
      <c r="A11" s="11" t="s">
        <v>19</v>
      </c>
      <c r="B11" s="23" t="s">
        <v>40</v>
      </c>
      <c r="C11" s="24" t="s">
        <v>41</v>
      </c>
      <c r="D11" s="12" t="n">
        <v>3.35660311152713</v>
      </c>
      <c r="E11" s="12" t="n">
        <v>0.209641228433583</v>
      </c>
      <c r="F11" s="12" t="n">
        <v>11.6142266503462</v>
      </c>
      <c r="G11" s="12" t="n">
        <v>2.89814572723876</v>
      </c>
      <c r="H11" s="12" t="n">
        <v>3.81506049581551</v>
      </c>
      <c r="I11" s="14" t="n">
        <v>7</v>
      </c>
      <c r="J11" s="15" t="s">
        <v>22</v>
      </c>
      <c r="K11" s="25" t="n">
        <f aca="false">(D11-D$2)/D$2</f>
        <v>-0.0444847451151805</v>
      </c>
      <c r="L11" s="25" t="s">
        <v>22</v>
      </c>
      <c r="Y11" s="16" t="s">
        <v>36</v>
      </c>
      <c r="Z11" s="2" t="n">
        <v>28</v>
      </c>
      <c r="AA11" s="8" t="n">
        <v>4.79284</v>
      </c>
      <c r="AB11" s="8" t="n">
        <v>0.297284669282103</v>
      </c>
      <c r="AC11" s="20" t="n">
        <v>68.1367444540093</v>
      </c>
      <c r="AD11" s="8" t="n">
        <v>4.19963923502078</v>
      </c>
      <c r="AE11" s="8" t="n">
        <v>5.38604076497922</v>
      </c>
      <c r="AF11" s="2" t="s">
        <v>42</v>
      </c>
      <c r="AG11" s="2" t="n">
        <v>5</v>
      </c>
      <c r="AH11" s="9" t="n">
        <f aca="false">(AA11-AA$10)/AA$10</f>
        <v>0.185360690119109</v>
      </c>
    </row>
    <row r="12" customFormat="false" ht="12.8" hidden="false" customHeight="false" outlineLevel="0" collapsed="false">
      <c r="A12" s="1" t="s">
        <v>26</v>
      </c>
      <c r="B12" s="23"/>
      <c r="C12" s="24" t="n">
        <v>75</v>
      </c>
      <c r="D12" s="8" t="n">
        <v>0.943289974217755</v>
      </c>
      <c r="E12" s="8" t="n">
        <v>0.211861234989142</v>
      </c>
      <c r="F12" s="8" t="n">
        <v>12.1103050747551</v>
      </c>
      <c r="G12" s="8" t="n">
        <v>0.482149881658717</v>
      </c>
      <c r="H12" s="8" t="n">
        <v>1.40443006677679</v>
      </c>
      <c r="I12" s="2" t="n">
        <v>23</v>
      </c>
      <c r="J12" s="9" t="n">
        <f aca="false">(D12-D$11)/D$11</f>
        <v>-0.718974825775993</v>
      </c>
      <c r="K12" s="34" t="n">
        <f aca="false">(D12-D$3)/D$3</f>
        <v>-0.740460545099962</v>
      </c>
      <c r="L12" s="10" t="s">
        <v>22</v>
      </c>
      <c r="Y12" s="16" t="s">
        <v>36</v>
      </c>
      <c r="Z12" s="2" t="n">
        <v>62</v>
      </c>
      <c r="AA12" s="8" t="n">
        <v>4.64008</v>
      </c>
      <c r="AB12" s="8" t="n">
        <v>0.297284669282103</v>
      </c>
      <c r="AC12" s="20" t="n">
        <v>68.1367444540093</v>
      </c>
      <c r="AD12" s="8" t="n">
        <v>4.04687923502078</v>
      </c>
      <c r="AE12" s="8" t="n">
        <v>5.23328076497922</v>
      </c>
      <c r="AF12" s="2" t="s">
        <v>43</v>
      </c>
      <c r="AG12" s="2" t="n">
        <v>5</v>
      </c>
      <c r="AH12" s="9" t="n">
        <f aca="false">(AA12-AA$10)/AA$10</f>
        <v>0.14758023030351</v>
      </c>
    </row>
    <row r="13" customFormat="false" ht="12.8" hidden="false" customHeight="false" outlineLevel="0" collapsed="false">
      <c r="A13" s="36" t="s">
        <v>30</v>
      </c>
      <c r="B13" s="23"/>
      <c r="C13" s="24" t="n">
        <v>75</v>
      </c>
      <c r="D13" s="30" t="n">
        <v>1.24826780078331</v>
      </c>
      <c r="E13" s="30" t="n">
        <v>0.209392777190934</v>
      </c>
      <c r="F13" s="30" t="n">
        <v>11.5693483867746</v>
      </c>
      <c r="G13" s="30" t="n">
        <v>0.790149490620991</v>
      </c>
      <c r="H13" s="30" t="n">
        <v>1.70638611094562</v>
      </c>
      <c r="I13" s="29" t="n">
        <v>34</v>
      </c>
      <c r="J13" s="37" t="n">
        <f aca="false">(D13-D$11)/D$11</f>
        <v>-0.628115758906213</v>
      </c>
      <c r="K13" s="38" t="n">
        <f aca="false">(D13-D$4)/D$4</f>
        <v>-0.646472408642759</v>
      </c>
      <c r="L13" s="38" t="s">
        <v>22</v>
      </c>
      <c r="Y13" s="16" t="s">
        <v>36</v>
      </c>
      <c r="Z13" s="29" t="n">
        <v>75</v>
      </c>
      <c r="AA13" s="30" t="n">
        <v>4.09938</v>
      </c>
      <c r="AB13" s="30" t="n">
        <v>0.297284669282103</v>
      </c>
      <c r="AC13" s="31" t="n">
        <v>68.1367444540093</v>
      </c>
      <c r="AD13" s="30" t="n">
        <v>3.50617923502078</v>
      </c>
      <c r="AE13" s="30" t="n">
        <v>4.69258076497922</v>
      </c>
      <c r="AF13" s="29" t="s">
        <v>44</v>
      </c>
      <c r="AG13" s="29" t="n">
        <v>5</v>
      </c>
      <c r="AH13" s="9" t="n">
        <f aca="false">(AA13-AA$10)/AA$10</f>
        <v>0.0138548138182106</v>
      </c>
    </row>
    <row r="14" customFormat="false" ht="12.8" hidden="false" customHeight="true" outlineLevel="0" collapsed="false">
      <c r="A14" s="11" t="s">
        <v>19</v>
      </c>
      <c r="B14" s="23" t="s">
        <v>45</v>
      </c>
      <c r="C14" s="24" t="s">
        <v>46</v>
      </c>
      <c r="D14" s="12" t="n">
        <v>2.34295392139297</v>
      </c>
      <c r="E14" s="12" t="n">
        <v>0.217722406704778</v>
      </c>
      <c r="F14" s="12" t="n">
        <v>13.5032720350332</v>
      </c>
      <c r="G14" s="12" t="n">
        <v>1.87436909037581</v>
      </c>
      <c r="H14" s="12" t="n">
        <v>2.81153875241013</v>
      </c>
      <c r="I14" s="14" t="n">
        <v>5</v>
      </c>
      <c r="J14" s="15" t="s">
        <v>22</v>
      </c>
      <c r="K14" s="25" t="n">
        <f aca="false">(D14-D$2)/D$2</f>
        <v>-0.333037556422733</v>
      </c>
      <c r="L14" s="34" t="n">
        <f aca="false">(D14-D$11)/D$11</f>
        <v>-0.301986608620221</v>
      </c>
      <c r="Y14" s="16" t="s">
        <v>25</v>
      </c>
      <c r="Z14" s="14" t="n">
        <v>-28</v>
      </c>
      <c r="AA14" s="12" t="n">
        <v>3.392</v>
      </c>
      <c r="AB14" s="12" t="n">
        <v>0.47004833419067</v>
      </c>
      <c r="AC14" s="17" t="n">
        <v>68.1367444540093</v>
      </c>
      <c r="AD14" s="12" t="n">
        <v>2.45406723645571</v>
      </c>
      <c r="AE14" s="12" t="n">
        <v>4.32993276354428</v>
      </c>
      <c r="AF14" s="14" t="s">
        <v>35</v>
      </c>
      <c r="AG14" s="14" t="n">
        <v>2</v>
      </c>
      <c r="AH14" s="15" t="s">
        <v>22</v>
      </c>
    </row>
    <row r="15" customFormat="false" ht="12.8" hidden="false" customHeight="false" outlineLevel="0" collapsed="false">
      <c r="A15" s="1" t="s">
        <v>26</v>
      </c>
      <c r="B15" s="23" t="n">
        <v>99</v>
      </c>
      <c r="C15" s="24" t="n">
        <v>91</v>
      </c>
      <c r="D15" s="8" t="n">
        <v>0.439777894119109</v>
      </c>
      <c r="E15" s="8" t="n">
        <v>0.238639997418721</v>
      </c>
      <c r="F15" s="8" t="n">
        <v>19.3370589772306</v>
      </c>
      <c r="G15" s="8" t="n">
        <v>-0.0591127479763827</v>
      </c>
      <c r="H15" s="8" t="n">
        <v>0.938668536214601</v>
      </c>
      <c r="I15" s="2" t="n">
        <v>2</v>
      </c>
      <c r="J15" s="9" t="n">
        <f aca="false">(D15-D$14)/D$14</f>
        <v>-0.812297676832822</v>
      </c>
      <c r="K15" s="34" t="n">
        <f aca="false">(D15-D$3)/D$3</f>
        <v>-0.878998274087019</v>
      </c>
      <c r="L15" s="34" t="n">
        <f aca="false">(D15-D$12)/D$12</f>
        <v>-0.533782923449595</v>
      </c>
      <c r="Y15" s="16" t="s">
        <v>25</v>
      </c>
      <c r="Z15" s="2" t="n">
        <v>28</v>
      </c>
      <c r="AA15" s="8" t="n">
        <v>1.9752</v>
      </c>
      <c r="AB15" s="8" t="n">
        <v>0.47004833419067</v>
      </c>
      <c r="AC15" s="20" t="n">
        <v>68.1367444540093</v>
      </c>
      <c r="AD15" s="8" t="n">
        <v>1.03726723645571</v>
      </c>
      <c r="AE15" s="8" t="n">
        <v>2.91313276354428</v>
      </c>
      <c r="AF15" s="2" t="s">
        <v>47</v>
      </c>
      <c r="AG15" s="2" t="n">
        <v>2</v>
      </c>
      <c r="AH15" s="9" t="n">
        <f aca="false">(AA15-AA$14)/AA$14</f>
        <v>-0.417688679245283</v>
      </c>
      <c r="AI15" s="1" t="s">
        <v>48</v>
      </c>
    </row>
    <row r="16" customFormat="false" ht="12.8" hidden="false" customHeight="false" outlineLevel="0" collapsed="false">
      <c r="A16" s="36" t="s">
        <v>30</v>
      </c>
      <c r="B16" s="23" t="n">
        <v>99</v>
      </c>
      <c r="C16" s="24" t="n">
        <v>91</v>
      </c>
      <c r="D16" s="30" t="n">
        <v>1.0003542259532</v>
      </c>
      <c r="E16" s="30" t="n">
        <v>0.224063548093443</v>
      </c>
      <c r="F16" s="30" t="n">
        <v>15.1325468351343</v>
      </c>
      <c r="G16" s="30" t="n">
        <v>0.523138160255223</v>
      </c>
      <c r="H16" s="30" t="n">
        <v>1.47757029165117</v>
      </c>
      <c r="I16" s="29" t="n">
        <v>234</v>
      </c>
      <c r="J16" s="37" t="n">
        <f aca="false">(D16-D$14)/D$14</f>
        <v>-0.573037174645563</v>
      </c>
      <c r="K16" s="38" t="n">
        <f aca="false">(D16-D$4)/D$4</f>
        <v>-0.716685137769837</v>
      </c>
      <c r="L16" s="38" t="n">
        <f aca="false">(D16-D$13)/D$13</f>
        <v>-0.198606080101193</v>
      </c>
      <c r="Y16" s="16" t="s">
        <v>25</v>
      </c>
      <c r="Z16" s="2" t="n">
        <v>62</v>
      </c>
      <c r="AA16" s="8" t="n">
        <v>2.0906</v>
      </c>
      <c r="AB16" s="8" t="n">
        <v>0.47004833419067</v>
      </c>
      <c r="AC16" s="20" t="n">
        <v>68.1367444540093</v>
      </c>
      <c r="AD16" s="8" t="n">
        <v>1.15266723645571</v>
      </c>
      <c r="AE16" s="8" t="n">
        <v>3.02853276354428</v>
      </c>
      <c r="AF16" s="2" t="s">
        <v>24</v>
      </c>
      <c r="AG16" s="2" t="n">
        <v>2</v>
      </c>
      <c r="AH16" s="9" t="n">
        <f aca="false">(AA16-AA$14)/AA$14</f>
        <v>-0.383667452830189</v>
      </c>
      <c r="AI16" s="1" t="s">
        <v>48</v>
      </c>
    </row>
    <row r="17" customFormat="false" ht="12.8" hidden="false" customHeight="true" outlineLevel="0" collapsed="false">
      <c r="A17" s="11" t="s">
        <v>19</v>
      </c>
      <c r="B17" s="23" t="s">
        <v>49</v>
      </c>
      <c r="C17" s="24" t="s">
        <v>50</v>
      </c>
      <c r="D17" s="12" t="n">
        <v>1.60620079639297</v>
      </c>
      <c r="E17" s="12" t="n">
        <v>0.217722406704779</v>
      </c>
      <c r="F17" s="12" t="n">
        <v>13.5032720350331</v>
      </c>
      <c r="G17" s="12" t="n">
        <v>1.13761596537581</v>
      </c>
      <c r="H17" s="12" t="n">
        <v>2.07478562741013</v>
      </c>
      <c r="I17" s="14" t="n">
        <v>34</v>
      </c>
      <c r="J17" s="15" t="s">
        <v>22</v>
      </c>
      <c r="K17" s="25" t="n">
        <f aca="false">(D17-D$2)/D$2</f>
        <v>-0.542767103417426</v>
      </c>
      <c r="L17" s="25" t="n">
        <f aca="false">(D17-D$11)/D$11</f>
        <v>-0.521480275437686</v>
      </c>
      <c r="Y17" s="16" t="s">
        <v>25</v>
      </c>
      <c r="Z17" s="29" t="n">
        <v>75</v>
      </c>
      <c r="AA17" s="30" t="n">
        <v>2.06255</v>
      </c>
      <c r="AB17" s="30" t="n">
        <v>0.47004833419067</v>
      </c>
      <c r="AC17" s="31" t="n">
        <v>68.1367444540096</v>
      </c>
      <c r="AD17" s="30" t="n">
        <v>1.12461723645571</v>
      </c>
      <c r="AE17" s="30" t="n">
        <v>3.00048276354428</v>
      </c>
      <c r="AF17" s="40" t="s">
        <v>24</v>
      </c>
      <c r="AG17" s="29" t="n">
        <v>2</v>
      </c>
      <c r="AH17" s="37" t="n">
        <f aca="false">(AA17-AA$14)/AA$14</f>
        <v>-0.391936910377358</v>
      </c>
      <c r="AI17" s="1" t="s">
        <v>48</v>
      </c>
    </row>
    <row r="18" customFormat="false" ht="12.8" hidden="false" customHeight="false" outlineLevel="0" collapsed="false">
      <c r="A18" s="1" t="s">
        <v>26</v>
      </c>
      <c r="B18" s="23" t="n">
        <v>99</v>
      </c>
      <c r="C18" s="24" t="n">
        <v>100</v>
      </c>
      <c r="D18" s="8" t="n">
        <v>-0.689999577705267</v>
      </c>
      <c r="E18" s="8" t="n">
        <v>0.266912733148858</v>
      </c>
      <c r="F18" s="8" t="n">
        <v>29.8939553009343</v>
      </c>
      <c r="G18" s="8" t="n">
        <v>-1.23518919935679</v>
      </c>
      <c r="H18" s="8" t="n">
        <v>-0.144809956053744</v>
      </c>
      <c r="I18" s="2" t="n">
        <v>1</v>
      </c>
      <c r="J18" s="9" t="n">
        <f aca="false">((D18+1)-(D$17+1))/D$17</f>
        <v>-1.42958488082859</v>
      </c>
      <c r="K18" s="34" t="n">
        <f aca="false">((D18+1)-(D$3+1))/D$3</f>
        <v>-1.18984842325647</v>
      </c>
      <c r="L18" s="34" t="n">
        <f aca="false">((D18+1)-(D$12+1))/D$12</f>
        <v>-1.73148193722452</v>
      </c>
      <c r="Y18" s="16" t="s">
        <v>29</v>
      </c>
      <c r="Z18" s="14" t="n">
        <v>-28</v>
      </c>
      <c r="AA18" s="12" t="n">
        <v>3.73242222222222</v>
      </c>
      <c r="AB18" s="12" t="n">
        <v>0.221582909727776</v>
      </c>
      <c r="AC18" s="17" t="n">
        <v>68.1367444540093</v>
      </c>
      <c r="AD18" s="12" t="n">
        <v>3.29027647728942</v>
      </c>
      <c r="AE18" s="12" t="n">
        <v>4.17456796715502</v>
      </c>
      <c r="AF18" s="14" t="s">
        <v>39</v>
      </c>
      <c r="AG18" s="14" t="n">
        <v>9</v>
      </c>
      <c r="AH18" s="9" t="s">
        <v>22</v>
      </c>
    </row>
    <row r="19" customFormat="false" ht="12.8" hidden="false" customHeight="false" outlineLevel="0" collapsed="false">
      <c r="A19" s="36" t="s">
        <v>30</v>
      </c>
      <c r="B19" s="23" t="n">
        <v>99</v>
      </c>
      <c r="C19" s="24" t="n">
        <v>100</v>
      </c>
      <c r="D19" s="30" t="n">
        <v>-0.789593784448792</v>
      </c>
      <c r="E19" s="30" t="n">
        <v>0.261555892440531</v>
      </c>
      <c r="F19" s="30" t="n">
        <v>27.6401654328539</v>
      </c>
      <c r="G19" s="30" t="n">
        <v>-1.3256811526082</v>
      </c>
      <c r="H19" s="30" t="n">
        <v>-0.253506416289388</v>
      </c>
      <c r="I19" s="29" t="n">
        <v>1</v>
      </c>
      <c r="J19" s="37" t="n">
        <f aca="false">((D19+1)-(D$17+1))/D$17</f>
        <v>-1.49159095564015</v>
      </c>
      <c r="K19" s="38" t="n">
        <f aca="false">((D19+1)-(D$4+1))/D$4</f>
        <v>-1.22362444067824</v>
      </c>
      <c r="L19" s="38" t="n">
        <f aca="false">((D19+1)-(D$13+1))/D$13</f>
        <v>-1.63255159185658</v>
      </c>
      <c r="Y19" s="16" t="s">
        <v>29</v>
      </c>
      <c r="Z19" s="2" t="n">
        <v>28</v>
      </c>
      <c r="AA19" s="8" t="n">
        <v>3.2721</v>
      </c>
      <c r="AB19" s="8" t="n">
        <v>0.221582909727776</v>
      </c>
      <c r="AC19" s="20" t="n">
        <v>68.1367444540093</v>
      </c>
      <c r="AD19" s="8" t="n">
        <v>2.8299542550672</v>
      </c>
      <c r="AE19" s="8" t="n">
        <v>3.7142457449328</v>
      </c>
      <c r="AF19" s="2" t="s">
        <v>51</v>
      </c>
      <c r="AG19" s="2" t="n">
        <v>9</v>
      </c>
      <c r="AH19" s="9" t="n">
        <f aca="false">(AA19-AA$18)/AA$18</f>
        <v>-0.123330693800272</v>
      </c>
    </row>
    <row r="20" customFormat="false" ht="12.8" hidden="false" customHeight="false" outlineLevel="0" collapsed="false">
      <c r="Y20" s="16" t="s">
        <v>29</v>
      </c>
      <c r="Z20" s="2" t="n">
        <v>62</v>
      </c>
      <c r="AA20" s="8" t="n">
        <v>2.60086793285464</v>
      </c>
      <c r="AB20" s="8" t="n">
        <v>0.229291825500919</v>
      </c>
      <c r="AC20" s="20" t="n">
        <v>74.7271143403575</v>
      </c>
      <c r="AD20" s="8" t="n">
        <v>2.14406785145976</v>
      </c>
      <c r="AE20" s="8" t="n">
        <v>3.05766801424951</v>
      </c>
      <c r="AF20" s="2" t="s">
        <v>52</v>
      </c>
      <c r="AG20" s="2" t="n">
        <v>8</v>
      </c>
      <c r="AH20" s="9" t="n">
        <f aca="false">(AA20-AA$18)/AA$18</f>
        <v>-0.303168886582685</v>
      </c>
    </row>
    <row r="21" customFormat="false" ht="12.8" hidden="false" customHeight="false" outlineLevel="0" collapsed="false">
      <c r="Y21" s="16" t="s">
        <v>29</v>
      </c>
      <c r="Z21" s="29" t="n">
        <v>75</v>
      </c>
      <c r="AA21" s="30" t="n">
        <v>2.49026666666667</v>
      </c>
      <c r="AB21" s="30" t="n">
        <v>0.221582909727776</v>
      </c>
      <c r="AC21" s="31" t="n">
        <v>68.136744454009</v>
      </c>
      <c r="AD21" s="30" t="n">
        <v>2.04812092173387</v>
      </c>
      <c r="AE21" s="30" t="n">
        <v>2.93241241159947</v>
      </c>
      <c r="AF21" s="40" t="s">
        <v>53</v>
      </c>
      <c r="AG21" s="29" t="n">
        <v>9</v>
      </c>
      <c r="AH21" s="22" t="n">
        <f aca="false">(AA21-AA$18)/AA$18</f>
        <v>-0.332801457498555</v>
      </c>
    </row>
    <row r="22" customFormat="false" ht="12.8" hidden="false" customHeight="false" outlineLevel="0" collapsed="false">
      <c r="Y22" s="16" t="s">
        <v>32</v>
      </c>
      <c r="Z22" s="14" t="n">
        <v>-28</v>
      </c>
      <c r="AA22" s="12" t="n">
        <v>4.092275</v>
      </c>
      <c r="AB22" s="12" t="n">
        <v>0.332374364591664</v>
      </c>
      <c r="AC22" s="17" t="n">
        <v>68.1367444540093</v>
      </c>
      <c r="AD22" s="12" t="n">
        <v>3.4290563826008</v>
      </c>
      <c r="AE22" s="12" t="n">
        <v>4.7554936173992</v>
      </c>
      <c r="AF22" s="14" t="s">
        <v>54</v>
      </c>
      <c r="AG22" s="14" t="n">
        <v>4</v>
      </c>
      <c r="AH22" s="15" t="s">
        <v>22</v>
      </c>
    </row>
    <row r="23" customFormat="false" ht="12.8" hidden="false" customHeight="false" outlineLevel="0" collapsed="false">
      <c r="Y23" s="16" t="s">
        <v>32</v>
      </c>
      <c r="Z23" s="2" t="n">
        <v>28</v>
      </c>
      <c r="AA23" s="8" t="n">
        <v>3.908</v>
      </c>
      <c r="AB23" s="8" t="n">
        <v>0.332374364591664</v>
      </c>
      <c r="AC23" s="20" t="n">
        <v>68.1367444540093</v>
      </c>
      <c r="AD23" s="8" t="n">
        <v>3.2447813826008</v>
      </c>
      <c r="AE23" s="8" t="n">
        <v>4.5712186173992</v>
      </c>
      <c r="AF23" s="2" t="s">
        <v>55</v>
      </c>
      <c r="AG23" s="2" t="n">
        <v>4</v>
      </c>
      <c r="AH23" s="9" t="n">
        <f aca="false">(AA23-AA$22)/AA$22</f>
        <v>-0.0450299649950211</v>
      </c>
    </row>
    <row r="24" customFormat="false" ht="12.8" hidden="false" customHeight="false" outlineLevel="0" collapsed="false">
      <c r="Y24" s="16" t="s">
        <v>32</v>
      </c>
      <c r="Z24" s="2" t="n">
        <v>62</v>
      </c>
      <c r="AA24" s="8" t="n">
        <v>2.93785</v>
      </c>
      <c r="AB24" s="8" t="n">
        <v>0.332374364591664</v>
      </c>
      <c r="AC24" s="20" t="n">
        <v>68.1367444540093</v>
      </c>
      <c r="AD24" s="8" t="n">
        <v>2.2746313826008</v>
      </c>
      <c r="AE24" s="8" t="n">
        <v>3.6010686173992</v>
      </c>
      <c r="AF24" s="2" t="s">
        <v>56</v>
      </c>
      <c r="AG24" s="2" t="n">
        <v>4</v>
      </c>
      <c r="AH24" s="9" t="n">
        <f aca="false">(AA24-AA$22)/AA$22</f>
        <v>-0.282098588193609</v>
      </c>
    </row>
    <row r="25" customFormat="false" ht="12.8" hidden="false" customHeight="false" outlineLevel="0" collapsed="false">
      <c r="Y25" s="16" t="s">
        <v>32</v>
      </c>
      <c r="Z25" s="29" t="n">
        <v>75</v>
      </c>
      <c r="AA25" s="30" t="n">
        <v>2.71935</v>
      </c>
      <c r="AB25" s="30" t="n">
        <v>0.332374364591664</v>
      </c>
      <c r="AC25" s="31" t="n">
        <v>68.1367444540093</v>
      </c>
      <c r="AD25" s="30" t="n">
        <v>2.0561313826008</v>
      </c>
      <c r="AE25" s="30" t="n">
        <v>3.3825686173992</v>
      </c>
      <c r="AF25" s="29" t="s">
        <v>57</v>
      </c>
      <c r="AG25" s="29" t="n">
        <v>4</v>
      </c>
      <c r="AH25" s="37" t="n">
        <f aca="false">(AA25-AA$22)/AA$22</f>
        <v>-0.335491871880555</v>
      </c>
    </row>
  </sheetData>
  <mergeCells count="18">
    <mergeCell ref="B2:B4"/>
    <mergeCell ref="C2:C4"/>
    <mergeCell ref="Y2:Y5"/>
    <mergeCell ref="B5:B7"/>
    <mergeCell ref="C5:C7"/>
    <mergeCell ref="Y6:Y9"/>
    <mergeCell ref="B8:B10"/>
    <mergeCell ref="C8:C10"/>
    <mergeCell ref="Y10:Y13"/>
    <mergeCell ref="B11:B13"/>
    <mergeCell ref="C11:C13"/>
    <mergeCell ref="B14:B16"/>
    <mergeCell ref="C14:C16"/>
    <mergeCell ref="Y14:Y17"/>
    <mergeCell ref="B17:B19"/>
    <mergeCell ref="C17:C19"/>
    <mergeCell ref="Y18:Y21"/>
    <mergeCell ref="Y22:Y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2020-05-12T19:52:16Z</dcterms:modified>
  <cp:revision>28</cp:revision>
  <dc:subject/>
  <dc:title/>
</cp:coreProperties>
</file>