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600" windowWidth="19875" windowHeight="7470" activeTab="1"/>
  </bookViews>
  <sheets>
    <sheet name="survey summary" sheetId="1" r:id="rId1"/>
    <sheet name="gecko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0" i="1"/>
  <c r="J19"/>
  <c r="J18"/>
  <c r="J17" l="1"/>
  <c r="J16"/>
  <c r="H16"/>
  <c r="I16"/>
  <c r="H15"/>
  <c r="J15"/>
  <c r="H14" l="1"/>
  <c r="H13"/>
  <c r="H10" l="1"/>
  <c r="J8" l="1"/>
  <c r="J9"/>
  <c r="J10"/>
  <c r="J11"/>
  <c r="J12"/>
  <c r="J13"/>
  <c r="J14"/>
  <c r="J7"/>
  <c r="E7"/>
  <c r="J6"/>
  <c r="J5" l="1"/>
  <c r="J4"/>
  <c r="J3"/>
</calcChain>
</file>

<file path=xl/sharedStrings.xml><?xml version="1.0" encoding="utf-8"?>
<sst xmlns="http://schemas.openxmlformats.org/spreadsheetml/2006/main" count="601" uniqueCount="122">
  <si>
    <t>gecko surveys</t>
    <phoneticPr fontId="0" type="noConversion"/>
  </si>
  <si>
    <t>Island</t>
    <phoneticPr fontId="0" type="noConversion"/>
  </si>
  <si>
    <t>Date</t>
    <phoneticPr fontId="0" type="noConversion"/>
  </si>
  <si>
    <t>start time</t>
    <phoneticPr fontId="0" type="noConversion"/>
  </si>
  <si>
    <t>survey length</t>
    <phoneticPr fontId="0" type="noConversion"/>
  </si>
  <si>
    <t>tot survey time</t>
    <phoneticPr fontId="0" type="noConversion"/>
  </si>
  <si>
    <t>persons surveying</t>
    <phoneticPr fontId="0" type="noConversion"/>
  </si>
  <si>
    <t>number collected</t>
    <phoneticPr fontId="0" type="noConversion"/>
  </si>
  <si>
    <t>number missed</t>
    <phoneticPr fontId="0" type="noConversion"/>
  </si>
  <si>
    <t>total seen</t>
    <phoneticPr fontId="0" type="noConversion"/>
  </si>
  <si>
    <t>tot seen/tot survey time</t>
    <phoneticPr fontId="0" type="noConversion"/>
  </si>
  <si>
    <t>moon</t>
    <phoneticPr fontId="0" type="noConversion"/>
  </si>
  <si>
    <t>weather</t>
    <phoneticPr fontId="0" type="noConversion"/>
  </si>
  <si>
    <t>location</t>
    <phoneticPr fontId="0" type="noConversion"/>
  </si>
  <si>
    <t>vegetation/substrate found on</t>
    <phoneticPr fontId="0" type="noConversion"/>
  </si>
  <si>
    <t>Notes</t>
    <phoneticPr fontId="0" type="noConversion"/>
  </si>
  <si>
    <t>Island</t>
    <phoneticPr fontId="0" type="noConversion"/>
  </si>
  <si>
    <t>Date</t>
    <phoneticPr fontId="0" type="noConversion"/>
  </si>
  <si>
    <t>ID #</t>
    <phoneticPr fontId="0" type="noConversion"/>
  </si>
  <si>
    <t>Species</t>
    <phoneticPr fontId="0" type="noConversion"/>
  </si>
  <si>
    <t>SVL</t>
    <phoneticPr fontId="0" type="noConversion"/>
  </si>
  <si>
    <t>weight(g)</t>
    <phoneticPr fontId="0" type="noConversion"/>
  </si>
  <si>
    <t>eggs</t>
    <phoneticPr fontId="0" type="noConversion"/>
  </si>
  <si>
    <t>Sex</t>
    <phoneticPr fontId="0" type="noConversion"/>
  </si>
  <si>
    <t>Notes</t>
    <phoneticPr fontId="0" type="noConversion"/>
  </si>
  <si>
    <t>Dudley</t>
  </si>
  <si>
    <t>AM, DO, SK</t>
  </si>
  <si>
    <t>waning crescent</t>
  </si>
  <si>
    <t>clear night, no rain last 24 hours</t>
  </si>
  <si>
    <t>around the northern tip of island to either side</t>
  </si>
  <si>
    <t>T.arg</t>
  </si>
  <si>
    <t>Leslie</t>
  </si>
  <si>
    <t>northern tip of island to either side</t>
  </si>
  <si>
    <t>eastern tip of island to channel side</t>
  </si>
  <si>
    <t>T.arg and scaevola</t>
  </si>
  <si>
    <t>Sand</t>
  </si>
  <si>
    <t>L. lug</t>
  </si>
  <si>
    <t>tail had been regenerated</t>
  </si>
  <si>
    <t>no tail taken</t>
  </si>
  <si>
    <t>tail regenerated</t>
  </si>
  <si>
    <t>tail has been regenerated</t>
  </si>
  <si>
    <t>tail has regenerated</t>
  </si>
  <si>
    <t>unknown, probably L. lug</t>
  </si>
  <si>
    <t>Portsmouth</t>
  </si>
  <si>
    <t>moderate breeze, partly cloudy</t>
  </si>
  <si>
    <t>around coastal T.arg on SE side of island</t>
  </si>
  <si>
    <t>Eastern</t>
  </si>
  <si>
    <t>Frigate</t>
  </si>
  <si>
    <t>calm, on sleugh side in lagoon all on t.arg</t>
  </si>
  <si>
    <t>first 10 minutes of survey on southern coast t.arg, not many geckos, strong breeze, found 10 on lagoon side t.arg in 9 total searching minutes</t>
  </si>
  <si>
    <t>Whip</t>
  </si>
  <si>
    <t>during a light misting rain on lagoon side t.arg, it seemed like the geckos were attracted to rain on the leaves</t>
  </si>
  <si>
    <t>regenerated tail, no tail taken</t>
  </si>
  <si>
    <t>A</t>
  </si>
  <si>
    <t>B</t>
  </si>
  <si>
    <t>C</t>
  </si>
  <si>
    <t>D</t>
  </si>
  <si>
    <t>E</t>
  </si>
  <si>
    <t>F</t>
  </si>
  <si>
    <t>male of new species (or hybrid, photo taken)</t>
  </si>
  <si>
    <t>male</t>
  </si>
  <si>
    <t>photo taken and in folder</t>
  </si>
  <si>
    <t>Aviation</t>
  </si>
  <si>
    <t>tail regenerated, no sample taken</t>
  </si>
  <si>
    <t>clear night, heavy rain night before, some the day of</t>
  </si>
  <si>
    <t>on northern shore</t>
  </si>
  <si>
    <t>mostly scaevola, some t.arg</t>
  </si>
  <si>
    <t>Bird</t>
  </si>
  <si>
    <t>couldn't find enough in first 10 minutes of searching time, so kept going for another 15 minutes each (total additional searching time 45 minutes)</t>
  </si>
  <si>
    <t>new moon</t>
  </si>
  <si>
    <t>clear night! Totally beautiful, breezy</t>
  </si>
  <si>
    <t>all of the giant landmass of Bird Island</t>
  </si>
  <si>
    <t>tournefortia on coast</t>
  </si>
  <si>
    <t>Holei</t>
  </si>
  <si>
    <t>had to search an additional 9 searching minutes (3 per person) to find enough with good tails</t>
  </si>
  <si>
    <t>coastal t.arg on far coast</t>
  </si>
  <si>
    <t>southern coast on the eastern side</t>
  </si>
  <si>
    <t>clear night, breezy</t>
  </si>
  <si>
    <t>Fern</t>
  </si>
  <si>
    <t>clear night, calm</t>
  </si>
  <si>
    <t>all the t.arg (2 on n. of island)</t>
  </si>
  <si>
    <t>t.arg</t>
  </si>
  <si>
    <t>Lost</t>
  </si>
  <si>
    <t>clear and calm and beautiful</t>
  </si>
  <si>
    <t>all along periphery</t>
  </si>
  <si>
    <t>NA</t>
  </si>
  <si>
    <t>collected during the day for tail sample</t>
  </si>
  <si>
    <t>photo taken</t>
  </si>
  <si>
    <t>L. sp?</t>
  </si>
  <si>
    <t>L.lug</t>
  </si>
  <si>
    <t>G</t>
  </si>
  <si>
    <t>H</t>
  </si>
  <si>
    <t>I</t>
  </si>
  <si>
    <t>J</t>
  </si>
  <si>
    <t>North Fighter</t>
  </si>
  <si>
    <t>AM, SK, Steve</t>
  </si>
  <si>
    <t>cloudy, after afternoon showers</t>
  </si>
  <si>
    <t>along northern shore</t>
  </si>
  <si>
    <t>Paradise</t>
  </si>
  <si>
    <t>cloudy, light drizzle at end of survey</t>
  </si>
  <si>
    <t>along lagoon coast near peninsula</t>
  </si>
  <si>
    <t>Kaula</t>
  </si>
  <si>
    <t>cloudy, started lightly raining by middle of survey</t>
  </si>
  <si>
    <t>along far coast and lagoon t.arg</t>
  </si>
  <si>
    <t>had to look an additional 15 minutes (45 total searching minutes) to find 10 geckos</t>
  </si>
  <si>
    <t>L. sp</t>
  </si>
  <si>
    <t>unknown - either dark morph L. lug or house gecko</t>
  </si>
  <si>
    <t>had spikes on tail, not sure if that occurs on L. lug?</t>
  </si>
  <si>
    <t>could be hybrid - very few distinct black dots on head</t>
  </si>
  <si>
    <t>L. hybrid?</t>
  </si>
  <si>
    <t>Castor</t>
  </si>
  <si>
    <t>AP, SK</t>
  </si>
  <si>
    <t>waxing crescent</t>
  </si>
  <si>
    <t>light, intermittent drizze from scattered clouds</t>
  </si>
  <si>
    <t>along coastal t.arg</t>
  </si>
  <si>
    <t>very pale morph</t>
  </si>
  <si>
    <t>pale morph</t>
  </si>
  <si>
    <t>Sacia</t>
  </si>
  <si>
    <t>partly cloudy</t>
  </si>
  <si>
    <t>along the coasts</t>
  </si>
  <si>
    <t>Engineer</t>
  </si>
  <si>
    <t>coast along tip near Sacia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</si>
</sst>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indexed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14" fontId="0" fillId="0" borderId="0" xfId="0" applyNumberFormat="1"/>
    <xf numFmtId="14" fontId="1" fillId="0" borderId="0" xfId="0" applyNumberFormat="1" applyFont="1"/>
    <xf numFmtId="20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A21" sqref="A21"/>
    </sheetView>
  </sheetViews>
  <sheetFormatPr defaultRowHeight="15"/>
  <cols>
    <col min="2" max="2" width="9.7109375" style="4" bestFit="1" customWidth="1"/>
  </cols>
  <sheetData>
    <row r="1" spans="1:15">
      <c r="A1" s="1" t="s">
        <v>0</v>
      </c>
      <c r="B1" s="5"/>
    </row>
    <row r="2" spans="1:15">
      <c r="A2" s="1" t="s">
        <v>1</v>
      </c>
      <c r="B2" s="5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</row>
    <row r="3" spans="1:15">
      <c r="A3" t="s">
        <v>25</v>
      </c>
      <c r="B3" s="4">
        <v>41868</v>
      </c>
      <c r="C3" s="6">
        <v>0.86805555555555547</v>
      </c>
      <c r="D3">
        <v>10</v>
      </c>
      <c r="E3">
        <v>30</v>
      </c>
      <c r="F3" t="s">
        <v>26</v>
      </c>
      <c r="G3">
        <v>10</v>
      </c>
      <c r="H3">
        <v>23</v>
      </c>
      <c r="I3">
        <v>33</v>
      </c>
      <c r="J3">
        <f>I3/30</f>
        <v>1.1000000000000001</v>
      </c>
      <c r="K3" t="s">
        <v>27</v>
      </c>
      <c r="L3" t="s">
        <v>28</v>
      </c>
      <c r="M3" t="s">
        <v>29</v>
      </c>
      <c r="N3" t="s">
        <v>30</v>
      </c>
    </row>
    <row r="4" spans="1:15">
      <c r="A4" t="s">
        <v>31</v>
      </c>
      <c r="B4" s="4">
        <v>41868</v>
      </c>
      <c r="C4" s="6">
        <v>0.9243055555555556</v>
      </c>
      <c r="D4">
        <v>10</v>
      </c>
      <c r="E4">
        <v>30</v>
      </c>
      <c r="F4" t="s">
        <v>26</v>
      </c>
      <c r="G4">
        <v>10</v>
      </c>
      <c r="H4">
        <v>33</v>
      </c>
      <c r="I4">
        <v>43</v>
      </c>
      <c r="J4">
        <f>I4/30</f>
        <v>1.4333333333333333</v>
      </c>
      <c r="K4" t="s">
        <v>27</v>
      </c>
      <c r="L4" t="s">
        <v>28</v>
      </c>
      <c r="M4" t="s">
        <v>32</v>
      </c>
      <c r="N4" t="s">
        <v>34</v>
      </c>
    </row>
    <row r="5" spans="1:15">
      <c r="A5" t="s">
        <v>35</v>
      </c>
      <c r="B5" s="4">
        <v>41868</v>
      </c>
      <c r="C5" s="6">
        <v>0.96180555555555547</v>
      </c>
      <c r="D5">
        <v>10</v>
      </c>
      <c r="E5">
        <v>30</v>
      </c>
      <c r="F5" t="s">
        <v>26</v>
      </c>
      <c r="G5">
        <v>11</v>
      </c>
      <c r="H5">
        <v>25</v>
      </c>
      <c r="I5">
        <v>36</v>
      </c>
      <c r="J5">
        <f>I5/30</f>
        <v>1.2</v>
      </c>
      <c r="K5" t="s">
        <v>27</v>
      </c>
      <c r="L5" t="s">
        <v>28</v>
      </c>
      <c r="M5" t="s">
        <v>33</v>
      </c>
      <c r="N5" t="s">
        <v>30</v>
      </c>
    </row>
    <row r="6" spans="1:15">
      <c r="A6" t="s">
        <v>43</v>
      </c>
      <c r="B6" s="4">
        <v>41869</v>
      </c>
      <c r="C6" s="6">
        <v>0.8618055555555556</v>
      </c>
      <c r="D6">
        <v>10</v>
      </c>
      <c r="E6">
        <v>30</v>
      </c>
      <c r="F6" t="s">
        <v>26</v>
      </c>
      <c r="G6">
        <v>11</v>
      </c>
      <c r="H6">
        <v>13</v>
      </c>
      <c r="I6">
        <v>24</v>
      </c>
      <c r="J6">
        <f>I6/30</f>
        <v>0.8</v>
      </c>
      <c r="K6" t="s">
        <v>27</v>
      </c>
      <c r="L6" t="s">
        <v>44</v>
      </c>
      <c r="M6" t="s">
        <v>45</v>
      </c>
    </row>
    <row r="7" spans="1:15">
      <c r="A7" t="s">
        <v>46</v>
      </c>
      <c r="B7" s="4">
        <v>41869</v>
      </c>
      <c r="C7" s="6">
        <v>0.89583333333333337</v>
      </c>
      <c r="D7">
        <v>13</v>
      </c>
      <c r="E7">
        <f>13*3</f>
        <v>39</v>
      </c>
      <c r="F7" t="s">
        <v>26</v>
      </c>
      <c r="G7">
        <v>11</v>
      </c>
      <c r="H7">
        <v>8</v>
      </c>
      <c r="I7">
        <v>19</v>
      </c>
      <c r="J7">
        <f>I7/30</f>
        <v>0.6333333333333333</v>
      </c>
      <c r="K7" t="s">
        <v>27</v>
      </c>
      <c r="L7" t="s">
        <v>49</v>
      </c>
    </row>
    <row r="8" spans="1:15">
      <c r="A8" t="s">
        <v>47</v>
      </c>
      <c r="B8" s="4">
        <v>41869</v>
      </c>
      <c r="C8" s="6">
        <v>0.9555555555555556</v>
      </c>
      <c r="D8">
        <v>10</v>
      </c>
      <c r="E8">
        <v>30</v>
      </c>
      <c r="F8" t="s">
        <v>26</v>
      </c>
      <c r="G8">
        <v>10</v>
      </c>
      <c r="H8">
        <v>49</v>
      </c>
      <c r="I8">
        <v>59</v>
      </c>
      <c r="J8">
        <f t="shared" ref="J8:J20" si="0">I8/30</f>
        <v>1.9666666666666666</v>
      </c>
      <c r="K8" t="s">
        <v>27</v>
      </c>
      <c r="L8" t="s">
        <v>48</v>
      </c>
    </row>
    <row r="9" spans="1:15">
      <c r="A9" t="s">
        <v>50</v>
      </c>
      <c r="B9" s="4">
        <v>41869</v>
      </c>
      <c r="C9" s="6">
        <v>0.98819444444444438</v>
      </c>
      <c r="D9">
        <v>10</v>
      </c>
      <c r="E9">
        <v>30</v>
      </c>
      <c r="F9" t="s">
        <v>26</v>
      </c>
      <c r="G9">
        <v>10</v>
      </c>
      <c r="H9">
        <v>83</v>
      </c>
      <c r="I9">
        <v>93</v>
      </c>
      <c r="J9">
        <f t="shared" si="0"/>
        <v>3.1</v>
      </c>
      <c r="K9" t="s">
        <v>27</v>
      </c>
      <c r="L9" t="s">
        <v>51</v>
      </c>
    </row>
    <row r="10" spans="1:15">
      <c r="A10" t="s">
        <v>62</v>
      </c>
      <c r="B10" s="4">
        <v>41871</v>
      </c>
      <c r="C10" s="6">
        <v>0.90625</v>
      </c>
      <c r="D10">
        <v>10</v>
      </c>
      <c r="E10">
        <v>30</v>
      </c>
      <c r="F10" t="s">
        <v>26</v>
      </c>
      <c r="G10">
        <v>11</v>
      </c>
      <c r="H10">
        <f>I10-G10</f>
        <v>175</v>
      </c>
      <c r="I10">
        <v>186</v>
      </c>
      <c r="J10">
        <f t="shared" si="0"/>
        <v>6.2</v>
      </c>
      <c r="K10" t="s">
        <v>27</v>
      </c>
      <c r="L10" t="s">
        <v>64</v>
      </c>
      <c r="M10" t="s">
        <v>65</v>
      </c>
      <c r="N10" t="s">
        <v>66</v>
      </c>
    </row>
    <row r="11" spans="1:15">
      <c r="A11" t="s">
        <v>67</v>
      </c>
      <c r="B11" s="4">
        <v>41874</v>
      </c>
      <c r="C11" s="6">
        <v>0.8979166666666667</v>
      </c>
      <c r="D11">
        <v>10</v>
      </c>
      <c r="E11">
        <v>30</v>
      </c>
      <c r="F11" t="s">
        <v>26</v>
      </c>
      <c r="G11">
        <v>10</v>
      </c>
      <c r="H11">
        <v>0</v>
      </c>
      <c r="I11">
        <v>6</v>
      </c>
      <c r="J11">
        <f t="shared" si="0"/>
        <v>0.2</v>
      </c>
      <c r="K11" t="s">
        <v>69</v>
      </c>
      <c r="L11" t="s">
        <v>70</v>
      </c>
      <c r="M11" t="s">
        <v>71</v>
      </c>
      <c r="N11" t="s">
        <v>72</v>
      </c>
      <c r="O11" t="s">
        <v>68</v>
      </c>
    </row>
    <row r="12" spans="1:15">
      <c r="A12" t="s">
        <v>73</v>
      </c>
      <c r="B12" s="4">
        <v>41874</v>
      </c>
      <c r="C12" s="6">
        <v>0.94305555555555554</v>
      </c>
      <c r="D12">
        <v>10</v>
      </c>
      <c r="E12">
        <v>30</v>
      </c>
      <c r="F12" t="s">
        <v>26</v>
      </c>
      <c r="G12">
        <v>10</v>
      </c>
      <c r="H12">
        <v>3</v>
      </c>
      <c r="I12">
        <v>13</v>
      </c>
      <c r="J12">
        <f t="shared" si="0"/>
        <v>0.43333333333333335</v>
      </c>
      <c r="K12" t="s">
        <v>69</v>
      </c>
      <c r="L12" t="s">
        <v>77</v>
      </c>
      <c r="M12" t="s">
        <v>76</v>
      </c>
      <c r="N12" t="s">
        <v>75</v>
      </c>
      <c r="O12" t="s">
        <v>74</v>
      </c>
    </row>
    <row r="13" spans="1:15">
      <c r="A13" t="s">
        <v>78</v>
      </c>
      <c r="B13" s="4">
        <v>41874</v>
      </c>
      <c r="C13" s="6">
        <v>0.9902777777777777</v>
      </c>
      <c r="D13">
        <v>7</v>
      </c>
      <c r="E13">
        <v>14</v>
      </c>
      <c r="F13" t="s">
        <v>26</v>
      </c>
      <c r="G13">
        <v>13</v>
      </c>
      <c r="H13">
        <f>27-13</f>
        <v>14</v>
      </c>
      <c r="I13">
        <v>27</v>
      </c>
      <c r="J13">
        <f t="shared" si="0"/>
        <v>0.9</v>
      </c>
      <c r="K13" t="s">
        <v>69</v>
      </c>
      <c r="L13" t="s">
        <v>79</v>
      </c>
      <c r="M13" t="s">
        <v>80</v>
      </c>
      <c r="N13" t="s">
        <v>81</v>
      </c>
    </row>
    <row r="14" spans="1:15">
      <c r="A14" t="s">
        <v>82</v>
      </c>
      <c r="B14" s="4">
        <v>41874</v>
      </c>
      <c r="C14" s="6">
        <v>3.1944444444444449E-2</v>
      </c>
      <c r="D14">
        <v>10</v>
      </c>
      <c r="E14">
        <v>30</v>
      </c>
      <c r="F14" t="s">
        <v>26</v>
      </c>
      <c r="G14">
        <v>10</v>
      </c>
      <c r="H14">
        <f>64-10</f>
        <v>54</v>
      </c>
      <c r="I14">
        <v>64</v>
      </c>
      <c r="J14">
        <f t="shared" si="0"/>
        <v>2.1333333333333333</v>
      </c>
      <c r="K14" t="s">
        <v>69</v>
      </c>
      <c r="L14" t="s">
        <v>83</v>
      </c>
      <c r="M14" t="s">
        <v>84</v>
      </c>
      <c r="N14" t="s">
        <v>81</v>
      </c>
    </row>
    <row r="15" spans="1:15">
      <c r="A15" t="s">
        <v>94</v>
      </c>
      <c r="B15" s="4">
        <v>41876</v>
      </c>
      <c r="C15" s="6">
        <v>0.84652777777777777</v>
      </c>
      <c r="D15">
        <v>10</v>
      </c>
      <c r="E15">
        <v>30</v>
      </c>
      <c r="F15" t="s">
        <v>95</v>
      </c>
      <c r="G15">
        <v>11</v>
      </c>
      <c r="H15">
        <f>41-11</f>
        <v>30</v>
      </c>
      <c r="I15">
        <v>41</v>
      </c>
      <c r="J15">
        <f t="shared" si="0"/>
        <v>1.3666666666666667</v>
      </c>
      <c r="K15" t="s">
        <v>69</v>
      </c>
      <c r="L15" t="s">
        <v>96</v>
      </c>
      <c r="M15" t="s">
        <v>97</v>
      </c>
      <c r="N15" t="s">
        <v>34</v>
      </c>
    </row>
    <row r="16" spans="1:15">
      <c r="A16" t="s">
        <v>98</v>
      </c>
      <c r="B16" s="4">
        <v>41876</v>
      </c>
      <c r="C16" s="6">
        <v>0.90277777777777779</v>
      </c>
      <c r="D16">
        <v>10</v>
      </c>
      <c r="E16">
        <v>30</v>
      </c>
      <c r="F16" t="s">
        <v>95</v>
      </c>
      <c r="G16">
        <v>12</v>
      </c>
      <c r="H16">
        <f>55-12</f>
        <v>43</v>
      </c>
      <c r="I16">
        <f>21+18+16</f>
        <v>55</v>
      </c>
      <c r="J16">
        <f t="shared" si="0"/>
        <v>1.8333333333333333</v>
      </c>
      <c r="K16" t="s">
        <v>69</v>
      </c>
      <c r="L16" t="s">
        <v>99</v>
      </c>
      <c r="M16" t="s">
        <v>100</v>
      </c>
      <c r="N16" t="s">
        <v>81</v>
      </c>
    </row>
    <row r="17" spans="1:15">
      <c r="A17" t="s">
        <v>101</v>
      </c>
      <c r="B17" s="4">
        <v>41876</v>
      </c>
      <c r="C17" s="6">
        <v>0.95208333333333339</v>
      </c>
      <c r="D17">
        <v>10</v>
      </c>
      <c r="E17">
        <v>30</v>
      </c>
      <c r="F17" t="s">
        <v>95</v>
      </c>
      <c r="G17">
        <v>10</v>
      </c>
      <c r="H17">
        <v>0</v>
      </c>
      <c r="I17">
        <v>8</v>
      </c>
      <c r="J17">
        <f t="shared" si="0"/>
        <v>0.26666666666666666</v>
      </c>
      <c r="K17" t="s">
        <v>69</v>
      </c>
      <c r="L17" t="s">
        <v>102</v>
      </c>
      <c r="M17" t="s">
        <v>103</v>
      </c>
      <c r="N17" t="s">
        <v>81</v>
      </c>
      <c r="O17" t="s">
        <v>104</v>
      </c>
    </row>
    <row r="18" spans="1:15">
      <c r="A18" t="s">
        <v>110</v>
      </c>
      <c r="B18" s="4">
        <v>41881</v>
      </c>
      <c r="C18" s="6">
        <v>0.86111111111111116</v>
      </c>
      <c r="D18">
        <v>15</v>
      </c>
      <c r="E18">
        <v>30</v>
      </c>
      <c r="F18" t="s">
        <v>111</v>
      </c>
      <c r="G18">
        <v>10</v>
      </c>
      <c r="H18">
        <v>9</v>
      </c>
      <c r="I18">
        <v>19</v>
      </c>
      <c r="J18">
        <f t="shared" si="0"/>
        <v>0.6333333333333333</v>
      </c>
      <c r="K18" t="s">
        <v>112</v>
      </c>
      <c r="L18" t="s">
        <v>113</v>
      </c>
      <c r="M18" t="s">
        <v>114</v>
      </c>
      <c r="N18" t="s">
        <v>30</v>
      </c>
    </row>
    <row r="19" spans="1:15">
      <c r="A19" t="s">
        <v>117</v>
      </c>
      <c r="B19" s="4">
        <v>41881</v>
      </c>
      <c r="C19" s="6">
        <v>0.89583333333333337</v>
      </c>
      <c r="D19">
        <v>15</v>
      </c>
      <c r="E19">
        <v>30</v>
      </c>
      <c r="F19" t="s">
        <v>111</v>
      </c>
      <c r="G19">
        <v>11</v>
      </c>
      <c r="H19">
        <v>0</v>
      </c>
      <c r="I19">
        <v>9</v>
      </c>
      <c r="J19">
        <f t="shared" si="0"/>
        <v>0.3</v>
      </c>
      <c r="K19" t="s">
        <v>112</v>
      </c>
      <c r="L19" t="s">
        <v>118</v>
      </c>
      <c r="M19" t="s">
        <v>119</v>
      </c>
      <c r="N19" t="s">
        <v>81</v>
      </c>
    </row>
    <row r="20" spans="1:15">
      <c r="A20" t="s">
        <v>120</v>
      </c>
      <c r="B20" s="4">
        <v>41881</v>
      </c>
      <c r="C20" s="6">
        <v>0.9375</v>
      </c>
      <c r="D20">
        <v>15</v>
      </c>
      <c r="E20">
        <v>30</v>
      </c>
      <c r="F20" t="s">
        <v>111</v>
      </c>
      <c r="G20">
        <v>10</v>
      </c>
      <c r="H20">
        <v>34</v>
      </c>
      <c r="I20">
        <v>44</v>
      </c>
      <c r="J20">
        <f t="shared" si="0"/>
        <v>1.4666666666666666</v>
      </c>
      <c r="K20" t="s">
        <v>112</v>
      </c>
      <c r="L20" t="s">
        <v>118</v>
      </c>
      <c r="M20" t="s">
        <v>121</v>
      </c>
      <c r="N20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48576"/>
  <sheetViews>
    <sheetView tabSelected="1" workbookViewId="0">
      <pane ySplit="2" topLeftCell="A162" activePane="bottomLeft" state="frozen"/>
      <selection pane="bottomLeft" activeCell="I181" sqref="I181"/>
    </sheetView>
  </sheetViews>
  <sheetFormatPr defaultRowHeight="15"/>
  <cols>
    <col min="2" max="2" width="9.7109375" bestFit="1" customWidth="1"/>
    <col min="6" max="6" width="9.140625" style="8"/>
  </cols>
  <sheetData>
    <row r="1" spans="1:13">
      <c r="A1" s="1" t="s">
        <v>0</v>
      </c>
      <c r="B1" s="1"/>
      <c r="C1" s="2"/>
      <c r="D1" s="1"/>
      <c r="E1" s="1"/>
      <c r="F1" s="7"/>
      <c r="G1" s="1"/>
      <c r="H1" s="1"/>
      <c r="I1" s="1"/>
      <c r="J1" s="1"/>
      <c r="K1" s="1"/>
      <c r="L1" s="1"/>
      <c r="M1" s="1"/>
    </row>
    <row r="2" spans="1:13">
      <c r="A2" s="1" t="s">
        <v>16</v>
      </c>
      <c r="B2" s="1" t="s">
        <v>17</v>
      </c>
      <c r="C2" s="2" t="s">
        <v>18</v>
      </c>
      <c r="D2" s="1" t="s">
        <v>19</v>
      </c>
      <c r="E2" s="1" t="s">
        <v>20</v>
      </c>
      <c r="F2" s="7" t="s">
        <v>21</v>
      </c>
      <c r="G2" s="1" t="s">
        <v>22</v>
      </c>
      <c r="H2" s="1" t="s">
        <v>23</v>
      </c>
      <c r="I2" s="1" t="s">
        <v>24</v>
      </c>
      <c r="J2" s="1"/>
      <c r="K2" s="1"/>
      <c r="L2" s="1"/>
      <c r="M2" s="3"/>
    </row>
    <row r="3" spans="1:13">
      <c r="A3" t="s">
        <v>25</v>
      </c>
      <c r="B3" s="4">
        <v>41868</v>
      </c>
      <c r="C3">
        <v>1</v>
      </c>
      <c r="D3" t="s">
        <v>42</v>
      </c>
      <c r="E3">
        <v>40</v>
      </c>
      <c r="F3" s="8">
        <v>2.1</v>
      </c>
      <c r="G3">
        <v>2</v>
      </c>
    </row>
    <row r="4" spans="1:13">
      <c r="A4" t="s">
        <v>25</v>
      </c>
      <c r="B4" s="4">
        <v>41868</v>
      </c>
      <c r="C4">
        <v>2</v>
      </c>
      <c r="D4" t="s">
        <v>36</v>
      </c>
      <c r="E4">
        <v>35</v>
      </c>
      <c r="F4" s="8">
        <v>1.7</v>
      </c>
    </row>
    <row r="5" spans="1:13">
      <c r="A5" t="s">
        <v>25</v>
      </c>
      <c r="B5" s="4">
        <v>41868</v>
      </c>
      <c r="C5">
        <v>3</v>
      </c>
      <c r="D5" t="s">
        <v>42</v>
      </c>
      <c r="E5">
        <v>32</v>
      </c>
      <c r="F5" s="8">
        <v>1.1000000000000001</v>
      </c>
    </row>
    <row r="6" spans="1:13">
      <c r="A6" t="s">
        <v>25</v>
      </c>
      <c r="B6" s="4">
        <v>41868</v>
      </c>
      <c r="C6">
        <v>4</v>
      </c>
      <c r="D6" t="s">
        <v>42</v>
      </c>
      <c r="E6">
        <v>34</v>
      </c>
      <c r="F6" s="8">
        <v>1.1000000000000001</v>
      </c>
    </row>
    <row r="7" spans="1:13">
      <c r="A7" t="s">
        <v>25</v>
      </c>
      <c r="B7" s="4">
        <v>41868</v>
      </c>
      <c r="C7">
        <v>5</v>
      </c>
      <c r="D7" t="s">
        <v>42</v>
      </c>
      <c r="E7">
        <v>32</v>
      </c>
      <c r="F7" s="8">
        <v>1.1000000000000001</v>
      </c>
    </row>
    <row r="8" spans="1:13">
      <c r="A8" t="s">
        <v>25</v>
      </c>
      <c r="B8" s="4">
        <v>41868</v>
      </c>
      <c r="C8">
        <v>6</v>
      </c>
      <c r="D8" t="s">
        <v>42</v>
      </c>
      <c r="E8">
        <v>30</v>
      </c>
      <c r="F8" s="8">
        <v>0.6</v>
      </c>
    </row>
    <row r="9" spans="1:13">
      <c r="A9" t="s">
        <v>25</v>
      </c>
      <c r="B9" s="4">
        <v>41868</v>
      </c>
      <c r="C9">
        <v>7</v>
      </c>
      <c r="D9" t="s">
        <v>42</v>
      </c>
      <c r="E9">
        <v>40</v>
      </c>
      <c r="F9" s="8">
        <v>1.3</v>
      </c>
      <c r="G9">
        <v>2</v>
      </c>
    </row>
    <row r="10" spans="1:13">
      <c r="A10" t="s">
        <v>25</v>
      </c>
      <c r="B10" s="4">
        <v>41868</v>
      </c>
      <c r="C10">
        <v>8</v>
      </c>
      <c r="D10" t="s">
        <v>42</v>
      </c>
      <c r="E10">
        <v>28</v>
      </c>
      <c r="F10" s="8">
        <v>0.4</v>
      </c>
    </row>
    <row r="11" spans="1:13">
      <c r="A11" t="s">
        <v>25</v>
      </c>
      <c r="B11" s="4">
        <v>41868</v>
      </c>
      <c r="C11">
        <v>9</v>
      </c>
      <c r="D11" t="s">
        <v>36</v>
      </c>
      <c r="E11">
        <v>32</v>
      </c>
      <c r="F11" s="8">
        <v>0.7</v>
      </c>
    </row>
    <row r="12" spans="1:13">
      <c r="A12" t="s">
        <v>25</v>
      </c>
      <c r="B12" s="4">
        <v>41868</v>
      </c>
      <c r="C12">
        <v>10</v>
      </c>
      <c r="D12" t="s">
        <v>42</v>
      </c>
      <c r="E12">
        <v>31</v>
      </c>
      <c r="F12" s="8">
        <v>0.9</v>
      </c>
    </row>
    <row r="13" spans="1:13">
      <c r="A13" t="s">
        <v>25</v>
      </c>
      <c r="B13" s="4">
        <v>41871</v>
      </c>
      <c r="C13" t="s">
        <v>53</v>
      </c>
      <c r="D13" t="s">
        <v>36</v>
      </c>
      <c r="E13">
        <v>33</v>
      </c>
      <c r="F13" s="8">
        <v>0.7</v>
      </c>
    </row>
    <row r="14" spans="1:13">
      <c r="A14" t="s">
        <v>25</v>
      </c>
      <c r="B14" s="4">
        <v>41871</v>
      </c>
      <c r="C14" t="s">
        <v>54</v>
      </c>
      <c r="D14" t="s">
        <v>36</v>
      </c>
      <c r="E14">
        <v>37</v>
      </c>
      <c r="F14" s="8">
        <v>1.1000000000000001</v>
      </c>
    </row>
    <row r="15" spans="1:13">
      <c r="A15" t="s">
        <v>25</v>
      </c>
      <c r="B15" s="4">
        <v>41871</v>
      </c>
      <c r="C15" t="s">
        <v>55</v>
      </c>
      <c r="D15" t="s">
        <v>36</v>
      </c>
      <c r="E15">
        <v>35</v>
      </c>
      <c r="F15" s="8">
        <v>1.2</v>
      </c>
    </row>
    <row r="16" spans="1:13">
      <c r="A16" t="s">
        <v>25</v>
      </c>
      <c r="B16" s="4">
        <v>41871</v>
      </c>
      <c r="C16" t="s">
        <v>56</v>
      </c>
      <c r="D16" t="s">
        <v>36</v>
      </c>
      <c r="E16">
        <v>42</v>
      </c>
      <c r="F16" s="8">
        <v>1.4</v>
      </c>
    </row>
    <row r="17" spans="1:9">
      <c r="A17" t="s">
        <v>25</v>
      </c>
      <c r="B17" s="4">
        <v>41871</v>
      </c>
      <c r="C17" t="s">
        <v>57</v>
      </c>
      <c r="D17" t="s">
        <v>36</v>
      </c>
      <c r="E17">
        <v>32</v>
      </c>
      <c r="F17" s="8">
        <v>0.8</v>
      </c>
      <c r="I17" t="s">
        <v>37</v>
      </c>
    </row>
    <row r="18" spans="1:9">
      <c r="A18" t="s">
        <v>25</v>
      </c>
      <c r="B18" s="4">
        <v>41871</v>
      </c>
      <c r="C18" t="s">
        <v>58</v>
      </c>
      <c r="D18" t="s">
        <v>36</v>
      </c>
      <c r="E18">
        <v>34</v>
      </c>
      <c r="F18" s="8">
        <v>0.7</v>
      </c>
      <c r="I18" t="s">
        <v>37</v>
      </c>
    </row>
    <row r="19" spans="1:9">
      <c r="A19" t="s">
        <v>25</v>
      </c>
      <c r="B19" s="4">
        <v>41873</v>
      </c>
      <c r="C19" t="s">
        <v>90</v>
      </c>
      <c r="D19" t="s">
        <v>36</v>
      </c>
      <c r="E19" t="s">
        <v>85</v>
      </c>
      <c r="F19" t="s">
        <v>85</v>
      </c>
    </row>
    <row r="20" spans="1:9">
      <c r="A20" t="s">
        <v>25</v>
      </c>
      <c r="B20" s="4">
        <v>41873</v>
      </c>
      <c r="C20" t="s">
        <v>91</v>
      </c>
      <c r="D20" t="s">
        <v>36</v>
      </c>
      <c r="E20" t="s">
        <v>85</v>
      </c>
      <c r="F20" t="s">
        <v>85</v>
      </c>
    </row>
    <row r="21" spans="1:9">
      <c r="A21" t="s">
        <v>25</v>
      </c>
      <c r="B21" s="4">
        <v>41873</v>
      </c>
      <c r="C21" t="s">
        <v>92</v>
      </c>
      <c r="D21" t="s">
        <v>36</v>
      </c>
      <c r="E21" t="s">
        <v>85</v>
      </c>
      <c r="F21" t="s">
        <v>85</v>
      </c>
    </row>
    <row r="22" spans="1:9">
      <c r="A22" t="s">
        <v>25</v>
      </c>
      <c r="B22" s="4">
        <v>41873</v>
      </c>
      <c r="C22" t="s">
        <v>93</v>
      </c>
      <c r="D22" t="s">
        <v>36</v>
      </c>
      <c r="E22" t="s">
        <v>85</v>
      </c>
      <c r="F22" t="s">
        <v>85</v>
      </c>
    </row>
    <row r="23" spans="1:9">
      <c r="A23" t="s">
        <v>31</v>
      </c>
      <c r="B23" s="4">
        <v>41868</v>
      </c>
      <c r="C23">
        <v>1</v>
      </c>
      <c r="D23" t="s">
        <v>36</v>
      </c>
      <c r="E23">
        <v>32</v>
      </c>
      <c r="F23" s="8">
        <v>1</v>
      </c>
    </row>
    <row r="24" spans="1:9">
      <c r="A24" t="s">
        <v>31</v>
      </c>
      <c r="B24" s="4">
        <v>41868</v>
      </c>
      <c r="C24">
        <v>2</v>
      </c>
      <c r="D24" t="s">
        <v>36</v>
      </c>
      <c r="E24">
        <v>34</v>
      </c>
      <c r="F24" s="8">
        <v>1.1000000000000001</v>
      </c>
    </row>
    <row r="25" spans="1:9">
      <c r="A25" t="s">
        <v>31</v>
      </c>
      <c r="B25" s="4">
        <v>41868</v>
      </c>
      <c r="C25">
        <v>3</v>
      </c>
      <c r="D25" t="s">
        <v>36</v>
      </c>
      <c r="E25">
        <v>36</v>
      </c>
      <c r="F25" s="8">
        <v>1.2</v>
      </c>
    </row>
    <row r="26" spans="1:9">
      <c r="A26" t="s">
        <v>31</v>
      </c>
      <c r="B26" s="4">
        <v>41868</v>
      </c>
      <c r="C26">
        <v>4</v>
      </c>
      <c r="D26" t="s">
        <v>36</v>
      </c>
      <c r="E26">
        <v>39</v>
      </c>
      <c r="F26" s="8">
        <v>1.4</v>
      </c>
    </row>
    <row r="27" spans="1:9">
      <c r="A27" t="s">
        <v>31</v>
      </c>
      <c r="B27" s="4">
        <v>41868</v>
      </c>
      <c r="C27">
        <v>5</v>
      </c>
      <c r="D27" t="s">
        <v>36</v>
      </c>
      <c r="E27">
        <v>32</v>
      </c>
      <c r="F27" s="8">
        <v>0.9</v>
      </c>
    </row>
    <row r="28" spans="1:9">
      <c r="A28" t="s">
        <v>31</v>
      </c>
      <c r="B28" s="4">
        <v>41868</v>
      </c>
      <c r="C28">
        <v>6</v>
      </c>
      <c r="D28" t="s">
        <v>36</v>
      </c>
      <c r="E28">
        <v>41</v>
      </c>
      <c r="F28" s="8">
        <v>1.8</v>
      </c>
      <c r="G28">
        <v>2</v>
      </c>
    </row>
    <row r="29" spans="1:9">
      <c r="A29" t="s">
        <v>31</v>
      </c>
      <c r="B29" s="4">
        <v>41868</v>
      </c>
      <c r="C29">
        <v>7</v>
      </c>
      <c r="D29" t="s">
        <v>36</v>
      </c>
      <c r="E29">
        <v>32</v>
      </c>
      <c r="F29" s="8">
        <v>0.9</v>
      </c>
    </row>
    <row r="30" spans="1:9">
      <c r="A30" t="s">
        <v>31</v>
      </c>
      <c r="B30" s="4">
        <v>41868</v>
      </c>
      <c r="C30">
        <v>8</v>
      </c>
      <c r="D30" t="s">
        <v>36</v>
      </c>
      <c r="E30">
        <v>35</v>
      </c>
      <c r="F30" s="8">
        <v>1.4</v>
      </c>
    </row>
    <row r="31" spans="1:9">
      <c r="A31" t="s">
        <v>31</v>
      </c>
      <c r="B31" s="4">
        <v>41868</v>
      </c>
      <c r="C31">
        <v>9</v>
      </c>
      <c r="D31" t="s">
        <v>36</v>
      </c>
      <c r="E31">
        <v>39</v>
      </c>
      <c r="F31" s="8">
        <v>1.4</v>
      </c>
    </row>
    <row r="32" spans="1:9">
      <c r="A32" t="s">
        <v>31</v>
      </c>
      <c r="B32" s="4">
        <v>41868</v>
      </c>
      <c r="C32">
        <v>10</v>
      </c>
      <c r="D32" t="s">
        <v>36</v>
      </c>
      <c r="E32">
        <v>40</v>
      </c>
      <c r="F32" s="8">
        <v>1.5</v>
      </c>
      <c r="I32" t="s">
        <v>37</v>
      </c>
    </row>
    <row r="33" spans="1:9">
      <c r="A33" t="s">
        <v>31</v>
      </c>
      <c r="B33" s="4">
        <v>41871</v>
      </c>
      <c r="C33" t="s">
        <v>53</v>
      </c>
      <c r="D33" t="s">
        <v>36</v>
      </c>
      <c r="E33">
        <v>39</v>
      </c>
      <c r="F33" s="8">
        <v>1.8</v>
      </c>
    </row>
    <row r="34" spans="1:9">
      <c r="A34" t="s">
        <v>31</v>
      </c>
      <c r="B34" s="4">
        <v>41871</v>
      </c>
      <c r="C34" t="s">
        <v>54</v>
      </c>
      <c r="D34" t="s">
        <v>36</v>
      </c>
      <c r="E34">
        <v>39</v>
      </c>
      <c r="F34" s="8">
        <v>1.5</v>
      </c>
    </row>
    <row r="35" spans="1:9">
      <c r="A35" t="s">
        <v>35</v>
      </c>
      <c r="B35" s="4">
        <v>41868</v>
      </c>
      <c r="C35">
        <v>1</v>
      </c>
      <c r="D35" t="s">
        <v>36</v>
      </c>
      <c r="E35">
        <v>41</v>
      </c>
      <c r="F35" s="8">
        <v>1.7</v>
      </c>
    </row>
    <row r="36" spans="1:9">
      <c r="A36" t="s">
        <v>35</v>
      </c>
      <c r="B36" s="4">
        <v>41868</v>
      </c>
      <c r="C36">
        <v>2</v>
      </c>
      <c r="D36" t="s">
        <v>36</v>
      </c>
      <c r="E36">
        <v>39</v>
      </c>
      <c r="F36" s="8">
        <v>1.6</v>
      </c>
      <c r="I36" t="s">
        <v>41</v>
      </c>
    </row>
    <row r="37" spans="1:9">
      <c r="A37" t="s">
        <v>35</v>
      </c>
      <c r="B37" s="4">
        <v>41868</v>
      </c>
      <c r="C37">
        <v>3</v>
      </c>
      <c r="D37" t="s">
        <v>36</v>
      </c>
      <c r="E37">
        <v>41</v>
      </c>
      <c r="F37" s="8">
        <v>1.8</v>
      </c>
      <c r="G37">
        <v>1</v>
      </c>
    </row>
    <row r="38" spans="1:9">
      <c r="A38" t="s">
        <v>35</v>
      </c>
      <c r="B38" s="4">
        <v>41868</v>
      </c>
      <c r="C38">
        <v>4</v>
      </c>
      <c r="D38" t="s">
        <v>36</v>
      </c>
      <c r="E38">
        <v>39</v>
      </c>
      <c r="F38" s="8">
        <v>1.2</v>
      </c>
    </row>
    <row r="39" spans="1:9">
      <c r="A39" t="s">
        <v>35</v>
      </c>
      <c r="B39" s="4">
        <v>41868</v>
      </c>
      <c r="C39">
        <v>5</v>
      </c>
      <c r="D39" t="s">
        <v>36</v>
      </c>
      <c r="E39">
        <v>34</v>
      </c>
      <c r="F39" s="8">
        <v>0.8</v>
      </c>
    </row>
    <row r="40" spans="1:9">
      <c r="A40" t="s">
        <v>35</v>
      </c>
      <c r="B40" s="4">
        <v>41868</v>
      </c>
      <c r="C40">
        <v>6</v>
      </c>
      <c r="D40" t="s">
        <v>36</v>
      </c>
      <c r="E40">
        <v>38</v>
      </c>
      <c r="F40" s="8">
        <v>1</v>
      </c>
      <c r="I40" t="s">
        <v>40</v>
      </c>
    </row>
    <row r="41" spans="1:9">
      <c r="A41" t="s">
        <v>35</v>
      </c>
      <c r="B41" s="4">
        <v>41868</v>
      </c>
      <c r="C41">
        <v>7</v>
      </c>
      <c r="D41" t="s">
        <v>36</v>
      </c>
      <c r="E41">
        <v>40</v>
      </c>
      <c r="F41" s="8">
        <v>1.4</v>
      </c>
    </row>
    <row r="42" spans="1:9">
      <c r="A42" t="s">
        <v>35</v>
      </c>
      <c r="B42" s="4">
        <v>41868</v>
      </c>
      <c r="C42">
        <v>8</v>
      </c>
      <c r="D42" t="s">
        <v>36</v>
      </c>
      <c r="E42">
        <v>39</v>
      </c>
      <c r="F42" s="8">
        <v>1.3</v>
      </c>
    </row>
    <row r="43" spans="1:9">
      <c r="A43" t="s">
        <v>35</v>
      </c>
      <c r="B43" s="4">
        <v>41868</v>
      </c>
      <c r="C43">
        <v>9</v>
      </c>
      <c r="D43" t="s">
        <v>36</v>
      </c>
      <c r="E43">
        <v>37</v>
      </c>
      <c r="F43" s="8">
        <v>0.9</v>
      </c>
      <c r="I43" t="s">
        <v>39</v>
      </c>
    </row>
    <row r="44" spans="1:9">
      <c r="A44" t="s">
        <v>35</v>
      </c>
      <c r="B44" s="4">
        <v>41868</v>
      </c>
      <c r="C44">
        <v>10</v>
      </c>
      <c r="D44" t="s">
        <v>36</v>
      </c>
      <c r="E44">
        <v>41</v>
      </c>
      <c r="F44" s="8">
        <v>1.3</v>
      </c>
    </row>
    <row r="45" spans="1:9">
      <c r="A45" t="s">
        <v>35</v>
      </c>
      <c r="B45" s="4">
        <v>41868</v>
      </c>
      <c r="C45">
        <v>11</v>
      </c>
      <c r="D45" t="s">
        <v>36</v>
      </c>
      <c r="E45">
        <v>37</v>
      </c>
      <c r="F45" s="8">
        <v>1.4</v>
      </c>
      <c r="I45" t="s">
        <v>38</v>
      </c>
    </row>
    <row r="46" spans="1:9">
      <c r="A46" t="s">
        <v>35</v>
      </c>
      <c r="B46" s="4">
        <v>41873</v>
      </c>
      <c r="C46" t="s">
        <v>53</v>
      </c>
      <c r="D46" t="s">
        <v>36</v>
      </c>
      <c r="E46" t="s">
        <v>85</v>
      </c>
      <c r="F46" s="8" t="s">
        <v>85</v>
      </c>
    </row>
    <row r="47" spans="1:9">
      <c r="A47" t="s">
        <v>35</v>
      </c>
      <c r="B47" s="4">
        <v>41873</v>
      </c>
      <c r="C47" t="s">
        <v>54</v>
      </c>
      <c r="D47" t="s">
        <v>36</v>
      </c>
      <c r="E47" t="s">
        <v>85</v>
      </c>
      <c r="F47" s="8" t="s">
        <v>85</v>
      </c>
    </row>
    <row r="48" spans="1:9">
      <c r="A48" t="s">
        <v>35</v>
      </c>
      <c r="B48" s="4">
        <v>41876</v>
      </c>
      <c r="C48" t="s">
        <v>85</v>
      </c>
      <c r="D48" t="s">
        <v>36</v>
      </c>
      <c r="E48" t="s">
        <v>85</v>
      </c>
      <c r="F48" s="8" t="s">
        <v>85</v>
      </c>
    </row>
    <row r="49" spans="1:9">
      <c r="A49" t="s">
        <v>43</v>
      </c>
      <c r="B49" s="4">
        <v>41869</v>
      </c>
      <c r="C49">
        <v>1</v>
      </c>
      <c r="D49" t="s">
        <v>36</v>
      </c>
      <c r="E49">
        <v>27</v>
      </c>
      <c r="F49" s="8">
        <v>0.4</v>
      </c>
    </row>
    <row r="50" spans="1:9">
      <c r="A50" t="s">
        <v>43</v>
      </c>
      <c r="B50" s="4">
        <v>41869</v>
      </c>
      <c r="C50">
        <v>2</v>
      </c>
      <c r="D50" t="s">
        <v>36</v>
      </c>
      <c r="E50">
        <v>40</v>
      </c>
      <c r="F50" s="8">
        <v>1.4</v>
      </c>
    </row>
    <row r="51" spans="1:9">
      <c r="A51" t="s">
        <v>43</v>
      </c>
      <c r="B51" s="4">
        <v>41869</v>
      </c>
      <c r="C51">
        <v>3</v>
      </c>
      <c r="D51" t="s">
        <v>36</v>
      </c>
      <c r="E51">
        <v>36</v>
      </c>
      <c r="F51" s="8">
        <v>0.9</v>
      </c>
    </row>
    <row r="52" spans="1:9">
      <c r="A52" t="s">
        <v>43</v>
      </c>
      <c r="B52" s="4">
        <v>41869</v>
      </c>
      <c r="C52">
        <v>4</v>
      </c>
      <c r="D52" t="s">
        <v>36</v>
      </c>
      <c r="E52">
        <v>37</v>
      </c>
      <c r="F52" s="8">
        <v>0.7</v>
      </c>
    </row>
    <row r="53" spans="1:9">
      <c r="A53" t="s">
        <v>43</v>
      </c>
      <c r="B53" s="4">
        <v>41869</v>
      </c>
      <c r="C53">
        <v>5</v>
      </c>
      <c r="D53" t="s">
        <v>36</v>
      </c>
      <c r="E53">
        <v>30</v>
      </c>
      <c r="F53" s="8">
        <v>0.4</v>
      </c>
    </row>
    <row r="54" spans="1:9">
      <c r="A54" t="s">
        <v>43</v>
      </c>
      <c r="B54" s="4">
        <v>41869</v>
      </c>
      <c r="C54">
        <v>6</v>
      </c>
      <c r="D54" t="s">
        <v>36</v>
      </c>
      <c r="E54">
        <v>38</v>
      </c>
      <c r="F54" s="8">
        <v>0.7</v>
      </c>
      <c r="I54" t="s">
        <v>39</v>
      </c>
    </row>
    <row r="55" spans="1:9">
      <c r="A55" t="s">
        <v>43</v>
      </c>
      <c r="B55" s="4">
        <v>41869</v>
      </c>
      <c r="C55">
        <v>7</v>
      </c>
      <c r="D55" t="s">
        <v>36</v>
      </c>
      <c r="E55">
        <v>30</v>
      </c>
      <c r="F55" s="8">
        <v>0.3</v>
      </c>
    </row>
    <row r="56" spans="1:9">
      <c r="A56" t="s">
        <v>43</v>
      </c>
      <c r="B56" s="4">
        <v>41869</v>
      </c>
      <c r="C56">
        <v>8</v>
      </c>
      <c r="D56" t="s">
        <v>36</v>
      </c>
      <c r="E56">
        <v>41</v>
      </c>
      <c r="F56" s="8">
        <v>1.7</v>
      </c>
      <c r="G56">
        <v>2</v>
      </c>
    </row>
    <row r="57" spans="1:9">
      <c r="A57" t="s">
        <v>43</v>
      </c>
      <c r="B57" s="4">
        <v>41869</v>
      </c>
      <c r="C57">
        <v>9</v>
      </c>
      <c r="D57" t="s">
        <v>36</v>
      </c>
      <c r="E57">
        <v>25</v>
      </c>
      <c r="F57" s="8">
        <v>0.1</v>
      </c>
    </row>
    <row r="58" spans="1:9">
      <c r="A58" t="s">
        <v>43</v>
      </c>
      <c r="B58" s="4">
        <v>41869</v>
      </c>
      <c r="C58">
        <v>10</v>
      </c>
      <c r="D58" t="s">
        <v>36</v>
      </c>
      <c r="E58">
        <v>24</v>
      </c>
      <c r="F58" s="8">
        <v>0.2</v>
      </c>
    </row>
    <row r="59" spans="1:9">
      <c r="A59" t="s">
        <v>43</v>
      </c>
      <c r="B59" s="4">
        <v>41869</v>
      </c>
      <c r="C59">
        <v>11</v>
      </c>
      <c r="D59" t="s">
        <v>36</v>
      </c>
      <c r="E59">
        <v>42</v>
      </c>
      <c r="F59" s="8">
        <v>1</v>
      </c>
      <c r="I59" t="s">
        <v>38</v>
      </c>
    </row>
    <row r="60" spans="1:9">
      <c r="A60" t="s">
        <v>43</v>
      </c>
      <c r="B60" s="4">
        <v>41874</v>
      </c>
      <c r="D60" t="s">
        <v>36</v>
      </c>
      <c r="E60" t="s">
        <v>85</v>
      </c>
      <c r="F60" s="8" t="s">
        <v>85</v>
      </c>
      <c r="I60" t="s">
        <v>86</v>
      </c>
    </row>
    <row r="61" spans="1:9">
      <c r="A61" t="s">
        <v>46</v>
      </c>
      <c r="B61" s="4">
        <v>41869</v>
      </c>
      <c r="C61">
        <v>1</v>
      </c>
      <c r="D61" t="s">
        <v>36</v>
      </c>
      <c r="E61">
        <v>36</v>
      </c>
      <c r="F61" s="8">
        <v>0.9</v>
      </c>
    </row>
    <row r="62" spans="1:9">
      <c r="A62" t="s">
        <v>46</v>
      </c>
      <c r="B62" s="4">
        <v>41869</v>
      </c>
      <c r="C62">
        <v>2</v>
      </c>
      <c r="D62" t="s">
        <v>36</v>
      </c>
      <c r="E62">
        <v>30</v>
      </c>
      <c r="F62" s="8">
        <v>0.5</v>
      </c>
    </row>
    <row r="63" spans="1:9">
      <c r="A63" t="s">
        <v>46</v>
      </c>
      <c r="B63" s="4">
        <v>41869</v>
      </c>
      <c r="C63">
        <v>3</v>
      </c>
      <c r="D63" t="s">
        <v>42</v>
      </c>
      <c r="E63">
        <v>35</v>
      </c>
      <c r="F63" s="8">
        <v>0.7</v>
      </c>
      <c r="I63" t="s">
        <v>39</v>
      </c>
    </row>
    <row r="64" spans="1:9">
      <c r="A64" t="s">
        <v>46</v>
      </c>
      <c r="B64" s="4">
        <v>41869</v>
      </c>
      <c r="C64">
        <v>4</v>
      </c>
      <c r="D64" t="s">
        <v>36</v>
      </c>
      <c r="E64">
        <v>37</v>
      </c>
      <c r="F64" s="8">
        <v>1.1000000000000001</v>
      </c>
    </row>
    <row r="65" spans="1:9">
      <c r="A65" t="s">
        <v>46</v>
      </c>
      <c r="B65" s="4">
        <v>41869</v>
      </c>
      <c r="C65">
        <v>5</v>
      </c>
      <c r="D65" t="s">
        <v>42</v>
      </c>
      <c r="E65">
        <v>33</v>
      </c>
      <c r="F65" s="8">
        <v>0.8</v>
      </c>
    </row>
    <row r="66" spans="1:9">
      <c r="A66" t="s">
        <v>46</v>
      </c>
      <c r="B66" s="4">
        <v>41869</v>
      </c>
      <c r="C66">
        <v>6</v>
      </c>
      <c r="D66" t="s">
        <v>42</v>
      </c>
      <c r="E66">
        <v>32</v>
      </c>
      <c r="F66" s="8">
        <v>0.6</v>
      </c>
    </row>
    <row r="67" spans="1:9">
      <c r="A67" t="s">
        <v>46</v>
      </c>
      <c r="B67" s="4">
        <v>41869</v>
      </c>
      <c r="C67">
        <v>7</v>
      </c>
      <c r="D67" t="s">
        <v>42</v>
      </c>
      <c r="E67">
        <v>35</v>
      </c>
      <c r="F67" s="8">
        <v>0.8</v>
      </c>
    </row>
    <row r="68" spans="1:9">
      <c r="A68" t="s">
        <v>46</v>
      </c>
      <c r="B68" s="4">
        <v>41869</v>
      </c>
      <c r="C68">
        <v>8</v>
      </c>
      <c r="D68" t="s">
        <v>42</v>
      </c>
      <c r="E68">
        <v>33</v>
      </c>
      <c r="F68" s="8">
        <v>0.7</v>
      </c>
    </row>
    <row r="69" spans="1:9">
      <c r="A69" t="s">
        <v>46</v>
      </c>
      <c r="B69" s="4">
        <v>41869</v>
      </c>
      <c r="C69">
        <v>9</v>
      </c>
      <c r="D69" t="s">
        <v>36</v>
      </c>
      <c r="E69">
        <v>39</v>
      </c>
      <c r="F69" s="8">
        <v>1.2</v>
      </c>
    </row>
    <row r="70" spans="1:9">
      <c r="A70" t="s">
        <v>46</v>
      </c>
      <c r="B70" s="4">
        <v>41869</v>
      </c>
      <c r="C70">
        <v>10</v>
      </c>
      <c r="D70" t="s">
        <v>42</v>
      </c>
      <c r="E70">
        <v>36</v>
      </c>
      <c r="F70" s="8">
        <v>1</v>
      </c>
    </row>
    <row r="71" spans="1:9">
      <c r="A71" t="s">
        <v>46</v>
      </c>
      <c r="B71" s="4">
        <v>41869</v>
      </c>
      <c r="C71">
        <v>11</v>
      </c>
      <c r="D71" t="s">
        <v>42</v>
      </c>
      <c r="E71">
        <v>37</v>
      </c>
      <c r="F71" s="8">
        <v>1</v>
      </c>
      <c r="I71" t="s">
        <v>52</v>
      </c>
    </row>
    <row r="72" spans="1:9">
      <c r="A72" t="s">
        <v>46</v>
      </c>
      <c r="B72" s="4">
        <v>41871</v>
      </c>
      <c r="C72" t="s">
        <v>53</v>
      </c>
      <c r="D72" t="s">
        <v>36</v>
      </c>
      <c r="E72">
        <v>25</v>
      </c>
      <c r="F72" s="8">
        <v>0.3</v>
      </c>
    </row>
    <row r="73" spans="1:9">
      <c r="A73" t="s">
        <v>46</v>
      </c>
      <c r="B73" s="4">
        <v>41871</v>
      </c>
      <c r="C73" t="s">
        <v>54</v>
      </c>
      <c r="D73" t="s">
        <v>59</v>
      </c>
      <c r="E73">
        <v>40</v>
      </c>
      <c r="F73" s="8">
        <v>1.1000000000000001</v>
      </c>
      <c r="H73" t="s">
        <v>60</v>
      </c>
      <c r="I73" t="s">
        <v>61</v>
      </c>
    </row>
    <row r="74" spans="1:9">
      <c r="A74" t="s">
        <v>46</v>
      </c>
      <c r="B74" s="4">
        <v>41871</v>
      </c>
      <c r="C74" t="s">
        <v>55</v>
      </c>
      <c r="D74" t="s">
        <v>36</v>
      </c>
      <c r="E74">
        <v>29</v>
      </c>
      <c r="F74" s="8">
        <v>0.6</v>
      </c>
    </row>
    <row r="75" spans="1:9">
      <c r="A75" t="s">
        <v>46</v>
      </c>
      <c r="B75" s="4">
        <v>41872</v>
      </c>
      <c r="C75" t="s">
        <v>56</v>
      </c>
      <c r="D75" t="s">
        <v>36</v>
      </c>
      <c r="E75">
        <v>39</v>
      </c>
      <c r="F75" s="8">
        <v>1.4</v>
      </c>
    </row>
    <row r="76" spans="1:9">
      <c r="A76" t="s">
        <v>46</v>
      </c>
      <c r="B76" s="4">
        <v>41874</v>
      </c>
      <c r="C76" t="s">
        <v>85</v>
      </c>
      <c r="D76" t="s">
        <v>36</v>
      </c>
      <c r="E76" t="s">
        <v>85</v>
      </c>
      <c r="F76" s="8" t="s">
        <v>85</v>
      </c>
    </row>
    <row r="77" spans="1:9">
      <c r="A77" t="s">
        <v>46</v>
      </c>
      <c r="B77" s="4">
        <v>41874</v>
      </c>
      <c r="C77" t="s">
        <v>85</v>
      </c>
      <c r="D77" t="s">
        <v>36</v>
      </c>
      <c r="E77" t="s">
        <v>85</v>
      </c>
      <c r="F77" s="8" t="s">
        <v>85</v>
      </c>
    </row>
    <row r="78" spans="1:9">
      <c r="A78" t="s">
        <v>47</v>
      </c>
      <c r="B78" s="4">
        <v>41869</v>
      </c>
      <c r="C78">
        <v>1</v>
      </c>
      <c r="D78" t="s">
        <v>42</v>
      </c>
      <c r="E78">
        <v>45</v>
      </c>
      <c r="F78" s="8">
        <v>2</v>
      </c>
      <c r="I78" t="s">
        <v>39</v>
      </c>
    </row>
    <row r="79" spans="1:9">
      <c r="A79" t="s">
        <v>47</v>
      </c>
      <c r="B79" s="4">
        <v>41869</v>
      </c>
      <c r="C79">
        <v>2</v>
      </c>
      <c r="D79" t="s">
        <v>42</v>
      </c>
      <c r="E79">
        <v>27</v>
      </c>
      <c r="F79" s="8">
        <v>0.4</v>
      </c>
    </row>
    <row r="80" spans="1:9">
      <c r="A80" t="s">
        <v>47</v>
      </c>
      <c r="B80" s="4">
        <v>41869</v>
      </c>
      <c r="C80">
        <v>3</v>
      </c>
      <c r="D80" t="s">
        <v>42</v>
      </c>
      <c r="E80">
        <v>33</v>
      </c>
      <c r="F80" s="8">
        <v>0.7</v>
      </c>
      <c r="I80" t="s">
        <v>39</v>
      </c>
    </row>
    <row r="81" spans="1:9">
      <c r="A81" t="s">
        <v>47</v>
      </c>
      <c r="B81" s="4">
        <v>41869</v>
      </c>
      <c r="C81">
        <v>4</v>
      </c>
      <c r="D81" t="s">
        <v>36</v>
      </c>
      <c r="E81">
        <v>36</v>
      </c>
      <c r="F81" s="8">
        <v>1.1000000000000001</v>
      </c>
    </row>
    <row r="82" spans="1:9">
      <c r="A82" t="s">
        <v>47</v>
      </c>
      <c r="B82" s="4">
        <v>41869</v>
      </c>
      <c r="C82">
        <v>5</v>
      </c>
      <c r="D82" t="s">
        <v>42</v>
      </c>
      <c r="E82">
        <v>39</v>
      </c>
      <c r="F82" s="8">
        <v>1.4</v>
      </c>
    </row>
    <row r="83" spans="1:9">
      <c r="A83" t="s">
        <v>47</v>
      </c>
      <c r="B83" s="4">
        <v>41869</v>
      </c>
      <c r="C83">
        <v>6</v>
      </c>
      <c r="D83" t="s">
        <v>42</v>
      </c>
      <c r="E83">
        <v>28</v>
      </c>
      <c r="F83" s="8">
        <v>0.7</v>
      </c>
    </row>
    <row r="84" spans="1:9">
      <c r="A84" t="s">
        <v>47</v>
      </c>
      <c r="B84" s="4">
        <v>41869</v>
      </c>
      <c r="C84">
        <v>7</v>
      </c>
      <c r="D84" t="s">
        <v>42</v>
      </c>
      <c r="E84">
        <v>32</v>
      </c>
      <c r="F84" s="8">
        <v>0.7</v>
      </c>
      <c r="I84" t="s">
        <v>39</v>
      </c>
    </row>
    <row r="85" spans="1:9">
      <c r="A85" t="s">
        <v>47</v>
      </c>
      <c r="B85" s="4">
        <v>41869</v>
      </c>
      <c r="C85">
        <v>8</v>
      </c>
      <c r="D85" t="s">
        <v>42</v>
      </c>
      <c r="E85">
        <v>34</v>
      </c>
      <c r="F85" s="8">
        <v>0.5</v>
      </c>
    </row>
    <row r="86" spans="1:9">
      <c r="A86" t="s">
        <v>47</v>
      </c>
      <c r="B86" s="4">
        <v>41869</v>
      </c>
      <c r="C86">
        <v>9</v>
      </c>
      <c r="D86" t="s">
        <v>36</v>
      </c>
      <c r="E86">
        <v>33</v>
      </c>
      <c r="F86" s="8">
        <v>0.9</v>
      </c>
      <c r="I86" t="s">
        <v>39</v>
      </c>
    </row>
    <row r="87" spans="1:9">
      <c r="A87" t="s">
        <v>47</v>
      </c>
      <c r="B87" s="4">
        <v>41869</v>
      </c>
      <c r="C87">
        <v>10</v>
      </c>
      <c r="D87" t="s">
        <v>36</v>
      </c>
      <c r="E87">
        <v>34</v>
      </c>
      <c r="F87" s="8">
        <v>0.9</v>
      </c>
    </row>
    <row r="88" spans="1:9">
      <c r="A88" t="s">
        <v>47</v>
      </c>
      <c r="B88" s="4">
        <v>41872</v>
      </c>
      <c r="C88" t="s">
        <v>53</v>
      </c>
      <c r="D88" t="s">
        <v>36</v>
      </c>
      <c r="E88">
        <v>26</v>
      </c>
      <c r="F88" s="8">
        <v>0.2</v>
      </c>
    </row>
    <row r="89" spans="1:9">
      <c r="A89" t="s">
        <v>47</v>
      </c>
      <c r="B89" s="4">
        <v>41872</v>
      </c>
      <c r="C89" t="s">
        <v>54</v>
      </c>
      <c r="D89" t="s">
        <v>36</v>
      </c>
      <c r="E89">
        <v>26</v>
      </c>
      <c r="F89" s="8">
        <v>0.3</v>
      </c>
    </row>
    <row r="90" spans="1:9">
      <c r="A90" t="s">
        <v>47</v>
      </c>
      <c r="B90" s="4">
        <v>41874</v>
      </c>
      <c r="C90" t="s">
        <v>85</v>
      </c>
      <c r="D90" t="s">
        <v>89</v>
      </c>
      <c r="E90" t="s">
        <v>85</v>
      </c>
      <c r="F90" s="8" t="s">
        <v>85</v>
      </c>
    </row>
    <row r="91" spans="1:9">
      <c r="A91" t="s">
        <v>47</v>
      </c>
      <c r="B91" s="4">
        <v>41874</v>
      </c>
      <c r="C91" t="s">
        <v>85</v>
      </c>
      <c r="D91" t="s">
        <v>89</v>
      </c>
      <c r="E91" t="s">
        <v>85</v>
      </c>
      <c r="F91" s="8" t="s">
        <v>85</v>
      </c>
    </row>
    <row r="92" spans="1:9">
      <c r="A92" t="s">
        <v>47</v>
      </c>
      <c r="B92" s="4">
        <v>41874</v>
      </c>
      <c r="C92" t="s">
        <v>85</v>
      </c>
      <c r="D92" t="s">
        <v>89</v>
      </c>
      <c r="E92" t="s">
        <v>85</v>
      </c>
      <c r="F92" s="8" t="s">
        <v>85</v>
      </c>
    </row>
    <row r="93" spans="1:9">
      <c r="A93" t="s">
        <v>47</v>
      </c>
      <c r="B93" s="4">
        <v>41874</v>
      </c>
      <c r="C93" t="s">
        <v>85</v>
      </c>
      <c r="D93" t="s">
        <v>89</v>
      </c>
      <c r="E93" t="s">
        <v>85</v>
      </c>
      <c r="F93" s="8" t="s">
        <v>85</v>
      </c>
    </row>
    <row r="94" spans="1:9">
      <c r="A94" t="s">
        <v>47</v>
      </c>
      <c r="B94" s="4">
        <v>41874</v>
      </c>
      <c r="C94" t="s">
        <v>85</v>
      </c>
      <c r="D94" t="s">
        <v>89</v>
      </c>
      <c r="E94" t="s">
        <v>85</v>
      </c>
      <c r="F94" s="8" t="s">
        <v>85</v>
      </c>
    </row>
    <row r="95" spans="1:9">
      <c r="A95" t="s">
        <v>47</v>
      </c>
      <c r="B95" s="4">
        <v>41511</v>
      </c>
      <c r="C95" t="s">
        <v>85</v>
      </c>
      <c r="D95" t="s">
        <v>89</v>
      </c>
      <c r="E95" t="s">
        <v>85</v>
      </c>
      <c r="F95" s="8" t="s">
        <v>85</v>
      </c>
    </row>
    <row r="96" spans="1:9">
      <c r="A96" t="s">
        <v>50</v>
      </c>
      <c r="B96" s="4">
        <v>41869</v>
      </c>
      <c r="C96">
        <v>1</v>
      </c>
      <c r="D96" t="s">
        <v>36</v>
      </c>
      <c r="E96">
        <v>41</v>
      </c>
      <c r="F96" s="8">
        <v>1.4</v>
      </c>
    </row>
    <row r="97" spans="1:9">
      <c r="A97" t="s">
        <v>50</v>
      </c>
      <c r="B97" s="4">
        <v>41869</v>
      </c>
      <c r="C97">
        <v>2</v>
      </c>
      <c r="D97" t="s">
        <v>36</v>
      </c>
      <c r="E97">
        <v>33</v>
      </c>
      <c r="F97" s="8">
        <v>0.8</v>
      </c>
    </row>
    <row r="98" spans="1:9">
      <c r="A98" t="s">
        <v>50</v>
      </c>
      <c r="B98" s="4">
        <v>41869</v>
      </c>
      <c r="C98">
        <v>3</v>
      </c>
      <c r="D98" t="s">
        <v>36</v>
      </c>
      <c r="E98">
        <v>39</v>
      </c>
      <c r="F98" s="8">
        <v>1.6</v>
      </c>
    </row>
    <row r="99" spans="1:9">
      <c r="A99" t="s">
        <v>50</v>
      </c>
      <c r="B99" s="4">
        <v>41869</v>
      </c>
      <c r="C99">
        <v>4</v>
      </c>
      <c r="D99" t="s">
        <v>36</v>
      </c>
      <c r="E99">
        <v>41</v>
      </c>
      <c r="F99" s="8">
        <v>1.7</v>
      </c>
    </row>
    <row r="100" spans="1:9">
      <c r="A100" t="s">
        <v>50</v>
      </c>
      <c r="B100" s="4">
        <v>41869</v>
      </c>
      <c r="C100">
        <v>5</v>
      </c>
      <c r="D100" t="s">
        <v>36</v>
      </c>
      <c r="E100">
        <v>24</v>
      </c>
      <c r="F100" s="8">
        <v>0.3</v>
      </c>
    </row>
    <row r="101" spans="1:9">
      <c r="A101" t="s">
        <v>50</v>
      </c>
      <c r="B101" s="4">
        <v>41869</v>
      </c>
      <c r="C101">
        <v>6</v>
      </c>
      <c r="D101" t="s">
        <v>36</v>
      </c>
      <c r="E101">
        <v>42</v>
      </c>
      <c r="F101" s="8">
        <v>1.7</v>
      </c>
    </row>
    <row r="102" spans="1:9">
      <c r="A102" t="s">
        <v>50</v>
      </c>
      <c r="B102" s="4">
        <v>41869</v>
      </c>
      <c r="C102">
        <v>7</v>
      </c>
      <c r="D102" t="s">
        <v>36</v>
      </c>
      <c r="E102">
        <v>32</v>
      </c>
      <c r="F102" s="8">
        <v>0.9</v>
      </c>
    </row>
    <row r="103" spans="1:9">
      <c r="A103" t="s">
        <v>50</v>
      </c>
      <c r="B103" s="4">
        <v>41869</v>
      </c>
      <c r="C103">
        <v>8</v>
      </c>
      <c r="D103" t="s">
        <v>36</v>
      </c>
      <c r="E103">
        <v>40</v>
      </c>
      <c r="F103" s="8">
        <v>1.3</v>
      </c>
      <c r="I103" t="s">
        <v>39</v>
      </c>
    </row>
    <row r="104" spans="1:9">
      <c r="A104" t="s">
        <v>50</v>
      </c>
      <c r="B104" s="4">
        <v>41869</v>
      </c>
      <c r="C104">
        <v>9</v>
      </c>
      <c r="D104" t="s">
        <v>36</v>
      </c>
      <c r="E104">
        <v>41</v>
      </c>
      <c r="F104" s="8">
        <v>0.9</v>
      </c>
    </row>
    <row r="105" spans="1:9">
      <c r="A105" t="s">
        <v>50</v>
      </c>
      <c r="B105" s="4">
        <v>41869</v>
      </c>
      <c r="C105">
        <v>10</v>
      </c>
      <c r="D105" t="s">
        <v>36</v>
      </c>
      <c r="E105">
        <v>38</v>
      </c>
      <c r="F105" s="8">
        <v>1.2</v>
      </c>
      <c r="I105" t="s">
        <v>39</v>
      </c>
    </row>
    <row r="106" spans="1:9">
      <c r="A106" t="s">
        <v>50</v>
      </c>
      <c r="B106" s="4">
        <v>41874</v>
      </c>
      <c r="C106" t="s">
        <v>85</v>
      </c>
      <c r="D106" t="s">
        <v>36</v>
      </c>
      <c r="E106" t="s">
        <v>85</v>
      </c>
      <c r="F106" s="8" t="s">
        <v>85</v>
      </c>
    </row>
    <row r="107" spans="1:9">
      <c r="A107" t="s">
        <v>50</v>
      </c>
      <c r="B107" s="4">
        <v>41874</v>
      </c>
      <c r="C107" t="s">
        <v>85</v>
      </c>
      <c r="D107" t="s">
        <v>36</v>
      </c>
      <c r="E107" t="s">
        <v>85</v>
      </c>
      <c r="F107" s="8" t="s">
        <v>85</v>
      </c>
    </row>
    <row r="108" spans="1:9">
      <c r="A108" t="s">
        <v>62</v>
      </c>
      <c r="B108" s="4">
        <v>41871</v>
      </c>
      <c r="C108">
        <v>1</v>
      </c>
      <c r="D108" t="s">
        <v>36</v>
      </c>
      <c r="E108">
        <v>37</v>
      </c>
      <c r="F108" s="8">
        <v>1</v>
      </c>
    </row>
    <row r="109" spans="1:9">
      <c r="A109" t="s">
        <v>62</v>
      </c>
      <c r="B109" s="4">
        <v>41871</v>
      </c>
      <c r="C109">
        <v>2</v>
      </c>
      <c r="D109" t="s">
        <v>36</v>
      </c>
      <c r="E109">
        <v>35</v>
      </c>
      <c r="F109" s="8">
        <v>0.9</v>
      </c>
    </row>
    <row r="110" spans="1:9">
      <c r="A110" t="s">
        <v>62</v>
      </c>
      <c r="B110" s="4">
        <v>41871</v>
      </c>
      <c r="C110">
        <v>3</v>
      </c>
      <c r="D110" t="s">
        <v>36</v>
      </c>
      <c r="E110">
        <v>35</v>
      </c>
      <c r="F110" s="8">
        <v>0.8</v>
      </c>
    </row>
    <row r="111" spans="1:9">
      <c r="A111" t="s">
        <v>62</v>
      </c>
      <c r="B111" s="4">
        <v>41871</v>
      </c>
      <c r="C111">
        <v>4</v>
      </c>
      <c r="D111" t="s">
        <v>88</v>
      </c>
      <c r="E111">
        <v>42</v>
      </c>
      <c r="F111" s="8">
        <v>1.7</v>
      </c>
      <c r="I111" t="s">
        <v>87</v>
      </c>
    </row>
    <row r="112" spans="1:9">
      <c r="A112" t="s">
        <v>62</v>
      </c>
      <c r="B112" s="4">
        <v>41871</v>
      </c>
      <c r="C112">
        <v>5</v>
      </c>
      <c r="D112" t="s">
        <v>36</v>
      </c>
      <c r="E112">
        <v>41</v>
      </c>
      <c r="F112" s="8">
        <v>1.9</v>
      </c>
    </row>
    <row r="113" spans="1:9">
      <c r="A113" t="s">
        <v>62</v>
      </c>
      <c r="B113" s="4">
        <v>41871</v>
      </c>
      <c r="C113">
        <v>6</v>
      </c>
      <c r="D113" t="s">
        <v>36</v>
      </c>
      <c r="E113">
        <v>35</v>
      </c>
      <c r="F113" s="8">
        <v>0.9</v>
      </c>
    </row>
    <row r="114" spans="1:9">
      <c r="A114" t="s">
        <v>62</v>
      </c>
      <c r="B114" s="4">
        <v>41871</v>
      </c>
      <c r="C114">
        <v>7</v>
      </c>
      <c r="D114" t="s">
        <v>36</v>
      </c>
      <c r="E114">
        <v>36</v>
      </c>
      <c r="F114" s="8">
        <v>0.8</v>
      </c>
    </row>
    <row r="115" spans="1:9">
      <c r="A115" t="s">
        <v>62</v>
      </c>
      <c r="B115" s="4">
        <v>41871</v>
      </c>
      <c r="C115">
        <v>8</v>
      </c>
      <c r="D115" t="s">
        <v>36</v>
      </c>
      <c r="E115">
        <v>41</v>
      </c>
      <c r="F115" s="8">
        <v>1.1000000000000001</v>
      </c>
    </row>
    <row r="116" spans="1:9">
      <c r="A116" t="s">
        <v>62</v>
      </c>
      <c r="B116" s="4">
        <v>41871</v>
      </c>
      <c r="C116">
        <v>9</v>
      </c>
      <c r="D116" t="s">
        <v>36</v>
      </c>
      <c r="E116">
        <v>44</v>
      </c>
      <c r="F116" s="8">
        <v>1.6</v>
      </c>
      <c r="I116" t="s">
        <v>39</v>
      </c>
    </row>
    <row r="117" spans="1:9">
      <c r="A117" t="s">
        <v>62</v>
      </c>
      <c r="B117" s="4">
        <v>41871</v>
      </c>
      <c r="C117">
        <v>10</v>
      </c>
      <c r="D117" t="s">
        <v>36</v>
      </c>
      <c r="E117">
        <v>41</v>
      </c>
      <c r="F117" s="8">
        <v>1.5</v>
      </c>
      <c r="I117" t="s">
        <v>39</v>
      </c>
    </row>
    <row r="118" spans="1:9">
      <c r="A118" t="s">
        <v>62</v>
      </c>
      <c r="B118" s="4">
        <v>41871</v>
      </c>
      <c r="C118">
        <v>11</v>
      </c>
      <c r="D118" t="s">
        <v>36</v>
      </c>
      <c r="E118">
        <v>42</v>
      </c>
      <c r="F118" s="8">
        <v>0.8</v>
      </c>
      <c r="I118" t="s">
        <v>63</v>
      </c>
    </row>
    <row r="119" spans="1:9">
      <c r="A119" t="s">
        <v>62</v>
      </c>
      <c r="B119" s="4">
        <v>41873</v>
      </c>
      <c r="C119" t="s">
        <v>85</v>
      </c>
      <c r="D119" t="s">
        <v>36</v>
      </c>
      <c r="E119" t="s">
        <v>85</v>
      </c>
      <c r="F119" s="8" t="s">
        <v>85</v>
      </c>
    </row>
    <row r="120" spans="1:9">
      <c r="A120" t="s">
        <v>62</v>
      </c>
      <c r="B120" s="4">
        <v>41873</v>
      </c>
      <c r="C120" t="s">
        <v>85</v>
      </c>
      <c r="D120" t="s">
        <v>36</v>
      </c>
      <c r="E120" t="s">
        <v>85</v>
      </c>
      <c r="F120" s="8" t="s">
        <v>85</v>
      </c>
    </row>
    <row r="121" spans="1:9">
      <c r="A121" t="s">
        <v>94</v>
      </c>
      <c r="B121" s="4">
        <v>41876</v>
      </c>
      <c r="C121">
        <v>1</v>
      </c>
      <c r="D121" t="s">
        <v>36</v>
      </c>
      <c r="E121">
        <v>24</v>
      </c>
      <c r="F121" s="8">
        <v>0.3</v>
      </c>
    </row>
    <row r="122" spans="1:9">
      <c r="A122" t="s">
        <v>94</v>
      </c>
      <c r="B122" s="4">
        <v>41876</v>
      </c>
      <c r="C122">
        <v>2</v>
      </c>
      <c r="D122" t="s">
        <v>105</v>
      </c>
      <c r="E122">
        <v>40</v>
      </c>
      <c r="F122" s="8">
        <v>1.5</v>
      </c>
    </row>
    <row r="123" spans="1:9">
      <c r="A123" t="s">
        <v>94</v>
      </c>
      <c r="B123" s="4">
        <v>41876</v>
      </c>
      <c r="C123">
        <v>3</v>
      </c>
      <c r="D123" t="s">
        <v>89</v>
      </c>
      <c r="E123">
        <v>23</v>
      </c>
      <c r="F123" s="8">
        <v>0.1</v>
      </c>
    </row>
    <row r="124" spans="1:9">
      <c r="A124" t="s">
        <v>94</v>
      </c>
      <c r="B124" s="4">
        <v>41876</v>
      </c>
      <c r="C124">
        <v>4</v>
      </c>
      <c r="D124" t="s">
        <v>36</v>
      </c>
      <c r="E124">
        <v>24</v>
      </c>
      <c r="F124" s="8">
        <v>0.2</v>
      </c>
    </row>
    <row r="125" spans="1:9">
      <c r="A125" t="s">
        <v>94</v>
      </c>
      <c r="B125" s="4">
        <v>41876</v>
      </c>
      <c r="C125">
        <v>5</v>
      </c>
      <c r="D125" t="s">
        <v>105</v>
      </c>
      <c r="E125">
        <v>41</v>
      </c>
      <c r="F125" s="8">
        <v>1.8</v>
      </c>
    </row>
    <row r="126" spans="1:9">
      <c r="A126" t="s">
        <v>94</v>
      </c>
      <c r="B126" s="4">
        <v>41876</v>
      </c>
      <c r="C126">
        <v>6</v>
      </c>
      <c r="D126" t="s">
        <v>36</v>
      </c>
      <c r="E126">
        <v>30</v>
      </c>
      <c r="F126" s="8">
        <v>0.5</v>
      </c>
    </row>
    <row r="127" spans="1:9">
      <c r="A127" t="s">
        <v>94</v>
      </c>
      <c r="B127" s="4">
        <v>41876</v>
      </c>
      <c r="C127">
        <v>7</v>
      </c>
      <c r="D127" t="s">
        <v>36</v>
      </c>
      <c r="E127">
        <v>23</v>
      </c>
      <c r="F127" s="8">
        <v>0.2</v>
      </c>
    </row>
    <row r="128" spans="1:9">
      <c r="A128" t="s">
        <v>94</v>
      </c>
      <c r="B128" s="4">
        <v>41876</v>
      </c>
      <c r="C128">
        <v>8</v>
      </c>
      <c r="D128" t="s">
        <v>89</v>
      </c>
      <c r="E128">
        <v>37</v>
      </c>
      <c r="F128" s="8">
        <v>0.8</v>
      </c>
    </row>
    <row r="129" spans="1:9">
      <c r="A129" t="s">
        <v>94</v>
      </c>
      <c r="B129" s="4">
        <v>41876</v>
      </c>
      <c r="C129">
        <v>9</v>
      </c>
      <c r="D129" t="s">
        <v>36</v>
      </c>
      <c r="E129">
        <v>30</v>
      </c>
      <c r="F129" s="8">
        <v>0.6</v>
      </c>
    </row>
    <row r="130" spans="1:9">
      <c r="A130" t="s">
        <v>94</v>
      </c>
      <c r="B130" s="4">
        <v>41876</v>
      </c>
      <c r="C130">
        <v>10</v>
      </c>
      <c r="D130" t="s">
        <v>36</v>
      </c>
      <c r="E130">
        <v>33</v>
      </c>
      <c r="F130" s="8">
        <v>0.8</v>
      </c>
    </row>
    <row r="131" spans="1:9">
      <c r="A131" t="s">
        <v>94</v>
      </c>
      <c r="B131" s="4">
        <v>41876</v>
      </c>
      <c r="C131">
        <v>11</v>
      </c>
      <c r="D131" t="s">
        <v>106</v>
      </c>
      <c r="E131">
        <v>43</v>
      </c>
      <c r="F131" s="8">
        <v>1.5</v>
      </c>
      <c r="I131" t="s">
        <v>107</v>
      </c>
    </row>
    <row r="132" spans="1:9">
      <c r="A132" t="s">
        <v>98</v>
      </c>
      <c r="B132" s="4">
        <v>41876</v>
      </c>
      <c r="C132">
        <v>1</v>
      </c>
      <c r="D132" t="s">
        <v>105</v>
      </c>
      <c r="E132">
        <v>38</v>
      </c>
      <c r="F132" s="8">
        <v>1.6</v>
      </c>
      <c r="H132" t="s">
        <v>60</v>
      </c>
    </row>
    <row r="133" spans="1:9">
      <c r="A133" t="s">
        <v>98</v>
      </c>
      <c r="B133" s="4">
        <v>41876</v>
      </c>
      <c r="C133">
        <v>2</v>
      </c>
      <c r="D133" t="s">
        <v>89</v>
      </c>
      <c r="E133">
        <v>34</v>
      </c>
      <c r="F133" s="8">
        <v>1.8</v>
      </c>
    </row>
    <row r="134" spans="1:9">
      <c r="A134" t="s">
        <v>98</v>
      </c>
      <c r="B134" s="4">
        <v>41876</v>
      </c>
      <c r="C134">
        <v>3</v>
      </c>
      <c r="D134" t="s">
        <v>105</v>
      </c>
      <c r="E134">
        <v>40</v>
      </c>
      <c r="F134" s="8">
        <v>1.4</v>
      </c>
      <c r="H134" t="s">
        <v>60</v>
      </c>
    </row>
    <row r="135" spans="1:9">
      <c r="A135" t="s">
        <v>98</v>
      </c>
      <c r="B135" s="4">
        <v>41876</v>
      </c>
      <c r="C135">
        <v>4</v>
      </c>
      <c r="D135" t="s">
        <v>36</v>
      </c>
      <c r="E135">
        <v>34</v>
      </c>
      <c r="F135" s="8">
        <v>1.4</v>
      </c>
    </row>
    <row r="136" spans="1:9">
      <c r="A136" t="s">
        <v>98</v>
      </c>
      <c r="B136" s="4">
        <v>41876</v>
      </c>
      <c r="C136">
        <v>5</v>
      </c>
      <c r="D136" t="s">
        <v>36</v>
      </c>
      <c r="E136">
        <v>40</v>
      </c>
      <c r="F136" s="8">
        <v>2</v>
      </c>
    </row>
    <row r="137" spans="1:9">
      <c r="A137" t="s">
        <v>98</v>
      </c>
      <c r="B137" s="4">
        <v>41876</v>
      </c>
      <c r="C137">
        <v>6</v>
      </c>
      <c r="D137" t="s">
        <v>109</v>
      </c>
      <c r="E137">
        <v>40</v>
      </c>
      <c r="F137" s="8">
        <v>1.3</v>
      </c>
      <c r="H137" t="s">
        <v>60</v>
      </c>
      <c r="I137" t="s">
        <v>108</v>
      </c>
    </row>
    <row r="138" spans="1:9">
      <c r="A138" t="s">
        <v>98</v>
      </c>
      <c r="B138" s="4">
        <v>41876</v>
      </c>
      <c r="C138">
        <v>7</v>
      </c>
      <c r="D138" t="s">
        <v>105</v>
      </c>
      <c r="E138">
        <v>42</v>
      </c>
      <c r="F138" s="8">
        <v>2</v>
      </c>
    </row>
    <row r="139" spans="1:9">
      <c r="A139" t="s">
        <v>98</v>
      </c>
      <c r="B139" s="4">
        <v>41876</v>
      </c>
      <c r="C139">
        <v>8</v>
      </c>
      <c r="D139" t="s">
        <v>36</v>
      </c>
      <c r="E139">
        <v>34</v>
      </c>
      <c r="F139" s="8">
        <v>1</v>
      </c>
    </row>
    <row r="140" spans="1:9">
      <c r="A140" t="s">
        <v>98</v>
      </c>
      <c r="B140" s="4">
        <v>41876</v>
      </c>
      <c r="C140">
        <v>9</v>
      </c>
      <c r="D140" t="s">
        <v>105</v>
      </c>
      <c r="E140">
        <v>43</v>
      </c>
      <c r="F140" s="8">
        <v>1.8</v>
      </c>
      <c r="G140">
        <v>1</v>
      </c>
    </row>
    <row r="141" spans="1:9">
      <c r="A141" t="s">
        <v>98</v>
      </c>
      <c r="B141" s="4">
        <v>41876</v>
      </c>
      <c r="C141">
        <v>10</v>
      </c>
      <c r="D141" t="s">
        <v>36</v>
      </c>
      <c r="E141">
        <v>36</v>
      </c>
      <c r="F141" s="8">
        <v>1.3</v>
      </c>
    </row>
    <row r="142" spans="1:9">
      <c r="A142" t="s">
        <v>98</v>
      </c>
      <c r="B142" s="4">
        <v>41876</v>
      </c>
      <c r="C142">
        <v>11</v>
      </c>
      <c r="D142" t="s">
        <v>36</v>
      </c>
      <c r="E142">
        <v>37</v>
      </c>
      <c r="F142" s="8">
        <v>1.1000000000000001</v>
      </c>
    </row>
    <row r="143" spans="1:9">
      <c r="A143" t="s">
        <v>98</v>
      </c>
      <c r="B143" s="4">
        <v>41876</v>
      </c>
      <c r="C143">
        <v>12</v>
      </c>
      <c r="D143" t="s">
        <v>105</v>
      </c>
      <c r="E143">
        <v>41</v>
      </c>
      <c r="F143" s="8">
        <v>1.5</v>
      </c>
    </row>
    <row r="144" spans="1:9">
      <c r="A144" t="s">
        <v>101</v>
      </c>
      <c r="B144" s="4">
        <v>41876</v>
      </c>
      <c r="C144">
        <v>1</v>
      </c>
      <c r="D144" t="s">
        <v>36</v>
      </c>
      <c r="E144">
        <v>39</v>
      </c>
      <c r="F144" s="8">
        <v>1.8</v>
      </c>
      <c r="G144">
        <v>2</v>
      </c>
    </row>
    <row r="145" spans="1:9">
      <c r="A145" t="s">
        <v>101</v>
      </c>
      <c r="B145" s="4">
        <v>41876</v>
      </c>
      <c r="C145">
        <v>2</v>
      </c>
      <c r="D145" t="s">
        <v>36</v>
      </c>
      <c r="E145">
        <v>36</v>
      </c>
      <c r="F145" s="8">
        <v>1.1000000000000001</v>
      </c>
    </row>
    <row r="146" spans="1:9">
      <c r="A146" t="s">
        <v>101</v>
      </c>
      <c r="B146" s="4">
        <v>41876</v>
      </c>
      <c r="C146">
        <v>3</v>
      </c>
      <c r="D146" t="s">
        <v>36</v>
      </c>
      <c r="E146">
        <v>34</v>
      </c>
      <c r="F146" s="8">
        <v>0.7</v>
      </c>
    </row>
    <row r="147" spans="1:9">
      <c r="A147" t="s">
        <v>101</v>
      </c>
      <c r="B147" s="4">
        <v>41876</v>
      </c>
      <c r="C147">
        <v>4</v>
      </c>
      <c r="D147" t="s">
        <v>36</v>
      </c>
      <c r="E147">
        <v>41</v>
      </c>
      <c r="F147" s="8">
        <v>1.4</v>
      </c>
    </row>
    <row r="148" spans="1:9">
      <c r="A148" t="s">
        <v>101</v>
      </c>
      <c r="B148" s="4">
        <v>41876</v>
      </c>
      <c r="C148">
        <v>5</v>
      </c>
      <c r="D148" t="s">
        <v>36</v>
      </c>
      <c r="E148">
        <v>38</v>
      </c>
      <c r="F148" s="8">
        <v>1.7</v>
      </c>
    </row>
    <row r="149" spans="1:9">
      <c r="A149" t="s">
        <v>101</v>
      </c>
      <c r="B149" s="4">
        <v>41876</v>
      </c>
      <c r="C149">
        <v>6</v>
      </c>
      <c r="D149" t="s">
        <v>36</v>
      </c>
      <c r="E149">
        <v>30</v>
      </c>
      <c r="F149" s="8">
        <v>0.6</v>
      </c>
    </row>
    <row r="150" spans="1:9">
      <c r="A150" t="s">
        <v>101</v>
      </c>
      <c r="B150" s="4">
        <v>41876</v>
      </c>
      <c r="C150">
        <v>7</v>
      </c>
      <c r="D150" t="s">
        <v>36</v>
      </c>
      <c r="E150">
        <v>39</v>
      </c>
      <c r="F150" s="8">
        <v>1.5</v>
      </c>
    </row>
    <row r="151" spans="1:9">
      <c r="A151" t="s">
        <v>101</v>
      </c>
      <c r="B151" s="4">
        <v>41876</v>
      </c>
      <c r="C151">
        <v>8</v>
      </c>
      <c r="D151" t="s">
        <v>36</v>
      </c>
      <c r="E151">
        <v>39</v>
      </c>
      <c r="F151" s="8">
        <v>1.2</v>
      </c>
    </row>
    <row r="152" spans="1:9">
      <c r="A152" t="s">
        <v>101</v>
      </c>
      <c r="B152" s="4">
        <v>41876</v>
      </c>
      <c r="C152">
        <v>9</v>
      </c>
      <c r="D152" t="s">
        <v>36</v>
      </c>
      <c r="E152">
        <v>29</v>
      </c>
      <c r="F152" s="8">
        <v>0.5</v>
      </c>
    </row>
    <row r="153" spans="1:9">
      <c r="A153" t="s">
        <v>101</v>
      </c>
      <c r="B153" s="4">
        <v>41876</v>
      </c>
      <c r="C153">
        <v>10</v>
      </c>
      <c r="D153" t="s">
        <v>36</v>
      </c>
      <c r="E153">
        <v>36</v>
      </c>
      <c r="F153" s="8">
        <v>1.1000000000000001</v>
      </c>
    </row>
    <row r="154" spans="1:9">
      <c r="A154" t="s">
        <v>110</v>
      </c>
      <c r="B154" s="4">
        <v>41881</v>
      </c>
      <c r="C154">
        <v>1</v>
      </c>
      <c r="D154" t="s">
        <v>105</v>
      </c>
      <c r="E154">
        <v>42</v>
      </c>
      <c r="F154" s="8">
        <v>1.5</v>
      </c>
    </row>
    <row r="155" spans="1:9">
      <c r="A155" t="s">
        <v>110</v>
      </c>
      <c r="B155" s="4">
        <v>41881</v>
      </c>
      <c r="C155">
        <v>2</v>
      </c>
      <c r="D155" t="s">
        <v>105</v>
      </c>
      <c r="E155">
        <v>37</v>
      </c>
      <c r="F155" s="8">
        <v>1</v>
      </c>
    </row>
    <row r="156" spans="1:9">
      <c r="A156" t="s">
        <v>110</v>
      </c>
      <c r="B156" s="4">
        <v>41881</v>
      </c>
      <c r="C156">
        <v>3</v>
      </c>
      <c r="D156" t="s">
        <v>36</v>
      </c>
      <c r="E156">
        <v>35</v>
      </c>
      <c r="F156" s="8">
        <v>0.8</v>
      </c>
    </row>
    <row r="157" spans="1:9">
      <c r="A157" t="s">
        <v>110</v>
      </c>
      <c r="B157" s="4">
        <v>41881</v>
      </c>
      <c r="C157">
        <v>4</v>
      </c>
      <c r="D157" t="s">
        <v>105</v>
      </c>
      <c r="E157">
        <v>39</v>
      </c>
      <c r="F157" s="8">
        <v>0.7</v>
      </c>
    </row>
    <row r="158" spans="1:9">
      <c r="A158" t="s">
        <v>110</v>
      </c>
      <c r="B158" s="4">
        <v>41881</v>
      </c>
      <c r="C158">
        <v>5</v>
      </c>
      <c r="D158" t="s">
        <v>105</v>
      </c>
      <c r="E158">
        <v>38</v>
      </c>
      <c r="F158" s="8">
        <v>1.2</v>
      </c>
    </row>
    <row r="159" spans="1:9">
      <c r="A159" t="s">
        <v>110</v>
      </c>
      <c r="B159" s="4">
        <v>41881</v>
      </c>
      <c r="C159">
        <v>6</v>
      </c>
      <c r="D159" t="s">
        <v>36</v>
      </c>
      <c r="E159">
        <v>26</v>
      </c>
      <c r="F159" s="8">
        <v>0.2</v>
      </c>
    </row>
    <row r="160" spans="1:9">
      <c r="A160" t="s">
        <v>110</v>
      </c>
      <c r="B160" s="4">
        <v>41881</v>
      </c>
      <c r="C160">
        <v>7</v>
      </c>
      <c r="D160" t="s">
        <v>36</v>
      </c>
      <c r="E160">
        <v>23</v>
      </c>
      <c r="F160" s="8">
        <v>0.2</v>
      </c>
      <c r="I160" t="s">
        <v>115</v>
      </c>
    </row>
    <row r="161" spans="1:9">
      <c r="A161" t="s">
        <v>110</v>
      </c>
      <c r="B161" s="4">
        <v>41881</v>
      </c>
      <c r="C161">
        <v>8</v>
      </c>
      <c r="D161" t="s">
        <v>36</v>
      </c>
      <c r="E161">
        <v>34</v>
      </c>
      <c r="F161" s="8">
        <v>1</v>
      </c>
    </row>
    <row r="162" spans="1:9">
      <c r="A162" t="s">
        <v>110</v>
      </c>
      <c r="B162" s="4">
        <v>41881</v>
      </c>
      <c r="C162">
        <v>9</v>
      </c>
      <c r="D162" t="s">
        <v>36</v>
      </c>
      <c r="E162">
        <v>29</v>
      </c>
      <c r="F162" s="8">
        <v>0.4</v>
      </c>
      <c r="I162" t="s">
        <v>116</v>
      </c>
    </row>
    <row r="163" spans="1:9">
      <c r="A163" t="s">
        <v>110</v>
      </c>
      <c r="B163" s="4">
        <v>41881</v>
      </c>
      <c r="C163">
        <v>10</v>
      </c>
      <c r="D163" t="s">
        <v>36</v>
      </c>
      <c r="E163">
        <v>29</v>
      </c>
      <c r="F163" s="8">
        <v>0.5</v>
      </c>
    </row>
    <row r="164" spans="1:9">
      <c r="A164" t="s">
        <v>117</v>
      </c>
      <c r="B164" s="4">
        <v>41881</v>
      </c>
      <c r="C164">
        <v>1</v>
      </c>
      <c r="D164" t="s">
        <v>105</v>
      </c>
      <c r="E164">
        <v>38</v>
      </c>
      <c r="F164" s="8">
        <v>1.6</v>
      </c>
    </row>
    <row r="165" spans="1:9">
      <c r="A165" t="s">
        <v>117</v>
      </c>
      <c r="B165" s="4">
        <v>41881</v>
      </c>
      <c r="C165">
        <v>2</v>
      </c>
      <c r="D165" t="s">
        <v>36</v>
      </c>
      <c r="E165">
        <v>28</v>
      </c>
      <c r="F165" s="8">
        <v>0.4</v>
      </c>
    </row>
    <row r="166" spans="1:9">
      <c r="A166" t="s">
        <v>117</v>
      </c>
      <c r="B166" s="4">
        <v>41881</v>
      </c>
      <c r="C166">
        <v>3</v>
      </c>
      <c r="D166" t="s">
        <v>36</v>
      </c>
      <c r="E166">
        <v>34</v>
      </c>
      <c r="F166" s="8">
        <v>0.9</v>
      </c>
    </row>
    <row r="167" spans="1:9">
      <c r="A167" t="s">
        <v>117</v>
      </c>
      <c r="B167" s="4">
        <v>41881</v>
      </c>
      <c r="C167">
        <v>4</v>
      </c>
      <c r="D167" t="s">
        <v>105</v>
      </c>
      <c r="E167">
        <v>32</v>
      </c>
      <c r="F167" s="8">
        <v>1</v>
      </c>
    </row>
    <row r="168" spans="1:9">
      <c r="A168" t="s">
        <v>117</v>
      </c>
      <c r="B168" s="4">
        <v>41881</v>
      </c>
      <c r="C168">
        <v>5</v>
      </c>
      <c r="D168" t="s">
        <v>36</v>
      </c>
      <c r="E168">
        <v>36</v>
      </c>
      <c r="F168" s="8">
        <v>1.1000000000000001</v>
      </c>
    </row>
    <row r="169" spans="1:9">
      <c r="A169" t="s">
        <v>117</v>
      </c>
      <c r="B169" s="4">
        <v>41881</v>
      </c>
      <c r="C169">
        <v>6</v>
      </c>
      <c r="D169" t="s">
        <v>105</v>
      </c>
      <c r="E169">
        <v>31</v>
      </c>
      <c r="F169" s="8">
        <v>1.4</v>
      </c>
    </row>
    <row r="170" spans="1:9">
      <c r="A170" t="s">
        <v>117</v>
      </c>
      <c r="B170" s="4">
        <v>41881</v>
      </c>
      <c r="C170">
        <v>7</v>
      </c>
      <c r="D170" t="s">
        <v>36</v>
      </c>
      <c r="E170">
        <v>29</v>
      </c>
      <c r="F170" s="8">
        <v>0.6</v>
      </c>
    </row>
    <row r="171" spans="1:9">
      <c r="A171" t="s">
        <v>117</v>
      </c>
      <c r="B171" s="4">
        <v>41881</v>
      </c>
      <c r="C171">
        <v>8</v>
      </c>
      <c r="D171" t="s">
        <v>36</v>
      </c>
      <c r="E171">
        <v>35</v>
      </c>
      <c r="F171" s="8">
        <v>0.9</v>
      </c>
    </row>
    <row r="172" spans="1:9">
      <c r="A172" t="s">
        <v>117</v>
      </c>
      <c r="B172" s="4">
        <v>41881</v>
      </c>
      <c r="C172">
        <v>9</v>
      </c>
      <c r="D172" t="s">
        <v>105</v>
      </c>
      <c r="E172">
        <v>32</v>
      </c>
      <c r="F172" s="8">
        <v>0.9</v>
      </c>
    </row>
    <row r="173" spans="1:9">
      <c r="A173" t="s">
        <v>117</v>
      </c>
      <c r="B173" s="4">
        <v>41881</v>
      </c>
      <c r="C173">
        <v>10</v>
      </c>
      <c r="D173" t="s">
        <v>36</v>
      </c>
      <c r="E173">
        <v>27</v>
      </c>
      <c r="F173" s="8">
        <v>0.5</v>
      </c>
    </row>
    <row r="174" spans="1:9">
      <c r="A174" t="s">
        <v>117</v>
      </c>
      <c r="B174" s="4">
        <v>41881</v>
      </c>
      <c r="C174">
        <v>11</v>
      </c>
      <c r="D174" t="s">
        <v>105</v>
      </c>
      <c r="E174">
        <v>39</v>
      </c>
      <c r="F174" s="8">
        <v>1.3</v>
      </c>
    </row>
    <row r="175" spans="1:9">
      <c r="A175" t="s">
        <v>120</v>
      </c>
      <c r="B175" s="4">
        <v>41881</v>
      </c>
      <c r="C175">
        <v>1</v>
      </c>
      <c r="D175" t="s">
        <v>105</v>
      </c>
      <c r="E175">
        <v>28</v>
      </c>
      <c r="F175" s="8">
        <v>0.5</v>
      </c>
    </row>
    <row r="176" spans="1:9">
      <c r="A176" t="s">
        <v>120</v>
      </c>
      <c r="B176" s="4">
        <v>41881</v>
      </c>
      <c r="C176">
        <v>2</v>
      </c>
      <c r="D176" t="s">
        <v>36</v>
      </c>
      <c r="E176">
        <v>42</v>
      </c>
      <c r="F176" s="8">
        <v>1.2</v>
      </c>
    </row>
    <row r="177" spans="1:8">
      <c r="A177" t="s">
        <v>120</v>
      </c>
      <c r="B177" s="4">
        <v>41881</v>
      </c>
      <c r="C177">
        <v>3</v>
      </c>
      <c r="D177" t="s">
        <v>36</v>
      </c>
      <c r="E177">
        <v>38</v>
      </c>
      <c r="F177" s="8">
        <v>1.4</v>
      </c>
    </row>
    <row r="178" spans="1:8">
      <c r="A178" t="s">
        <v>120</v>
      </c>
      <c r="B178" s="4">
        <v>41881</v>
      </c>
      <c r="C178">
        <v>4</v>
      </c>
      <c r="D178" t="s">
        <v>36</v>
      </c>
      <c r="E178">
        <v>36</v>
      </c>
      <c r="F178" s="8">
        <v>0.8</v>
      </c>
    </row>
    <row r="179" spans="1:8">
      <c r="A179" t="s">
        <v>120</v>
      </c>
      <c r="B179" s="4">
        <v>41881</v>
      </c>
      <c r="C179">
        <v>5</v>
      </c>
      <c r="D179" t="s">
        <v>105</v>
      </c>
      <c r="E179">
        <v>28</v>
      </c>
      <c r="F179" s="8">
        <v>0.6</v>
      </c>
    </row>
    <row r="180" spans="1:8">
      <c r="A180" t="s">
        <v>120</v>
      </c>
      <c r="B180" s="4">
        <v>41881</v>
      </c>
      <c r="C180">
        <v>6</v>
      </c>
      <c r="D180" t="s">
        <v>105</v>
      </c>
      <c r="E180">
        <v>32</v>
      </c>
      <c r="F180" s="8">
        <v>1.4</v>
      </c>
      <c r="H180" t="s">
        <v>60</v>
      </c>
    </row>
    <row r="181" spans="1:8">
      <c r="A181" t="s">
        <v>120</v>
      </c>
      <c r="B181" s="4">
        <v>41881</v>
      </c>
      <c r="C181">
        <v>7</v>
      </c>
      <c r="D181" t="s">
        <v>36</v>
      </c>
      <c r="E181" t="s">
        <v>85</v>
      </c>
      <c r="F181" s="8" t="s">
        <v>85</v>
      </c>
    </row>
    <row r="182" spans="1:8">
      <c r="A182" t="s">
        <v>120</v>
      </c>
      <c r="B182" s="4">
        <v>41881</v>
      </c>
      <c r="C182">
        <v>8</v>
      </c>
      <c r="D182" t="s">
        <v>36</v>
      </c>
      <c r="E182">
        <v>25</v>
      </c>
      <c r="F182" s="8">
        <v>0.4</v>
      </c>
    </row>
    <row r="183" spans="1:8">
      <c r="A183" t="s">
        <v>120</v>
      </c>
      <c r="B183" s="4">
        <v>41881</v>
      </c>
      <c r="C183">
        <v>9</v>
      </c>
      <c r="D183" t="s">
        <v>36</v>
      </c>
      <c r="E183">
        <v>41</v>
      </c>
      <c r="F183" s="8">
        <v>1.9</v>
      </c>
    </row>
    <row r="184" spans="1:8">
      <c r="A184" t="s">
        <v>120</v>
      </c>
      <c r="B184" s="4">
        <v>41881</v>
      </c>
      <c r="C184">
        <v>10</v>
      </c>
      <c r="D184" t="s">
        <v>105</v>
      </c>
      <c r="E184">
        <v>38</v>
      </c>
      <c r="F184" s="8">
        <v>1.3</v>
      </c>
    </row>
    <row r="1048576" spans="2:2">
      <c r="B104857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 summary</vt:lpstr>
      <vt:lpstr>geckos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Devyn Orr</cp:lastModifiedBy>
  <dcterms:created xsi:type="dcterms:W3CDTF">2014-08-19T01:51:18Z</dcterms:created>
  <dcterms:modified xsi:type="dcterms:W3CDTF">2014-09-10T17:19:20Z</dcterms:modified>
</cp:coreProperties>
</file>