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uile\Dropbox\2017 Palmyra Seed Predation Paper\Data\2015\"/>
    </mc:Choice>
  </mc:AlternateContent>
  <xr:revisionPtr revIDLastSave="0" documentId="13_ncr:1_{7305743A-0A43-4663-9A56-42A43A3D22E1}" xr6:coauthVersionLast="32" xr6:coauthVersionMax="32" xr10:uidLastSave="{00000000-0000-0000-0000-000000000000}"/>
  <bookViews>
    <workbookView xWindow="25980" yWindow="-3765" windowWidth="11235" windowHeight="15465" firstSheet="2" activeTab="3" xr2:uid="{00000000-000D-0000-FFFF-FFFF00000000}"/>
  </bookViews>
  <sheets>
    <sheet name="Papala 1" sheetId="7" r:id="rId1"/>
    <sheet name="Holei 1" sheetId="4" r:id="rId2"/>
    <sheet name="Whippoorwill 1" sheetId="6" r:id="rId3"/>
    <sheet name="Sand 1" sheetId="3" r:id="rId4"/>
    <sheet name="Holei 2" sheetId="8" r:id="rId5"/>
    <sheet name="Kaula 1" sheetId="1" r:id="rId6"/>
    <sheet name="Paradise 1" sheetId="2" r:id="rId7"/>
    <sheet name="Eastern 1" sheetId="5" r:id="rId8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4" i="7" l="1"/>
  <c r="AC22" i="7"/>
  <c r="AC24" i="7"/>
  <c r="AC26" i="7"/>
  <c r="AC31" i="7"/>
  <c r="AF7" i="7" s="1"/>
  <c r="AF9" i="7" s="1"/>
  <c r="AE3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78" i="7"/>
  <c r="E34" i="7"/>
  <c r="E35" i="7"/>
  <c r="E37" i="7"/>
  <c r="E38" i="7"/>
  <c r="E33" i="7"/>
  <c r="E10" i="7"/>
  <c r="E11" i="7"/>
  <c r="E12" i="7"/>
  <c r="E13" i="7"/>
  <c r="E14" i="7"/>
  <c r="E15" i="7"/>
  <c r="E16" i="7"/>
  <c r="E18" i="7"/>
  <c r="E19" i="7"/>
  <c r="E20" i="7"/>
  <c r="E21" i="7"/>
  <c r="E22" i="7"/>
  <c r="E23" i="7"/>
  <c r="E24" i="7"/>
  <c r="E25" i="7"/>
  <c r="E28" i="7"/>
  <c r="E29" i="7"/>
  <c r="E30" i="7"/>
  <c r="E31" i="7"/>
  <c r="E9" i="7"/>
  <c r="E7" i="7"/>
</calcChain>
</file>

<file path=xl/sharedStrings.xml><?xml version="1.0" encoding="utf-8"?>
<sst xmlns="http://schemas.openxmlformats.org/spreadsheetml/2006/main" count="5118" uniqueCount="1653">
  <si>
    <t>Site Name</t>
  </si>
  <si>
    <t>Kaula 1</t>
  </si>
  <si>
    <t>Date</t>
  </si>
  <si>
    <t>People Surveying</t>
  </si>
  <si>
    <t>Compass Directions:</t>
  </si>
  <si>
    <t>Location</t>
  </si>
  <si>
    <t>5.52.538 N</t>
  </si>
  <si>
    <t>162.4.994 W</t>
  </si>
  <si>
    <t>Tree Number</t>
  </si>
  <si>
    <t>Ht. measered at</t>
  </si>
  <si>
    <t>Sprout?</t>
  </si>
  <si>
    <t>ALIVE &amp; WELL</t>
  </si>
  <si>
    <t>ALIVE (BARELY)</t>
  </si>
  <si>
    <t>DEAD - FOUND</t>
  </si>
  <si>
    <t>NOT FOUND</t>
  </si>
  <si>
    <t>K1 C1</t>
  </si>
  <si>
    <t>DBH</t>
  </si>
  <si>
    <t>X</t>
  </si>
  <si>
    <t>K1 C2</t>
  </si>
  <si>
    <t>K1 C3</t>
  </si>
  <si>
    <t>K1 C4</t>
  </si>
  <si>
    <t>K1 C5</t>
  </si>
  <si>
    <t>K1 C6</t>
  </si>
  <si>
    <t>K1 C7</t>
  </si>
  <si>
    <t>K1 C8</t>
  </si>
  <si>
    <t>123 cm</t>
  </si>
  <si>
    <t>K1 C9</t>
  </si>
  <si>
    <t>K1 C10</t>
  </si>
  <si>
    <t>K1 C11</t>
  </si>
  <si>
    <t>K1 C12</t>
  </si>
  <si>
    <t>180 cm</t>
  </si>
  <si>
    <t>K1 C13</t>
  </si>
  <si>
    <t>K1 C14</t>
  </si>
  <si>
    <t>K1 C15</t>
  </si>
  <si>
    <t>K1 C17</t>
  </si>
  <si>
    <t>K1 C18</t>
  </si>
  <si>
    <t>K1 C19</t>
  </si>
  <si>
    <t>140 cm</t>
  </si>
  <si>
    <t>K1 C20</t>
  </si>
  <si>
    <t>At fruit</t>
  </si>
  <si>
    <t>Y</t>
  </si>
  <si>
    <t>K1 C21</t>
  </si>
  <si>
    <t>K1 C22</t>
  </si>
  <si>
    <t>160 cm</t>
  </si>
  <si>
    <t>K1 C23</t>
  </si>
  <si>
    <t>220 cm</t>
  </si>
  <si>
    <t xml:space="preserve">K1 C24 </t>
  </si>
  <si>
    <t>K1 C25</t>
  </si>
  <si>
    <t>290 cm</t>
  </si>
  <si>
    <t>x</t>
  </si>
  <si>
    <t>Circum 2014</t>
  </si>
  <si>
    <t>Circum 2015</t>
  </si>
  <si>
    <t>Diam 2014</t>
  </si>
  <si>
    <t>Diam 2015</t>
  </si>
  <si>
    <t>just east of Paradise 3 on ocean side</t>
  </si>
  <si>
    <t>GPS</t>
  </si>
  <si>
    <t xml:space="preserve">05.52.435 </t>
  </si>
  <si>
    <t>162.05.445</t>
  </si>
  <si>
    <t>Notes</t>
  </si>
  <si>
    <t>Coconuts mixed with Pisonia near old shade house 5 m infrom coast</t>
  </si>
  <si>
    <t>P1-C1</t>
  </si>
  <si>
    <t>ground</t>
  </si>
  <si>
    <t>PG 914</t>
  </si>
  <si>
    <t>C 909</t>
  </si>
  <si>
    <t>Paradise</t>
  </si>
  <si>
    <t>Sand 1 Permanent Plot</t>
  </si>
  <si>
    <t>Description</t>
  </si>
  <si>
    <t>Mixture of coconuts and Pisonia, many more juvenile coconuts off transect</t>
  </si>
  <si>
    <t>Off Peninsula on SE edge of sand</t>
  </si>
  <si>
    <t>S1-PG1</t>
  </si>
  <si>
    <t>S1-PG2</t>
  </si>
  <si>
    <t>S1-PG4</t>
  </si>
  <si>
    <t>S1-C5</t>
  </si>
  <si>
    <t>S1-C6</t>
  </si>
  <si>
    <t>S1-PG6</t>
  </si>
  <si>
    <t>S1-PG7</t>
  </si>
  <si>
    <t>S1-PG8</t>
  </si>
  <si>
    <t>S1-C7</t>
  </si>
  <si>
    <t>S1-PG9</t>
  </si>
  <si>
    <t>S1-C10</t>
  </si>
  <si>
    <t>S1-PG10</t>
  </si>
  <si>
    <t>S1-PG11</t>
  </si>
  <si>
    <t>S1-C11</t>
  </si>
  <si>
    <t>S1-C12</t>
  </si>
  <si>
    <t>S1-T1</t>
  </si>
  <si>
    <t>S1-PG12</t>
  </si>
  <si>
    <t>S1-PG13</t>
  </si>
  <si>
    <t>S1-PG14</t>
  </si>
  <si>
    <t>S1-PG15</t>
  </si>
  <si>
    <t>sapling</t>
  </si>
  <si>
    <t>S1-PG16</t>
  </si>
  <si>
    <t>S1-C15</t>
  </si>
  <si>
    <t>S1-PG17</t>
  </si>
  <si>
    <t>S1-PG18</t>
  </si>
  <si>
    <t>S1-C16</t>
  </si>
  <si>
    <t>S1-C18</t>
  </si>
  <si>
    <t>S1-PG19</t>
  </si>
  <si>
    <t>S1-PG20</t>
  </si>
  <si>
    <t>S1-C19</t>
  </si>
  <si>
    <t>S1-C20</t>
  </si>
  <si>
    <t>S1-PG21</t>
  </si>
  <si>
    <t>Holei</t>
  </si>
  <si>
    <t>Eastern 1</t>
  </si>
  <si>
    <t>Whippoorwill 1</t>
  </si>
  <si>
    <t>Papala 1</t>
  </si>
  <si>
    <t>Eastern 4 site, at tip of eastern peninsula</t>
  </si>
  <si>
    <t>Whippoorwill 1 Coast, North side of whippoorwill</t>
  </si>
  <si>
    <t>5.53.194 N x 162. 03.538 W</t>
  </si>
  <si>
    <t xml:space="preserve"> 5.52.541 N</t>
  </si>
  <si>
    <t>NOTES</t>
  </si>
  <si>
    <t>N</t>
  </si>
  <si>
    <t>AN</t>
  </si>
  <si>
    <t>P1 C3</t>
  </si>
  <si>
    <t>P1 C5</t>
  </si>
  <si>
    <t>P1 C6</t>
  </si>
  <si>
    <t>P1 C7</t>
  </si>
  <si>
    <t>P1 C18</t>
  </si>
  <si>
    <t>P1 C9</t>
  </si>
  <si>
    <t>P1 C10</t>
  </si>
  <si>
    <t>P1 C11</t>
  </si>
  <si>
    <t>P1 C12</t>
  </si>
  <si>
    <t>P1 C13</t>
  </si>
  <si>
    <t>P1 C14</t>
  </si>
  <si>
    <t>P1 C15</t>
  </si>
  <si>
    <t>P1 C19</t>
  </si>
  <si>
    <t>P1 C20</t>
  </si>
  <si>
    <t>P1 C21</t>
  </si>
  <si>
    <t>P1 C22</t>
  </si>
  <si>
    <t>P1 C23</t>
  </si>
  <si>
    <t>P1 C24</t>
  </si>
  <si>
    <t>P1 C25</t>
  </si>
  <si>
    <t>P1 C26</t>
  </si>
  <si>
    <t>P1 C27</t>
  </si>
  <si>
    <t>P1 C28</t>
  </si>
  <si>
    <t>P1 C29</t>
  </si>
  <si>
    <t>P1 C31</t>
  </si>
  <si>
    <t>P1 C43</t>
  </si>
  <si>
    <t>P1 C44</t>
  </si>
  <si>
    <t>P1 C45</t>
  </si>
  <si>
    <t>P1 C46</t>
  </si>
  <si>
    <t>P1 C47</t>
  </si>
  <si>
    <t>P1 C48</t>
  </si>
  <si>
    <t>P1 C54</t>
  </si>
  <si>
    <t>P1 C56</t>
  </si>
  <si>
    <t>P1 C57</t>
  </si>
  <si>
    <t>P1 C58</t>
  </si>
  <si>
    <t>P1 C60</t>
  </si>
  <si>
    <t>P1 C61</t>
  </si>
  <si>
    <t>P1 C62</t>
  </si>
  <si>
    <t>P1 C69</t>
  </si>
  <si>
    <t>P1 C70</t>
  </si>
  <si>
    <t>P1 C71</t>
  </si>
  <si>
    <t>P1 C72</t>
  </si>
  <si>
    <t>P1 C73</t>
  </si>
  <si>
    <t>P1 C74</t>
  </si>
  <si>
    <t>P1 C75</t>
  </si>
  <si>
    <t>P1 C76</t>
  </si>
  <si>
    <t>P1 C77</t>
  </si>
  <si>
    <t>P1 C83</t>
  </si>
  <si>
    <t>C626</t>
  </si>
  <si>
    <t>C613</t>
  </si>
  <si>
    <t>c614</t>
  </si>
  <si>
    <t>out of plot</t>
  </si>
  <si>
    <t>C615</t>
  </si>
  <si>
    <t>C616</t>
  </si>
  <si>
    <t>C617</t>
  </si>
  <si>
    <t>C618</t>
  </si>
  <si>
    <t>C619</t>
  </si>
  <si>
    <t>C620</t>
  </si>
  <si>
    <t>C621</t>
  </si>
  <si>
    <t>C623</t>
  </si>
  <si>
    <t>C622</t>
  </si>
  <si>
    <t>C624</t>
  </si>
  <si>
    <t>C612</t>
  </si>
  <si>
    <t>C611</t>
  </si>
  <si>
    <t>C607</t>
  </si>
  <si>
    <t>C608</t>
  </si>
  <si>
    <t>C609</t>
  </si>
  <si>
    <t>C606</t>
  </si>
  <si>
    <t>Diameter 2014</t>
  </si>
  <si>
    <t>Circumference 2014</t>
  </si>
  <si>
    <t>Circumference 2015</t>
  </si>
  <si>
    <t>Diameter 2015</t>
  </si>
  <si>
    <t>Reproductive Stage</t>
  </si>
  <si>
    <t>Mature Intact</t>
  </si>
  <si>
    <t>Immature Intact</t>
  </si>
  <si>
    <t>Immature Rotten</t>
  </si>
  <si>
    <t>Mature Rotten</t>
  </si>
  <si>
    <t>Immature Predated</t>
  </si>
  <si>
    <t>Mature Predated</t>
  </si>
  <si>
    <t>Quadrat 1</t>
  </si>
  <si>
    <t>Quadrat 2</t>
  </si>
  <si>
    <t>Quadrat 3</t>
  </si>
  <si>
    <t>Quadrat 4</t>
  </si>
  <si>
    <t>Quadrat 5</t>
  </si>
  <si>
    <t>Quadrat 6</t>
  </si>
  <si>
    <t>Quadrat 7</t>
  </si>
  <si>
    <t>Quadrat 8</t>
  </si>
  <si>
    <t>Quadrat 9</t>
  </si>
  <si>
    <t>Quadrat 10</t>
  </si>
  <si>
    <t>Quadrat 11</t>
  </si>
  <si>
    <t>Quadrat 12</t>
  </si>
  <si>
    <t>Quadrat 13</t>
  </si>
  <si>
    <t>Quadrat 14</t>
  </si>
  <si>
    <t>Quadrat 15</t>
  </si>
  <si>
    <t>Quadrat 16</t>
  </si>
  <si>
    <t>Quadrat 17</t>
  </si>
  <si>
    <t>Quadrat 18</t>
  </si>
  <si>
    <t>Quadrat 19</t>
  </si>
  <si>
    <t>Quadrat 20</t>
  </si>
  <si>
    <t>Quadrat 21</t>
  </si>
  <si>
    <t>Quadrat 22</t>
  </si>
  <si>
    <t>Quadrat 23</t>
  </si>
  <si>
    <t>Quadrat 24</t>
  </si>
  <si>
    <t>Ground Cover</t>
  </si>
  <si>
    <t>P1 C1000</t>
  </si>
  <si>
    <t>sprout</t>
  </si>
  <si>
    <t>G</t>
  </si>
  <si>
    <t>nut</t>
  </si>
  <si>
    <t>no</t>
  </si>
  <si>
    <t>Adult</t>
  </si>
  <si>
    <t>Adult or Sprout 2014</t>
  </si>
  <si>
    <t>New Sprouts:</t>
  </si>
  <si>
    <t>THE GREAT NUT SEARCH!</t>
  </si>
  <si>
    <t>Old Nuts Found</t>
  </si>
  <si>
    <t>New Nuts (labeled starting P15-1)</t>
  </si>
  <si>
    <t>K1 C16</t>
  </si>
  <si>
    <t>K1 C1000</t>
  </si>
  <si>
    <t>K1 C1001</t>
  </si>
  <si>
    <t>K1 C1002</t>
  </si>
  <si>
    <t>K1 C1003</t>
  </si>
  <si>
    <t>K1 C1004</t>
  </si>
  <si>
    <t>K1 C1005</t>
  </si>
  <si>
    <t>K1 C1006</t>
  </si>
  <si>
    <t>K1 C1007</t>
  </si>
  <si>
    <t>K1 C1008</t>
  </si>
  <si>
    <t>K1 C1009</t>
  </si>
  <si>
    <t>K1 C1010</t>
  </si>
  <si>
    <t>K1 C1011</t>
  </si>
  <si>
    <t>K1 C1012</t>
  </si>
  <si>
    <t>K1 C1013</t>
  </si>
  <si>
    <t>K1 C1014</t>
  </si>
  <si>
    <t>K1 C1015</t>
  </si>
  <si>
    <t>K1 C1016</t>
  </si>
  <si>
    <t>K1 C1017</t>
  </si>
  <si>
    <t>K1 C1018</t>
  </si>
  <si>
    <t>K1 C1019</t>
  </si>
  <si>
    <t>K1 C1020</t>
  </si>
  <si>
    <t>K1 C1021</t>
  </si>
  <si>
    <t>K1 C1022</t>
  </si>
  <si>
    <t>K1 C1023</t>
  </si>
  <si>
    <t>K1 C1024</t>
  </si>
  <si>
    <t>K1 C1025</t>
  </si>
  <si>
    <t>K1 C1026</t>
  </si>
  <si>
    <t>K1 C1027</t>
  </si>
  <si>
    <t>K1 C1028</t>
  </si>
  <si>
    <t>K1 C1029</t>
  </si>
  <si>
    <t>K1 C1030</t>
  </si>
  <si>
    <t>K1 C1031</t>
  </si>
  <si>
    <t>K1 C1032</t>
  </si>
  <si>
    <t>K1 C1033</t>
  </si>
  <si>
    <t>K1 C1034</t>
  </si>
  <si>
    <t>K1 C1035</t>
  </si>
  <si>
    <t>K1 C1036</t>
  </si>
  <si>
    <t>K1 C1037</t>
  </si>
  <si>
    <t>K1 C1038</t>
  </si>
  <si>
    <t>K1 C1039</t>
  </si>
  <si>
    <t>K1 C1040</t>
  </si>
  <si>
    <t>K1 C1041</t>
  </si>
  <si>
    <t>K1 C1042</t>
  </si>
  <si>
    <t>K1 C1043</t>
  </si>
  <si>
    <t>K1 C1044</t>
  </si>
  <si>
    <t>K1 C1045</t>
  </si>
  <si>
    <t>K1 C1046</t>
  </si>
  <si>
    <t>K1 C1047</t>
  </si>
  <si>
    <t>K1 C1048</t>
  </si>
  <si>
    <t>New Nuts (labeled starting K15-1)</t>
  </si>
  <si>
    <t>P1 C1</t>
  </si>
  <si>
    <t>P1 C2</t>
  </si>
  <si>
    <t>P1 C8</t>
  </si>
  <si>
    <t>P1 PF1</t>
  </si>
  <si>
    <t>P1 PF2</t>
  </si>
  <si>
    <t>P1 PF3</t>
  </si>
  <si>
    <t>P1 PF4</t>
  </si>
  <si>
    <t>P1 PG1</t>
  </si>
  <si>
    <t>P1 PG2</t>
  </si>
  <si>
    <t>P1 PG3</t>
  </si>
  <si>
    <t>P1 PG4</t>
  </si>
  <si>
    <t>P1 T1</t>
  </si>
  <si>
    <t>P1 T2</t>
  </si>
  <si>
    <t>P1 T5</t>
  </si>
  <si>
    <t>P1 T6</t>
  </si>
  <si>
    <t>P1-C33</t>
  </si>
  <si>
    <t>P1-C34</t>
  </si>
  <si>
    <t>P1-C35</t>
  </si>
  <si>
    <t>P1-C36</t>
  </si>
  <si>
    <t>P1-C37</t>
  </si>
  <si>
    <t>P1-C38</t>
  </si>
  <si>
    <t>P1-C39</t>
  </si>
  <si>
    <t>P1-C40</t>
  </si>
  <si>
    <t>P1-C41</t>
  </si>
  <si>
    <t>P1-C42</t>
  </si>
  <si>
    <t>P1-C43</t>
  </si>
  <si>
    <t>P1-C44</t>
  </si>
  <si>
    <t>P1-C45</t>
  </si>
  <si>
    <t>P1-C46</t>
  </si>
  <si>
    <t>P1-C47</t>
  </si>
  <si>
    <t>P1-C48</t>
  </si>
  <si>
    <t>P1-C49</t>
  </si>
  <si>
    <t>P1-C50</t>
  </si>
  <si>
    <t>P1-C51</t>
  </si>
  <si>
    <t>P1-C52</t>
  </si>
  <si>
    <t>P1-C53</t>
  </si>
  <si>
    <t>P1-C54</t>
  </si>
  <si>
    <t>P1-C55</t>
  </si>
  <si>
    <t>P1-C56</t>
  </si>
  <si>
    <t>P1-C57</t>
  </si>
  <si>
    <t>P1-C58</t>
  </si>
  <si>
    <t>P1-C59</t>
  </si>
  <si>
    <t>P1-C60</t>
  </si>
  <si>
    <t>P1-C61</t>
  </si>
  <si>
    <t>P1-C62</t>
  </si>
  <si>
    <t>P1-C63</t>
  </si>
  <si>
    <t>P1-C64</t>
  </si>
  <si>
    <t>P1-C65</t>
  </si>
  <si>
    <t>P1-C66</t>
  </si>
  <si>
    <t>P1-C67</t>
  </si>
  <si>
    <t>P1-C68</t>
  </si>
  <si>
    <t>P1-C69</t>
  </si>
  <si>
    <t>P1-C70</t>
  </si>
  <si>
    <t>P1-C71</t>
  </si>
  <si>
    <t>P1-C72</t>
  </si>
  <si>
    <t>P1-C73</t>
  </si>
  <si>
    <t>P1-C74</t>
  </si>
  <si>
    <t>P1-C75</t>
  </si>
  <si>
    <t>P1-C76</t>
  </si>
  <si>
    <t>P1-C77</t>
  </si>
  <si>
    <t>P1-C78</t>
  </si>
  <si>
    <t>P1-C79</t>
  </si>
  <si>
    <t>P1-C80</t>
  </si>
  <si>
    <t>P1-C81</t>
  </si>
  <si>
    <t>P1-C82</t>
  </si>
  <si>
    <t>P1-C83</t>
  </si>
  <si>
    <t>P1-C84</t>
  </si>
  <si>
    <t>P1-C85</t>
  </si>
  <si>
    <t>P1-C86</t>
  </si>
  <si>
    <t>P1-C87</t>
  </si>
  <si>
    <t>P1-C88</t>
  </si>
  <si>
    <t>P1-C89</t>
  </si>
  <si>
    <t>P1-C90</t>
  </si>
  <si>
    <t>P1-C91</t>
  </si>
  <si>
    <t>P1-C92</t>
  </si>
  <si>
    <t>P1-C93</t>
  </si>
  <si>
    <t>P1-C94</t>
  </si>
  <si>
    <t>P1-C95</t>
  </si>
  <si>
    <t>P1-C96</t>
  </si>
  <si>
    <t>P1-C97</t>
  </si>
  <si>
    <t>P1-C98</t>
  </si>
  <si>
    <t>P1-C99</t>
  </si>
  <si>
    <t>P1-C100</t>
  </si>
  <si>
    <t>P1-C101</t>
  </si>
  <si>
    <t>P1-C102</t>
  </si>
  <si>
    <t>P1-C103</t>
  </si>
  <si>
    <t>P1-C104</t>
  </si>
  <si>
    <t>P1-C105</t>
  </si>
  <si>
    <t>P1-C106</t>
  </si>
  <si>
    <t>P1-C107</t>
  </si>
  <si>
    <t>P1-C108</t>
  </si>
  <si>
    <t>P1-C109</t>
  </si>
  <si>
    <t>P1-C110</t>
  </si>
  <si>
    <t>P1-C111</t>
  </si>
  <si>
    <t>P1-C112</t>
  </si>
  <si>
    <t>P1-C113</t>
  </si>
  <si>
    <t>P1-C114</t>
  </si>
  <si>
    <t>P1-C115</t>
  </si>
  <si>
    <t>P1-C116</t>
  </si>
  <si>
    <t>P1-C117</t>
  </si>
  <si>
    <t>P1-C118</t>
  </si>
  <si>
    <t>P1 C913</t>
  </si>
  <si>
    <t>P1 C1764</t>
  </si>
  <si>
    <t>P1 C1765</t>
  </si>
  <si>
    <t>P1 C1763</t>
  </si>
  <si>
    <t>P1 T896</t>
  </si>
  <si>
    <t>P1 T1507</t>
  </si>
  <si>
    <t>OTHER</t>
  </si>
  <si>
    <t>New Nuts (labeled starting S15-1)</t>
  </si>
  <si>
    <t>H1-C2</t>
  </si>
  <si>
    <t>H1-C3</t>
  </si>
  <si>
    <t>H1-C4</t>
  </si>
  <si>
    <t>H1-C5</t>
  </si>
  <si>
    <t>H1-C8</t>
  </si>
  <si>
    <t>H1-C9</t>
  </si>
  <si>
    <t>H1-C10</t>
  </si>
  <si>
    <t>H1-C11</t>
  </si>
  <si>
    <t>H1-C12</t>
  </si>
  <si>
    <t>H1-C13</t>
  </si>
  <si>
    <t>H1-C14</t>
  </si>
  <si>
    <t>H1-C15</t>
  </si>
  <si>
    <t>H1-C16</t>
  </si>
  <si>
    <t>H1-C17</t>
  </si>
  <si>
    <t>H1-C18</t>
  </si>
  <si>
    <t>H1-C29</t>
  </si>
  <si>
    <t>H1-C30</t>
  </si>
  <si>
    <t>H1-C32</t>
  </si>
  <si>
    <t>H1-C33</t>
  </si>
  <si>
    <t>H1-C34</t>
  </si>
  <si>
    <t>H1-C35</t>
  </si>
  <si>
    <t>H1-C36</t>
  </si>
  <si>
    <t>H1-C37</t>
  </si>
  <si>
    <t>H1-C38</t>
  </si>
  <si>
    <t>H1-C39</t>
  </si>
  <si>
    <t>H1-C40</t>
  </si>
  <si>
    <t>H1-C41</t>
  </si>
  <si>
    <t>H1-C42</t>
  </si>
  <si>
    <t>H1-C43</t>
  </si>
  <si>
    <t>H1-C44</t>
  </si>
  <si>
    <t>H1-C45</t>
  </si>
  <si>
    <t>H1-C46</t>
  </si>
  <si>
    <t>HI C1000</t>
  </si>
  <si>
    <t>HI C1001</t>
  </si>
  <si>
    <t>HI C1002</t>
  </si>
  <si>
    <t>HI C1003</t>
  </si>
  <si>
    <t>HI C1004</t>
  </si>
  <si>
    <t>HI C1005</t>
  </si>
  <si>
    <t>HI C1006</t>
  </si>
  <si>
    <t>HI C1007</t>
  </si>
  <si>
    <t>HI C1008</t>
  </si>
  <si>
    <t>HI C1009</t>
  </si>
  <si>
    <t>HI C1010</t>
  </si>
  <si>
    <t>HI C1011</t>
  </si>
  <si>
    <t>HI C1012</t>
  </si>
  <si>
    <t>HI C1013</t>
  </si>
  <si>
    <t>HI C1014</t>
  </si>
  <si>
    <t>HI C1015</t>
  </si>
  <si>
    <t>HI C1016</t>
  </si>
  <si>
    <t>HI C1017</t>
  </si>
  <si>
    <t>HI C1018</t>
  </si>
  <si>
    <t>HI C1019</t>
  </si>
  <si>
    <t>HI C1020</t>
  </si>
  <si>
    <t>HI C1021</t>
  </si>
  <si>
    <t>HI C1022</t>
  </si>
  <si>
    <t>HI C1023</t>
  </si>
  <si>
    <t>HI C1024</t>
  </si>
  <si>
    <t>HI C1025</t>
  </si>
  <si>
    <t>HI C1026</t>
  </si>
  <si>
    <t>HI C1027</t>
  </si>
  <si>
    <t>HI C1028</t>
  </si>
  <si>
    <t>HI C1029</t>
  </si>
  <si>
    <t>HI C1030</t>
  </si>
  <si>
    <t>HI C1031</t>
  </si>
  <si>
    <t>HI C1032</t>
  </si>
  <si>
    <t>Yes</t>
  </si>
  <si>
    <t>No</t>
  </si>
  <si>
    <t xml:space="preserve">Yes </t>
  </si>
  <si>
    <t>yes</t>
  </si>
  <si>
    <t>C16</t>
  </si>
  <si>
    <t>C25</t>
  </si>
  <si>
    <t>C6</t>
  </si>
  <si>
    <t>C84</t>
  </si>
  <si>
    <t>C85</t>
  </si>
  <si>
    <t>C86</t>
  </si>
  <si>
    <t>PG 32</t>
  </si>
  <si>
    <t>PG 34</t>
  </si>
  <si>
    <t>PG 35</t>
  </si>
  <si>
    <t>PG 36</t>
  </si>
  <si>
    <t>PG 37</t>
  </si>
  <si>
    <t>PG 38</t>
  </si>
  <si>
    <t>PG 39</t>
  </si>
  <si>
    <t>PG 40</t>
  </si>
  <si>
    <t>PG 40C</t>
  </si>
  <si>
    <t>PG 41</t>
  </si>
  <si>
    <t>PG 42</t>
  </si>
  <si>
    <t>PG 43</t>
  </si>
  <si>
    <t>PG 44</t>
  </si>
  <si>
    <t>PG 45</t>
  </si>
  <si>
    <t>PG 45B</t>
  </si>
  <si>
    <t>PG 46</t>
  </si>
  <si>
    <t>PG 46 B</t>
  </si>
  <si>
    <t>PG 46C</t>
  </si>
  <si>
    <t>PG 46D</t>
  </si>
  <si>
    <t>PG 46E</t>
  </si>
  <si>
    <t>PG 46F</t>
  </si>
  <si>
    <t>PG 46G</t>
  </si>
  <si>
    <t>PG 46H</t>
  </si>
  <si>
    <t>PG 46I</t>
  </si>
  <si>
    <t>PG 47</t>
  </si>
  <si>
    <t>PG 48</t>
  </si>
  <si>
    <t>PG1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</si>
  <si>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</si>
  <si>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</si>
  <si>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</si>
  <si>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</si>
  <si>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</si>
  <si>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</si>
  <si>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</si>
  <si>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</si>
  <si>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</si>
  <si>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</si>
  <si>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PG2</t>
  </si>
  <si>
    <t>PG20</t>
  </si>
  <si>
    <t>PG21</t>
  </si>
  <si>
    <t>PG22</t>
  </si>
  <si>
    <t>PG24</t>
  </si>
  <si>
    <t>PG25</t>
  </si>
  <si>
    <t>PG26</t>
  </si>
  <si>
    <t>PG27</t>
  </si>
  <si>
    <t>PG28</t>
  </si>
  <si>
    <t>PG3</t>
  </si>
  <si>
    <t>PG30</t>
  </si>
  <si>
    <t>PG31</t>
  </si>
  <si>
    <t>PG33</t>
  </si>
  <si>
    <t>PG4</t>
  </si>
  <si>
    <t>PG40B</t>
  </si>
  <si>
    <t>PG40E</t>
  </si>
  <si>
    <t>PG40F</t>
  </si>
  <si>
    <t>PG40G</t>
  </si>
  <si>
    <t>PG40H</t>
  </si>
  <si>
    <t>PG40I</t>
  </si>
  <si>
    <t>PG41B</t>
  </si>
  <si>
    <t>PG41C</t>
  </si>
  <si>
    <t>PG5</t>
  </si>
  <si>
    <t>PG6</t>
  </si>
  <si>
    <t>C56</t>
  </si>
  <si>
    <t>PG8</t>
  </si>
  <si>
    <t>C443</t>
  </si>
  <si>
    <t>C455</t>
  </si>
  <si>
    <t>C416</t>
  </si>
  <si>
    <t>C335</t>
  </si>
  <si>
    <t>C336</t>
  </si>
  <si>
    <t>C337</t>
  </si>
  <si>
    <t>PG 317</t>
  </si>
  <si>
    <t>PG 319</t>
  </si>
  <si>
    <t>PG 320</t>
  </si>
  <si>
    <t>PG 321</t>
  </si>
  <si>
    <t>PG 322</t>
  </si>
  <si>
    <t>PG 323</t>
  </si>
  <si>
    <t>PG 324</t>
  </si>
  <si>
    <t>PG 325</t>
  </si>
  <si>
    <t>PG 326</t>
  </si>
  <si>
    <t>PG 327</t>
  </si>
  <si>
    <t>PG 328</t>
  </si>
  <si>
    <t>PG 329</t>
  </si>
  <si>
    <t>PG 331</t>
  </si>
  <si>
    <t>PG 332</t>
  </si>
  <si>
    <t>PG 330</t>
  </si>
  <si>
    <t>PG 431</t>
  </si>
  <si>
    <t>PG 432</t>
  </si>
  <si>
    <t>PG 433</t>
  </si>
  <si>
    <t>PG 434</t>
  </si>
  <si>
    <t>PG 435</t>
  </si>
  <si>
    <t>PG 436</t>
  </si>
  <si>
    <t>PG 437</t>
  </si>
  <si>
    <t>PG 438</t>
  </si>
  <si>
    <t>PG 439</t>
  </si>
  <si>
    <t>PG 440</t>
  </si>
  <si>
    <t>PG 441</t>
  </si>
  <si>
    <t>PG 442</t>
  </si>
  <si>
    <t>PG 445</t>
  </si>
  <si>
    <t>PG 446</t>
  </si>
  <si>
    <t>PG 316</t>
  </si>
  <si>
    <t>PG 318</t>
  </si>
  <si>
    <t>PG 411</t>
  </si>
  <si>
    <t>PG 412</t>
  </si>
  <si>
    <t>PG 413</t>
  </si>
  <si>
    <t>PF498</t>
  </si>
  <si>
    <t>PF499</t>
  </si>
  <si>
    <t>PF458</t>
  </si>
  <si>
    <t>unknown</t>
  </si>
  <si>
    <t>other</t>
  </si>
  <si>
    <t>Old ID</t>
  </si>
  <si>
    <t>W1 PF 1</t>
  </si>
  <si>
    <t>W1 T 1</t>
  </si>
  <si>
    <t>W1 C1</t>
  </si>
  <si>
    <t>W1 PG 1</t>
  </si>
  <si>
    <t>W1 PF 2</t>
  </si>
  <si>
    <t>W1 C 4</t>
  </si>
  <si>
    <t>W1 PF 4</t>
  </si>
  <si>
    <t>W1 C 5</t>
  </si>
  <si>
    <t>W1 C 6</t>
  </si>
  <si>
    <t>W1 PF 6</t>
  </si>
  <si>
    <t>1 m</t>
  </si>
  <si>
    <t>W1 PF 7</t>
  </si>
  <si>
    <t>W1 PF 8</t>
  </si>
  <si>
    <t>2.2m</t>
  </si>
  <si>
    <t>W1 PF 9</t>
  </si>
  <si>
    <t>1.3m above roots</t>
  </si>
  <si>
    <t>W1 PF 10</t>
  </si>
  <si>
    <t>W1 PF 11</t>
  </si>
  <si>
    <t>W1 C10 (1503)</t>
  </si>
  <si>
    <t>W1 C 14 (1518)</t>
  </si>
  <si>
    <t>W1 C 21</t>
  </si>
  <si>
    <t>W1 C 27</t>
  </si>
  <si>
    <t>W1 C 28</t>
  </si>
  <si>
    <t>W1 C 29 (1523)</t>
  </si>
  <si>
    <t>W1 C 30</t>
  </si>
  <si>
    <t>W1 C 31 (694)</t>
  </si>
  <si>
    <t>n</t>
  </si>
  <si>
    <t>W1 PF 15</t>
  </si>
  <si>
    <t>W1 C 33 (1509)</t>
  </si>
  <si>
    <t>W1 C 48 (1534)</t>
  </si>
  <si>
    <t>W1 C52 (1517)</t>
  </si>
  <si>
    <t>W1 C 56 (1516)</t>
  </si>
  <si>
    <t>W1 C 59 (1515)</t>
  </si>
  <si>
    <t>W1 C 61</t>
  </si>
  <si>
    <t>W1-C69</t>
  </si>
  <si>
    <t>dbh</t>
  </si>
  <si>
    <t>W1-C70</t>
  </si>
  <si>
    <t>W1-PF16</t>
  </si>
  <si>
    <t>W1-PF17</t>
  </si>
  <si>
    <t>W1-PF18</t>
  </si>
  <si>
    <t>W1-PG4</t>
  </si>
  <si>
    <t>W1-PG5</t>
  </si>
  <si>
    <t>W1-PG6</t>
  </si>
  <si>
    <t>W1-PF19</t>
  </si>
  <si>
    <t>W1-PF20</t>
  </si>
  <si>
    <t>W1-PG8</t>
  </si>
  <si>
    <t>W1-PG9</t>
  </si>
  <si>
    <t>W1-PF23</t>
  </si>
  <si>
    <t>W1-PG10</t>
  </si>
  <si>
    <t>W1-C75</t>
  </si>
  <si>
    <t>W1-C76</t>
  </si>
  <si>
    <t>W1-PG11</t>
  </si>
  <si>
    <t>W1-C77</t>
  </si>
  <si>
    <t>W1-C78 (1537)</t>
  </si>
  <si>
    <t>W1-PF24</t>
  </si>
  <si>
    <t>W1-PG15</t>
  </si>
  <si>
    <t>W1-C99 (1530)</t>
  </si>
  <si>
    <t>W1-C113</t>
  </si>
  <si>
    <t>W1-C114</t>
  </si>
  <si>
    <t>W1-C121</t>
  </si>
  <si>
    <t>W1-C124</t>
  </si>
  <si>
    <t>W1-C130</t>
  </si>
  <si>
    <t>W1-C131</t>
  </si>
  <si>
    <t>W1-C134 (1539)</t>
  </si>
  <si>
    <t>W1-C140</t>
  </si>
  <si>
    <t>W1-C145</t>
  </si>
  <si>
    <t>W1-C146</t>
  </si>
  <si>
    <t>W1-C150</t>
  </si>
  <si>
    <t>W1-C660</t>
  </si>
  <si>
    <t>W1-C156</t>
  </si>
  <si>
    <t>W1-C157</t>
  </si>
  <si>
    <t>W1-C166 (1535)</t>
  </si>
  <si>
    <t>W1-C653</t>
  </si>
  <si>
    <t>W1-C168</t>
  </si>
  <si>
    <t>W1-C170</t>
  </si>
  <si>
    <t>5.9 m</t>
  </si>
  <si>
    <t>W1-C171</t>
  </si>
  <si>
    <t>W1-PF25</t>
  </si>
  <si>
    <t>W1-PG17</t>
  </si>
  <si>
    <t>W1-PG18</t>
  </si>
  <si>
    <t>W1-PF27</t>
  </si>
  <si>
    <t>W1-PF28</t>
  </si>
  <si>
    <t>W1-PF29</t>
  </si>
  <si>
    <t>C550</t>
  </si>
  <si>
    <t>C551</t>
  </si>
  <si>
    <t>C560</t>
  </si>
  <si>
    <t>C700</t>
  </si>
  <si>
    <t>C 1772</t>
  </si>
  <si>
    <t>no measurement taken in 09 :(</t>
  </si>
  <si>
    <t>fruit</t>
  </si>
  <si>
    <t>base near roots</t>
  </si>
  <si>
    <t>Diameter 2009</t>
  </si>
  <si>
    <t>C1525</t>
  </si>
  <si>
    <t>PF1526</t>
  </si>
  <si>
    <t>PF1527</t>
  </si>
  <si>
    <t>PF1528</t>
  </si>
  <si>
    <t>PF1531</t>
  </si>
  <si>
    <t>PG1536</t>
  </si>
  <si>
    <t>PF1782</t>
  </si>
  <si>
    <t>PG1783</t>
  </si>
  <si>
    <t>C1784</t>
  </si>
  <si>
    <t>C1785</t>
  </si>
  <si>
    <t>C1787</t>
  </si>
  <si>
    <t>PF1773</t>
  </si>
  <si>
    <t>PF1774</t>
  </si>
  <si>
    <t>C1775</t>
  </si>
  <si>
    <t>C1776</t>
  </si>
  <si>
    <t>PF1778</t>
  </si>
  <si>
    <t>C1779</t>
  </si>
  <si>
    <t>Circumference 2009</t>
  </si>
  <si>
    <t>Reproductive Status</t>
  </si>
  <si>
    <t>New Nuts (labeled starting W15-1)</t>
  </si>
  <si>
    <t>New Nuts (labeled starting E15-1)</t>
  </si>
  <si>
    <t>Paradise 1</t>
  </si>
  <si>
    <t>Lagoon side closer to Pelican Island</t>
  </si>
  <si>
    <t>Current ID 2015</t>
  </si>
  <si>
    <t>12 green, 1 brn</t>
  </si>
  <si>
    <t>no nuts</t>
  </si>
  <si>
    <t>1 grn 1 brn</t>
  </si>
  <si>
    <t>19 green, 5 brown</t>
  </si>
  <si>
    <t>7 grn</t>
  </si>
  <si>
    <t>11 green</t>
  </si>
  <si>
    <t>3 green nuts</t>
  </si>
  <si>
    <t>31 green</t>
  </si>
  <si>
    <t>6 green</t>
  </si>
  <si>
    <t>9 green</t>
  </si>
  <si>
    <t>4 green</t>
  </si>
  <si>
    <t>NE Corner</t>
  </si>
  <si>
    <t>N 5 52.534, W 162 03.560</t>
  </si>
  <si>
    <t>NW Corner</t>
  </si>
  <si>
    <t>N 5 52.534, W 162 03.563</t>
  </si>
  <si>
    <t>SW Corner</t>
  </si>
  <si>
    <t>N 5 52 521, W 162 03.561</t>
  </si>
  <si>
    <t>SE Corner</t>
  </si>
  <si>
    <t>N 5 52. 523, W 162 03.554</t>
  </si>
  <si>
    <t>C1642</t>
  </si>
  <si>
    <t>tag found on ground</t>
  </si>
  <si>
    <t>C920</t>
  </si>
  <si>
    <t>C942</t>
  </si>
  <si>
    <t>C1579</t>
  </si>
  <si>
    <t>C1656</t>
  </si>
  <si>
    <t>C382</t>
  </si>
  <si>
    <t>C377</t>
  </si>
  <si>
    <t>C369</t>
  </si>
  <si>
    <t>C1658</t>
  </si>
  <si>
    <t>C944</t>
  </si>
  <si>
    <t>C929</t>
  </si>
  <si>
    <t>C1578</t>
  </si>
  <si>
    <t>C954</t>
  </si>
  <si>
    <t>C1661</t>
  </si>
  <si>
    <t>ID #</t>
  </si>
  <si>
    <t>Old Nut number</t>
  </si>
  <si>
    <t>Nut or Ground</t>
  </si>
  <si>
    <t>GR</t>
  </si>
  <si>
    <t>circumference</t>
  </si>
  <si>
    <t>PN74</t>
  </si>
  <si>
    <t>PN78</t>
  </si>
  <si>
    <t>C523</t>
  </si>
  <si>
    <t>PN83</t>
  </si>
  <si>
    <t>PN84</t>
  </si>
  <si>
    <t>PN87?</t>
  </si>
  <si>
    <t>PN6?</t>
  </si>
  <si>
    <t>PN80</t>
  </si>
  <si>
    <t>C361</t>
  </si>
  <si>
    <t>Non-sprouted:</t>
  </si>
  <si>
    <t>PN75</t>
  </si>
  <si>
    <t>PN82</t>
  </si>
  <si>
    <t>C774</t>
  </si>
  <si>
    <t>PN48</t>
  </si>
  <si>
    <t>No nut</t>
  </si>
  <si>
    <t>PN21</t>
  </si>
  <si>
    <t>PN29</t>
  </si>
  <si>
    <t>PN26</t>
  </si>
  <si>
    <t>PN27</t>
  </si>
  <si>
    <t>no nut</t>
  </si>
  <si>
    <t>PN90</t>
  </si>
  <si>
    <t>PN?</t>
  </si>
  <si>
    <t>PN81?</t>
  </si>
  <si>
    <t>PN5</t>
  </si>
  <si>
    <t>had old tag, not sure what #</t>
  </si>
  <si>
    <t>PN44</t>
  </si>
  <si>
    <t>PN42</t>
  </si>
  <si>
    <t>PN43</t>
  </si>
  <si>
    <t>PN40</t>
  </si>
  <si>
    <t>PN36</t>
  </si>
  <si>
    <t>PN60</t>
  </si>
  <si>
    <t>PN88</t>
  </si>
  <si>
    <t>PN85</t>
  </si>
  <si>
    <t>PN4</t>
  </si>
  <si>
    <t>Newly Labelled 2015</t>
  </si>
  <si>
    <t>tag found on tree</t>
  </si>
  <si>
    <t>Sprouted, Dead:</t>
  </si>
  <si>
    <t>Seedlings:</t>
  </si>
  <si>
    <t>PN6(?)</t>
  </si>
  <si>
    <t>PN87(?)</t>
  </si>
  <si>
    <t>New Tag #:</t>
  </si>
  <si>
    <t>PN(?)</t>
  </si>
  <si>
    <t>PN81(?)</t>
  </si>
  <si>
    <t>PN71</t>
  </si>
  <si>
    <t>PN70</t>
  </si>
  <si>
    <t>PN96</t>
  </si>
  <si>
    <t>New Nuts Marked 2015</t>
  </si>
  <si>
    <t>P15-1 through P15-79</t>
  </si>
  <si>
    <t>Total New</t>
  </si>
  <si>
    <t>AMtK, JC, KP</t>
  </si>
  <si>
    <t>Coconut Madness</t>
  </si>
  <si>
    <t>1 - smaller, top chewed away</t>
  </si>
  <si>
    <t>% Ground/Sand</t>
  </si>
  <si>
    <t>% Cocos debris</t>
  </si>
  <si>
    <t>%Coconuts</t>
  </si>
  <si>
    <t>%Cocos seedlings</t>
  </si>
  <si>
    <t>number of seedlings</t>
  </si>
  <si>
    <t>SW Corner;</t>
  </si>
  <si>
    <t>N5 52.523'</t>
  </si>
  <si>
    <t>W 162 04.990</t>
  </si>
  <si>
    <t>N 5 52.540</t>
  </si>
  <si>
    <t>W 162 04.987</t>
  </si>
  <si>
    <t>N 5 52.534</t>
  </si>
  <si>
    <t>W 162 04.973</t>
  </si>
  <si>
    <t>N 5 52.529</t>
  </si>
  <si>
    <t>W 162 04.979</t>
  </si>
  <si>
    <t>N 5 52.370</t>
  </si>
  <si>
    <t>W 162 03.866</t>
  </si>
  <si>
    <t>N 5 52.368</t>
  </si>
  <si>
    <t>W 162 03.872</t>
  </si>
  <si>
    <t>W 162 03.879</t>
  </si>
  <si>
    <t>N 5 52.375</t>
  </si>
  <si>
    <t>W 162 03.876</t>
  </si>
  <si>
    <t>Species</t>
  </si>
  <si>
    <t>Cocos nucifera</t>
  </si>
  <si>
    <t>18 (estimation)</t>
  </si>
  <si>
    <t>22.5 (estimation)</t>
  </si>
  <si>
    <t>H1-C26</t>
  </si>
  <si>
    <t>Has old and new tag: 1605</t>
  </si>
  <si>
    <t>H1-C31</t>
  </si>
  <si>
    <t>3 green</t>
  </si>
  <si>
    <t>New Tag #</t>
  </si>
  <si>
    <t>Alive, but missing large chunk</t>
  </si>
  <si>
    <t>Tree lies horizontal, true DBH taken</t>
  </si>
  <si>
    <t>5 green</t>
  </si>
  <si>
    <t>2 brown</t>
  </si>
  <si>
    <t>7 green</t>
  </si>
  <si>
    <t>H1-C27</t>
  </si>
  <si>
    <t>1 green</t>
  </si>
  <si>
    <t>2 green</t>
  </si>
  <si>
    <t>3 green, 1 brown</t>
  </si>
  <si>
    <t>28 green</t>
  </si>
  <si>
    <t>10 green, 2 brown</t>
  </si>
  <si>
    <t>10 green</t>
  </si>
  <si>
    <t>16 green</t>
  </si>
  <si>
    <t>13 green, 2 brown</t>
  </si>
  <si>
    <t>3 green, 2 brown</t>
  </si>
  <si>
    <t>5 green, 2 brown</t>
  </si>
  <si>
    <t>2 - crabs took tops</t>
  </si>
  <si>
    <t>20% Bare, Cocos debris 80%</t>
  </si>
  <si>
    <t>4 cocos seedlings, 15% debris, 80% bare, 5% cocos seedlings</t>
  </si>
  <si>
    <t>5 cocos seedlings, 20% seedlings, 5% cocos debris, 75% bare</t>
  </si>
  <si>
    <t>30% cocos debris, 70% bare</t>
  </si>
  <si>
    <t>4 cocos seedlings - 10%, 20% cocos debris, 70% bare</t>
  </si>
  <si>
    <t>5% roots, 5% cocos debris, 90% bare</t>
  </si>
  <si>
    <t>1 cocos seedling - 5%, 10% cocos debris, 85% bare</t>
  </si>
  <si>
    <t>7 seedlings, 40% cocos seedlings, 20% debris, 40% bare</t>
  </si>
  <si>
    <t>25% cocos debris, 75% bare</t>
  </si>
  <si>
    <t>1 pandanas seedling, 10% debris, 90% bare</t>
  </si>
  <si>
    <t>1 cocos seedling, 5% cocos seedlings, 40% cocos debris, 55% bare</t>
  </si>
  <si>
    <t>3 cocos seedlings, 15% cocos seedlings, 30% cocos debris, 55% bare</t>
  </si>
  <si>
    <t>5 cocos seedlings, 25% cocos seedlings, 15% cocos debris, 60% bare</t>
  </si>
  <si>
    <t>15% cocos debris, 5% phymatosorus, 80% bare</t>
  </si>
  <si>
    <t>1 cocos seedling, 5% cocos seedlings, 35% cocos debris, 60% bare</t>
  </si>
  <si>
    <t>2 cocos seedlings,5 % cocos seedlings, 5% cocos debris, 90% bare</t>
  </si>
  <si>
    <t>2 cocos seedlings, 5% cocos seedlings, 5% cocos debris, 90% bare</t>
  </si>
  <si>
    <t>5% cocos debris, 95% bare</t>
  </si>
  <si>
    <t>2 cocos seedlings, 10% cocos seedlings, 10% cocos roots, 5% cocos</t>
  </si>
  <si>
    <t>2 cocos seedlings, 10% cocos seedlings, 50% cocos debris, 40% bare</t>
  </si>
  <si>
    <t>2 cocos seedlings, 10% cocos seedlings, 35% cocos debris, 55% bare</t>
  </si>
  <si>
    <t>7 cocos seedlings, 35% cocos seedlings, 5% cocos debris, 60% bare</t>
  </si>
  <si>
    <t>1 cocos seedling, 30% cocos debris, 5% coco seedlings, 65% bare</t>
  </si>
  <si>
    <t>10% cocos debris, 90% bare</t>
  </si>
  <si>
    <t>1 cocos seedling, 5% cocos seedling, 10% cocos debris, 85% bare</t>
  </si>
  <si>
    <t>Sprouted, decaying:</t>
  </si>
  <si>
    <t>K1N45</t>
  </si>
  <si>
    <t>K1N76</t>
  </si>
  <si>
    <t>K1N82</t>
  </si>
  <si>
    <t>K1N?</t>
  </si>
  <si>
    <t>New Tag</t>
  </si>
  <si>
    <t>Sprouted, old tag</t>
  </si>
  <si>
    <t>K1N34</t>
  </si>
  <si>
    <t>K1N48</t>
  </si>
  <si>
    <t>K1N46</t>
  </si>
  <si>
    <t>K1N40</t>
  </si>
  <si>
    <t>K1N87</t>
  </si>
  <si>
    <t>K1N32</t>
  </si>
  <si>
    <t>K1N44</t>
  </si>
  <si>
    <t>K1N30</t>
  </si>
  <si>
    <t>Mapped?</t>
  </si>
  <si>
    <t>K1N72</t>
  </si>
  <si>
    <t>K1N80</t>
  </si>
  <si>
    <t>K1N73</t>
  </si>
  <si>
    <t>K1N75</t>
  </si>
  <si>
    <t>K1N35</t>
  </si>
  <si>
    <t>K1N22</t>
  </si>
  <si>
    <t>H15-1 through H15-54</t>
  </si>
  <si>
    <t>New Nuts (labeled starting H15-1) - Mapped</t>
  </si>
  <si>
    <t>General/Qualitative Notes</t>
  </si>
  <si>
    <t>One adult cocos lies outside the plot w/ orange flagging tape, no tree tag/pink tape (from previous year), tree runs horizontally through plot, ~2m east of border between 4th and 5th rows of far south column</t>
  </si>
  <si>
    <t>Tip: For the person doing anything but trees, map out seedlings, saplings, nuts, etc. in relation to trees - it makes it easier for the tree person putting together the whole map</t>
  </si>
  <si>
    <t>Plot similar to Papala w/ seedling density, seedlings much taller than Papala plot (~8-10ft tall)</t>
  </si>
  <si>
    <t>Cocos Tags 2015</t>
  </si>
  <si>
    <t>Nut Number</t>
  </si>
  <si>
    <t>Still in Nut?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</si>
  <si>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</si>
  <si>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</si>
  <si>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</si>
  <si>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</si>
  <si>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</si>
  <si>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</si>
  <si>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</si>
  <si>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</si>
  <si>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</si>
  <si>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</si>
  <si>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</si>
  <si>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</si>
  <si>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</si>
  <si>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</si>
  <si>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</si>
  <si>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</si>
  <si>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</si>
  <si>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</si>
  <si>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</si>
  <si>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</si>
  <si>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</si>
  <si>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</si>
  <si>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</si>
  <si>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</si>
  <si>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</si>
  <si>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</si>
  <si>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</si>
  <si>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</si>
  <si>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</si>
  <si>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</si>
  <si>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</si>
  <si>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</si>
  <si>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</si>
  <si>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</si>
  <si>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</si>
  <si>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</si>
  <si>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</si>
  <si>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</si>
  <si>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</si>
  <si>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</si>
  <si>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</si>
  <si>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</si>
  <si>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</si>
  <si>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</si>
  <si>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</si>
  <si>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</si>
  <si>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</si>
  <si>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</si>
  <si>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</si>
  <si>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C1351</t>
  </si>
  <si>
    <t>C1352</t>
  </si>
  <si>
    <t>C1353</t>
  </si>
  <si>
    <t>C1354</t>
  </si>
  <si>
    <t>K1-N72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</si>
  <si>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</si>
  <si>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</si>
  <si>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</si>
  <si>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</si>
  <si>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</si>
  <si>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</si>
  <si>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</si>
  <si>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</si>
  <si>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</si>
  <si>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</si>
  <si>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</si>
  <si>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</si>
  <si>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</si>
  <si>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</si>
  <si>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</si>
  <si>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</si>
  <si>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</si>
  <si>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K1-N73</t>
  </si>
  <si>
    <t>C1372</t>
  </si>
  <si>
    <t>C1373</t>
  </si>
  <si>
    <t>C1374</t>
  </si>
  <si>
    <t>C1375</t>
  </si>
  <si>
    <t>C1376</t>
  </si>
  <si>
    <t>C1377</t>
  </si>
  <si>
    <t>K1-N75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</si>
  <si>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</si>
  <si>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</si>
  <si>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</si>
  <si>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</si>
  <si>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</si>
  <si>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</si>
  <si>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</si>
  <si>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</si>
  <si>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</si>
  <si>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</si>
  <si>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</si>
  <si>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</si>
  <si>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</si>
  <si>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</si>
  <si>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</si>
  <si>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</si>
  <si>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</si>
  <si>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</si>
  <si>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</si>
  <si>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</si>
  <si>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</si>
  <si>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</si>
  <si>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</si>
  <si>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</si>
  <si>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</si>
  <si>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</si>
  <si>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</si>
  <si>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</si>
  <si>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</si>
  <si>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</si>
  <si>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</si>
  <si>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</si>
  <si>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</si>
  <si>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</si>
  <si>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</si>
  <si>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</si>
  <si>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</si>
  <si>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</si>
  <si>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</si>
  <si>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</si>
  <si>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</si>
  <si>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</si>
  <si>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</si>
  <si>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</si>
  <si>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</si>
  <si>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</si>
  <si>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</si>
  <si>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</si>
  <si>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</si>
  <si>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</si>
  <si>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</si>
  <si>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</si>
  <si>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</si>
  <si>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</si>
  <si>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</si>
  <si>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</si>
  <si>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</si>
  <si>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</si>
  <si>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</si>
  <si>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</si>
  <si>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</si>
  <si>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</si>
  <si>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</si>
  <si>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</si>
  <si>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</si>
  <si>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</si>
  <si>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</si>
  <si>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</si>
  <si>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</si>
  <si>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</si>
  <si>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</si>
  <si>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</si>
  <si>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</si>
  <si>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</si>
  <si>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</si>
  <si>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</si>
  <si>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</si>
  <si>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</si>
  <si>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</si>
  <si>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</si>
  <si>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</si>
  <si>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</si>
  <si>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</si>
  <si>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</si>
  <si>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</si>
  <si>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</si>
  <si>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C1201</t>
  </si>
  <si>
    <t>K1-N43</t>
  </si>
  <si>
    <t>C1202</t>
  </si>
  <si>
    <t>K1-N48</t>
  </si>
  <si>
    <t>C1203</t>
  </si>
  <si>
    <t>K1-N46</t>
  </si>
  <si>
    <t>C1204</t>
  </si>
  <si>
    <t>K1-N40</t>
  </si>
  <si>
    <t>C1205</t>
  </si>
  <si>
    <t>K1-N87</t>
  </si>
  <si>
    <t>C1206</t>
  </si>
  <si>
    <t>K1-N32</t>
  </si>
  <si>
    <t>C1207</t>
  </si>
  <si>
    <t>K1-N44</t>
  </si>
  <si>
    <t>C1208</t>
  </si>
  <si>
    <t>K1-N30</t>
  </si>
  <si>
    <t>C1209</t>
  </si>
  <si>
    <t>K1-N34</t>
  </si>
  <si>
    <t>K1-N80?</t>
  </si>
  <si>
    <t>Seedling total count was 573</t>
  </si>
  <si>
    <t>JNC, KAP</t>
  </si>
  <si>
    <t>All 4 corners have orange stakes</t>
  </si>
  <si>
    <t>Coordinates</t>
  </si>
  <si>
    <t>Has old and new tag</t>
  </si>
  <si>
    <t>none</t>
  </si>
  <si>
    <t>General Notes</t>
  </si>
  <si>
    <t>Not the most updated data sheet - Newly added trees may match up with data sheets later than 2009</t>
  </si>
  <si>
    <t>PG 982</t>
  </si>
  <si>
    <t>C985</t>
  </si>
  <si>
    <t>-</t>
  </si>
  <si>
    <t>PG876</t>
  </si>
  <si>
    <t>PG854</t>
  </si>
  <si>
    <t>PG971</t>
  </si>
  <si>
    <t>PF5/851</t>
  </si>
  <si>
    <t>PG979</t>
  </si>
  <si>
    <t>1 bunch</t>
  </si>
  <si>
    <t>no top</t>
  </si>
  <si>
    <t>PG870</t>
  </si>
  <si>
    <t>C975</t>
  </si>
  <si>
    <t>PF977</t>
  </si>
  <si>
    <t>PF 978</t>
  </si>
  <si>
    <t>PG995</t>
  </si>
  <si>
    <t>sapling/adult</t>
  </si>
  <si>
    <t>PF22/989</t>
  </si>
  <si>
    <t>"Whippoorwill Coast" /PF2199</t>
  </si>
  <si>
    <t>4 bunches</t>
  </si>
  <si>
    <t>given new tag</t>
  </si>
  <si>
    <t>PG855</t>
  </si>
  <si>
    <t>PG 861</t>
  </si>
  <si>
    <t>sapling?</t>
  </si>
  <si>
    <t>no viable nuts</t>
  </si>
  <si>
    <t>Extra tree tags found: 1782, 967</t>
  </si>
  <si>
    <t>Found decaying</t>
  </si>
  <si>
    <t>PF2141</t>
  </si>
  <si>
    <t>just below leaf split</t>
  </si>
  <si>
    <t>Sapling</t>
  </si>
  <si>
    <t>C2142</t>
  </si>
  <si>
    <t>C2143</t>
  </si>
  <si>
    <t>C2144</t>
  </si>
  <si>
    <t>C2145</t>
  </si>
  <si>
    <t>C2146</t>
  </si>
  <si>
    <t>C2147</t>
  </si>
  <si>
    <t>C2148</t>
  </si>
  <si>
    <t>PF2149</t>
  </si>
  <si>
    <t>PG2150</t>
  </si>
  <si>
    <t>3-6 cm</t>
  </si>
  <si>
    <t>PG2151</t>
  </si>
  <si>
    <t>&lt;3</t>
  </si>
  <si>
    <t>PG2152</t>
  </si>
  <si>
    <t>PG2153</t>
  </si>
  <si>
    <t>PG2154</t>
  </si>
  <si>
    <t>PG2155</t>
  </si>
  <si>
    <t>PG2156</t>
  </si>
  <si>
    <t>PG2157</t>
  </si>
  <si>
    <t>PG2158</t>
  </si>
  <si>
    <t>PG 873</t>
  </si>
  <si>
    <t>6-9 cm</t>
  </si>
  <si>
    <t>PG2159</t>
  </si>
  <si>
    <t>PG2160</t>
  </si>
  <si>
    <t>PG2161</t>
  </si>
  <si>
    <t>PG2162</t>
  </si>
  <si>
    <t>PG2163</t>
  </si>
  <si>
    <t>PG2164</t>
  </si>
  <si>
    <t>PG2165</t>
  </si>
  <si>
    <t>PG2166</t>
  </si>
  <si>
    <t>PG2167</t>
  </si>
  <si>
    <t>PG2168</t>
  </si>
  <si>
    <t>PG2169</t>
  </si>
  <si>
    <t>PG2170</t>
  </si>
  <si>
    <t>PG2171</t>
  </si>
  <si>
    <t>PG2172</t>
  </si>
  <si>
    <t>PG2173</t>
  </si>
  <si>
    <t>PG2174</t>
  </si>
  <si>
    <t>PG2175</t>
  </si>
  <si>
    <t>PG2176</t>
  </si>
  <si>
    <t>PG2177</t>
  </si>
  <si>
    <t>PG2178</t>
  </si>
  <si>
    <t>PG2179</t>
  </si>
  <si>
    <t>PG2180</t>
  </si>
  <si>
    <t>PG2181</t>
  </si>
  <si>
    <t>PG2182</t>
  </si>
  <si>
    <t>PG2183</t>
  </si>
  <si>
    <t>PG2184</t>
  </si>
  <si>
    <t>PG2185</t>
  </si>
  <si>
    <t>PG2186</t>
  </si>
  <si>
    <t>PG2187</t>
  </si>
  <si>
    <t>PG2188</t>
  </si>
  <si>
    <t>PG2189</t>
  </si>
  <si>
    <t>PG2190</t>
  </si>
  <si>
    <t>PG2191</t>
  </si>
  <si>
    <t>PG2192</t>
  </si>
  <si>
    <t>PG2193</t>
  </si>
  <si>
    <t>PG2194</t>
  </si>
  <si>
    <t>PG2195</t>
  </si>
  <si>
    <t>PG2196</t>
  </si>
  <si>
    <t>PG2197</t>
  </si>
  <si>
    <t>PG2198</t>
  </si>
  <si>
    <t>PG2201</t>
  </si>
  <si>
    <t>PG2202</t>
  </si>
  <si>
    <t>PG2203</t>
  </si>
  <si>
    <t>PG2204</t>
  </si>
  <si>
    <t>PG2205</t>
  </si>
  <si>
    <t>PG2206</t>
  </si>
  <si>
    <t>PG2207</t>
  </si>
  <si>
    <t>PG2208</t>
  </si>
  <si>
    <t>PG2209</t>
  </si>
  <si>
    <t>PG2210</t>
  </si>
  <si>
    <t>PG2211</t>
  </si>
  <si>
    <t>PG2212</t>
  </si>
  <si>
    <t>PG2213</t>
  </si>
  <si>
    <t>PG2214</t>
  </si>
  <si>
    <t>PG2215</t>
  </si>
  <si>
    <t>PG2216</t>
  </si>
  <si>
    <t>70% cocos debris, 5% Pf seeds, 25% bare</t>
  </si>
  <si>
    <t>15% cocos debris, 85% bare</t>
  </si>
  <si>
    <t>5% Pf roots, 55% non-cocos debris, 40% bare</t>
  </si>
  <si>
    <t>5% cocos roots, 5% Pg roots, 5% cocos debris, 85% bare</t>
  </si>
  <si>
    <t>85% non-cocos debris, 15% bare</t>
  </si>
  <si>
    <t>30% non-cocos debris, 5% Pg roots, 65% bare</t>
  </si>
  <si>
    <t>10% cocos roots, 40% Pg roots, 5% non-cocos debris, 45% bare</t>
  </si>
  <si>
    <t>5% cocos debris, 5% non-cocos debris, 90% bare</t>
  </si>
  <si>
    <t>5% pf seedling, 10% cocos debris, 85% bare</t>
  </si>
  <si>
    <t>6 cocos seedlings (30%), 5% Pf roots, 10% non-cocos debris, 45% bare</t>
  </si>
  <si>
    <t>15% cocos debris, 55% non-cocos debris, 30% bare</t>
  </si>
  <si>
    <t>4 Pg seedlings (10%), 40% non-cocos debris, 50% bare</t>
  </si>
  <si>
    <t>2 Pg seedlings (5%), 5% Pf roots, 5% non-cocs debris, 85% bare</t>
  </si>
  <si>
    <t>3 Pg seedlings (5%), 5% Pg roots, 5 % non-cocos debris, 85% bare</t>
  </si>
  <si>
    <t>2 Pg seedlings (5%), 10% Pg roots, 5% non-cocos debris, 80% bare</t>
  </si>
  <si>
    <t>3 Pg seedlings (5%), 5% Pg roots, 20% non-cocos debris, 70% bare</t>
  </si>
  <si>
    <t>2 Pg saplings (5%), 15% cocos-debris, 40% non-cocos debris, 40% bare</t>
  </si>
  <si>
    <t>90% non-cocos debris, 10% bare</t>
  </si>
  <si>
    <t>40% cocos debris, 55% non-cocos debris, 5 % bare</t>
  </si>
  <si>
    <t>95% non-cocos debris, 5% bare</t>
  </si>
  <si>
    <t>50% cocos debris, 40% Pf roots, 10% bare</t>
  </si>
  <si>
    <t>S15-1 to S15-35</t>
  </si>
  <si>
    <t>None</t>
  </si>
  <si>
    <t>S1-PG710</t>
  </si>
  <si>
    <t>S1-PG711</t>
  </si>
  <si>
    <t>S1-PG1493</t>
  </si>
  <si>
    <t>S1-PG702</t>
  </si>
  <si>
    <t>S1-890</t>
  </si>
  <si>
    <t>N 5 52.443, W 162 6.377</t>
  </si>
  <si>
    <t>N5 52.445, W 162 6.367</t>
  </si>
  <si>
    <t>N 5 52.458, W 162 6.367</t>
  </si>
  <si>
    <t>N 5 52.455, W 162 6.363</t>
  </si>
  <si>
    <t>11 green, 1 brown</t>
  </si>
  <si>
    <t>Most fronds missing</t>
  </si>
  <si>
    <t>0 nuts</t>
  </si>
  <si>
    <t>23 green</t>
  </si>
  <si>
    <t>46 green, 2 brown</t>
  </si>
  <si>
    <t>9 green, 1 brown</t>
  </si>
  <si>
    <t>18 green, 1 brown</t>
  </si>
  <si>
    <t>Was sharpied with "Pg 16"</t>
  </si>
  <si>
    <t>Notes:</t>
  </si>
  <si>
    <t>Pg 701, 707, 2105 share a root system - fyi</t>
  </si>
  <si>
    <t>S1-C14</t>
  </si>
  <si>
    <t>blue tag, clearly in plot</t>
  </si>
  <si>
    <t>didn’t realize there were two 640's: this one has silver tag</t>
  </si>
  <si>
    <t>15% phym., 10% Pg roots, 20% non-cocs debris, 55% bare</t>
  </si>
  <si>
    <t>5% phym., 5% cocos debris, 90% bare</t>
  </si>
  <si>
    <t>85% cocos debris, 5% phym., 5%Pg roots, 5% bare</t>
  </si>
  <si>
    <t>5% cocos debris, 5% phym., 5% non-cocos debris, 85% bare</t>
  </si>
  <si>
    <t>1 coco seedling (5%), 5% non-cocos debris, 15% cocos debris, 75% bare</t>
  </si>
  <si>
    <t>25% cocos debris, 25% non-cocos debris, 10% Pg roots, 1 coco sapling (5%), 35% bare</t>
  </si>
  <si>
    <t>5% phym., 5% Pg roots, 5% non-cocos debris, 85% bare</t>
  </si>
  <si>
    <t>1 cocos seedling (5%), 5% Pg roots, 15% non-cocos debris, 80% bare</t>
  </si>
  <si>
    <t>25% Pg roots, 5% phym., 5% non-cocos debris, 65% bare</t>
  </si>
  <si>
    <t>10% Pg roots, 5% phym., 20% non-cocos debris, 65% bare</t>
  </si>
  <si>
    <t>3 cocos seedlings (15%), 5% Pg roots, 20% cocos debris, 60% bare</t>
  </si>
  <si>
    <t>1 coco seedling (5%), 10% cocos debris, 5% non-cocos debris, 80% bare</t>
  </si>
  <si>
    <t>10% cocos debris, 5% Pg roots, 5% non-cocos debris, 80% bare</t>
  </si>
  <si>
    <t>20% phym., 10% cocos debris, 65% non-cocos debris, 5% bare</t>
  </si>
  <si>
    <t>30% phym., 5% cocos debris, 65% bare</t>
  </si>
  <si>
    <t>2 seedlings (10%), 30% cocos debris, 5% Pg roots, 10% non-cocos debris, 45% bare</t>
  </si>
  <si>
    <t>25% Pg roots, 10% cocos debris, 5% phym., 60% bare</t>
  </si>
  <si>
    <t>10% phym., 15% non-cocos debris, 75% bare</t>
  </si>
  <si>
    <t>10% phym., 10% cocos debris, 5% Pg roots, 75% bare</t>
  </si>
  <si>
    <t>1 cocos seedling (5%), 15% phym., 5% non-cocos debris, 75% bare</t>
  </si>
  <si>
    <t>5% phym., 5% non-cocs debris, 90% bare</t>
  </si>
  <si>
    <t>5% phym., 15% non-cocs debris, 80% bare</t>
  </si>
  <si>
    <t>Ht. measered</t>
  </si>
  <si>
    <t>Holei 2</t>
  </si>
  <si>
    <t>KAP, JNC</t>
  </si>
  <si>
    <t>South shore along beach - Pandanus/Pisonia forest</t>
  </si>
  <si>
    <t>H2-PF129</t>
  </si>
  <si>
    <t>New tag already there</t>
  </si>
  <si>
    <t>H2-PF130</t>
  </si>
  <si>
    <t>H2-PF131</t>
  </si>
  <si>
    <t>H2-PF132</t>
  </si>
  <si>
    <t>H2-PF133</t>
  </si>
  <si>
    <t>H2-PF134</t>
  </si>
  <si>
    <t>H2-PF137</t>
  </si>
  <si>
    <t>H2-PF138</t>
  </si>
  <si>
    <t>217 cm &gt; G</t>
  </si>
  <si>
    <t>H2-PF139</t>
  </si>
  <si>
    <t>H2-PF141</t>
  </si>
  <si>
    <t>165 cm &gt; G</t>
  </si>
  <si>
    <t>H2-PF142</t>
  </si>
  <si>
    <t>195 cm &gt; G</t>
  </si>
  <si>
    <t>H2-PG1647</t>
  </si>
  <si>
    <t>H2-PF928</t>
  </si>
  <si>
    <t>Given new tag</t>
  </si>
  <si>
    <t>H2-PG1759</t>
  </si>
  <si>
    <t>H2-PF932</t>
  </si>
  <si>
    <t>H2-PF143</t>
  </si>
  <si>
    <t>H2-PF145</t>
  </si>
  <si>
    <t>H2-PF146</t>
  </si>
  <si>
    <t>H2-PF50</t>
  </si>
  <si>
    <t>H2-PF51</t>
  </si>
  <si>
    <t>H2-PF1773</t>
  </si>
  <si>
    <t>H2-PF1785</t>
  </si>
  <si>
    <t>H2-PF468</t>
  </si>
  <si>
    <t>H2-PF3</t>
  </si>
  <si>
    <t>H2-PF76</t>
  </si>
  <si>
    <t>H2-PF77</t>
  </si>
  <si>
    <t>H2-PF78</t>
  </si>
  <si>
    <t>H2-PF79</t>
  </si>
  <si>
    <t>H2-PF1628</t>
  </si>
  <si>
    <t>New tag already</t>
  </si>
  <si>
    <t>H2-PG1688</t>
  </si>
  <si>
    <t>H2-PF677</t>
  </si>
  <si>
    <t>H2-PF1700</t>
  </si>
  <si>
    <t>H2-PF1687</t>
  </si>
  <si>
    <t>Given new tag, Pf 7??</t>
  </si>
  <si>
    <t>H2-PG52</t>
  </si>
  <si>
    <t>H2-PG77</t>
  </si>
  <si>
    <t>Recovered tags (on ground)</t>
  </si>
  <si>
    <t>Old nuts</t>
  </si>
  <si>
    <t>New Nuts</t>
  </si>
  <si>
    <t>H2.15-1 to H2.15-12</t>
  </si>
  <si>
    <t>H2-C2378</t>
  </si>
  <si>
    <t>H2-C2380</t>
  </si>
  <si>
    <t>H2-C2379</t>
  </si>
  <si>
    <t>H2-C2381</t>
  </si>
  <si>
    <t>H2-C2382</t>
  </si>
  <si>
    <t>H2-C2383</t>
  </si>
  <si>
    <t>H2-C2384</t>
  </si>
  <si>
    <t>H2-C2385</t>
  </si>
  <si>
    <t>H2-C2386</t>
  </si>
  <si>
    <t>H2-C2387</t>
  </si>
  <si>
    <t>H2-C2388</t>
  </si>
  <si>
    <t>H2-C2389</t>
  </si>
  <si>
    <t>H2-C2390</t>
  </si>
  <si>
    <t>H2-C2391</t>
  </si>
  <si>
    <t>H2-C2392</t>
  </si>
  <si>
    <t>H2-C2393</t>
  </si>
  <si>
    <t>H2-C2394</t>
  </si>
  <si>
    <t>H2-C2395</t>
  </si>
  <si>
    <t>H2-C2396</t>
  </si>
  <si>
    <t>H2-C2397</t>
  </si>
  <si>
    <t>H2-C2398</t>
  </si>
  <si>
    <t>H2-C2399</t>
  </si>
  <si>
    <t>H2-C2400</t>
  </si>
  <si>
    <t>H2-C2917</t>
  </si>
  <si>
    <t>H2-C2921</t>
  </si>
  <si>
    <t>H2-C2923</t>
  </si>
  <si>
    <t>H2-C2925</t>
  </si>
  <si>
    <t>H2-C2932</t>
  </si>
  <si>
    <t>H2-C2939</t>
  </si>
  <si>
    <t>H2-C2940</t>
  </si>
  <si>
    <t>H2-C2941</t>
  </si>
  <si>
    <t>H2-PF1-46</t>
  </si>
  <si>
    <t>Seedling Numbers</t>
  </si>
  <si>
    <t>Unlabeled</t>
  </si>
  <si>
    <t>Avg. Height</t>
  </si>
  <si>
    <t>H2-PF47-81</t>
  </si>
  <si>
    <t>H2-PF82-115</t>
  </si>
  <si>
    <t>H2-PF116-126</t>
  </si>
  <si>
    <t>H2-PF127-167</t>
  </si>
  <si>
    <t>H2-PF168-209</t>
  </si>
  <si>
    <t>H2-PF285-332</t>
  </si>
  <si>
    <t>H2-PF210-216</t>
  </si>
  <si>
    <t>H2-PF217-284</t>
  </si>
  <si>
    <t>H2-PF333-346</t>
  </si>
  <si>
    <t>H2-PF347-380</t>
  </si>
  <si>
    <t>H2-PF381-403</t>
  </si>
  <si>
    <t>H2-PF404-439</t>
  </si>
  <si>
    <t>H2-PF439-487</t>
  </si>
  <si>
    <t>H2-PF488</t>
  </si>
  <si>
    <t>Height Min.</t>
  </si>
  <si>
    <t>Height Max</t>
  </si>
  <si>
    <t>5% non-cocos debris, 95% bare (rocks)</t>
  </si>
  <si>
    <t>1 Pf seedling (negligible), 10% Pg roots, 5% non-cocos debris, 85% bare</t>
  </si>
  <si>
    <t>2 cocos seedlings (10%), 70% Pg debris, 20% bare</t>
  </si>
  <si>
    <t>4 cocos seedlings (20%), 40% non-cocos debris, 40% bare</t>
  </si>
  <si>
    <t>8 Pf seedlings (15%), 20% non-cocos debris, 65% bare</t>
  </si>
  <si>
    <t>3 Pf seedlings (5%), 20% non-cocos debris, 75% bare</t>
  </si>
  <si>
    <t>2 Pf seedlings (5%), 15% non-cocos debris, 80% bare</t>
  </si>
  <si>
    <t>60% non-cocos debris, 40% bare</t>
  </si>
  <si>
    <t>70% non-cocos debris, 30% bare</t>
  </si>
  <si>
    <t>2 Pf seedlings (5%), 55% non-cocos debris, 40% bare</t>
  </si>
  <si>
    <t>15% non-cocos debris, 85% bare</t>
  </si>
  <si>
    <t>4 cocos seedlings (20%), 10% non-cocos debris, 70% bare</t>
  </si>
  <si>
    <t>3 Pf seedlings (5%), 10% non-cocos debris, 85% bare</t>
  </si>
  <si>
    <t>1 Pf seedlings (neg.), 50% Pg roots, 10% non-cocos debris, 40% bare</t>
  </si>
  <si>
    <t>50% Pf roots, 20% non-cocos debris, 30% bare</t>
  </si>
  <si>
    <t>50% non-cocos debris, 50% bare</t>
  </si>
  <si>
    <t>3 Pf seedlings (5%), 20% Pf roots, 50% non-cocos debris, 25% bare</t>
  </si>
  <si>
    <t>10% Pf roots, 85% non-cocos debris, 5% bare</t>
  </si>
  <si>
    <t>30% Pf roots, 15% non-cocos debris, 55% bare</t>
  </si>
  <si>
    <t>5 Pf seedlings (10%), 20% Pf roots, 25% non-cocos debris, 45% bare</t>
  </si>
  <si>
    <t>2 Pf seedlings (5%), 65% non-cocos debris, 30% bare</t>
  </si>
  <si>
    <t>11 Pf seedlings (20%), 65% non-cocos debris, 15% bare</t>
  </si>
  <si>
    <t>N 05 52.428, W 162 05.457</t>
  </si>
  <si>
    <t>N 05 52.435, W 162 05.460</t>
  </si>
  <si>
    <t>N 05 52.439, W 162 05.446</t>
  </si>
  <si>
    <t>N 05 52.432, W 162 05.445</t>
  </si>
  <si>
    <t>N 5 53.087, W 162 02.997</t>
  </si>
  <si>
    <t>N 5 53.082, W 162 02.996</t>
  </si>
  <si>
    <t>N 5 53.090, W 162 02.987</t>
  </si>
  <si>
    <t>N 5 53.085, W 162 02.984</t>
  </si>
  <si>
    <t>N 5 53.178, W 162 3.539</t>
  </si>
  <si>
    <t>N 5 53.184, W 162 3.525</t>
  </si>
  <si>
    <t>N 5 53.177, W 163 3.527</t>
  </si>
  <si>
    <t>N 5 53.185, W 162 3.538</t>
  </si>
  <si>
    <t>N 5 52.263, W 162 3.890</t>
  </si>
  <si>
    <t>N 5 52.271, W 162 3.890</t>
  </si>
  <si>
    <t>N 5 52.261, W 162 3.902</t>
  </si>
  <si>
    <t>N 5 52.269, W 162 3.903</t>
  </si>
  <si>
    <t>AMtK, JNC, KAP</t>
  </si>
  <si>
    <t>1 cocos seedling (5%), 5% Phym., 60% cocos debris, 30% bare</t>
  </si>
  <si>
    <t>1 cocos seedling (5%), 10% cocos debris, 5% Phym., 80% bare</t>
  </si>
  <si>
    <t>2 cocos seedling (10%), 70% cocos debris, 20% bare</t>
  </si>
  <si>
    <t>3 cocos seedlings (15%), 20% cocos debris, 65% bare</t>
  </si>
  <si>
    <t>4 cocos seedlings (20%), 60% cocos debris, 20% bare</t>
  </si>
  <si>
    <t>1 cocos seedling (5%), 50% cocos roots, 15% cocos debris, 30% bare</t>
  </si>
  <si>
    <t>2 cocos seedlings (10%), 65% cocos debris, 25% bare</t>
  </si>
  <si>
    <t>1 cocos seedling (5%), 10% Asplenium, 30% cocos roots, 55% cocos debris</t>
  </si>
  <si>
    <t>5% Asplenium, 80% cocos debris, 15% bare</t>
  </si>
  <si>
    <t>5% Phym., 50% cocos debris, 45% bare</t>
  </si>
  <si>
    <t>2 cocos seedlings (10%), 5% Phym., 15% cocos debris, 70% bare</t>
  </si>
  <si>
    <t>6 cocos seedlings (30%), 45% cocos debris, 25% bare</t>
  </si>
  <si>
    <t>3 cocos seedlings (15%), 45% cocos debris, 40% bare</t>
  </si>
  <si>
    <t>4 cocos seedlings (20%), 65% cocos debris, 15% bare</t>
  </si>
  <si>
    <t xml:space="preserve">5% phym., 95% cocos debris, </t>
  </si>
  <si>
    <t>2 cocos seedlings (10%), 60% cocos debris, 30% bare</t>
  </si>
  <si>
    <t>10 cocos seedlings (50%), 20% cocos debris, 30% bare</t>
  </si>
  <si>
    <t>1 cocos seedlings (5%), 5% Phym., 85% cocos debris, 5% bare</t>
  </si>
  <si>
    <t>3 cocos seedlings (15%), 50% cocos debris, 35% bare</t>
  </si>
  <si>
    <t>2 cocos seedlings (10%), 75% cocos debris, 15% bare</t>
  </si>
  <si>
    <t>4 cocos seedlings (20%), 35% bare, 45% cocos debris</t>
  </si>
  <si>
    <t>1 cocos seedling (5%), 30% cocos debris, 65% bare</t>
  </si>
  <si>
    <t>12 green</t>
  </si>
  <si>
    <t>4 green, 1 brown</t>
  </si>
  <si>
    <t>21.5 (est)</t>
  </si>
  <si>
    <t>Massive root ball forming around DBH</t>
  </si>
  <si>
    <t>5 green, 1 brown</t>
  </si>
  <si>
    <t>6 green, 2 brown</t>
  </si>
  <si>
    <t>1 green, 2 brown</t>
  </si>
  <si>
    <t>13 green, 1 brown</t>
  </si>
  <si>
    <t>33 green, 2 brown</t>
  </si>
  <si>
    <t>shares root system with 2236</t>
  </si>
  <si>
    <t>4 green, 2 brown</t>
  </si>
  <si>
    <t>K1 C2375</t>
  </si>
  <si>
    <t>New #</t>
  </si>
  <si>
    <t>Seedling</t>
  </si>
  <si>
    <t>Deacying</t>
  </si>
  <si>
    <t>Dead</t>
  </si>
  <si>
    <t>K1-N26</t>
  </si>
  <si>
    <t>K1-N27</t>
  </si>
  <si>
    <t>K1-N28</t>
  </si>
  <si>
    <t>K1-N29</t>
  </si>
  <si>
    <t>K1-N31</t>
  </si>
  <si>
    <t>K1-N38</t>
  </si>
  <si>
    <t>K1-N37</t>
  </si>
  <si>
    <t>K1-N35</t>
  </si>
  <si>
    <t>K1-N47</t>
  </si>
  <si>
    <t>K1-N42</t>
  </si>
  <si>
    <t>K1-N?</t>
  </si>
  <si>
    <t>K1-N8</t>
  </si>
  <si>
    <t>K1-N7</t>
  </si>
  <si>
    <t>K1-N61</t>
  </si>
  <si>
    <t>K1-N64</t>
  </si>
  <si>
    <t>K1-N60</t>
  </si>
  <si>
    <t>K1-N23</t>
  </si>
  <si>
    <t>K1-N21</t>
  </si>
  <si>
    <t>K1-N36</t>
  </si>
  <si>
    <t>K1-N51</t>
  </si>
  <si>
    <t>K1-N54</t>
  </si>
  <si>
    <t>K1-N57</t>
  </si>
  <si>
    <t>K1-N58</t>
  </si>
  <si>
    <t>K1-N55</t>
  </si>
  <si>
    <t>K1-N59</t>
  </si>
  <si>
    <t>K1-N41</t>
  </si>
  <si>
    <t>K1-N53</t>
  </si>
  <si>
    <t>K1-N25</t>
  </si>
  <si>
    <t>K1-N12</t>
  </si>
  <si>
    <t>K1-N15</t>
  </si>
  <si>
    <t>K1-N13</t>
  </si>
  <si>
    <t>K1-N11</t>
  </si>
  <si>
    <t>K1-N16</t>
  </si>
  <si>
    <t>**2 nuts both labelled K1-N37, one decaying and one a seedling</t>
  </si>
  <si>
    <t>K15-1 to K15-92</t>
  </si>
  <si>
    <t>35 green, 1 brown</t>
  </si>
  <si>
    <t>Maybe dead, found on ground, no DBH, fell slightly off plot</t>
  </si>
  <si>
    <t>Knocked down, no DBH</t>
  </si>
  <si>
    <t>P1 T2696</t>
  </si>
  <si>
    <t>C4/913</t>
  </si>
  <si>
    <t>C23/478</t>
  </si>
  <si>
    <t>P1 C2698</t>
  </si>
  <si>
    <t>P1 C449</t>
  </si>
  <si>
    <t>17 green, no flowers</t>
  </si>
  <si>
    <t>P1 C2699</t>
  </si>
  <si>
    <t>P1 C2693</t>
  </si>
  <si>
    <t>P1 PG2697</t>
  </si>
  <si>
    <t>P1 C10/808</t>
  </si>
  <si>
    <t>P1 C19/480</t>
  </si>
  <si>
    <t>P1 C2/868</t>
  </si>
  <si>
    <t>20 green, no flowers</t>
  </si>
  <si>
    <t>P1 C22/1536</t>
  </si>
  <si>
    <t>P15-1 to P15-80</t>
  </si>
  <si>
    <t>Decaying</t>
  </si>
  <si>
    <t>P1 C2217</t>
  </si>
  <si>
    <t>P1 C2218</t>
  </si>
  <si>
    <t>P1 C2219</t>
  </si>
  <si>
    <t>30 ft tall</t>
  </si>
  <si>
    <t>12 ft tall</t>
  </si>
  <si>
    <t>25 ft tall</t>
  </si>
  <si>
    <t>PN264</t>
  </si>
  <si>
    <t>PN266</t>
  </si>
  <si>
    <t>PN259</t>
  </si>
  <si>
    <t>PN257</t>
  </si>
  <si>
    <t>PN256</t>
  </si>
  <si>
    <t>PN248</t>
  </si>
  <si>
    <t>P1-N4</t>
  </si>
  <si>
    <t>P-N244</t>
  </si>
  <si>
    <t>P-N243</t>
  </si>
  <si>
    <t>P-N252</t>
  </si>
  <si>
    <t>P1-N3</t>
  </si>
  <si>
    <t>P1-N6</t>
  </si>
  <si>
    <t>P1N1</t>
  </si>
  <si>
    <t>P-N255</t>
  </si>
  <si>
    <t>P-N236</t>
  </si>
  <si>
    <t>P-N232</t>
  </si>
  <si>
    <t>P-N233</t>
  </si>
  <si>
    <t>P-N234</t>
  </si>
  <si>
    <t>PN291</t>
  </si>
  <si>
    <t>PN225</t>
  </si>
  <si>
    <t>P-N267</t>
  </si>
  <si>
    <t>P-N59</t>
  </si>
  <si>
    <t>P-N62</t>
  </si>
  <si>
    <t>P-N61</t>
  </si>
  <si>
    <t>P-N58</t>
  </si>
  <si>
    <t>P-N50</t>
  </si>
  <si>
    <t>P-N51</t>
  </si>
  <si>
    <t>P-N55</t>
  </si>
  <si>
    <t>P-N54</t>
  </si>
  <si>
    <t>P-N60</t>
  </si>
  <si>
    <t>P-N52</t>
  </si>
  <si>
    <t>P-N39</t>
  </si>
  <si>
    <t>P-N33</t>
  </si>
  <si>
    <t>P-N31</t>
  </si>
  <si>
    <t>P-N32</t>
  </si>
  <si>
    <t>P-N30</t>
  </si>
  <si>
    <t>P-N35</t>
  </si>
  <si>
    <t>P-N36</t>
  </si>
  <si>
    <t>P-N63</t>
  </si>
  <si>
    <t>P-N64</t>
  </si>
  <si>
    <t>P-N66</t>
  </si>
  <si>
    <t>P-N65</t>
  </si>
  <si>
    <t>P-N?</t>
  </si>
  <si>
    <t>P-N268</t>
  </si>
  <si>
    <t>P-N286</t>
  </si>
  <si>
    <t>PN3?</t>
  </si>
  <si>
    <t>P1-N10</t>
  </si>
  <si>
    <t>PN322</t>
  </si>
  <si>
    <t>PN320</t>
  </si>
  <si>
    <t>PN300</t>
  </si>
  <si>
    <t>PN301</t>
  </si>
  <si>
    <t>P1-N7</t>
  </si>
  <si>
    <t>P1-N8</t>
  </si>
  <si>
    <t>PN295</t>
  </si>
  <si>
    <t>PN215</t>
  </si>
  <si>
    <t>PN214</t>
  </si>
  <si>
    <t>PN216</t>
  </si>
  <si>
    <t>PN212</t>
  </si>
  <si>
    <t>PN211</t>
  </si>
  <si>
    <t>PN208</t>
  </si>
  <si>
    <t>All seedlings after 1859 were off plot 2015</t>
  </si>
  <si>
    <t>5% non-cocos debris, 95% bare (sand)</t>
  </si>
  <si>
    <t>1 cocos seedlings (5%), 25% non cocos debris, 70% rock rubble</t>
  </si>
  <si>
    <t>3 cocos seedlings (15%), 20% cocos debris, 65% bare rock</t>
  </si>
  <si>
    <t>3 cocos seedlings (15%), 10% cocos debris, 75% bare rock</t>
  </si>
  <si>
    <t>2 cocos seedlings (10%), 10% cocos debris, 5% non-cocos debris, 75% bare</t>
  </si>
  <si>
    <t>1 cocos seedling (5%), 5% cocos debris, 90% bare</t>
  </si>
  <si>
    <t>10% cocos debris, 15% non-cocos debris, 75% bare sand and rock</t>
  </si>
  <si>
    <t>1 cocos seedling (5%), 95% barte rock</t>
  </si>
  <si>
    <t>1 cocos seedling (5%), 20% cocos debris, 75% bare</t>
  </si>
  <si>
    <t>5% cocos debris, 90% non cocos debris, 5% bare</t>
  </si>
  <si>
    <t>2 cocos seedlings (10%), 20% cocos debris, 5% non cocos debris, 70% bare</t>
  </si>
  <si>
    <t>15% Pg debris, 85% bare</t>
  </si>
  <si>
    <t>30% non-cocos debris, 5% cocos debris, 65% bare</t>
  </si>
  <si>
    <t>1 cocos seedling (5%), 5% non cocos debris, 90% bare</t>
  </si>
  <si>
    <t>20% fallen cocos, 2 cocos seedlings (10%), 70% bare</t>
  </si>
  <si>
    <t>1 cocos seedlings (5%), 15% non-cocos debris, 80% bare</t>
  </si>
  <si>
    <t>1 cocos seedling (5%), 10% cocos debris, 85% bare</t>
  </si>
  <si>
    <t>EN26</t>
  </si>
  <si>
    <t>EN32</t>
  </si>
  <si>
    <t>EN39</t>
  </si>
  <si>
    <t>EN31</t>
  </si>
  <si>
    <t>E15-1 to E15-24</t>
  </si>
  <si>
    <t>49 green, 1 brown</t>
  </si>
  <si>
    <t>23 (est)</t>
  </si>
  <si>
    <t>tree is horizontal</t>
  </si>
  <si>
    <t>fallen, roots exposed but still alive</t>
  </si>
  <si>
    <t>22 (est</t>
  </si>
  <si>
    <t>Fallen on ground, only recovered old ID</t>
  </si>
  <si>
    <t>10ft tall</t>
  </si>
  <si>
    <t>tree tag recovered under branches</t>
  </si>
  <si>
    <t>PG1791</t>
  </si>
  <si>
    <t>PG333</t>
  </si>
  <si>
    <t>PG830</t>
  </si>
  <si>
    <t>PG513</t>
  </si>
  <si>
    <t>PG848</t>
  </si>
  <si>
    <t>PG2500</t>
  </si>
  <si>
    <t>PG2499</t>
  </si>
  <si>
    <t>PG1495</t>
  </si>
  <si>
    <t>PG1715</t>
  </si>
  <si>
    <t>PG1719</t>
  </si>
  <si>
    <t>PG1496</t>
  </si>
  <si>
    <t>PG838</t>
  </si>
  <si>
    <t>PG646</t>
  </si>
  <si>
    <t>PG887</t>
  </si>
  <si>
    <t>PG1720, 1723, and 1724</t>
  </si>
  <si>
    <t>All nailed to the same tree roots, no saplings emerging - just old stumps…</t>
  </si>
  <si>
    <t>Pf1883</t>
  </si>
  <si>
    <t>Pf785</t>
  </si>
  <si>
    <t>1 Pf sapling (15%), 20% Pg roots, 20% non cocos debris, 45% bare</t>
  </si>
  <si>
    <t>15% non cocos debris, 85% bare</t>
  </si>
  <si>
    <t>1 cocos seedling (5%), 25% cocos debris, 5% non cocos debris, 65% bare</t>
  </si>
  <si>
    <t>2 cocos seedlings (10%), 40% non cocos debris, 5% cocos debris, 65% bare</t>
  </si>
  <si>
    <t>1 cocos seedling (5%), 30% cocos debris, 35% non cocos debris, 30% bare</t>
  </si>
  <si>
    <t>15% Pg roots, 85% bare</t>
  </si>
  <si>
    <t>1 cocos seedling (5%), 5% non cocos debris, 15% cocos roots, 75% bare</t>
  </si>
  <si>
    <t>10% Pg roots, 15% cocos debris, 75% bare</t>
  </si>
  <si>
    <t>5% non cocos debris, 15% cocos debris, 80% bare</t>
  </si>
  <si>
    <t>10% Pg roots, 5% non cocos debris, 85% bare</t>
  </si>
  <si>
    <t>10% Pg roots, 10% non cocos debris, 80% bare</t>
  </si>
  <si>
    <t>20% Pg roots, 5% non cocos deris, 75% bare</t>
  </si>
  <si>
    <t>1 cocos seedling (5%), 5% cocos debris, 5% non cocos debris, 85% bare</t>
  </si>
  <si>
    <t>15% cocos roots, 85% bare</t>
  </si>
  <si>
    <t>60% non cocos debris, 40% bare</t>
  </si>
  <si>
    <t>35% Pg roots, 65% bare</t>
  </si>
  <si>
    <t>5% Pg roots, 5% cocos debris, 5% non-cocos debris, 85% bare</t>
  </si>
  <si>
    <t>10% cocos debris, 5% non-cocos debris, 85% bare</t>
  </si>
  <si>
    <t>3 Pg seedlings, 30% non cocos debris, 70% bare</t>
  </si>
  <si>
    <t>20% Pg roots, 20% non cocos debris, 60% bare</t>
  </si>
  <si>
    <t>20% non cocos debris, 80% bare</t>
  </si>
  <si>
    <t>tag used on PF</t>
  </si>
  <si>
    <t>Adult/Sap</t>
  </si>
  <si>
    <t>612</t>
  </si>
  <si>
    <t>905/803</t>
  </si>
  <si>
    <t>New Seedlings:</t>
  </si>
  <si>
    <t>98 total</t>
  </si>
  <si>
    <t>407 total</t>
  </si>
  <si>
    <t>748 total new seedlings</t>
  </si>
  <si>
    <t>S1-PG3</t>
  </si>
  <si>
    <t>S1-Pg5</t>
  </si>
  <si>
    <t>S1-C17</t>
  </si>
  <si>
    <t>S1-C13</t>
  </si>
  <si>
    <t>PG610</t>
  </si>
  <si>
    <t>S1-C1</t>
  </si>
  <si>
    <t>S1-C2</t>
  </si>
  <si>
    <t>S1-C4</t>
  </si>
  <si>
    <t>PG644</t>
  </si>
  <si>
    <t>PG2100</t>
  </si>
  <si>
    <t>PG640</t>
  </si>
  <si>
    <t>C598</t>
  </si>
  <si>
    <t>709/707?</t>
  </si>
  <si>
    <t>W1-Pg12</t>
  </si>
  <si>
    <t>W1-Pg14</t>
  </si>
  <si>
    <t>W1-PF3</t>
  </si>
  <si>
    <t>W1-PG2</t>
  </si>
  <si>
    <t>W1-Pf14</t>
  </si>
  <si>
    <t>W1-PG3</t>
  </si>
  <si>
    <t>W1-Pf22</t>
  </si>
  <si>
    <t>adult</t>
  </si>
  <si>
    <t>can't match with above</t>
  </si>
  <si>
    <t>1327 (1544)</t>
  </si>
  <si>
    <t>1607/1543</t>
  </si>
  <si>
    <t>1400/1602</t>
  </si>
  <si>
    <t>1216/1665</t>
  </si>
  <si>
    <t>3000/1586</t>
  </si>
  <si>
    <t>2700/1568</t>
  </si>
  <si>
    <t>817/917</t>
  </si>
  <si>
    <t>P1C78</t>
  </si>
  <si>
    <t>P1C11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</si>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</sst>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11"/>
      <color indexed="10"/>
      <name val="Calibri"/>
      <family val="2"/>
    </font>
    <font>
      <b/>
      <strike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trike/>
      <sz val="11"/>
      <color indexed="8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9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3" fillId="0" borderId="0" xfId="0" applyNumberFormat="1" applyFont="1"/>
    <xf numFmtId="0" fontId="5" fillId="0" borderId="0" xfId="0" applyFont="1"/>
    <xf numFmtId="0" fontId="1" fillId="0" borderId="0" xfId="0" applyFont="1"/>
    <xf numFmtId="14" fontId="3" fillId="0" borderId="0" xfId="0" applyNumberFormat="1" applyFont="1"/>
    <xf numFmtId="0" fontId="7" fillId="0" borderId="0" xfId="0" applyFont="1"/>
    <xf numFmtId="0" fontId="0" fillId="0" borderId="0" xfId="0" applyBorder="1"/>
    <xf numFmtId="0" fontId="0" fillId="0" borderId="1" xfId="0" applyBorder="1"/>
    <xf numFmtId="0" fontId="5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8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1" xfId="0" applyFont="1" applyBorder="1"/>
    <xf numFmtId="0" fontId="1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3" fillId="0" borderId="1" xfId="0" applyFont="1" applyFill="1" applyBorder="1"/>
    <xf numFmtId="0" fontId="0" fillId="2" borderId="1" xfId="0" applyFill="1" applyBorder="1"/>
    <xf numFmtId="0" fontId="4" fillId="0" borderId="4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2" fillId="0" borderId="0" xfId="0" applyFont="1" applyBorder="1"/>
    <xf numFmtId="0" fontId="6" fillId="0" borderId="0" xfId="0" applyFont="1" applyBorder="1"/>
    <xf numFmtId="1" fontId="12" fillId="0" borderId="1" xfId="0" applyNumberFormat="1" applyFont="1" applyBorder="1"/>
    <xf numFmtId="0" fontId="2" fillId="0" borderId="1" xfId="0" applyFont="1" applyFill="1" applyBorder="1" applyAlignment="1">
      <alignment horizontal="left"/>
    </xf>
    <xf numFmtId="0" fontId="0" fillId="3" borderId="1" xfId="0" applyFill="1" applyBorder="1"/>
    <xf numFmtId="0" fontId="7" fillId="0" borderId="0" xfId="0" applyFont="1" applyBorder="1"/>
    <xf numFmtId="0" fontId="0" fillId="0" borderId="0" xfId="0" applyFill="1" applyBorder="1"/>
    <xf numFmtId="1" fontId="7" fillId="0" borderId="0" xfId="0" applyNumberFormat="1" applyFont="1" applyFill="1" applyBorder="1"/>
    <xf numFmtId="1" fontId="11" fillId="0" borderId="0" xfId="0" applyNumberFormat="1" applyFont="1" applyFill="1" applyBorder="1"/>
    <xf numFmtId="1" fontId="0" fillId="0" borderId="0" xfId="0" applyNumberFormat="1" applyFill="1" applyBorder="1"/>
    <xf numFmtId="0" fontId="7" fillId="0" borderId="0" xfId="0" applyFont="1" applyFill="1" applyBorder="1"/>
    <xf numFmtId="0" fontId="11" fillId="0" borderId="0" xfId="0" applyFont="1" applyFill="1" applyBorder="1"/>
    <xf numFmtId="0" fontId="13" fillId="0" borderId="0" xfId="0" applyFont="1" applyBorder="1"/>
    <xf numFmtId="0" fontId="7" fillId="0" borderId="1" xfId="0" applyFont="1" applyFill="1" applyBorder="1"/>
    <xf numFmtId="0" fontId="11" fillId="0" borderId="1" xfId="0" applyFont="1" applyFill="1" applyBorder="1"/>
    <xf numFmtId="1" fontId="7" fillId="0" borderId="1" xfId="0" applyNumberFormat="1" applyFont="1" applyFill="1" applyBorder="1"/>
    <xf numFmtId="0" fontId="8" fillId="0" borderId="0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3" xfId="0" applyBorder="1"/>
    <xf numFmtId="0" fontId="0" fillId="0" borderId="5" xfId="0" applyFill="1" applyBorder="1"/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2" fillId="0" borderId="3" xfId="0" applyFont="1" applyBorder="1"/>
    <xf numFmtId="0" fontId="7" fillId="0" borderId="3" xfId="0" applyFont="1" applyBorder="1"/>
    <xf numFmtId="0" fontId="0" fillId="0" borderId="2" xfId="0" applyFill="1" applyBorder="1"/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 applyAlignment="1">
      <alignment horizontal="center" wrapText="1"/>
    </xf>
    <xf numFmtId="15" fontId="0" fillId="0" borderId="0" xfId="0" applyNumberFormat="1"/>
    <xf numFmtId="0" fontId="1" fillId="0" borderId="0" xfId="0" applyFont="1" applyBorder="1" applyAlignment="1">
      <alignment wrapText="1"/>
    </xf>
    <xf numFmtId="0" fontId="9" fillId="0" borderId="0" xfId="0" applyFont="1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shrinkToFi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7" fillId="0" borderId="0" xfId="0" applyFont="1"/>
    <xf numFmtId="0" fontId="7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16" fontId="0" fillId="0" borderId="1" xfId="0" applyNumberFormat="1" applyBorder="1"/>
    <xf numFmtId="0" fontId="4" fillId="0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7" fillId="0" borderId="1" xfId="0" applyFont="1" applyBorder="1"/>
    <xf numFmtId="0" fontId="0" fillId="0" borderId="5" xfId="0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7" fillId="0" borderId="1" xfId="0" applyFont="1" applyBorder="1" applyAlignment="1">
      <alignment wrapText="1"/>
    </xf>
    <xf numFmtId="15" fontId="0" fillId="0" borderId="0" xfId="0" applyNumberFormat="1" applyFont="1"/>
    <xf numFmtId="0" fontId="2" fillId="2" borderId="1" xfId="0" applyFont="1" applyFill="1" applyBorder="1" applyAlignment="1">
      <alignment wrapText="1"/>
    </xf>
    <xf numFmtId="0" fontId="2" fillId="2" borderId="6" xfId="0" applyFont="1" applyFill="1" applyBorder="1"/>
    <xf numFmtId="0" fontId="2" fillId="0" borderId="6" xfId="0" applyFont="1" applyFill="1" applyBorder="1"/>
    <xf numFmtId="0" fontId="0" fillId="0" borderId="6" xfId="0" applyFill="1" applyBorder="1"/>
    <xf numFmtId="49" fontId="12" fillId="0" borderId="1" xfId="0" applyNumberFormat="1" applyFont="1" applyBorder="1"/>
    <xf numFmtId="0" fontId="1" fillId="0" borderId="6" xfId="0" applyFont="1" applyFill="1" applyBorder="1" applyAlignment="1">
      <alignment wrapText="1"/>
    </xf>
    <xf numFmtId="0" fontId="0" fillId="0" borderId="4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56"/>
  <sheetViews>
    <sheetView topLeftCell="P46" workbookViewId="0">
      <selection activeCell="S39" sqref="S39:S66"/>
    </sheetView>
  </sheetViews>
  <sheetFormatPr defaultColWidth="8.85546875" defaultRowHeight="15" x14ac:dyDescent="0.25"/>
  <cols>
    <col min="5" max="5" width="7.7109375" customWidth="1"/>
    <col min="7" max="7" width="8.28515625" customWidth="1"/>
    <col min="8" max="9" width="7" customWidth="1"/>
    <col min="10" max="10" width="6.85546875" customWidth="1"/>
    <col min="11" max="11" width="8.140625" customWidth="1"/>
    <col min="12" max="12" width="6.28515625" customWidth="1"/>
    <col min="13" max="13" width="5.85546875" customWidth="1"/>
    <col min="17" max="17" width="12" customWidth="1"/>
    <col min="18" max="18" width="7.85546875" customWidth="1"/>
    <col min="19" max="19" width="9.7109375" customWidth="1"/>
    <col min="20" max="20" width="7.28515625" customWidth="1"/>
    <col min="21" max="21" width="9.7109375" customWidth="1"/>
    <col min="22" max="22" width="9.140625" customWidth="1"/>
    <col min="23" max="23" width="9.7109375" customWidth="1"/>
    <col min="24" max="24" width="14.7109375" customWidth="1"/>
    <col min="25" max="25" width="10.28515625" customWidth="1"/>
  </cols>
  <sheetData>
    <row r="1" spans="1:32" x14ac:dyDescent="0.25">
      <c r="A1" s="6" t="s">
        <v>0</v>
      </c>
      <c r="B1" s="6"/>
      <c r="D1" t="s">
        <v>104</v>
      </c>
      <c r="F1" t="s">
        <v>697</v>
      </c>
      <c r="G1" t="s">
        <v>698</v>
      </c>
      <c r="Q1" s="6" t="s">
        <v>0</v>
      </c>
      <c r="S1" t="s">
        <v>104</v>
      </c>
    </row>
    <row r="2" spans="1:32" x14ac:dyDescent="0.25">
      <c r="A2" s="6" t="s">
        <v>2</v>
      </c>
      <c r="B2" s="6"/>
      <c r="D2" s="60">
        <v>42209</v>
      </c>
      <c r="F2" t="s">
        <v>699</v>
      </c>
      <c r="G2" t="s">
        <v>700</v>
      </c>
      <c r="Q2" s="6" t="s">
        <v>2</v>
      </c>
    </row>
    <row r="3" spans="1:32" x14ac:dyDescent="0.25">
      <c r="A3" s="6" t="s">
        <v>3</v>
      </c>
      <c r="B3" s="6"/>
      <c r="D3" t="s">
        <v>774</v>
      </c>
      <c r="F3" t="s">
        <v>701</v>
      </c>
      <c r="G3" t="s">
        <v>702</v>
      </c>
      <c r="Q3" s="6" t="s">
        <v>3</v>
      </c>
      <c r="AE3">
        <f>25*12</f>
        <v>300</v>
      </c>
    </row>
    <row r="4" spans="1:32" x14ac:dyDescent="0.25">
      <c r="A4" s="6" t="s">
        <v>66</v>
      </c>
      <c r="B4" s="6"/>
      <c r="D4" t="s">
        <v>775</v>
      </c>
      <c r="F4" t="s">
        <v>703</v>
      </c>
      <c r="G4" t="s">
        <v>704</v>
      </c>
      <c r="Q4" s="6" t="s">
        <v>66</v>
      </c>
    </row>
    <row r="5" spans="1:32" x14ac:dyDescent="0.25">
      <c r="A5" s="6" t="s">
        <v>5</v>
      </c>
      <c r="B5" s="6"/>
      <c r="C5" t="s">
        <v>108</v>
      </c>
      <c r="Q5" s="6" t="s">
        <v>5</v>
      </c>
      <c r="R5" t="s">
        <v>108</v>
      </c>
    </row>
    <row r="6" spans="1:32" ht="45.75" x14ac:dyDescent="0.25">
      <c r="A6" s="47" t="s">
        <v>8</v>
      </c>
      <c r="B6" s="48" t="s">
        <v>685</v>
      </c>
      <c r="C6" s="48" t="s">
        <v>9</v>
      </c>
      <c r="D6" s="48" t="s">
        <v>179</v>
      </c>
      <c r="E6" s="48" t="s">
        <v>182</v>
      </c>
      <c r="F6" s="48" t="s">
        <v>180</v>
      </c>
      <c r="G6" s="48" t="s">
        <v>181</v>
      </c>
      <c r="H6" s="48" t="s">
        <v>221</v>
      </c>
      <c r="I6" s="48" t="s">
        <v>10</v>
      </c>
      <c r="J6" s="15" t="s">
        <v>11</v>
      </c>
      <c r="K6" s="15" t="s">
        <v>12</v>
      </c>
      <c r="L6" s="15" t="s">
        <v>13</v>
      </c>
      <c r="M6" s="15" t="s">
        <v>14</v>
      </c>
      <c r="N6" s="15" t="s">
        <v>183</v>
      </c>
      <c r="O6" t="s">
        <v>109</v>
      </c>
      <c r="Q6" s="62" t="s">
        <v>5</v>
      </c>
      <c r="R6" s="61" t="s">
        <v>184</v>
      </c>
      <c r="S6" s="61" t="s">
        <v>185</v>
      </c>
      <c r="T6" s="61" t="s">
        <v>186</v>
      </c>
      <c r="U6" s="61" t="s">
        <v>187</v>
      </c>
      <c r="V6" s="61" t="s">
        <v>188</v>
      </c>
      <c r="W6" s="61" t="s">
        <v>189</v>
      </c>
      <c r="X6" s="9" t="s">
        <v>777</v>
      </c>
      <c r="Y6" s="63" t="s">
        <v>778</v>
      </c>
      <c r="Z6" s="9" t="s">
        <v>780</v>
      </c>
      <c r="AA6" s="35" t="s">
        <v>779</v>
      </c>
      <c r="AB6" s="16"/>
      <c r="AC6" s="35" t="s">
        <v>781</v>
      </c>
    </row>
    <row r="7" spans="1:32" x14ac:dyDescent="0.25">
      <c r="A7" s="12" t="s">
        <v>60</v>
      </c>
      <c r="B7" s="12">
        <v>1643</v>
      </c>
      <c r="C7" s="10" t="s">
        <v>16</v>
      </c>
      <c r="D7" s="10">
        <v>34.1</v>
      </c>
      <c r="E7" s="10">
        <f>G7/3.14159265359</f>
        <v>31.194368846009432</v>
      </c>
      <c r="F7" s="10">
        <v>119</v>
      </c>
      <c r="G7" s="10">
        <v>98</v>
      </c>
      <c r="H7" s="10" t="s">
        <v>220</v>
      </c>
      <c r="I7" s="10"/>
      <c r="J7" s="11" t="s">
        <v>17</v>
      </c>
      <c r="K7" s="10"/>
      <c r="L7" s="10"/>
      <c r="M7" s="10"/>
      <c r="N7" s="10" t="s">
        <v>686</v>
      </c>
      <c r="Q7" s="3" t="s">
        <v>190</v>
      </c>
      <c r="R7" s="9">
        <v>1</v>
      </c>
      <c r="S7" s="9">
        <v>0</v>
      </c>
      <c r="T7" s="9"/>
      <c r="U7" s="9">
        <v>3</v>
      </c>
      <c r="V7" s="9"/>
      <c r="W7" s="9"/>
      <c r="X7" s="9">
        <v>30</v>
      </c>
      <c r="Y7" s="63">
        <v>5</v>
      </c>
      <c r="Z7" s="9">
        <v>40</v>
      </c>
      <c r="AA7">
        <v>20</v>
      </c>
      <c r="AC7">
        <v>8</v>
      </c>
      <c r="AF7">
        <f>300*AC31</f>
        <v>812.5</v>
      </c>
    </row>
    <row r="8" spans="1:32" x14ac:dyDescent="0.25">
      <c r="A8" s="12" t="s">
        <v>117</v>
      </c>
      <c r="B8" s="12"/>
      <c r="C8" s="10" t="s">
        <v>111</v>
      </c>
      <c r="D8" s="10">
        <v>1.2</v>
      </c>
      <c r="E8" s="10"/>
      <c r="F8" s="10"/>
      <c r="G8" s="10"/>
      <c r="H8" s="10" t="s">
        <v>216</v>
      </c>
      <c r="I8" s="10"/>
      <c r="J8" s="11"/>
      <c r="K8" s="10"/>
      <c r="L8" s="10"/>
      <c r="M8" s="10" t="s">
        <v>17</v>
      </c>
      <c r="N8" s="10"/>
      <c r="Q8" s="3" t="s">
        <v>191</v>
      </c>
      <c r="R8" s="9">
        <v>1</v>
      </c>
      <c r="S8" s="9">
        <v>0</v>
      </c>
      <c r="T8" s="9"/>
      <c r="U8" s="9">
        <v>2</v>
      </c>
      <c r="V8" s="9"/>
      <c r="W8" s="9"/>
      <c r="X8" s="9">
        <v>60</v>
      </c>
      <c r="Y8" s="63">
        <v>30</v>
      </c>
      <c r="Z8" s="9">
        <v>10</v>
      </c>
      <c r="AC8">
        <v>2</v>
      </c>
      <c r="AF8">
        <v>549</v>
      </c>
    </row>
    <row r="9" spans="1:32" x14ac:dyDescent="0.25">
      <c r="A9" s="12" t="s">
        <v>125</v>
      </c>
      <c r="B9" s="12">
        <v>1558</v>
      </c>
      <c r="C9" s="10" t="s">
        <v>16</v>
      </c>
      <c r="D9" s="10">
        <v>34.1</v>
      </c>
      <c r="E9" s="10">
        <f t="shared" ref="E9:E31" si="0">G9/3.14159265359</f>
        <v>30.398594130550009</v>
      </c>
      <c r="F9" s="10">
        <v>93</v>
      </c>
      <c r="G9" s="10">
        <v>95.5</v>
      </c>
      <c r="H9" s="10" t="s">
        <v>220</v>
      </c>
      <c r="I9" s="10"/>
      <c r="J9" s="11" t="s">
        <v>17</v>
      </c>
      <c r="K9" s="10"/>
      <c r="L9" s="10"/>
      <c r="M9" s="10"/>
      <c r="N9" s="10" t="s">
        <v>687</v>
      </c>
      <c r="Q9" s="3" t="s">
        <v>192</v>
      </c>
      <c r="R9" s="9">
        <v>1</v>
      </c>
      <c r="S9" s="9">
        <v>0</v>
      </c>
      <c r="T9" s="9"/>
      <c r="U9" s="9">
        <v>1</v>
      </c>
      <c r="V9" s="9"/>
      <c r="W9" s="9"/>
      <c r="X9" s="9">
        <v>65</v>
      </c>
      <c r="Y9" s="63">
        <v>25</v>
      </c>
      <c r="Z9" s="9">
        <v>10</v>
      </c>
      <c r="AC9">
        <v>2</v>
      </c>
      <c r="AF9">
        <f>AVERAGE(AF7:AF8)</f>
        <v>680.75</v>
      </c>
    </row>
    <row r="10" spans="1:32" x14ac:dyDescent="0.25">
      <c r="A10" s="12" t="s">
        <v>129</v>
      </c>
      <c r="B10" s="12">
        <v>1645</v>
      </c>
      <c r="C10" s="10" t="s">
        <v>16</v>
      </c>
      <c r="D10" s="10">
        <v>35.5</v>
      </c>
      <c r="E10" s="10">
        <f t="shared" si="0"/>
        <v>35.01408748021467</v>
      </c>
      <c r="F10" s="10">
        <v>119</v>
      </c>
      <c r="G10" s="10">
        <v>110</v>
      </c>
      <c r="H10" s="10" t="s">
        <v>220</v>
      </c>
      <c r="I10" s="10"/>
      <c r="J10" s="11" t="s">
        <v>17</v>
      </c>
      <c r="K10" s="10"/>
      <c r="L10" s="10"/>
      <c r="M10" s="10"/>
      <c r="N10" s="10" t="s">
        <v>693</v>
      </c>
      <c r="Q10" s="3" t="s">
        <v>193</v>
      </c>
      <c r="R10" s="9">
        <v>0</v>
      </c>
      <c r="S10" s="9">
        <v>0</v>
      </c>
      <c r="T10" s="9"/>
      <c r="U10" s="9">
        <v>1</v>
      </c>
      <c r="V10" s="9"/>
      <c r="W10" s="9"/>
      <c r="X10" s="9">
        <v>90</v>
      </c>
      <c r="Y10" s="63">
        <v>10</v>
      </c>
      <c r="Z10" s="9"/>
      <c r="AC10">
        <v>0</v>
      </c>
    </row>
    <row r="11" spans="1:32" x14ac:dyDescent="0.25">
      <c r="A11" s="12" t="s">
        <v>134</v>
      </c>
      <c r="B11" s="12">
        <v>771</v>
      </c>
      <c r="C11" s="10" t="s">
        <v>16</v>
      </c>
      <c r="D11" s="10">
        <v>18.5</v>
      </c>
      <c r="E11" s="10">
        <f t="shared" si="0"/>
        <v>26.260565610161002</v>
      </c>
      <c r="F11" s="10">
        <v>86</v>
      </c>
      <c r="G11" s="10">
        <v>82.5</v>
      </c>
      <c r="H11" s="10" t="s">
        <v>220</v>
      </c>
      <c r="I11" s="10"/>
      <c r="J11" s="11" t="s">
        <v>17</v>
      </c>
      <c r="K11" s="10"/>
      <c r="L11" s="10"/>
      <c r="M11" s="10"/>
      <c r="N11" s="10" t="s">
        <v>687</v>
      </c>
      <c r="Q11" s="3" t="s">
        <v>194</v>
      </c>
      <c r="R11" s="9"/>
      <c r="S11" s="9"/>
      <c r="T11" s="9"/>
      <c r="U11" s="9"/>
      <c r="V11" s="9"/>
      <c r="W11" s="9"/>
      <c r="X11" s="9">
        <v>90</v>
      </c>
      <c r="Y11" s="63"/>
      <c r="Z11" s="9">
        <v>10</v>
      </c>
      <c r="AC11">
        <v>2</v>
      </c>
    </row>
    <row r="12" spans="1:32" x14ac:dyDescent="0.25">
      <c r="A12" s="12" t="s">
        <v>135</v>
      </c>
      <c r="B12" s="12">
        <v>1567</v>
      </c>
      <c r="C12" s="10" t="s">
        <v>16</v>
      </c>
      <c r="D12" s="10">
        <v>34</v>
      </c>
      <c r="E12" s="10">
        <f t="shared" si="0"/>
        <v>42.239721896586239</v>
      </c>
      <c r="F12" s="10">
        <v>133</v>
      </c>
      <c r="G12" s="10">
        <v>132.69999999999999</v>
      </c>
      <c r="H12" s="10" t="s">
        <v>220</v>
      </c>
      <c r="I12" s="10"/>
      <c r="J12" s="11" t="s">
        <v>17</v>
      </c>
      <c r="K12" s="10"/>
      <c r="L12" s="10"/>
      <c r="M12" s="10"/>
      <c r="N12" s="10" t="s">
        <v>688</v>
      </c>
      <c r="Q12" s="3" t="s">
        <v>195</v>
      </c>
      <c r="R12" s="9"/>
      <c r="S12" s="9"/>
      <c r="T12" s="9"/>
      <c r="U12" s="9"/>
      <c r="V12" s="9"/>
      <c r="W12" s="9"/>
      <c r="X12" s="9">
        <v>85</v>
      </c>
      <c r="Y12" s="63">
        <v>5</v>
      </c>
      <c r="Z12" s="9">
        <v>10</v>
      </c>
      <c r="AC12">
        <v>2</v>
      </c>
    </row>
    <row r="13" spans="1:32" x14ac:dyDescent="0.25">
      <c r="A13" s="12" t="s">
        <v>136</v>
      </c>
      <c r="B13" s="12">
        <v>765</v>
      </c>
      <c r="C13" s="10" t="s">
        <v>16</v>
      </c>
      <c r="D13" s="10">
        <v>27.1</v>
      </c>
      <c r="E13" s="10">
        <f t="shared" si="0"/>
        <v>17.666198683199219</v>
      </c>
      <c r="F13" s="10"/>
      <c r="G13" s="10">
        <v>55.5</v>
      </c>
      <c r="H13" s="10" t="s">
        <v>220</v>
      </c>
      <c r="I13" s="10"/>
      <c r="J13" s="11" t="s">
        <v>17</v>
      </c>
      <c r="K13" s="10"/>
      <c r="L13" s="10"/>
      <c r="M13" s="10"/>
      <c r="N13" s="10" t="s">
        <v>687</v>
      </c>
      <c r="Q13" s="3" t="s">
        <v>196</v>
      </c>
      <c r="R13" s="9">
        <v>1</v>
      </c>
      <c r="S13" s="9"/>
      <c r="T13" s="9"/>
      <c r="U13" s="9"/>
      <c r="V13" s="9"/>
      <c r="W13" s="9"/>
      <c r="X13" s="9">
        <v>60</v>
      </c>
      <c r="Y13" s="63">
        <v>35</v>
      </c>
      <c r="Z13" s="9">
        <v>5</v>
      </c>
      <c r="AC13">
        <v>1</v>
      </c>
    </row>
    <row r="14" spans="1:32" x14ac:dyDescent="0.25">
      <c r="A14" s="12" t="s">
        <v>137</v>
      </c>
      <c r="B14" s="12">
        <v>1790</v>
      </c>
      <c r="C14" s="10" t="s">
        <v>16</v>
      </c>
      <c r="D14" s="10">
        <v>32.799999999999997</v>
      </c>
      <c r="E14" s="10">
        <f t="shared" si="0"/>
        <v>39.056623034748547</v>
      </c>
      <c r="F14" s="10">
        <v>147</v>
      </c>
      <c r="G14" s="10">
        <v>122.7</v>
      </c>
      <c r="H14" s="10" t="s">
        <v>220</v>
      </c>
      <c r="I14" s="10"/>
      <c r="J14" s="11" t="s">
        <v>17</v>
      </c>
      <c r="K14" s="10"/>
      <c r="L14" s="10"/>
      <c r="M14" s="10"/>
      <c r="N14" s="10" t="s">
        <v>696</v>
      </c>
      <c r="Q14" s="3" t="s">
        <v>197</v>
      </c>
      <c r="R14" s="9"/>
      <c r="S14" s="9"/>
      <c r="T14" s="9"/>
      <c r="U14" s="9">
        <v>1</v>
      </c>
      <c r="V14" s="9"/>
      <c r="W14" s="9"/>
      <c r="X14" s="9">
        <v>85</v>
      </c>
      <c r="Y14" s="63">
        <v>15</v>
      </c>
      <c r="Z14" s="9"/>
      <c r="AC14">
        <f t="shared" ref="AC14:AC26" si="1">Z14/6.5</f>
        <v>0</v>
      </c>
    </row>
    <row r="15" spans="1:32" x14ac:dyDescent="0.25">
      <c r="A15" s="12" t="s">
        <v>138</v>
      </c>
      <c r="B15" s="12">
        <v>776</v>
      </c>
      <c r="C15" s="10" t="s">
        <v>16</v>
      </c>
      <c r="D15" s="10">
        <v>26</v>
      </c>
      <c r="E15" s="10">
        <f t="shared" si="0"/>
        <v>24.509861236150268</v>
      </c>
      <c r="F15" s="10">
        <v>78</v>
      </c>
      <c r="G15" s="10">
        <v>77</v>
      </c>
      <c r="H15" s="10" t="s">
        <v>220</v>
      </c>
      <c r="I15" s="10"/>
      <c r="J15" s="11" t="s">
        <v>17</v>
      </c>
      <c r="K15" s="10"/>
      <c r="L15" s="10"/>
      <c r="M15" s="10"/>
      <c r="N15" s="10" t="s">
        <v>687</v>
      </c>
      <c r="Q15" s="3" t="s">
        <v>198</v>
      </c>
      <c r="R15" s="9"/>
      <c r="S15" s="9"/>
      <c r="T15" s="9"/>
      <c r="U15" s="9"/>
      <c r="V15" s="9"/>
      <c r="W15" s="9"/>
      <c r="X15" s="9">
        <v>80</v>
      </c>
      <c r="Y15" s="63">
        <v>10</v>
      </c>
      <c r="Z15" s="9">
        <v>10</v>
      </c>
      <c r="AC15">
        <v>2</v>
      </c>
    </row>
    <row r="16" spans="1:32" x14ac:dyDescent="0.25">
      <c r="A16" s="12" t="s">
        <v>139</v>
      </c>
      <c r="B16" s="12">
        <v>940</v>
      </c>
      <c r="C16" s="10" t="s">
        <v>16</v>
      </c>
      <c r="D16" s="10">
        <v>28.5</v>
      </c>
      <c r="E16" s="10">
        <f t="shared" si="0"/>
        <v>28.329579870355506</v>
      </c>
      <c r="F16" s="10">
        <v>90</v>
      </c>
      <c r="G16" s="10">
        <v>89</v>
      </c>
      <c r="H16" s="10" t="s">
        <v>220</v>
      </c>
      <c r="I16" s="10"/>
      <c r="J16" s="11" t="s">
        <v>17</v>
      </c>
      <c r="K16" s="10"/>
      <c r="L16" s="10"/>
      <c r="M16" s="10"/>
      <c r="N16" s="10" t="s">
        <v>689</v>
      </c>
      <c r="Q16" s="3" t="s">
        <v>199</v>
      </c>
      <c r="R16" s="9"/>
      <c r="S16" s="61"/>
      <c r="T16" s="61"/>
      <c r="U16" s="61"/>
      <c r="V16" s="9"/>
      <c r="W16" s="61"/>
      <c r="X16" s="9">
        <v>90</v>
      </c>
      <c r="Y16" s="63"/>
      <c r="Z16" s="9">
        <v>5</v>
      </c>
      <c r="AC16">
        <v>1</v>
      </c>
    </row>
    <row r="17" spans="1:29" x14ac:dyDescent="0.25">
      <c r="A17" s="12" t="s">
        <v>140</v>
      </c>
      <c r="B17" s="12">
        <v>935</v>
      </c>
      <c r="C17" s="10" t="s">
        <v>16</v>
      </c>
      <c r="D17" s="10">
        <v>22.5</v>
      </c>
      <c r="E17" s="10"/>
      <c r="F17" s="10">
        <v>70</v>
      </c>
      <c r="G17" s="10"/>
      <c r="H17" s="10" t="s">
        <v>220</v>
      </c>
      <c r="I17" s="10"/>
      <c r="J17" s="11"/>
      <c r="K17" s="10"/>
      <c r="L17" s="10"/>
      <c r="M17" s="10" t="s">
        <v>17</v>
      </c>
      <c r="N17" s="10"/>
      <c r="Q17" s="3" t="s">
        <v>200</v>
      </c>
      <c r="R17" s="9"/>
      <c r="S17" s="9"/>
      <c r="T17" s="9"/>
      <c r="U17" s="9">
        <v>1</v>
      </c>
      <c r="V17" s="9"/>
      <c r="W17" s="9"/>
      <c r="X17" s="9">
        <v>50</v>
      </c>
      <c r="Y17" s="63">
        <v>25</v>
      </c>
      <c r="Z17" s="9">
        <v>25</v>
      </c>
      <c r="AC17">
        <v>5</v>
      </c>
    </row>
    <row r="18" spans="1:29" x14ac:dyDescent="0.25">
      <c r="A18" s="12" t="s">
        <v>141</v>
      </c>
      <c r="B18" s="12" t="s">
        <v>1647</v>
      </c>
      <c r="C18" s="10" t="s">
        <v>16</v>
      </c>
      <c r="D18" s="10">
        <v>21.5</v>
      </c>
      <c r="E18" s="10">
        <f t="shared" si="0"/>
        <v>27.374650211804195</v>
      </c>
      <c r="F18" s="10">
        <v>85</v>
      </c>
      <c r="G18" s="10">
        <v>86</v>
      </c>
      <c r="H18" s="10" t="s">
        <v>220</v>
      </c>
      <c r="I18" s="10"/>
      <c r="J18" s="11" t="s">
        <v>17</v>
      </c>
      <c r="K18" s="10"/>
      <c r="L18" s="10"/>
      <c r="M18" s="10"/>
      <c r="N18" s="10" t="s">
        <v>687</v>
      </c>
      <c r="Q18" s="3" t="s">
        <v>201</v>
      </c>
      <c r="R18" s="9"/>
      <c r="S18" s="9"/>
      <c r="T18" s="9"/>
      <c r="U18" s="9">
        <v>1</v>
      </c>
      <c r="V18" s="9"/>
      <c r="W18" s="9"/>
      <c r="X18" s="9">
        <v>70</v>
      </c>
      <c r="Y18" s="63">
        <v>15</v>
      </c>
      <c r="Z18" s="9">
        <v>15</v>
      </c>
      <c r="AC18">
        <v>3</v>
      </c>
    </row>
    <row r="19" spans="1:29" x14ac:dyDescent="0.25">
      <c r="A19" s="12" t="s">
        <v>142</v>
      </c>
      <c r="B19" s="12" t="s">
        <v>1648</v>
      </c>
      <c r="C19" s="10" t="s">
        <v>16</v>
      </c>
      <c r="D19" s="10">
        <v>17.5</v>
      </c>
      <c r="E19" s="10">
        <f t="shared" si="0"/>
        <v>18.143663512474873</v>
      </c>
      <c r="F19" s="10">
        <v>49</v>
      </c>
      <c r="G19" s="10">
        <v>57</v>
      </c>
      <c r="H19" s="10" t="s">
        <v>220</v>
      </c>
      <c r="I19" s="10"/>
      <c r="J19" s="11" t="s">
        <v>17</v>
      </c>
      <c r="K19" s="10"/>
      <c r="L19" s="10"/>
      <c r="M19" s="10"/>
      <c r="N19" s="10" t="s">
        <v>687</v>
      </c>
      <c r="Q19" s="3" t="s">
        <v>202</v>
      </c>
      <c r="R19" s="9">
        <v>4</v>
      </c>
      <c r="S19" s="9"/>
      <c r="T19" s="9"/>
      <c r="U19" s="9">
        <v>8</v>
      </c>
      <c r="V19" s="9"/>
      <c r="W19" s="9"/>
      <c r="X19" s="9">
        <v>55</v>
      </c>
      <c r="Y19" s="63"/>
      <c r="Z19" s="9">
        <v>40</v>
      </c>
      <c r="AA19">
        <v>5</v>
      </c>
      <c r="AC19">
        <v>8</v>
      </c>
    </row>
    <row r="20" spans="1:29" x14ac:dyDescent="0.25">
      <c r="A20" s="12" t="s">
        <v>143</v>
      </c>
      <c r="B20" s="12">
        <v>1659</v>
      </c>
      <c r="C20" s="10" t="s">
        <v>16</v>
      </c>
      <c r="D20" s="10">
        <v>34.5</v>
      </c>
      <c r="E20" s="10">
        <f t="shared" si="0"/>
        <v>35.332397366398439</v>
      </c>
      <c r="F20" s="10">
        <v>120</v>
      </c>
      <c r="G20" s="10">
        <v>111</v>
      </c>
      <c r="H20" s="10" t="s">
        <v>220</v>
      </c>
      <c r="I20" s="10"/>
      <c r="J20" s="11" t="s">
        <v>17</v>
      </c>
      <c r="K20" s="10"/>
      <c r="L20" s="10"/>
      <c r="M20" s="10"/>
      <c r="N20" s="10" t="s">
        <v>687</v>
      </c>
      <c r="Q20" s="3" t="s">
        <v>203</v>
      </c>
      <c r="R20" s="9"/>
      <c r="S20" s="9"/>
      <c r="T20" s="9"/>
      <c r="U20" s="9"/>
      <c r="V20" s="9"/>
      <c r="W20" s="9"/>
      <c r="X20" s="9">
        <v>35</v>
      </c>
      <c r="Y20" s="63">
        <v>65</v>
      </c>
      <c r="Z20" s="9"/>
      <c r="AC20">
        <v>0</v>
      </c>
    </row>
    <row r="21" spans="1:29" x14ac:dyDescent="0.25">
      <c r="A21" s="12" t="s">
        <v>144</v>
      </c>
      <c r="B21" s="12">
        <v>834</v>
      </c>
      <c r="C21" s="10" t="s">
        <v>16</v>
      </c>
      <c r="D21" s="10"/>
      <c r="E21" s="10">
        <f t="shared" si="0"/>
        <v>23.236621691415188</v>
      </c>
      <c r="F21" s="10">
        <v>72</v>
      </c>
      <c r="G21" s="10">
        <v>73</v>
      </c>
      <c r="H21" s="10" t="s">
        <v>220</v>
      </c>
      <c r="I21" s="10"/>
      <c r="J21" s="11" t="s">
        <v>17</v>
      </c>
      <c r="K21" s="10"/>
      <c r="L21" s="10"/>
      <c r="M21" s="10"/>
      <c r="N21" s="10" t="s">
        <v>687</v>
      </c>
      <c r="Q21" s="3" t="s">
        <v>204</v>
      </c>
      <c r="R21" s="9">
        <v>1</v>
      </c>
      <c r="S21" s="9"/>
      <c r="T21" s="9"/>
      <c r="U21" s="9">
        <v>1</v>
      </c>
      <c r="V21" s="9"/>
      <c r="W21" s="9"/>
      <c r="X21" s="9">
        <v>60</v>
      </c>
      <c r="Y21" s="63">
        <v>25</v>
      </c>
      <c r="Z21" s="9">
        <v>15</v>
      </c>
      <c r="AC21">
        <v>3</v>
      </c>
    </row>
    <row r="22" spans="1:29" x14ac:dyDescent="0.25">
      <c r="A22" s="12" t="s">
        <v>145</v>
      </c>
      <c r="B22" s="12">
        <v>764</v>
      </c>
      <c r="C22" s="10" t="s">
        <v>16</v>
      </c>
      <c r="D22" s="10"/>
      <c r="E22" s="10">
        <f t="shared" si="0"/>
        <v>39.311270943695561</v>
      </c>
      <c r="F22" s="10">
        <v>112</v>
      </c>
      <c r="G22" s="10">
        <v>123.5</v>
      </c>
      <c r="H22" s="10" t="s">
        <v>220</v>
      </c>
      <c r="I22" s="10"/>
      <c r="J22" s="11" t="s">
        <v>17</v>
      </c>
      <c r="K22" s="10"/>
      <c r="L22" s="10"/>
      <c r="M22" s="10"/>
      <c r="N22" s="10" t="s">
        <v>695</v>
      </c>
      <c r="Q22" s="3" t="s">
        <v>205</v>
      </c>
      <c r="R22" s="9">
        <v>1</v>
      </c>
      <c r="S22" s="9"/>
      <c r="T22" s="9"/>
      <c r="U22" s="9">
        <v>1</v>
      </c>
      <c r="V22" s="9" t="s">
        <v>776</v>
      </c>
      <c r="X22" s="9">
        <v>0</v>
      </c>
      <c r="Y22" s="63">
        <v>90</v>
      </c>
      <c r="Z22" s="9"/>
      <c r="AC22">
        <f t="shared" si="1"/>
        <v>0</v>
      </c>
    </row>
    <row r="23" spans="1:29" x14ac:dyDescent="0.25">
      <c r="A23" s="12" t="s">
        <v>146</v>
      </c>
      <c r="B23" s="12">
        <v>1569</v>
      </c>
      <c r="C23" s="10" t="s">
        <v>16</v>
      </c>
      <c r="D23" s="10">
        <v>24.5</v>
      </c>
      <c r="E23" s="10">
        <f t="shared" si="0"/>
        <v>24.191551349966499</v>
      </c>
      <c r="F23" s="10">
        <v>76</v>
      </c>
      <c r="G23" s="10">
        <v>76</v>
      </c>
      <c r="H23" s="10" t="s">
        <v>220</v>
      </c>
      <c r="I23" s="10"/>
      <c r="J23" s="11" t="s">
        <v>17</v>
      </c>
      <c r="K23" s="10"/>
      <c r="L23" s="10"/>
      <c r="M23" s="10"/>
      <c r="N23" s="10" t="s">
        <v>687</v>
      </c>
      <c r="Q23" s="3" t="s">
        <v>206</v>
      </c>
      <c r="R23" s="9"/>
      <c r="S23" s="9"/>
      <c r="T23" s="9"/>
      <c r="U23" s="9"/>
      <c r="V23" s="9"/>
      <c r="W23" s="9"/>
      <c r="X23" s="9">
        <v>90</v>
      </c>
      <c r="Y23" s="63"/>
      <c r="Z23" s="9">
        <v>10</v>
      </c>
      <c r="AC23">
        <v>2</v>
      </c>
    </row>
    <row r="24" spans="1:29" x14ac:dyDescent="0.25">
      <c r="A24" s="12" t="s">
        <v>147</v>
      </c>
      <c r="B24" s="12" t="s">
        <v>1649</v>
      </c>
      <c r="C24" s="10" t="s">
        <v>16</v>
      </c>
      <c r="D24" s="10"/>
      <c r="E24" s="10">
        <f t="shared" si="0"/>
        <v>36.923946797317285</v>
      </c>
      <c r="F24" s="10">
        <v>123</v>
      </c>
      <c r="G24" s="10">
        <v>116</v>
      </c>
      <c r="H24" s="10" t="s">
        <v>220</v>
      </c>
      <c r="I24" s="10"/>
      <c r="J24" s="11" t="s">
        <v>17</v>
      </c>
      <c r="K24" s="10"/>
      <c r="L24" s="10"/>
      <c r="M24" s="10"/>
      <c r="N24" s="10" t="s">
        <v>690</v>
      </c>
      <c r="Q24" s="3" t="s">
        <v>207</v>
      </c>
      <c r="R24" s="9">
        <v>1</v>
      </c>
      <c r="S24" s="9"/>
      <c r="T24" s="9"/>
      <c r="U24" s="9"/>
      <c r="V24" s="9" t="s">
        <v>776</v>
      </c>
      <c r="X24" s="9">
        <v>35</v>
      </c>
      <c r="Y24" s="63">
        <v>65</v>
      </c>
      <c r="Z24" s="9"/>
      <c r="AC24">
        <f t="shared" si="1"/>
        <v>0</v>
      </c>
    </row>
    <row r="25" spans="1:29" x14ac:dyDescent="0.25">
      <c r="A25" s="12" t="s">
        <v>148</v>
      </c>
      <c r="B25" s="12">
        <v>770</v>
      </c>
      <c r="C25" s="10" t="s">
        <v>16</v>
      </c>
      <c r="D25" s="10">
        <v>26.5</v>
      </c>
      <c r="E25" s="10">
        <f t="shared" si="0"/>
        <v>26.419720553252887</v>
      </c>
      <c r="F25" s="10">
        <v>82</v>
      </c>
      <c r="G25" s="10">
        <v>83</v>
      </c>
      <c r="H25" s="10" t="s">
        <v>220</v>
      </c>
      <c r="I25" s="10"/>
      <c r="J25" s="11" t="s">
        <v>17</v>
      </c>
      <c r="K25" s="10"/>
      <c r="L25" s="10"/>
      <c r="M25" s="10"/>
      <c r="N25" s="10" t="s">
        <v>687</v>
      </c>
      <c r="Q25" s="3" t="s">
        <v>208</v>
      </c>
      <c r="R25" s="9">
        <v>1</v>
      </c>
      <c r="S25" s="9"/>
      <c r="T25" s="9"/>
      <c r="U25" s="9"/>
      <c r="V25" s="9"/>
      <c r="W25" s="9"/>
      <c r="X25" s="9">
        <v>45</v>
      </c>
      <c r="Y25" s="63">
        <v>50</v>
      </c>
      <c r="Z25" s="9">
        <v>5</v>
      </c>
      <c r="AC25">
        <v>1</v>
      </c>
    </row>
    <row r="26" spans="1:29" x14ac:dyDescent="0.25">
      <c r="A26" s="12" t="s">
        <v>149</v>
      </c>
      <c r="B26" s="12">
        <v>1799</v>
      </c>
      <c r="C26" s="10" t="s">
        <v>16</v>
      </c>
      <c r="D26" s="10">
        <v>27.25</v>
      </c>
      <c r="E26" s="10"/>
      <c r="F26" s="10">
        <v>104</v>
      </c>
      <c r="G26" s="10"/>
      <c r="H26" s="10" t="s">
        <v>220</v>
      </c>
      <c r="I26" s="10"/>
      <c r="J26" s="11"/>
      <c r="K26" s="10"/>
      <c r="L26" s="10"/>
      <c r="M26" s="10" t="s">
        <v>17</v>
      </c>
      <c r="N26" s="10"/>
      <c r="Q26" s="3" t="s">
        <v>209</v>
      </c>
      <c r="R26" s="9"/>
      <c r="S26" s="9"/>
      <c r="T26" s="9"/>
      <c r="U26" s="9"/>
      <c r="V26" s="9"/>
      <c r="W26" s="9"/>
      <c r="X26" s="9">
        <v>95</v>
      </c>
      <c r="Y26" s="63">
        <v>5</v>
      </c>
      <c r="Z26" s="9"/>
      <c r="AC26">
        <f t="shared" si="1"/>
        <v>0</v>
      </c>
    </row>
    <row r="27" spans="1:29" x14ac:dyDescent="0.25">
      <c r="A27" s="12" t="s">
        <v>150</v>
      </c>
      <c r="B27" s="12">
        <v>1570</v>
      </c>
      <c r="C27" s="10" t="s">
        <v>16</v>
      </c>
      <c r="D27" s="10"/>
      <c r="E27" s="10"/>
      <c r="F27" s="10">
        <v>87</v>
      </c>
      <c r="G27" s="10"/>
      <c r="H27" s="10" t="s">
        <v>220</v>
      </c>
      <c r="I27" s="10"/>
      <c r="J27" s="11"/>
      <c r="K27" s="10"/>
      <c r="L27" s="10" t="s">
        <v>17</v>
      </c>
      <c r="M27" s="10"/>
      <c r="N27" s="10"/>
      <c r="Q27" s="3" t="s">
        <v>210</v>
      </c>
      <c r="R27" s="9"/>
      <c r="S27" s="9"/>
      <c r="T27" s="9"/>
      <c r="U27" s="9"/>
      <c r="V27" s="9"/>
      <c r="W27" s="9"/>
      <c r="X27" s="9">
        <v>75</v>
      </c>
      <c r="Y27" s="63">
        <v>5</v>
      </c>
      <c r="Z27" s="9">
        <v>20</v>
      </c>
      <c r="AC27">
        <v>4</v>
      </c>
    </row>
    <row r="28" spans="1:29" x14ac:dyDescent="0.25">
      <c r="A28" s="12" t="s">
        <v>151</v>
      </c>
      <c r="B28" s="12">
        <v>1654</v>
      </c>
      <c r="C28" s="10" t="s">
        <v>16</v>
      </c>
      <c r="D28" s="10">
        <v>26</v>
      </c>
      <c r="E28" s="10">
        <f t="shared" si="0"/>
        <v>26.419720553252887</v>
      </c>
      <c r="F28" s="10">
        <v>89</v>
      </c>
      <c r="G28" s="10">
        <v>83</v>
      </c>
      <c r="H28" s="10" t="s">
        <v>220</v>
      </c>
      <c r="I28" s="10"/>
      <c r="J28" s="11" t="s">
        <v>17</v>
      </c>
      <c r="K28" s="10"/>
      <c r="L28" s="10"/>
      <c r="M28" s="10"/>
      <c r="N28" s="10" t="s">
        <v>687</v>
      </c>
      <c r="Q28" s="3" t="s">
        <v>211</v>
      </c>
      <c r="R28" s="9">
        <v>3</v>
      </c>
      <c r="S28" s="9"/>
      <c r="T28" s="9"/>
      <c r="U28" s="9">
        <v>3</v>
      </c>
      <c r="V28" s="9"/>
      <c r="W28" s="9"/>
      <c r="X28" s="9">
        <v>35</v>
      </c>
      <c r="Y28" s="63">
        <v>10</v>
      </c>
      <c r="Z28" s="9">
        <v>55</v>
      </c>
      <c r="AC28">
        <v>11</v>
      </c>
    </row>
    <row r="29" spans="1:29" x14ac:dyDescent="0.25">
      <c r="A29" s="12" t="s">
        <v>152</v>
      </c>
      <c r="B29" s="12">
        <v>1655</v>
      </c>
      <c r="C29" s="10" t="s">
        <v>16</v>
      </c>
      <c r="D29" s="10">
        <v>31.5</v>
      </c>
      <c r="E29" s="10">
        <f t="shared" si="0"/>
        <v>30.239439187458125</v>
      </c>
      <c r="F29" s="10">
        <v>97</v>
      </c>
      <c r="G29" s="10">
        <v>95</v>
      </c>
      <c r="H29" s="10" t="s">
        <v>220</v>
      </c>
      <c r="I29" s="10"/>
      <c r="J29" s="11" t="s">
        <v>17</v>
      </c>
      <c r="K29" s="10"/>
      <c r="L29" s="10"/>
      <c r="M29" s="10"/>
      <c r="N29" s="10" t="s">
        <v>687</v>
      </c>
      <c r="Q29" s="3" t="s">
        <v>212</v>
      </c>
      <c r="R29" s="9"/>
      <c r="S29" s="9"/>
      <c r="T29" s="9"/>
      <c r="U29" s="9">
        <v>6</v>
      </c>
      <c r="V29" s="9"/>
      <c r="W29" s="9"/>
      <c r="X29" s="9">
        <v>45</v>
      </c>
      <c r="Y29" s="63">
        <v>25</v>
      </c>
      <c r="Z29" s="9">
        <v>30</v>
      </c>
      <c r="AC29">
        <v>6</v>
      </c>
    </row>
    <row r="30" spans="1:29" x14ac:dyDescent="0.25">
      <c r="A30" s="12" t="s">
        <v>153</v>
      </c>
      <c r="B30" s="12">
        <v>1657</v>
      </c>
      <c r="C30" s="10" t="s">
        <v>16</v>
      </c>
      <c r="D30" s="10">
        <v>28.5</v>
      </c>
      <c r="E30" s="10">
        <f t="shared" si="0"/>
        <v>29.761974358182467</v>
      </c>
      <c r="F30" s="10">
        <v>92</v>
      </c>
      <c r="G30" s="10">
        <v>93.5</v>
      </c>
      <c r="H30" s="10" t="s">
        <v>220</v>
      </c>
      <c r="I30" s="10"/>
      <c r="J30" s="11" t="s">
        <v>17</v>
      </c>
      <c r="K30" s="10"/>
      <c r="L30" s="10"/>
      <c r="M30" s="10"/>
      <c r="N30" s="10" t="s">
        <v>691</v>
      </c>
      <c r="Q30" s="3" t="s">
        <v>213</v>
      </c>
      <c r="R30" s="9"/>
      <c r="S30" s="9"/>
      <c r="T30" s="9"/>
      <c r="U30" s="9"/>
      <c r="V30" s="9"/>
      <c r="W30" s="9"/>
      <c r="X30" s="9">
        <v>75</v>
      </c>
      <c r="Y30" s="63">
        <v>15</v>
      </c>
      <c r="Z30" s="9">
        <v>10</v>
      </c>
      <c r="AC30">
        <v>2</v>
      </c>
    </row>
    <row r="31" spans="1:29" x14ac:dyDescent="0.25">
      <c r="A31" s="12" t="s">
        <v>154</v>
      </c>
      <c r="B31" s="12">
        <v>773</v>
      </c>
      <c r="C31" s="10" t="s">
        <v>16</v>
      </c>
      <c r="D31" s="10">
        <v>27.5</v>
      </c>
      <c r="E31" s="10">
        <f t="shared" si="0"/>
        <v>38.197186342052369</v>
      </c>
      <c r="F31" s="10">
        <v>119</v>
      </c>
      <c r="G31" s="10">
        <v>120</v>
      </c>
      <c r="H31" s="10" t="s">
        <v>220</v>
      </c>
      <c r="I31" s="10"/>
      <c r="J31" s="11" t="s">
        <v>17</v>
      </c>
      <c r="K31" s="10"/>
      <c r="L31" s="10"/>
      <c r="M31" s="10"/>
      <c r="N31" s="10" t="s">
        <v>687</v>
      </c>
      <c r="AC31">
        <f>AVERAGE(AC7:AC30)</f>
        <v>2.7083333333333335</v>
      </c>
    </row>
    <row r="32" spans="1:29" ht="45.75" x14ac:dyDescent="0.25">
      <c r="A32" s="47" t="s">
        <v>8</v>
      </c>
      <c r="B32" s="47"/>
      <c r="C32" s="48" t="s">
        <v>9</v>
      </c>
      <c r="D32" s="48" t="s">
        <v>179</v>
      </c>
      <c r="E32" s="48" t="s">
        <v>182</v>
      </c>
      <c r="F32" s="48" t="s">
        <v>180</v>
      </c>
      <c r="G32" s="48" t="s">
        <v>181</v>
      </c>
      <c r="H32" s="48" t="s">
        <v>221</v>
      </c>
      <c r="I32" s="48" t="s">
        <v>10</v>
      </c>
      <c r="J32" s="15" t="s">
        <v>11</v>
      </c>
      <c r="K32" s="15" t="s">
        <v>12</v>
      </c>
      <c r="L32" s="15" t="s">
        <v>13</v>
      </c>
      <c r="M32" s="15" t="s">
        <v>14</v>
      </c>
      <c r="N32" s="15" t="s">
        <v>183</v>
      </c>
    </row>
    <row r="33" spans="1:19" x14ac:dyDescent="0.25">
      <c r="A33" s="12" t="s">
        <v>155</v>
      </c>
      <c r="B33" s="12"/>
      <c r="C33" s="10" t="s">
        <v>16</v>
      </c>
      <c r="D33" s="10"/>
      <c r="E33" s="10">
        <f>G33/3.14159265359</f>
        <v>29.761974358182467</v>
      </c>
      <c r="F33" s="10">
        <v>89</v>
      </c>
      <c r="G33" s="10">
        <v>93.5</v>
      </c>
      <c r="H33" s="10" t="s">
        <v>220</v>
      </c>
      <c r="I33" s="10"/>
      <c r="J33" s="11"/>
      <c r="K33" s="10"/>
      <c r="L33" s="10"/>
      <c r="M33" s="10"/>
      <c r="N33" s="10" t="s">
        <v>694</v>
      </c>
      <c r="O33" t="s">
        <v>109</v>
      </c>
      <c r="Q33" s="6" t="s">
        <v>223</v>
      </c>
    </row>
    <row r="34" spans="1:19" x14ac:dyDescent="0.25">
      <c r="A34" s="12" t="s">
        <v>156</v>
      </c>
      <c r="B34" s="12">
        <v>775</v>
      </c>
      <c r="C34" s="10" t="s">
        <v>16</v>
      </c>
      <c r="D34" s="10">
        <v>23.6</v>
      </c>
      <c r="E34" s="10">
        <f t="shared" ref="E34:E38" si="2">G34/3.14159265359</f>
        <v>25.146481008517807</v>
      </c>
      <c r="F34" s="10">
        <v>76</v>
      </c>
      <c r="G34" s="10">
        <v>79</v>
      </c>
      <c r="H34" s="10" t="s">
        <v>220</v>
      </c>
      <c r="I34" s="10"/>
      <c r="J34" s="11" t="s">
        <v>17</v>
      </c>
      <c r="K34" s="10"/>
      <c r="L34" s="10"/>
      <c r="M34" s="10"/>
      <c r="N34" s="10" t="s">
        <v>692</v>
      </c>
      <c r="Q34" s="6" t="s">
        <v>224</v>
      </c>
    </row>
    <row r="35" spans="1:19" x14ac:dyDescent="0.25">
      <c r="A35" s="12" t="s">
        <v>157</v>
      </c>
      <c r="B35" s="12">
        <v>1585</v>
      </c>
      <c r="C35" s="10" t="s">
        <v>16</v>
      </c>
      <c r="D35" s="10">
        <v>31.1</v>
      </c>
      <c r="E35" s="10">
        <f t="shared" si="2"/>
        <v>31.035213902917548</v>
      </c>
      <c r="F35" s="10">
        <v>96</v>
      </c>
      <c r="G35" s="10">
        <v>97.5</v>
      </c>
      <c r="H35" s="10" t="s">
        <v>220</v>
      </c>
      <c r="I35" s="10"/>
      <c r="J35" s="11" t="s">
        <v>17</v>
      </c>
      <c r="K35" s="10"/>
      <c r="L35" s="10"/>
      <c r="M35" s="10"/>
      <c r="N35" s="10" t="s">
        <v>687</v>
      </c>
      <c r="Q35" t="s">
        <v>734</v>
      </c>
      <c r="S35" t="s">
        <v>761</v>
      </c>
    </row>
    <row r="36" spans="1:19" x14ac:dyDescent="0.25">
      <c r="A36" s="12" t="s">
        <v>158</v>
      </c>
      <c r="B36" s="12"/>
      <c r="C36" s="10" t="s">
        <v>111</v>
      </c>
      <c r="D36" s="10">
        <v>2.1</v>
      </c>
      <c r="E36" s="10"/>
      <c r="F36" s="10"/>
      <c r="G36" s="10"/>
      <c r="H36" s="10" t="s">
        <v>216</v>
      </c>
      <c r="I36" s="10"/>
      <c r="J36" s="11"/>
      <c r="K36" s="10"/>
      <c r="L36" s="10"/>
      <c r="M36" s="10" t="s">
        <v>17</v>
      </c>
      <c r="N36" s="10"/>
      <c r="Q36" t="s">
        <v>735</v>
      </c>
      <c r="S36" t="s">
        <v>748</v>
      </c>
    </row>
    <row r="37" spans="1:19" x14ac:dyDescent="0.25">
      <c r="A37" s="13" t="s">
        <v>727</v>
      </c>
      <c r="B37" s="13"/>
      <c r="C37" s="10" t="s">
        <v>217</v>
      </c>
      <c r="D37" s="10"/>
      <c r="E37" s="10">
        <f t="shared" si="2"/>
        <v>3.9788735772971213</v>
      </c>
      <c r="F37" s="10"/>
      <c r="G37" s="10">
        <v>12.5</v>
      </c>
      <c r="H37" s="10" t="s">
        <v>216</v>
      </c>
      <c r="I37" s="10"/>
      <c r="J37" s="11"/>
      <c r="K37" s="10" t="s">
        <v>49</v>
      </c>
      <c r="L37" s="10"/>
      <c r="M37" s="10" t="s">
        <v>17</v>
      </c>
      <c r="N37" s="10"/>
      <c r="O37" s="9"/>
      <c r="Q37" t="s">
        <v>736</v>
      </c>
    </row>
    <row r="38" spans="1:19" x14ac:dyDescent="0.25">
      <c r="A38" s="13" t="s">
        <v>733</v>
      </c>
      <c r="B38" s="13"/>
      <c r="C38" s="10" t="s">
        <v>111</v>
      </c>
      <c r="D38" s="10"/>
      <c r="E38" s="10">
        <f t="shared" si="2"/>
        <v>4.456338406572776</v>
      </c>
      <c r="F38" s="10"/>
      <c r="G38" s="10">
        <v>14</v>
      </c>
      <c r="H38" s="10" t="s">
        <v>216</v>
      </c>
      <c r="I38" s="10"/>
      <c r="J38" s="11" t="s">
        <v>49</v>
      </c>
      <c r="K38" s="10"/>
      <c r="L38" s="10"/>
      <c r="M38" s="10" t="s">
        <v>17</v>
      </c>
      <c r="N38" s="10"/>
      <c r="O38" s="9"/>
      <c r="Q38" t="s">
        <v>762</v>
      </c>
      <c r="R38" t="s">
        <v>765</v>
      </c>
    </row>
    <row r="39" spans="1:19" x14ac:dyDescent="0.25">
      <c r="A39" s="89" t="s">
        <v>1650</v>
      </c>
      <c r="B39" s="13" t="s">
        <v>737</v>
      </c>
      <c r="C39" s="10"/>
      <c r="D39" s="10"/>
      <c r="E39" s="10"/>
      <c r="F39" s="10"/>
      <c r="G39" s="10"/>
      <c r="H39" s="10" t="s">
        <v>216</v>
      </c>
      <c r="I39" s="10"/>
      <c r="J39" s="11" t="s">
        <v>17</v>
      </c>
      <c r="K39" s="10"/>
      <c r="L39" s="10"/>
      <c r="M39" s="10" t="s">
        <v>17</v>
      </c>
      <c r="N39" s="10"/>
      <c r="O39" s="9"/>
      <c r="Q39" t="s">
        <v>725</v>
      </c>
      <c r="R39">
        <v>2943</v>
      </c>
      <c r="S39">
        <v>1</v>
      </c>
    </row>
    <row r="40" spans="1:19" x14ac:dyDescent="0.25">
      <c r="A40" s="13" t="s">
        <v>159</v>
      </c>
      <c r="B40" s="13"/>
      <c r="C40" s="10"/>
      <c r="D40" s="10"/>
      <c r="E40" s="10"/>
      <c r="F40" s="10"/>
      <c r="G40" s="10"/>
      <c r="H40" s="10" t="s">
        <v>216</v>
      </c>
      <c r="I40" s="10"/>
      <c r="J40" s="11"/>
      <c r="K40" s="10"/>
      <c r="L40" s="10"/>
      <c r="M40" s="10" t="s">
        <v>17</v>
      </c>
      <c r="N40" s="10"/>
      <c r="O40" s="9"/>
      <c r="Q40" t="s">
        <v>726</v>
      </c>
      <c r="R40">
        <v>2919</v>
      </c>
      <c r="S40">
        <v>2</v>
      </c>
    </row>
    <row r="41" spans="1:19" x14ac:dyDescent="0.25">
      <c r="A41" s="13" t="s">
        <v>160</v>
      </c>
      <c r="B41" s="13"/>
      <c r="C41" s="10"/>
      <c r="D41" s="10"/>
      <c r="E41" s="10"/>
      <c r="F41" s="10"/>
      <c r="G41" s="10"/>
      <c r="H41" s="10" t="s">
        <v>216</v>
      </c>
      <c r="I41" s="10"/>
      <c r="J41" s="11"/>
      <c r="K41" s="10"/>
      <c r="L41" s="10"/>
      <c r="M41" s="10" t="s">
        <v>17</v>
      </c>
      <c r="N41" s="10"/>
      <c r="O41" s="9"/>
      <c r="Q41" s="58" t="s">
        <v>728</v>
      </c>
      <c r="R41">
        <v>2978</v>
      </c>
      <c r="S41">
        <v>3</v>
      </c>
    </row>
    <row r="42" spans="1:19" x14ac:dyDescent="0.25">
      <c r="A42" s="13" t="s">
        <v>161</v>
      </c>
      <c r="B42" s="13"/>
      <c r="C42" s="10"/>
      <c r="D42" s="10"/>
      <c r="E42" s="10"/>
      <c r="F42" s="10"/>
      <c r="G42" s="10"/>
      <c r="H42" s="10" t="s">
        <v>216</v>
      </c>
      <c r="I42" s="10"/>
      <c r="J42" s="11"/>
      <c r="K42" s="10"/>
      <c r="L42" s="10"/>
      <c r="M42" s="10" t="s">
        <v>17</v>
      </c>
      <c r="N42" s="10"/>
      <c r="O42" s="9" t="s">
        <v>162</v>
      </c>
      <c r="Q42" s="58" t="s">
        <v>729</v>
      </c>
      <c r="R42">
        <v>2981</v>
      </c>
      <c r="S42">
        <v>4</v>
      </c>
    </row>
    <row r="43" spans="1:19" x14ac:dyDescent="0.25">
      <c r="A43" s="13" t="s">
        <v>163</v>
      </c>
      <c r="B43" s="13"/>
      <c r="C43" s="10"/>
      <c r="D43" s="10"/>
      <c r="E43" s="10"/>
      <c r="F43" s="10"/>
      <c r="G43" s="10"/>
      <c r="H43" s="10" t="s">
        <v>216</v>
      </c>
      <c r="I43" s="10"/>
      <c r="J43" s="11"/>
      <c r="K43" s="10"/>
      <c r="L43" s="10"/>
      <c r="M43" s="10" t="s">
        <v>17</v>
      </c>
      <c r="N43" s="10"/>
      <c r="O43" s="9"/>
      <c r="Q43" s="58" t="s">
        <v>763</v>
      </c>
      <c r="R43">
        <v>2986</v>
      </c>
      <c r="S43">
        <v>5</v>
      </c>
    </row>
    <row r="44" spans="1:19" x14ac:dyDescent="0.25">
      <c r="A44" s="13" t="s">
        <v>164</v>
      </c>
      <c r="B44" s="13"/>
      <c r="C44" s="10"/>
      <c r="D44" s="10"/>
      <c r="E44" s="10"/>
      <c r="F44" s="10"/>
      <c r="G44" s="10"/>
      <c r="H44" s="10" t="s">
        <v>216</v>
      </c>
      <c r="I44" s="10"/>
      <c r="J44" s="11" t="s">
        <v>17</v>
      </c>
      <c r="K44" s="10"/>
      <c r="L44" s="10"/>
      <c r="M44" s="10" t="s">
        <v>17</v>
      </c>
      <c r="N44" s="10"/>
      <c r="O44" s="9"/>
      <c r="Q44" s="58" t="s">
        <v>764</v>
      </c>
      <c r="R44">
        <v>2989</v>
      </c>
      <c r="S44">
        <v>6</v>
      </c>
    </row>
    <row r="45" spans="1:19" x14ac:dyDescent="0.25">
      <c r="A45" s="13" t="s">
        <v>165</v>
      </c>
      <c r="B45" s="13"/>
      <c r="C45" s="10"/>
      <c r="D45" s="10"/>
      <c r="E45" s="10"/>
      <c r="F45" s="10"/>
      <c r="G45" s="10"/>
      <c r="H45" s="10" t="s">
        <v>216</v>
      </c>
      <c r="I45" s="10"/>
      <c r="J45" s="11" t="s">
        <v>17</v>
      </c>
      <c r="K45" s="10"/>
      <c r="L45" s="10"/>
      <c r="M45" s="10" t="s">
        <v>17</v>
      </c>
      <c r="N45" s="10"/>
      <c r="O45" s="9"/>
      <c r="Q45" s="58" t="s">
        <v>732</v>
      </c>
      <c r="R45">
        <v>2995</v>
      </c>
      <c r="S45">
        <v>7</v>
      </c>
    </row>
    <row r="46" spans="1:19" x14ac:dyDescent="0.25">
      <c r="A46" s="13" t="s">
        <v>166</v>
      </c>
      <c r="B46" s="13"/>
      <c r="C46" s="10"/>
      <c r="D46" s="10"/>
      <c r="E46" s="10"/>
      <c r="F46" s="10"/>
      <c r="G46" s="10"/>
      <c r="H46" s="10" t="s">
        <v>216</v>
      </c>
      <c r="I46" s="10"/>
      <c r="J46" s="11"/>
      <c r="K46" s="10"/>
      <c r="L46" s="10"/>
      <c r="M46" s="10" t="s">
        <v>17</v>
      </c>
      <c r="N46" s="10"/>
      <c r="O46" s="9"/>
      <c r="Q46" s="58" t="s">
        <v>738</v>
      </c>
      <c r="R46">
        <v>2314</v>
      </c>
      <c r="S46">
        <v>8</v>
      </c>
    </row>
    <row r="47" spans="1:19" x14ac:dyDescent="0.25">
      <c r="A47" s="13" t="s">
        <v>167</v>
      </c>
      <c r="B47" s="13"/>
      <c r="C47" s="10"/>
      <c r="D47" s="10"/>
      <c r="E47" s="10"/>
      <c r="F47" s="10"/>
      <c r="G47" s="10"/>
      <c r="H47" s="10" t="s">
        <v>216</v>
      </c>
      <c r="I47" s="10"/>
      <c r="J47" s="11"/>
      <c r="K47" s="10"/>
      <c r="L47" s="10"/>
      <c r="M47" s="10" t="s">
        <v>17</v>
      </c>
      <c r="N47" s="10"/>
      <c r="O47" s="9"/>
      <c r="Q47" s="58" t="s">
        <v>740</v>
      </c>
      <c r="R47">
        <v>2326</v>
      </c>
      <c r="S47">
        <v>9</v>
      </c>
    </row>
    <row r="48" spans="1:19" x14ac:dyDescent="0.25">
      <c r="A48" s="13" t="s">
        <v>168</v>
      </c>
      <c r="B48" s="13"/>
      <c r="C48" s="10"/>
      <c r="D48" s="10"/>
      <c r="E48" s="10"/>
      <c r="F48" s="10"/>
      <c r="G48" s="10"/>
      <c r="H48" s="10" t="s">
        <v>216</v>
      </c>
      <c r="I48" s="10"/>
      <c r="J48" s="11"/>
      <c r="K48" s="10"/>
      <c r="L48" s="10"/>
      <c r="M48" s="10" t="s">
        <v>17</v>
      </c>
      <c r="N48" s="10"/>
      <c r="O48" s="9"/>
      <c r="Q48" s="58" t="s">
        <v>741</v>
      </c>
      <c r="R48">
        <v>2361</v>
      </c>
      <c r="S48">
        <v>10</v>
      </c>
    </row>
    <row r="49" spans="1:19" x14ac:dyDescent="0.25">
      <c r="A49" s="13" t="s">
        <v>169</v>
      </c>
      <c r="B49" s="13"/>
      <c r="C49" s="10"/>
      <c r="D49" s="10"/>
      <c r="E49" s="10"/>
      <c r="F49" s="10"/>
      <c r="G49" s="10"/>
      <c r="H49" s="10" t="s">
        <v>216</v>
      </c>
      <c r="I49" s="10"/>
      <c r="J49" s="11"/>
      <c r="K49" s="10"/>
      <c r="L49" s="10"/>
      <c r="M49" s="10" t="s">
        <v>17</v>
      </c>
      <c r="N49" s="10"/>
      <c r="O49" s="9"/>
      <c r="Q49" s="58" t="s">
        <v>742</v>
      </c>
      <c r="R49">
        <v>2367</v>
      </c>
      <c r="S49">
        <v>11</v>
      </c>
    </row>
    <row r="50" spans="1:19" x14ac:dyDescent="0.25">
      <c r="A50" s="13" t="s">
        <v>170</v>
      </c>
      <c r="B50" s="13"/>
      <c r="C50" s="10"/>
      <c r="D50" s="10"/>
      <c r="E50" s="10"/>
      <c r="F50" s="10"/>
      <c r="G50" s="10"/>
      <c r="H50" s="10" t="s">
        <v>216</v>
      </c>
      <c r="I50" s="10"/>
      <c r="J50" s="11"/>
      <c r="K50" s="10"/>
      <c r="L50" s="10"/>
      <c r="M50" s="10" t="s">
        <v>17</v>
      </c>
      <c r="N50" s="10"/>
      <c r="O50" s="9"/>
      <c r="Q50" s="58" t="s">
        <v>743</v>
      </c>
      <c r="R50">
        <v>2370</v>
      </c>
      <c r="S50">
        <v>12</v>
      </c>
    </row>
    <row r="51" spans="1:19" x14ac:dyDescent="0.25">
      <c r="A51" s="13" t="s">
        <v>171</v>
      </c>
      <c r="B51" s="13"/>
      <c r="C51" s="10"/>
      <c r="D51" s="10"/>
      <c r="E51" s="10"/>
      <c r="F51" s="10"/>
      <c r="G51" s="10"/>
      <c r="H51" s="10" t="s">
        <v>216</v>
      </c>
      <c r="I51" s="10"/>
      <c r="J51" s="11"/>
      <c r="K51" s="10"/>
      <c r="L51" s="10"/>
      <c r="M51" s="10" t="s">
        <v>17</v>
      </c>
      <c r="N51" s="10"/>
      <c r="O51" s="9"/>
      <c r="Q51" s="58" t="s">
        <v>745</v>
      </c>
      <c r="R51">
        <v>2412</v>
      </c>
      <c r="S51">
        <v>13</v>
      </c>
    </row>
    <row r="52" spans="1:19" x14ac:dyDescent="0.25">
      <c r="A52" s="13" t="s">
        <v>172</v>
      </c>
      <c r="B52" s="13"/>
      <c r="C52" s="10"/>
      <c r="D52" s="10"/>
      <c r="E52" s="10"/>
      <c r="F52" s="10"/>
      <c r="G52" s="10"/>
      <c r="H52" s="10" t="s">
        <v>216</v>
      </c>
      <c r="I52" s="10"/>
      <c r="J52" s="11"/>
      <c r="K52" s="10"/>
      <c r="L52" s="10"/>
      <c r="M52" s="10" t="s">
        <v>17</v>
      </c>
      <c r="N52" s="10"/>
      <c r="O52" s="9"/>
      <c r="Q52" s="58" t="s">
        <v>766</v>
      </c>
      <c r="R52">
        <v>2438</v>
      </c>
      <c r="S52">
        <v>14</v>
      </c>
    </row>
    <row r="53" spans="1:19" x14ac:dyDescent="0.25">
      <c r="A53" s="13" t="s">
        <v>173</v>
      </c>
      <c r="B53" s="13"/>
      <c r="C53" s="10"/>
      <c r="D53" s="10"/>
      <c r="E53" s="10"/>
      <c r="F53" s="10"/>
      <c r="G53" s="10"/>
      <c r="H53" s="10" t="s">
        <v>216</v>
      </c>
      <c r="I53" s="10"/>
      <c r="J53" s="11"/>
      <c r="K53" s="10"/>
      <c r="L53" s="10"/>
      <c r="M53" s="10" t="s">
        <v>17</v>
      </c>
      <c r="N53" s="10"/>
      <c r="O53" s="9"/>
      <c r="Q53" s="58" t="s">
        <v>767</v>
      </c>
      <c r="R53">
        <v>2503</v>
      </c>
      <c r="S53">
        <v>15</v>
      </c>
    </row>
    <row r="54" spans="1:19" x14ac:dyDescent="0.25">
      <c r="A54" s="13" t="s">
        <v>174</v>
      </c>
      <c r="B54" s="13"/>
      <c r="C54" s="10"/>
      <c r="D54" s="10"/>
      <c r="E54" s="10"/>
      <c r="F54" s="10"/>
      <c r="G54" s="10"/>
      <c r="H54" s="10" t="s">
        <v>216</v>
      </c>
      <c r="I54" s="10"/>
      <c r="J54" s="11"/>
      <c r="K54" s="10"/>
      <c r="L54" s="10"/>
      <c r="M54" s="10" t="s">
        <v>17</v>
      </c>
      <c r="N54" s="10"/>
      <c r="O54" s="9"/>
      <c r="Q54" s="58" t="s">
        <v>748</v>
      </c>
      <c r="R54">
        <v>2505</v>
      </c>
      <c r="S54">
        <v>16</v>
      </c>
    </row>
    <row r="55" spans="1:19" x14ac:dyDescent="0.25">
      <c r="A55" s="13" t="s">
        <v>175</v>
      </c>
      <c r="B55" s="13"/>
      <c r="C55" s="10"/>
      <c r="D55" s="10"/>
      <c r="E55" s="10"/>
      <c r="F55" s="10"/>
      <c r="G55" s="10"/>
      <c r="H55" s="10" t="s">
        <v>216</v>
      </c>
      <c r="I55" s="10"/>
      <c r="J55" s="11"/>
      <c r="K55" s="10"/>
      <c r="L55" s="10"/>
      <c r="M55" s="10" t="s">
        <v>17</v>
      </c>
      <c r="N55" s="10"/>
      <c r="O55" s="9"/>
      <c r="Q55" s="58" t="s">
        <v>750</v>
      </c>
      <c r="R55">
        <v>2577</v>
      </c>
      <c r="S55">
        <v>17</v>
      </c>
    </row>
    <row r="56" spans="1:19" x14ac:dyDescent="0.25">
      <c r="A56" s="13" t="s">
        <v>176</v>
      </c>
      <c r="B56" s="13"/>
      <c r="C56" s="10"/>
      <c r="D56" s="10"/>
      <c r="E56" s="10"/>
      <c r="F56" s="10"/>
      <c r="G56" s="10"/>
      <c r="H56" s="10" t="s">
        <v>216</v>
      </c>
      <c r="I56" s="10"/>
      <c r="J56" s="11"/>
      <c r="K56" s="10"/>
      <c r="L56" s="10"/>
      <c r="M56" s="10" t="s">
        <v>17</v>
      </c>
      <c r="N56" s="10"/>
      <c r="O56" s="9"/>
      <c r="Q56" s="58" t="s">
        <v>751</v>
      </c>
      <c r="R56">
        <v>2578</v>
      </c>
      <c r="S56">
        <v>18</v>
      </c>
    </row>
    <row r="57" spans="1:19" x14ac:dyDescent="0.25">
      <c r="A57" s="13" t="s">
        <v>177</v>
      </c>
      <c r="B57" s="13"/>
      <c r="C57" s="10"/>
      <c r="D57" s="10"/>
      <c r="E57" s="10"/>
      <c r="F57" s="10"/>
      <c r="G57" s="10"/>
      <c r="H57" s="10" t="s">
        <v>216</v>
      </c>
      <c r="I57" s="10"/>
      <c r="J57" s="11"/>
      <c r="K57" s="10"/>
      <c r="L57" s="10"/>
      <c r="M57" s="10" t="s">
        <v>17</v>
      </c>
      <c r="N57" s="10"/>
      <c r="O57" s="9"/>
      <c r="Q57" s="58" t="s">
        <v>752</v>
      </c>
      <c r="R57">
        <v>2579</v>
      </c>
      <c r="S57">
        <v>19</v>
      </c>
    </row>
    <row r="58" spans="1:19" x14ac:dyDescent="0.25">
      <c r="A58" s="13" t="s">
        <v>178</v>
      </c>
      <c r="B58" s="13"/>
      <c r="C58" s="10"/>
      <c r="D58" s="10"/>
      <c r="E58" s="10"/>
      <c r="F58" s="10"/>
      <c r="G58" s="10"/>
      <c r="H58" s="10" t="s">
        <v>216</v>
      </c>
      <c r="I58" s="10"/>
      <c r="J58" s="11"/>
      <c r="K58" s="10"/>
      <c r="L58" s="10"/>
      <c r="M58" s="10" t="s">
        <v>17</v>
      </c>
      <c r="N58" s="10"/>
      <c r="O58" s="9"/>
      <c r="Q58" s="58" t="s">
        <v>753</v>
      </c>
      <c r="R58">
        <v>2580</v>
      </c>
      <c r="S58">
        <v>20</v>
      </c>
    </row>
    <row r="59" spans="1:19" x14ac:dyDescent="0.25">
      <c r="A59" s="12" t="s">
        <v>705</v>
      </c>
      <c r="B59" s="12"/>
      <c r="C59" s="19"/>
      <c r="D59" s="20"/>
      <c r="E59" s="10"/>
      <c r="F59" s="10"/>
      <c r="G59" s="10"/>
      <c r="H59" s="10" t="s">
        <v>216</v>
      </c>
      <c r="I59" s="10"/>
      <c r="J59" s="10"/>
      <c r="K59" s="10"/>
      <c r="L59" s="10"/>
      <c r="M59" s="10" t="s">
        <v>17</v>
      </c>
      <c r="N59" s="10"/>
      <c r="O59" t="s">
        <v>706</v>
      </c>
      <c r="Q59" s="58" t="s">
        <v>754</v>
      </c>
      <c r="R59">
        <v>2581</v>
      </c>
      <c r="S59">
        <v>21</v>
      </c>
    </row>
    <row r="60" spans="1:19" x14ac:dyDescent="0.25">
      <c r="A60" s="12" t="s">
        <v>707</v>
      </c>
      <c r="B60" s="12"/>
      <c r="C60" s="19"/>
      <c r="D60" s="20"/>
      <c r="E60" s="10"/>
      <c r="F60" s="10"/>
      <c r="G60" s="10"/>
      <c r="H60" s="10" t="s">
        <v>216</v>
      </c>
      <c r="I60" s="10"/>
      <c r="J60" s="10"/>
      <c r="K60" s="10"/>
      <c r="L60" s="10"/>
      <c r="M60" s="10" t="s">
        <v>17</v>
      </c>
      <c r="N60" s="10"/>
      <c r="O60" t="s">
        <v>706</v>
      </c>
      <c r="Q60" s="58" t="s">
        <v>755</v>
      </c>
      <c r="R60">
        <v>2717</v>
      </c>
      <c r="S60">
        <v>22</v>
      </c>
    </row>
    <row r="61" spans="1:19" x14ac:dyDescent="0.25">
      <c r="A61" s="12" t="s">
        <v>708</v>
      </c>
      <c r="B61" s="12"/>
      <c r="C61" s="19"/>
      <c r="D61" s="20"/>
      <c r="E61" s="10"/>
      <c r="F61" s="10"/>
      <c r="G61" s="10"/>
      <c r="H61" s="10" t="s">
        <v>216</v>
      </c>
      <c r="I61" s="10"/>
      <c r="J61" s="10"/>
      <c r="K61" s="10"/>
      <c r="L61" s="10"/>
      <c r="M61" s="10" t="s">
        <v>17</v>
      </c>
      <c r="N61" s="10"/>
      <c r="O61" t="s">
        <v>706</v>
      </c>
      <c r="Q61" s="58" t="s">
        <v>756</v>
      </c>
      <c r="R61">
        <v>2827</v>
      </c>
      <c r="S61">
        <v>23</v>
      </c>
    </row>
    <row r="62" spans="1:19" x14ac:dyDescent="0.25">
      <c r="A62" s="12" t="s">
        <v>709</v>
      </c>
      <c r="B62" s="12"/>
      <c r="C62" s="19"/>
      <c r="D62" s="20"/>
      <c r="E62" s="10"/>
      <c r="F62" s="10"/>
      <c r="G62" s="10"/>
      <c r="H62" s="10" t="s">
        <v>216</v>
      </c>
      <c r="I62" s="10"/>
      <c r="J62" s="10"/>
      <c r="K62" s="10"/>
      <c r="L62" s="10"/>
      <c r="M62" s="10" t="s">
        <v>17</v>
      </c>
      <c r="N62" s="10"/>
      <c r="O62" t="s">
        <v>706</v>
      </c>
      <c r="Q62" s="58" t="s">
        <v>757</v>
      </c>
      <c r="R62">
        <v>2841</v>
      </c>
      <c r="S62">
        <v>24</v>
      </c>
    </row>
    <row r="63" spans="1:19" x14ac:dyDescent="0.25">
      <c r="A63" s="12" t="s">
        <v>710</v>
      </c>
      <c r="B63" s="12"/>
      <c r="C63" s="19"/>
      <c r="D63" s="20"/>
      <c r="E63" s="10"/>
      <c r="F63" s="10"/>
      <c r="G63" s="10"/>
      <c r="H63" s="10" t="s">
        <v>216</v>
      </c>
      <c r="I63" s="10"/>
      <c r="J63" s="10"/>
      <c r="K63" s="10"/>
      <c r="L63" s="10"/>
      <c r="M63" s="10" t="s">
        <v>17</v>
      </c>
      <c r="N63" s="10"/>
      <c r="O63" t="s">
        <v>706</v>
      </c>
      <c r="Q63" s="58" t="s">
        <v>758</v>
      </c>
      <c r="R63">
        <v>2858</v>
      </c>
      <c r="S63">
        <v>25</v>
      </c>
    </row>
    <row r="64" spans="1:19" x14ac:dyDescent="0.25">
      <c r="A64" s="12" t="s">
        <v>711</v>
      </c>
      <c r="B64" s="12"/>
      <c r="C64" s="19"/>
      <c r="D64" s="20"/>
      <c r="E64" s="10"/>
      <c r="F64" s="10"/>
      <c r="G64" s="10"/>
      <c r="H64" s="10" t="s">
        <v>216</v>
      </c>
      <c r="I64" s="10"/>
      <c r="J64" s="10"/>
      <c r="K64" s="10"/>
      <c r="L64" s="10"/>
      <c r="M64" s="10" t="s">
        <v>17</v>
      </c>
      <c r="N64" s="10"/>
      <c r="O64" t="s">
        <v>706</v>
      </c>
      <c r="Q64" s="58" t="s">
        <v>768</v>
      </c>
      <c r="R64">
        <v>2907</v>
      </c>
      <c r="S64">
        <v>26</v>
      </c>
    </row>
    <row r="65" spans="1:19" ht="45.75" x14ac:dyDescent="0.25">
      <c r="A65" s="47" t="s">
        <v>8</v>
      </c>
      <c r="B65" s="47"/>
      <c r="C65" s="48" t="s">
        <v>9</v>
      </c>
      <c r="D65" s="48" t="s">
        <v>179</v>
      </c>
      <c r="E65" s="48" t="s">
        <v>182</v>
      </c>
      <c r="F65" s="48" t="s">
        <v>180</v>
      </c>
      <c r="G65" s="48" t="s">
        <v>181</v>
      </c>
      <c r="H65" s="48" t="s">
        <v>221</v>
      </c>
      <c r="I65" s="48" t="s">
        <v>10</v>
      </c>
      <c r="J65" s="15" t="s">
        <v>11</v>
      </c>
      <c r="K65" s="15" t="s">
        <v>12</v>
      </c>
      <c r="L65" s="15" t="s">
        <v>13</v>
      </c>
      <c r="M65" s="15" t="s">
        <v>14</v>
      </c>
      <c r="N65" s="15" t="s">
        <v>183</v>
      </c>
      <c r="O65" t="s">
        <v>109</v>
      </c>
      <c r="Q65" s="59" t="s">
        <v>769</v>
      </c>
      <c r="R65">
        <v>2953</v>
      </c>
      <c r="S65">
        <v>27</v>
      </c>
    </row>
    <row r="66" spans="1:19" x14ac:dyDescent="0.25">
      <c r="A66" s="12" t="s">
        <v>712</v>
      </c>
      <c r="B66" s="12"/>
      <c r="C66" s="19"/>
      <c r="D66" s="20"/>
      <c r="E66" s="10"/>
      <c r="F66" s="10"/>
      <c r="G66" s="10"/>
      <c r="H66" s="10" t="s">
        <v>216</v>
      </c>
      <c r="I66" s="10"/>
      <c r="J66" s="10"/>
      <c r="K66" s="10"/>
      <c r="L66" s="10"/>
      <c r="M66" s="10" t="s">
        <v>17</v>
      </c>
      <c r="N66" s="10"/>
      <c r="O66" t="s">
        <v>706</v>
      </c>
      <c r="Q66" s="58" t="s">
        <v>770</v>
      </c>
      <c r="R66">
        <v>2412</v>
      </c>
      <c r="S66">
        <v>28</v>
      </c>
    </row>
    <row r="67" spans="1:19" x14ac:dyDescent="0.25">
      <c r="A67" s="12" t="s">
        <v>713</v>
      </c>
      <c r="B67" s="12"/>
      <c r="C67" s="19"/>
      <c r="D67" s="20"/>
      <c r="E67" s="10"/>
      <c r="F67" s="10"/>
      <c r="G67" s="10"/>
      <c r="H67" s="10" t="s">
        <v>216</v>
      </c>
      <c r="I67" s="10"/>
      <c r="J67" s="10"/>
      <c r="K67" s="10"/>
      <c r="L67" s="10"/>
      <c r="M67" s="10" t="s">
        <v>17</v>
      </c>
      <c r="N67" s="10"/>
      <c r="O67" t="s">
        <v>706</v>
      </c>
      <c r="Q67" s="6" t="s">
        <v>771</v>
      </c>
    </row>
    <row r="68" spans="1:19" x14ac:dyDescent="0.25">
      <c r="A68" s="12" t="s">
        <v>522</v>
      </c>
      <c r="B68" s="12"/>
      <c r="C68" s="19"/>
      <c r="D68" s="20"/>
      <c r="E68" s="10"/>
      <c r="F68" s="10"/>
      <c r="G68" s="10"/>
      <c r="H68" s="10" t="s">
        <v>216</v>
      </c>
      <c r="I68" s="10"/>
      <c r="J68" s="10"/>
      <c r="K68" s="10"/>
      <c r="L68" s="10"/>
      <c r="M68" s="10" t="s">
        <v>17</v>
      </c>
      <c r="N68" s="10"/>
      <c r="O68" t="s">
        <v>706</v>
      </c>
      <c r="Q68" s="58" t="s">
        <v>772</v>
      </c>
    </row>
    <row r="69" spans="1:19" x14ac:dyDescent="0.25">
      <c r="A69" s="12" t="s">
        <v>714</v>
      </c>
      <c r="B69" s="12"/>
      <c r="C69" s="19"/>
      <c r="D69" s="20"/>
      <c r="E69" s="10"/>
      <c r="F69" s="10"/>
      <c r="G69" s="10"/>
      <c r="H69" s="10" t="s">
        <v>216</v>
      </c>
      <c r="I69" s="10"/>
      <c r="J69" s="10"/>
      <c r="K69" s="10"/>
      <c r="L69" s="10"/>
      <c r="M69" s="10" t="s">
        <v>17</v>
      </c>
      <c r="N69" s="10"/>
      <c r="O69" t="s">
        <v>706</v>
      </c>
    </row>
    <row r="70" spans="1:19" x14ac:dyDescent="0.25">
      <c r="A70" s="12" t="s">
        <v>715</v>
      </c>
      <c r="B70" s="12"/>
      <c r="C70" s="19"/>
      <c r="D70" s="20"/>
      <c r="E70" s="10"/>
      <c r="F70" s="10"/>
      <c r="G70" s="10"/>
      <c r="H70" s="10" t="s">
        <v>216</v>
      </c>
      <c r="I70" s="10"/>
      <c r="J70" s="10"/>
      <c r="K70" s="10"/>
      <c r="L70" s="10"/>
      <c r="M70" s="10" t="s">
        <v>17</v>
      </c>
      <c r="N70" s="10"/>
      <c r="O70" t="s">
        <v>706</v>
      </c>
    </row>
    <row r="71" spans="1:19" x14ac:dyDescent="0.25">
      <c r="A71" s="12" t="s">
        <v>716</v>
      </c>
      <c r="B71" s="12"/>
      <c r="C71" s="19"/>
      <c r="D71" s="20"/>
      <c r="E71" s="10"/>
      <c r="F71" s="10"/>
      <c r="G71" s="10"/>
      <c r="H71" s="10" t="s">
        <v>216</v>
      </c>
      <c r="I71" s="10"/>
      <c r="J71" s="10"/>
      <c r="K71" s="10"/>
      <c r="L71" s="10"/>
      <c r="M71" s="10" t="s">
        <v>17</v>
      </c>
      <c r="N71" s="10"/>
      <c r="O71" t="s">
        <v>706</v>
      </c>
    </row>
    <row r="72" spans="1:19" x14ac:dyDescent="0.25">
      <c r="A72" s="12" t="s">
        <v>717</v>
      </c>
      <c r="B72" s="12"/>
      <c r="C72" s="19"/>
      <c r="D72" s="20"/>
      <c r="E72" s="10"/>
      <c r="F72" s="10"/>
      <c r="G72" s="10"/>
      <c r="H72" s="10" t="s">
        <v>216</v>
      </c>
      <c r="I72" s="10"/>
      <c r="J72" s="10"/>
      <c r="K72" s="10"/>
      <c r="L72" s="10"/>
      <c r="M72" s="10" t="s">
        <v>17</v>
      </c>
      <c r="N72" s="10"/>
      <c r="O72" t="s">
        <v>706</v>
      </c>
    </row>
    <row r="73" spans="1:19" x14ac:dyDescent="0.25">
      <c r="A73" s="12" t="s">
        <v>718</v>
      </c>
      <c r="B73" s="12"/>
      <c r="C73" s="19"/>
      <c r="D73" s="20"/>
      <c r="E73" s="10"/>
      <c r="F73" s="10"/>
      <c r="G73" s="10"/>
      <c r="H73" s="10" t="s">
        <v>216</v>
      </c>
      <c r="I73" s="10"/>
      <c r="J73" s="10"/>
      <c r="K73" s="10"/>
      <c r="L73" s="10"/>
      <c r="M73" s="10" t="s">
        <v>17</v>
      </c>
      <c r="N73" s="10"/>
      <c r="O73" t="s">
        <v>706</v>
      </c>
    </row>
    <row r="74" spans="1:19" x14ac:dyDescent="0.25">
      <c r="A74" s="12" t="s">
        <v>719</v>
      </c>
      <c r="B74" s="12" t="s">
        <v>1651</v>
      </c>
      <c r="C74" s="19"/>
      <c r="D74" s="20"/>
      <c r="E74" s="10"/>
      <c r="F74" s="10"/>
      <c r="G74" s="10"/>
      <c r="H74" s="10" t="s">
        <v>216</v>
      </c>
      <c r="I74" s="10"/>
      <c r="J74" s="10"/>
      <c r="K74" s="10"/>
      <c r="L74" s="10"/>
      <c r="M74" s="10" t="s">
        <v>17</v>
      </c>
      <c r="N74" s="10"/>
      <c r="O74" t="s">
        <v>706</v>
      </c>
    </row>
    <row r="75" spans="1:19" x14ac:dyDescent="0.25">
      <c r="A75" s="12" t="s">
        <v>716</v>
      </c>
      <c r="B75" s="12"/>
      <c r="C75" s="19"/>
      <c r="D75" s="20"/>
      <c r="E75" s="10"/>
      <c r="F75" s="10"/>
      <c r="G75" s="10"/>
      <c r="H75" s="10"/>
      <c r="I75" s="10"/>
      <c r="J75" s="10"/>
      <c r="K75" s="10"/>
      <c r="L75" s="10" t="s">
        <v>49</v>
      </c>
      <c r="M75" s="10"/>
      <c r="N75" s="10"/>
      <c r="O75" t="s">
        <v>760</v>
      </c>
    </row>
    <row r="76" spans="1:19" x14ac:dyDescent="0.25">
      <c r="A76" s="12" t="s">
        <v>759</v>
      </c>
      <c r="B76" s="12"/>
      <c r="C76" s="19"/>
      <c r="D76" s="50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9" ht="23.25" x14ac:dyDescent="0.25">
      <c r="A77" s="47" t="s">
        <v>720</v>
      </c>
      <c r="B77" s="47" t="s">
        <v>721</v>
      </c>
      <c r="C77" s="48" t="s">
        <v>724</v>
      </c>
      <c r="D77" s="51" t="s">
        <v>722</v>
      </c>
      <c r="E77" s="52" t="s">
        <v>182</v>
      </c>
      <c r="F77" s="52" t="s">
        <v>798</v>
      </c>
      <c r="G77" s="52"/>
      <c r="H77" s="52"/>
      <c r="I77" s="52"/>
      <c r="J77" s="53"/>
      <c r="K77" s="53"/>
      <c r="L77" s="53"/>
      <c r="M77" s="53"/>
      <c r="N77" s="53"/>
    </row>
    <row r="78" spans="1:19" x14ac:dyDescent="0.25">
      <c r="A78" s="12">
        <v>2622</v>
      </c>
      <c r="B78" s="12"/>
      <c r="C78" s="19">
        <v>7.5</v>
      </c>
      <c r="D78" s="50" t="s">
        <v>111</v>
      </c>
      <c r="E78" s="9">
        <f>C78/3.14159265359</f>
        <v>2.3873241463782731</v>
      </c>
      <c r="F78" s="9" t="s">
        <v>799</v>
      </c>
      <c r="G78" s="9"/>
      <c r="H78" s="9"/>
      <c r="I78" s="9"/>
      <c r="J78" s="9"/>
      <c r="K78" s="9"/>
      <c r="L78" s="9"/>
      <c r="M78" s="9"/>
      <c r="N78" s="9"/>
    </row>
    <row r="79" spans="1:19" x14ac:dyDescent="0.25">
      <c r="A79" s="12">
        <v>2601</v>
      </c>
      <c r="B79" s="12"/>
      <c r="C79" s="19">
        <v>5.5</v>
      </c>
      <c r="D79" s="50" t="s">
        <v>111</v>
      </c>
      <c r="E79" s="9">
        <f t="shared" ref="E79:E142" si="3">C79/3.14159265359</f>
        <v>1.7507043740107335</v>
      </c>
      <c r="F79" s="9" t="s">
        <v>799</v>
      </c>
      <c r="G79" s="9"/>
      <c r="H79" s="9"/>
      <c r="I79" s="9"/>
      <c r="J79" s="9"/>
      <c r="K79" s="9"/>
      <c r="L79" s="9"/>
      <c r="M79" s="9"/>
      <c r="N79" s="9"/>
    </row>
    <row r="80" spans="1:19" x14ac:dyDescent="0.25">
      <c r="A80" s="12">
        <v>2635</v>
      </c>
      <c r="B80" s="12"/>
      <c r="C80" s="19">
        <v>13.5</v>
      </c>
      <c r="D80" s="50" t="s">
        <v>111</v>
      </c>
      <c r="E80" s="9">
        <f t="shared" si="3"/>
        <v>4.2971834634808914</v>
      </c>
      <c r="F80" s="9" t="s">
        <v>799</v>
      </c>
      <c r="G80" s="9"/>
      <c r="H80" s="9"/>
      <c r="I80" s="9"/>
      <c r="J80" s="9"/>
      <c r="K80" s="9"/>
      <c r="L80" s="9"/>
      <c r="M80" s="9"/>
      <c r="N80" s="9"/>
    </row>
    <row r="81" spans="1:14" x14ac:dyDescent="0.25">
      <c r="A81" s="12">
        <v>2601</v>
      </c>
      <c r="B81" s="12"/>
      <c r="C81" s="19">
        <v>12</v>
      </c>
      <c r="D81" s="50" t="s">
        <v>111</v>
      </c>
      <c r="E81" s="9">
        <f t="shared" si="3"/>
        <v>3.8197186342052367</v>
      </c>
      <c r="F81" s="9" t="s">
        <v>799</v>
      </c>
      <c r="G81" s="9"/>
      <c r="H81" s="9"/>
      <c r="I81" s="9"/>
      <c r="J81" s="9"/>
      <c r="K81" s="9"/>
      <c r="L81" s="9"/>
      <c r="M81" s="9"/>
      <c r="N81" s="9"/>
    </row>
    <row r="82" spans="1:14" x14ac:dyDescent="0.25">
      <c r="A82" s="12">
        <v>2634</v>
      </c>
      <c r="B82" s="12"/>
      <c r="C82" s="19">
        <v>6.3</v>
      </c>
      <c r="D82" s="50" t="s">
        <v>111</v>
      </c>
      <c r="E82" s="9">
        <f t="shared" si="3"/>
        <v>2.005352282957749</v>
      </c>
      <c r="F82" s="9" t="s">
        <v>799</v>
      </c>
      <c r="G82" s="9"/>
      <c r="H82" s="9"/>
      <c r="I82" s="9"/>
      <c r="J82" s="9"/>
      <c r="K82" s="9"/>
      <c r="L82" s="9"/>
      <c r="M82" s="9"/>
      <c r="N82" s="9"/>
    </row>
    <row r="83" spans="1:14" x14ac:dyDescent="0.25">
      <c r="A83" s="12">
        <v>2603</v>
      </c>
      <c r="B83" s="12"/>
      <c r="C83" s="19">
        <v>6</v>
      </c>
      <c r="D83" s="50"/>
      <c r="E83" s="9">
        <f t="shared" si="3"/>
        <v>1.9098593171026184</v>
      </c>
      <c r="F83" s="9" t="s">
        <v>799</v>
      </c>
      <c r="G83" s="9"/>
      <c r="H83" s="9"/>
      <c r="I83" s="9"/>
      <c r="J83" s="9"/>
      <c r="K83" s="9"/>
      <c r="L83" s="9"/>
      <c r="M83" s="9"/>
      <c r="N83" s="9"/>
    </row>
    <row r="84" spans="1:14" x14ac:dyDescent="0.25">
      <c r="A84" s="12">
        <v>2627</v>
      </c>
      <c r="B84" s="12"/>
      <c r="C84" s="19">
        <v>13</v>
      </c>
      <c r="D84" s="50"/>
      <c r="E84" s="9">
        <f t="shared" si="3"/>
        <v>4.1380285203890059</v>
      </c>
      <c r="F84" s="9" t="s">
        <v>799</v>
      </c>
      <c r="G84" s="9"/>
      <c r="H84" s="9"/>
      <c r="I84" s="9"/>
      <c r="J84" s="9"/>
      <c r="K84" s="9"/>
      <c r="L84" s="9"/>
      <c r="M84" s="9"/>
      <c r="N84" s="9"/>
    </row>
    <row r="85" spans="1:14" x14ac:dyDescent="0.25">
      <c r="A85" s="12">
        <v>2630</v>
      </c>
      <c r="B85" s="12"/>
      <c r="C85" s="19">
        <v>10</v>
      </c>
      <c r="D85" s="50"/>
      <c r="E85" s="9">
        <f t="shared" si="3"/>
        <v>3.183098861837697</v>
      </c>
      <c r="F85" s="9" t="s">
        <v>799</v>
      </c>
      <c r="G85" s="9"/>
      <c r="H85" s="9"/>
      <c r="I85" s="9"/>
      <c r="J85" s="9"/>
      <c r="K85" s="9"/>
      <c r="L85" s="9"/>
      <c r="M85" s="9"/>
      <c r="N85" s="9"/>
    </row>
    <row r="86" spans="1:14" x14ac:dyDescent="0.25">
      <c r="A86" s="12">
        <v>2623</v>
      </c>
      <c r="B86" s="12"/>
      <c r="C86" s="19">
        <v>8.6999999999999993</v>
      </c>
      <c r="D86" s="50"/>
      <c r="E86" s="9">
        <f t="shared" si="3"/>
        <v>2.7692960097987962</v>
      </c>
      <c r="F86" s="9" t="s">
        <v>799</v>
      </c>
      <c r="G86" s="9"/>
      <c r="H86" s="9"/>
      <c r="I86" s="9"/>
      <c r="J86" s="9"/>
      <c r="K86" s="9"/>
      <c r="L86" s="9"/>
      <c r="M86" s="9"/>
      <c r="N86" s="9"/>
    </row>
    <row r="87" spans="1:14" x14ac:dyDescent="0.25">
      <c r="A87" s="12">
        <v>2612</v>
      </c>
      <c r="B87" s="12"/>
      <c r="C87" s="19">
        <v>11</v>
      </c>
      <c r="D87" s="50"/>
      <c r="E87" s="9">
        <f t="shared" si="3"/>
        <v>3.5014087480214671</v>
      </c>
      <c r="F87" s="9" t="s">
        <v>799</v>
      </c>
      <c r="G87" s="9"/>
      <c r="H87" s="9"/>
      <c r="I87" s="9"/>
      <c r="J87" s="9"/>
      <c r="K87" s="9"/>
      <c r="L87" s="9"/>
      <c r="M87" s="9"/>
      <c r="N87" s="9"/>
    </row>
    <row r="88" spans="1:14" x14ac:dyDescent="0.25">
      <c r="A88" s="12">
        <v>2628</v>
      </c>
      <c r="B88" s="12"/>
      <c r="C88" s="19">
        <v>12.4</v>
      </c>
      <c r="D88" s="50"/>
      <c r="E88" s="9">
        <f t="shared" si="3"/>
        <v>3.9470425886787446</v>
      </c>
      <c r="F88" s="9" t="s">
        <v>799</v>
      </c>
      <c r="G88" s="9"/>
      <c r="H88" s="9"/>
      <c r="I88" s="9"/>
      <c r="J88" s="9"/>
      <c r="K88" s="9"/>
      <c r="L88" s="9"/>
      <c r="M88" s="9"/>
      <c r="N88" s="9"/>
    </row>
    <row r="89" spans="1:14" x14ac:dyDescent="0.25">
      <c r="A89" s="12">
        <v>2611</v>
      </c>
      <c r="B89" s="12"/>
      <c r="C89" s="19">
        <v>10.4</v>
      </c>
      <c r="D89" s="50"/>
      <c r="E89" s="9">
        <f t="shared" si="3"/>
        <v>3.3104228163112053</v>
      </c>
      <c r="F89" s="9" t="s">
        <v>799</v>
      </c>
      <c r="G89" s="9"/>
      <c r="H89" s="9"/>
      <c r="I89" s="9"/>
      <c r="J89" s="9"/>
      <c r="K89" s="9"/>
      <c r="L89" s="9"/>
      <c r="M89" s="9"/>
      <c r="N89" s="9"/>
    </row>
    <row r="90" spans="1:14" x14ac:dyDescent="0.25">
      <c r="A90" s="12">
        <v>2615</v>
      </c>
      <c r="B90" s="12"/>
      <c r="C90" s="19">
        <v>20</v>
      </c>
      <c r="D90" s="50"/>
      <c r="E90" s="9">
        <f t="shared" si="3"/>
        <v>6.3661977236753939</v>
      </c>
      <c r="F90" s="9" t="s">
        <v>799</v>
      </c>
      <c r="G90" s="9"/>
      <c r="H90" s="9"/>
      <c r="I90" s="9"/>
      <c r="J90" s="9"/>
      <c r="K90" s="9"/>
      <c r="L90" s="9"/>
      <c r="M90" s="9"/>
      <c r="N90" s="9"/>
    </row>
    <row r="91" spans="1:14" x14ac:dyDescent="0.25">
      <c r="A91" s="12">
        <v>2631</v>
      </c>
      <c r="B91" s="12"/>
      <c r="C91" s="19">
        <v>16</v>
      </c>
      <c r="D91" s="50"/>
      <c r="E91" s="9">
        <f t="shared" si="3"/>
        <v>5.0929581789403153</v>
      </c>
      <c r="F91" s="9" t="s">
        <v>799</v>
      </c>
      <c r="G91" s="9"/>
      <c r="H91" s="9"/>
      <c r="I91" s="9"/>
      <c r="J91" s="9"/>
      <c r="K91" s="9"/>
      <c r="L91" s="9"/>
      <c r="M91" s="9"/>
      <c r="N91" s="9"/>
    </row>
    <row r="92" spans="1:14" x14ac:dyDescent="0.25">
      <c r="A92" s="12">
        <v>2632</v>
      </c>
      <c r="B92" s="12"/>
      <c r="C92" s="19">
        <v>11.4</v>
      </c>
      <c r="D92" s="50"/>
      <c r="E92" s="9">
        <f t="shared" si="3"/>
        <v>3.6287327024949749</v>
      </c>
      <c r="F92" s="9" t="s">
        <v>799</v>
      </c>
      <c r="G92" s="9"/>
      <c r="H92" s="9"/>
      <c r="I92" s="9"/>
      <c r="J92" s="9"/>
      <c r="K92" s="9"/>
      <c r="L92" s="9"/>
      <c r="M92" s="9"/>
      <c r="N92" s="9"/>
    </row>
    <row r="93" spans="1:14" x14ac:dyDescent="0.25">
      <c r="A93" s="12">
        <v>2629</v>
      </c>
      <c r="B93" s="12"/>
      <c r="C93" s="19">
        <v>28</v>
      </c>
      <c r="D93" s="50" t="s">
        <v>723</v>
      </c>
      <c r="E93" s="9">
        <f t="shared" si="3"/>
        <v>8.912676813145552</v>
      </c>
      <c r="F93" s="9" t="s">
        <v>799</v>
      </c>
      <c r="G93" s="9"/>
      <c r="H93" s="9"/>
      <c r="I93" s="9"/>
      <c r="J93" s="9"/>
      <c r="K93" s="9"/>
      <c r="L93" s="9"/>
      <c r="M93" s="9"/>
      <c r="N93" s="9"/>
    </row>
    <row r="94" spans="1:14" x14ac:dyDescent="0.25">
      <c r="A94" s="12">
        <v>2688</v>
      </c>
      <c r="B94" s="12"/>
      <c r="C94" s="19">
        <v>9</v>
      </c>
      <c r="D94" s="50"/>
      <c r="E94" s="9">
        <f t="shared" si="3"/>
        <v>2.8647889756539273</v>
      </c>
      <c r="F94" s="9" t="s">
        <v>799</v>
      </c>
      <c r="G94" s="9"/>
      <c r="H94" s="9"/>
      <c r="I94" s="9"/>
      <c r="J94" s="9"/>
      <c r="K94" s="9"/>
      <c r="L94" s="9"/>
      <c r="M94" s="9"/>
      <c r="N94" s="9"/>
    </row>
    <row r="95" spans="1:14" x14ac:dyDescent="0.25">
      <c r="A95" s="12">
        <v>2609</v>
      </c>
      <c r="B95" s="12"/>
      <c r="C95" s="19">
        <v>12</v>
      </c>
      <c r="D95" s="50"/>
      <c r="E95" s="9">
        <f t="shared" si="3"/>
        <v>3.8197186342052367</v>
      </c>
      <c r="F95" s="9" t="s">
        <v>799</v>
      </c>
      <c r="G95" s="9"/>
      <c r="H95" s="9"/>
      <c r="I95" s="9"/>
      <c r="J95" s="9"/>
      <c r="K95" s="9"/>
      <c r="L95" s="9"/>
      <c r="M95" s="9"/>
      <c r="N95" s="9"/>
    </row>
    <row r="96" spans="1:14" x14ac:dyDescent="0.25">
      <c r="A96" s="12">
        <v>2614</v>
      </c>
      <c r="B96" s="12"/>
      <c r="C96" s="19">
        <v>9</v>
      </c>
      <c r="D96" s="50"/>
      <c r="E96" s="9">
        <f t="shared" si="3"/>
        <v>2.8647889756539273</v>
      </c>
      <c r="F96" s="9" t="s">
        <v>799</v>
      </c>
      <c r="G96" s="9"/>
      <c r="H96" s="9"/>
      <c r="I96" s="9"/>
      <c r="J96" s="9"/>
      <c r="K96" s="9"/>
      <c r="L96" s="9"/>
      <c r="M96" s="9"/>
      <c r="N96" s="9"/>
    </row>
    <row r="97" spans="1:14" x14ac:dyDescent="0.25">
      <c r="A97" s="12">
        <v>2606</v>
      </c>
      <c r="B97" s="12"/>
      <c r="C97" s="19">
        <v>8.4</v>
      </c>
      <c r="D97" s="50"/>
      <c r="E97" s="9">
        <f t="shared" si="3"/>
        <v>2.6738030439436655</v>
      </c>
      <c r="F97" s="9" t="s">
        <v>799</v>
      </c>
      <c r="G97" s="9"/>
      <c r="H97" s="9"/>
      <c r="I97" s="9"/>
      <c r="J97" s="9"/>
      <c r="K97" s="9"/>
      <c r="L97" s="9"/>
      <c r="M97" s="9"/>
      <c r="N97" s="9"/>
    </row>
    <row r="98" spans="1:14" x14ac:dyDescent="0.25">
      <c r="A98" s="12">
        <v>2607</v>
      </c>
      <c r="B98" s="12"/>
      <c r="C98" s="19">
        <v>9.6999999999999993</v>
      </c>
      <c r="D98" s="50"/>
      <c r="E98" s="9">
        <f t="shared" si="3"/>
        <v>3.0876058959825659</v>
      </c>
      <c r="F98" s="9" t="s">
        <v>799</v>
      </c>
      <c r="G98" s="9"/>
      <c r="H98" s="9"/>
      <c r="I98" s="9"/>
      <c r="J98" s="9"/>
      <c r="K98" s="9"/>
      <c r="L98" s="9"/>
      <c r="M98" s="9"/>
      <c r="N98" s="9"/>
    </row>
    <row r="99" spans="1:14" x14ac:dyDescent="0.25">
      <c r="A99" s="12">
        <v>2608</v>
      </c>
      <c r="B99" s="12"/>
      <c r="C99" s="19">
        <v>10.8</v>
      </c>
      <c r="D99" s="50"/>
      <c r="E99" s="9">
        <f t="shared" si="3"/>
        <v>3.4377467707847131</v>
      </c>
      <c r="F99" s="9" t="s">
        <v>799</v>
      </c>
      <c r="G99" s="9"/>
      <c r="H99" s="9"/>
      <c r="I99" s="9"/>
      <c r="J99" s="9"/>
      <c r="K99" s="9"/>
      <c r="L99" s="9"/>
      <c r="M99" s="9"/>
      <c r="N99" s="9"/>
    </row>
    <row r="100" spans="1:14" x14ac:dyDescent="0.25">
      <c r="A100" s="12">
        <v>2605</v>
      </c>
      <c r="B100" s="12"/>
      <c r="C100" s="19">
        <v>11.4</v>
      </c>
      <c r="D100" s="50"/>
      <c r="E100" s="9">
        <f t="shared" si="3"/>
        <v>3.6287327024949749</v>
      </c>
      <c r="F100" s="9" t="s">
        <v>799</v>
      </c>
      <c r="G100" s="9"/>
      <c r="H100" s="9"/>
      <c r="I100" s="9"/>
      <c r="J100" s="9"/>
      <c r="K100" s="9"/>
      <c r="L100" s="9"/>
      <c r="M100" s="9"/>
      <c r="N100" s="9"/>
    </row>
    <row r="101" spans="1:14" x14ac:dyDescent="0.25">
      <c r="A101" s="12">
        <v>2604</v>
      </c>
      <c r="B101" s="12"/>
      <c r="C101" s="19">
        <v>12.1</v>
      </c>
      <c r="D101" s="50"/>
      <c r="E101" s="9">
        <f t="shared" si="3"/>
        <v>3.8515496228236135</v>
      </c>
      <c r="F101" s="9" t="s">
        <v>799</v>
      </c>
      <c r="G101" s="9"/>
      <c r="H101" s="9"/>
      <c r="I101" s="9"/>
      <c r="J101" s="9"/>
      <c r="K101" s="9"/>
      <c r="L101" s="9"/>
      <c r="M101" s="9"/>
      <c r="N101" s="9"/>
    </row>
    <row r="102" spans="1:14" x14ac:dyDescent="0.25">
      <c r="A102" s="12">
        <v>2620</v>
      </c>
      <c r="B102" s="12"/>
      <c r="C102" s="19">
        <v>9.1</v>
      </c>
      <c r="D102" s="50"/>
      <c r="E102" s="9">
        <f t="shared" si="3"/>
        <v>2.8966199642723045</v>
      </c>
      <c r="F102" s="9" t="s">
        <v>799</v>
      </c>
      <c r="G102" s="9"/>
      <c r="H102" s="9"/>
      <c r="I102" s="9"/>
      <c r="J102" s="9"/>
      <c r="K102" s="9"/>
      <c r="L102" s="9"/>
      <c r="M102" s="9"/>
      <c r="N102" s="9"/>
    </row>
    <row r="103" spans="1:14" x14ac:dyDescent="0.25">
      <c r="A103" s="12">
        <v>2610</v>
      </c>
      <c r="B103" s="12"/>
      <c r="C103" s="19">
        <v>5.5</v>
      </c>
      <c r="D103" s="50"/>
      <c r="E103" s="9">
        <f t="shared" si="3"/>
        <v>1.7507043740107335</v>
      </c>
      <c r="F103" s="9" t="s">
        <v>799</v>
      </c>
      <c r="G103" s="9"/>
      <c r="H103" s="9"/>
      <c r="I103" s="9"/>
      <c r="J103" s="9"/>
      <c r="K103" s="9"/>
      <c r="L103" s="9"/>
      <c r="M103" s="9"/>
      <c r="N103" s="9"/>
    </row>
    <row r="104" spans="1:14" x14ac:dyDescent="0.25">
      <c r="A104" s="12">
        <v>2613</v>
      </c>
      <c r="B104" s="12"/>
      <c r="C104" s="19">
        <v>9.6999999999999993</v>
      </c>
      <c r="D104" s="50"/>
      <c r="E104" s="9">
        <f t="shared" si="3"/>
        <v>3.0876058959825659</v>
      </c>
      <c r="F104" s="9" t="s">
        <v>799</v>
      </c>
      <c r="G104" s="9"/>
      <c r="H104" s="9"/>
      <c r="I104" s="9"/>
      <c r="J104" s="9"/>
      <c r="K104" s="9"/>
      <c r="L104" s="9"/>
      <c r="M104" s="9"/>
      <c r="N104" s="9"/>
    </row>
    <row r="105" spans="1:14" x14ac:dyDescent="0.25">
      <c r="A105" s="12">
        <v>2616</v>
      </c>
      <c r="B105" s="12"/>
      <c r="C105" s="19">
        <v>12.6</v>
      </c>
      <c r="D105" s="50"/>
      <c r="E105" s="9">
        <f t="shared" si="3"/>
        <v>4.0107045659154981</v>
      </c>
      <c r="F105" s="9" t="s">
        <v>799</v>
      </c>
      <c r="G105" s="9"/>
      <c r="H105" s="9"/>
      <c r="I105" s="9"/>
      <c r="J105" s="9"/>
      <c r="K105" s="9"/>
      <c r="L105" s="9"/>
      <c r="M105" s="9"/>
      <c r="N105" s="9"/>
    </row>
    <row r="106" spans="1:14" x14ac:dyDescent="0.25">
      <c r="A106" s="12">
        <v>2621</v>
      </c>
      <c r="B106" s="12"/>
      <c r="C106" s="19">
        <v>19.5</v>
      </c>
      <c r="D106" s="50"/>
      <c r="E106" s="9">
        <f t="shared" si="3"/>
        <v>6.2070427805835093</v>
      </c>
      <c r="F106" s="9" t="s">
        <v>799</v>
      </c>
      <c r="G106" s="9"/>
      <c r="H106" s="9"/>
      <c r="I106" s="9"/>
      <c r="J106" s="9"/>
      <c r="K106" s="9"/>
      <c r="L106" s="9"/>
      <c r="M106" s="9"/>
      <c r="N106" s="9"/>
    </row>
    <row r="107" spans="1:14" x14ac:dyDescent="0.25">
      <c r="A107" s="12">
        <v>2682</v>
      </c>
      <c r="B107" s="12"/>
      <c r="C107" s="19">
        <v>8.5</v>
      </c>
      <c r="D107" s="50"/>
      <c r="E107" s="9">
        <f t="shared" si="3"/>
        <v>2.7056340325620427</v>
      </c>
      <c r="F107" s="9" t="s">
        <v>799</v>
      </c>
      <c r="G107" s="9"/>
      <c r="H107" s="9"/>
      <c r="I107" s="9"/>
      <c r="J107" s="9"/>
      <c r="K107" s="9"/>
      <c r="L107" s="9"/>
      <c r="M107" s="9"/>
      <c r="N107" s="9"/>
    </row>
    <row r="108" spans="1:14" x14ac:dyDescent="0.25">
      <c r="A108" s="12">
        <v>2684</v>
      </c>
      <c r="B108" s="12"/>
      <c r="C108" s="19">
        <v>11.5</v>
      </c>
      <c r="D108" s="50"/>
      <c r="E108" s="9">
        <f t="shared" si="3"/>
        <v>3.6605636911133517</v>
      </c>
      <c r="F108" s="9" t="s">
        <v>799</v>
      </c>
      <c r="G108" s="9"/>
      <c r="H108" s="9"/>
      <c r="I108" s="9"/>
      <c r="J108" s="9"/>
      <c r="K108" s="9"/>
      <c r="L108" s="9"/>
      <c r="M108" s="9"/>
      <c r="N108" s="9"/>
    </row>
    <row r="109" spans="1:14" x14ac:dyDescent="0.25">
      <c r="A109" s="47" t="s">
        <v>8</v>
      </c>
      <c r="B109" s="47"/>
      <c r="C109" s="48"/>
      <c r="D109" s="51"/>
      <c r="E109" s="9">
        <f t="shared" si="3"/>
        <v>0</v>
      </c>
      <c r="F109" s="9" t="s">
        <v>799</v>
      </c>
      <c r="G109" s="52"/>
      <c r="H109" s="52"/>
      <c r="I109" s="52"/>
      <c r="J109" s="53"/>
      <c r="K109" s="53"/>
      <c r="L109" s="53"/>
      <c r="M109" s="53"/>
      <c r="N109" s="53"/>
    </row>
    <row r="110" spans="1:14" x14ac:dyDescent="0.25">
      <c r="A110" s="12">
        <v>2671</v>
      </c>
      <c r="B110" s="19"/>
      <c r="C110" s="12">
        <v>13</v>
      </c>
      <c r="D110" s="50"/>
      <c r="E110" s="9">
        <f t="shared" si="3"/>
        <v>4.1380285203890059</v>
      </c>
      <c r="F110" s="9" t="s">
        <v>799</v>
      </c>
      <c r="G110" s="9"/>
      <c r="H110" s="9"/>
      <c r="I110" s="9"/>
      <c r="J110" s="9"/>
      <c r="K110" s="9"/>
      <c r="L110" s="9"/>
      <c r="M110" s="9"/>
      <c r="N110" s="9"/>
    </row>
    <row r="111" spans="1:14" x14ac:dyDescent="0.25">
      <c r="A111" s="12">
        <v>2675</v>
      </c>
      <c r="B111" s="19"/>
      <c r="C111" s="12">
        <v>11.5</v>
      </c>
      <c r="D111" s="50"/>
      <c r="E111" s="9">
        <f t="shared" si="3"/>
        <v>3.6605636911133517</v>
      </c>
      <c r="F111" s="9" t="s">
        <v>799</v>
      </c>
      <c r="G111" s="9"/>
      <c r="H111" s="9"/>
      <c r="I111" s="9"/>
      <c r="J111" s="9"/>
      <c r="K111" s="9"/>
      <c r="L111" s="9"/>
      <c r="M111" s="9"/>
      <c r="N111" s="9"/>
    </row>
    <row r="112" spans="1:14" x14ac:dyDescent="0.25">
      <c r="A112" s="12">
        <v>2689</v>
      </c>
      <c r="B112" s="19"/>
      <c r="C112" s="12">
        <v>9.5</v>
      </c>
      <c r="D112" s="50"/>
      <c r="E112" s="9">
        <f t="shared" si="3"/>
        <v>3.0239439187458124</v>
      </c>
      <c r="F112" s="9" t="s">
        <v>799</v>
      </c>
      <c r="G112" s="9"/>
      <c r="H112" s="9"/>
      <c r="I112" s="9"/>
      <c r="J112" s="9"/>
      <c r="K112" s="9"/>
      <c r="L112" s="9"/>
      <c r="M112" s="9"/>
      <c r="N112" s="9"/>
    </row>
    <row r="113" spans="1:14" x14ac:dyDescent="0.25">
      <c r="A113" s="12">
        <v>2679</v>
      </c>
      <c r="B113" s="19"/>
      <c r="C113" s="12">
        <v>20</v>
      </c>
      <c r="D113" s="50"/>
      <c r="E113" s="9">
        <f t="shared" si="3"/>
        <v>6.3661977236753939</v>
      </c>
      <c r="F113" s="9" t="s">
        <v>799</v>
      </c>
      <c r="G113" s="9"/>
      <c r="H113" s="9"/>
      <c r="I113" s="9"/>
      <c r="J113" s="9"/>
      <c r="K113" s="9"/>
      <c r="L113" s="9"/>
      <c r="M113" s="9"/>
      <c r="N113" s="9"/>
    </row>
    <row r="114" spans="1:14" x14ac:dyDescent="0.25">
      <c r="A114" s="12">
        <v>2674</v>
      </c>
      <c r="B114" s="19"/>
      <c r="C114" s="12">
        <v>9.5</v>
      </c>
      <c r="D114" s="50"/>
      <c r="E114" s="9">
        <f t="shared" si="3"/>
        <v>3.0239439187458124</v>
      </c>
      <c r="F114" s="9" t="s">
        <v>799</v>
      </c>
      <c r="G114" s="9"/>
      <c r="H114" s="9"/>
      <c r="I114" s="9"/>
      <c r="J114" s="9"/>
      <c r="K114" s="9"/>
      <c r="L114" s="9"/>
      <c r="M114" s="9"/>
      <c r="N114" s="9"/>
    </row>
    <row r="115" spans="1:14" x14ac:dyDescent="0.25">
      <c r="A115" s="12">
        <v>2690</v>
      </c>
      <c r="B115" s="19"/>
      <c r="C115" s="12">
        <v>25</v>
      </c>
      <c r="D115" s="50"/>
      <c r="E115" s="9">
        <f t="shared" si="3"/>
        <v>7.9577471545942426</v>
      </c>
      <c r="F115" s="9" t="s">
        <v>799</v>
      </c>
      <c r="G115" s="9"/>
      <c r="H115" s="9"/>
      <c r="I115" s="9"/>
      <c r="J115" s="9"/>
      <c r="K115" s="9"/>
      <c r="L115" s="9"/>
      <c r="M115" s="9"/>
      <c r="N115" s="9"/>
    </row>
    <row r="116" spans="1:14" x14ac:dyDescent="0.25">
      <c r="A116" s="12">
        <v>2643</v>
      </c>
      <c r="B116" s="19"/>
      <c r="C116" s="12">
        <v>12</v>
      </c>
      <c r="D116" s="50"/>
      <c r="E116" s="9">
        <f t="shared" si="3"/>
        <v>3.8197186342052367</v>
      </c>
      <c r="F116" s="9" t="s">
        <v>799</v>
      </c>
      <c r="G116" s="9"/>
      <c r="H116" s="9"/>
      <c r="I116" s="9"/>
      <c r="J116" s="9"/>
      <c r="K116" s="9"/>
      <c r="L116" s="9"/>
      <c r="M116" s="9"/>
      <c r="N116" s="9"/>
    </row>
    <row r="117" spans="1:14" x14ac:dyDescent="0.25">
      <c r="A117" s="12">
        <v>2617</v>
      </c>
      <c r="B117" s="19"/>
      <c r="C117" s="12">
        <v>11.8</v>
      </c>
      <c r="D117" s="50"/>
      <c r="E117" s="9">
        <f t="shared" si="3"/>
        <v>3.7560566569684828</v>
      </c>
      <c r="F117" s="9" t="s">
        <v>799</v>
      </c>
      <c r="G117" s="9"/>
      <c r="H117" s="9"/>
      <c r="I117" s="9"/>
      <c r="J117" s="9"/>
      <c r="K117" s="9"/>
      <c r="L117" s="9"/>
      <c r="M117" s="9"/>
      <c r="N117" s="9"/>
    </row>
    <row r="118" spans="1:14" x14ac:dyDescent="0.25">
      <c r="A118" s="12">
        <v>2624</v>
      </c>
      <c r="B118" s="19"/>
      <c r="C118" s="12">
        <v>7.9</v>
      </c>
      <c r="D118" s="50"/>
      <c r="E118" s="9">
        <f t="shared" si="3"/>
        <v>2.5146481008517809</v>
      </c>
      <c r="F118" s="9" t="s">
        <v>799</v>
      </c>
      <c r="G118" s="9"/>
      <c r="H118" s="9"/>
      <c r="I118" s="9"/>
      <c r="J118" s="9"/>
      <c r="K118" s="9"/>
      <c r="L118" s="9"/>
      <c r="M118" s="9"/>
      <c r="N118" s="9"/>
    </row>
    <row r="119" spans="1:14" x14ac:dyDescent="0.25">
      <c r="A119" s="12">
        <v>2618</v>
      </c>
      <c r="B119" s="19"/>
      <c r="C119" s="12">
        <v>7.1</v>
      </c>
      <c r="D119" s="50"/>
      <c r="E119" s="9">
        <f t="shared" si="3"/>
        <v>2.2600001919047648</v>
      </c>
      <c r="F119" s="9" t="s">
        <v>799</v>
      </c>
      <c r="G119" s="9"/>
      <c r="H119" s="9"/>
      <c r="I119" s="9"/>
      <c r="J119" s="9"/>
      <c r="K119" s="9"/>
      <c r="L119" s="9"/>
      <c r="M119" s="9"/>
      <c r="N119" s="9"/>
    </row>
    <row r="120" spans="1:14" x14ac:dyDescent="0.25">
      <c r="A120" s="12">
        <v>2336</v>
      </c>
      <c r="B120" s="19"/>
      <c r="C120" s="12">
        <v>11.5</v>
      </c>
      <c r="D120" s="50"/>
      <c r="E120" s="9">
        <f t="shared" si="3"/>
        <v>3.6605636911133517</v>
      </c>
      <c r="F120" s="9" t="s">
        <v>799</v>
      </c>
      <c r="G120" s="9"/>
      <c r="H120" s="9"/>
      <c r="I120" s="9"/>
      <c r="J120" s="9"/>
      <c r="K120" s="9"/>
      <c r="L120" s="9"/>
      <c r="M120" s="9"/>
      <c r="N120" s="9"/>
    </row>
    <row r="121" spans="1:14" x14ac:dyDescent="0.25">
      <c r="A121" s="12">
        <v>2637</v>
      </c>
      <c r="B121" s="19"/>
      <c r="C121" s="12">
        <v>10.3</v>
      </c>
      <c r="D121" s="50"/>
      <c r="E121" s="9">
        <f t="shared" si="3"/>
        <v>3.2785918276928281</v>
      </c>
      <c r="F121" s="9" t="s">
        <v>799</v>
      </c>
      <c r="G121" s="9"/>
      <c r="H121" s="9"/>
      <c r="I121" s="9"/>
      <c r="J121" s="9"/>
      <c r="K121" s="9"/>
      <c r="L121" s="9"/>
      <c r="M121" s="9"/>
      <c r="N121" s="9"/>
    </row>
    <row r="122" spans="1:14" x14ac:dyDescent="0.25">
      <c r="A122" s="12">
        <v>2639</v>
      </c>
      <c r="B122" s="19"/>
      <c r="C122" s="12">
        <v>15.3</v>
      </c>
      <c r="D122" s="50"/>
      <c r="E122" s="9">
        <f t="shared" si="3"/>
        <v>4.8701412586116772</v>
      </c>
      <c r="F122" s="9" t="s">
        <v>799</v>
      </c>
      <c r="G122" s="9"/>
      <c r="H122" s="9"/>
      <c r="I122" s="9"/>
      <c r="J122" s="9"/>
      <c r="K122" s="9"/>
      <c r="L122" s="9"/>
      <c r="M122" s="9"/>
      <c r="N122" s="9"/>
    </row>
    <row r="123" spans="1:14" x14ac:dyDescent="0.25">
      <c r="A123" s="12">
        <v>2645</v>
      </c>
      <c r="B123" s="19"/>
      <c r="C123" s="12">
        <v>11</v>
      </c>
      <c r="D123" s="50"/>
      <c r="E123" s="9">
        <f t="shared" si="3"/>
        <v>3.5014087480214671</v>
      </c>
      <c r="F123" s="9" t="s">
        <v>799</v>
      </c>
      <c r="G123" s="9"/>
      <c r="H123" s="9"/>
      <c r="I123" s="9"/>
      <c r="J123" s="9"/>
      <c r="K123" s="9"/>
      <c r="L123" s="9"/>
      <c r="M123" s="9"/>
      <c r="N123" s="9"/>
    </row>
    <row r="124" spans="1:14" x14ac:dyDescent="0.25">
      <c r="A124" s="12">
        <v>2647</v>
      </c>
      <c r="B124" s="19"/>
      <c r="C124" s="12">
        <v>10.4</v>
      </c>
      <c r="D124" s="50"/>
      <c r="E124" s="9">
        <f t="shared" si="3"/>
        <v>3.3104228163112053</v>
      </c>
      <c r="F124" s="9" t="s">
        <v>799</v>
      </c>
      <c r="G124" s="9"/>
      <c r="H124" s="9"/>
      <c r="I124" s="9"/>
      <c r="J124" s="9"/>
      <c r="K124" s="9"/>
      <c r="L124" s="9"/>
      <c r="M124" s="9"/>
      <c r="N124" s="9"/>
    </row>
    <row r="125" spans="1:14" x14ac:dyDescent="0.25">
      <c r="A125" s="12">
        <v>2648</v>
      </c>
      <c r="B125" s="19"/>
      <c r="C125" s="12">
        <v>13.3</v>
      </c>
      <c r="D125" s="50"/>
      <c r="E125" s="9">
        <f t="shared" si="3"/>
        <v>4.233521486244137</v>
      </c>
      <c r="F125" s="9" t="s">
        <v>799</v>
      </c>
      <c r="G125" s="9"/>
      <c r="H125" s="9"/>
      <c r="I125" s="9"/>
      <c r="J125" s="9"/>
      <c r="K125" s="9"/>
      <c r="L125" s="9"/>
      <c r="M125" s="9"/>
      <c r="N125" s="9"/>
    </row>
    <row r="126" spans="1:14" x14ac:dyDescent="0.25">
      <c r="A126" s="12">
        <v>2646</v>
      </c>
      <c r="B126" s="19"/>
      <c r="C126" s="12">
        <v>6.8</v>
      </c>
      <c r="D126" s="50"/>
      <c r="E126" s="9">
        <f t="shared" si="3"/>
        <v>2.1645072260496341</v>
      </c>
      <c r="F126" s="9" t="s">
        <v>799</v>
      </c>
      <c r="G126" s="9"/>
      <c r="H126" s="9"/>
      <c r="I126" s="9"/>
      <c r="J126" s="9"/>
      <c r="K126" s="9"/>
      <c r="L126" s="9"/>
      <c r="M126" s="9"/>
      <c r="N126" s="9"/>
    </row>
    <row r="127" spans="1:14" x14ac:dyDescent="0.25">
      <c r="A127" s="12">
        <v>2638</v>
      </c>
      <c r="B127" s="19"/>
      <c r="C127" s="12">
        <v>25.1</v>
      </c>
      <c r="D127" s="50" t="s">
        <v>723</v>
      </c>
      <c r="E127" s="9">
        <f t="shared" si="3"/>
        <v>7.9895781432126203</v>
      </c>
      <c r="F127" s="9" t="s">
        <v>799</v>
      </c>
      <c r="G127" s="9"/>
      <c r="H127" s="9"/>
      <c r="I127" s="9"/>
      <c r="J127" s="9"/>
      <c r="K127" s="9"/>
      <c r="L127" s="9"/>
      <c r="M127" s="9"/>
      <c r="N127" s="9"/>
    </row>
    <row r="128" spans="1:14" x14ac:dyDescent="0.25">
      <c r="A128" s="12">
        <v>2641</v>
      </c>
      <c r="B128" s="19"/>
      <c r="C128" s="12">
        <v>13.4</v>
      </c>
      <c r="D128" s="50"/>
      <c r="E128" s="9">
        <f t="shared" si="3"/>
        <v>4.2653524748625147</v>
      </c>
      <c r="F128" s="9" t="s">
        <v>799</v>
      </c>
      <c r="G128" s="9"/>
      <c r="H128" s="9"/>
      <c r="I128" s="9"/>
      <c r="J128" s="9"/>
      <c r="K128" s="9"/>
      <c r="L128" s="9"/>
      <c r="M128" s="9"/>
      <c r="N128" s="9"/>
    </row>
    <row r="129" spans="1:14" x14ac:dyDescent="0.25">
      <c r="A129" s="12">
        <v>2672</v>
      </c>
      <c r="B129" s="19"/>
      <c r="C129" s="12">
        <v>14.2</v>
      </c>
      <c r="D129" s="50"/>
      <c r="E129" s="9">
        <f t="shared" si="3"/>
        <v>4.5200003838095295</v>
      </c>
      <c r="F129" s="9" t="s">
        <v>799</v>
      </c>
      <c r="G129" s="9"/>
      <c r="H129" s="9"/>
      <c r="I129" s="9"/>
      <c r="J129" s="9"/>
      <c r="K129" s="9"/>
      <c r="L129" s="9"/>
      <c r="M129" s="9"/>
      <c r="N129" s="9"/>
    </row>
    <row r="130" spans="1:14" x14ac:dyDescent="0.25">
      <c r="A130" s="12">
        <v>2673</v>
      </c>
      <c r="B130" s="19"/>
      <c r="C130" s="12">
        <v>19</v>
      </c>
      <c r="D130" s="50"/>
      <c r="E130" s="9">
        <f t="shared" si="3"/>
        <v>6.0478878374916247</v>
      </c>
      <c r="F130" s="9" t="s">
        <v>799</v>
      </c>
      <c r="G130" s="9"/>
      <c r="H130" s="9"/>
      <c r="I130" s="9"/>
      <c r="J130" s="9"/>
      <c r="K130" s="9"/>
      <c r="L130" s="9"/>
      <c r="M130" s="9"/>
      <c r="N130" s="9"/>
    </row>
    <row r="131" spans="1:14" x14ac:dyDescent="0.25">
      <c r="A131" s="12">
        <v>2685</v>
      </c>
      <c r="B131" s="19"/>
      <c r="C131" s="12">
        <v>9.1</v>
      </c>
      <c r="D131" s="50"/>
      <c r="E131" s="9">
        <f t="shared" si="3"/>
        <v>2.8966199642723045</v>
      </c>
      <c r="F131" s="9" t="s">
        <v>799</v>
      </c>
      <c r="G131" s="9"/>
      <c r="H131" s="9"/>
      <c r="I131" s="9"/>
      <c r="J131" s="9"/>
      <c r="K131" s="9"/>
      <c r="L131" s="9"/>
      <c r="M131" s="9"/>
      <c r="N131" s="9"/>
    </row>
    <row r="132" spans="1:14" x14ac:dyDescent="0.25">
      <c r="A132" s="12">
        <v>2676</v>
      </c>
      <c r="B132" s="19"/>
      <c r="C132" s="12">
        <v>9.5</v>
      </c>
      <c r="D132" s="50"/>
      <c r="E132" s="9">
        <f t="shared" si="3"/>
        <v>3.0239439187458124</v>
      </c>
      <c r="F132" s="9" t="s">
        <v>799</v>
      </c>
      <c r="G132" s="9"/>
      <c r="H132" s="9"/>
      <c r="I132" s="9"/>
      <c r="J132" s="9"/>
      <c r="K132" s="9"/>
      <c r="L132" s="9"/>
      <c r="M132" s="9"/>
      <c r="N132" s="9"/>
    </row>
    <row r="133" spans="1:14" x14ac:dyDescent="0.25">
      <c r="A133" s="12">
        <v>2681</v>
      </c>
      <c r="B133" s="19"/>
      <c r="C133" s="12">
        <v>11</v>
      </c>
      <c r="D133" s="50"/>
      <c r="E133" s="9">
        <f t="shared" si="3"/>
        <v>3.5014087480214671</v>
      </c>
      <c r="F133" s="9" t="s">
        <v>799</v>
      </c>
      <c r="G133" s="9"/>
      <c r="H133" s="9"/>
      <c r="I133" s="9"/>
      <c r="J133" s="9"/>
      <c r="K133" s="9"/>
      <c r="L133" s="9"/>
      <c r="M133" s="9"/>
      <c r="N133" s="9"/>
    </row>
    <row r="134" spans="1:14" x14ac:dyDescent="0.25">
      <c r="A134" s="12">
        <v>2680</v>
      </c>
      <c r="B134" s="19"/>
      <c r="C134" s="12">
        <v>26</v>
      </c>
      <c r="D134" s="50" t="s">
        <v>723</v>
      </c>
      <c r="E134" s="9">
        <f t="shared" si="3"/>
        <v>8.2760570407780119</v>
      </c>
      <c r="F134" s="9" t="s">
        <v>799</v>
      </c>
      <c r="G134" s="9"/>
      <c r="H134" s="9"/>
      <c r="I134" s="9"/>
      <c r="J134" s="9"/>
      <c r="K134" s="9"/>
      <c r="L134" s="9"/>
      <c r="M134" s="9"/>
      <c r="N134" s="9"/>
    </row>
    <row r="135" spans="1:14" x14ac:dyDescent="0.25">
      <c r="A135" s="12">
        <v>2667</v>
      </c>
      <c r="B135" s="19"/>
      <c r="C135" s="12">
        <v>12</v>
      </c>
      <c r="D135" s="50"/>
      <c r="E135" s="9">
        <f t="shared" si="3"/>
        <v>3.8197186342052367</v>
      </c>
      <c r="F135" s="9" t="s">
        <v>799</v>
      </c>
      <c r="G135" s="9"/>
      <c r="H135" s="9"/>
      <c r="I135" s="9"/>
      <c r="J135" s="9"/>
      <c r="K135" s="9"/>
      <c r="L135" s="9"/>
      <c r="M135" s="9"/>
      <c r="N135" s="9"/>
    </row>
    <row r="136" spans="1:14" x14ac:dyDescent="0.25">
      <c r="A136" s="12">
        <v>2691</v>
      </c>
      <c r="B136" s="19"/>
      <c r="C136" s="12">
        <v>9</v>
      </c>
      <c r="D136" s="50"/>
      <c r="E136" s="9">
        <f t="shared" si="3"/>
        <v>2.8647889756539273</v>
      </c>
      <c r="F136" s="9" t="s">
        <v>799</v>
      </c>
      <c r="G136" s="9"/>
      <c r="H136" s="9"/>
      <c r="I136" s="9"/>
      <c r="J136" s="9"/>
      <c r="K136" s="9"/>
      <c r="L136" s="9"/>
      <c r="M136" s="9"/>
      <c r="N136" s="9"/>
    </row>
    <row r="137" spans="1:14" x14ac:dyDescent="0.25">
      <c r="A137" s="12">
        <v>2677</v>
      </c>
      <c r="B137" s="19"/>
      <c r="C137" s="12">
        <v>12.2</v>
      </c>
      <c r="D137" s="50"/>
      <c r="E137" s="9">
        <f t="shared" si="3"/>
        <v>3.8833806114419902</v>
      </c>
      <c r="F137" s="9" t="s">
        <v>799</v>
      </c>
      <c r="G137" s="9"/>
      <c r="H137" s="9"/>
      <c r="I137" s="9"/>
      <c r="J137" s="9"/>
      <c r="K137" s="9"/>
      <c r="L137" s="9"/>
      <c r="M137" s="9"/>
      <c r="N137" s="9"/>
    </row>
    <row r="138" spans="1:14" x14ac:dyDescent="0.25">
      <c r="A138" s="12">
        <v>2686</v>
      </c>
      <c r="B138" s="19"/>
      <c r="C138" s="12">
        <v>8.5</v>
      </c>
      <c r="D138" s="50"/>
      <c r="E138" s="9">
        <f t="shared" si="3"/>
        <v>2.7056340325620427</v>
      </c>
      <c r="F138" s="9" t="s">
        <v>799</v>
      </c>
      <c r="G138" s="9"/>
      <c r="H138" s="9"/>
      <c r="I138" s="9"/>
      <c r="J138" s="9"/>
      <c r="K138" s="9"/>
      <c r="L138" s="9"/>
      <c r="M138" s="9"/>
      <c r="N138" s="9"/>
    </row>
    <row r="139" spans="1:14" x14ac:dyDescent="0.25">
      <c r="A139" s="12">
        <v>2692</v>
      </c>
      <c r="B139" s="19"/>
      <c r="C139" s="12">
        <v>15</v>
      </c>
      <c r="D139" s="50"/>
      <c r="E139" s="9">
        <f t="shared" si="3"/>
        <v>4.7746482927565461</v>
      </c>
      <c r="F139" s="9" t="s">
        <v>799</v>
      </c>
      <c r="G139" s="9"/>
      <c r="H139" s="9"/>
      <c r="I139" s="9"/>
      <c r="J139" s="9"/>
      <c r="K139" s="9"/>
      <c r="L139" s="9"/>
      <c r="M139" s="9"/>
      <c r="N139" s="9"/>
    </row>
    <row r="140" spans="1:14" x14ac:dyDescent="0.25">
      <c r="A140" s="12">
        <v>2683</v>
      </c>
      <c r="B140" s="19"/>
      <c r="C140" s="12">
        <v>10.5</v>
      </c>
      <c r="D140" s="50"/>
      <c r="E140" s="9">
        <f t="shared" si="3"/>
        <v>3.342253804929582</v>
      </c>
      <c r="F140" s="9" t="s">
        <v>799</v>
      </c>
      <c r="G140" s="9"/>
      <c r="H140" s="9"/>
      <c r="I140" s="9"/>
      <c r="J140" s="9"/>
      <c r="K140" s="9"/>
      <c r="L140" s="9"/>
      <c r="M140" s="9"/>
      <c r="N140" s="9"/>
    </row>
    <row r="141" spans="1:14" x14ac:dyDescent="0.25">
      <c r="A141" s="47">
        <v>2678</v>
      </c>
      <c r="B141" s="48"/>
      <c r="C141" s="47">
        <v>10.8</v>
      </c>
      <c r="D141" s="51"/>
      <c r="E141" s="9">
        <f t="shared" si="3"/>
        <v>3.4377467707847131</v>
      </c>
      <c r="F141" s="9" t="s">
        <v>799</v>
      </c>
      <c r="G141" s="52"/>
      <c r="H141" s="52"/>
      <c r="I141" s="52"/>
      <c r="J141" s="53"/>
      <c r="K141" s="53"/>
      <c r="L141" s="53"/>
      <c r="M141" s="53"/>
      <c r="N141" s="53"/>
    </row>
    <row r="142" spans="1:14" x14ac:dyDescent="0.25">
      <c r="A142" s="12">
        <v>2687</v>
      </c>
      <c r="B142" s="19"/>
      <c r="C142" s="12">
        <v>10.4</v>
      </c>
      <c r="D142" s="50"/>
      <c r="E142" s="9">
        <f t="shared" si="3"/>
        <v>3.3104228163112053</v>
      </c>
      <c r="F142" s="9" t="s">
        <v>799</v>
      </c>
      <c r="G142" s="9"/>
      <c r="H142" s="9"/>
      <c r="I142" s="9"/>
      <c r="J142" s="9"/>
      <c r="K142" s="9"/>
      <c r="L142" s="9"/>
      <c r="M142" s="9"/>
      <c r="N142" s="9"/>
    </row>
    <row r="143" spans="1:14" x14ac:dyDescent="0.25">
      <c r="A143" s="12">
        <v>2668</v>
      </c>
      <c r="B143" s="19"/>
      <c r="C143" s="12">
        <v>8.3000000000000007</v>
      </c>
      <c r="D143" s="50"/>
      <c r="E143" s="9">
        <f t="shared" ref="E143:E206" si="4">C143/3.14159265359</f>
        <v>2.6419720553252888</v>
      </c>
      <c r="F143" s="9" t="s">
        <v>799</v>
      </c>
      <c r="G143" s="9"/>
      <c r="H143" s="9"/>
      <c r="I143" s="9"/>
      <c r="J143" s="9"/>
      <c r="K143" s="9"/>
      <c r="L143" s="9"/>
      <c r="M143" s="9"/>
      <c r="N143" s="9"/>
    </row>
    <row r="144" spans="1:14" x14ac:dyDescent="0.25">
      <c r="A144" s="12">
        <v>2669</v>
      </c>
      <c r="B144" s="19"/>
      <c r="C144" s="12">
        <v>11.5</v>
      </c>
      <c r="D144" s="50"/>
      <c r="E144" s="9">
        <f t="shared" si="4"/>
        <v>3.6605636911133517</v>
      </c>
      <c r="F144" s="9" t="s">
        <v>799</v>
      </c>
      <c r="G144" s="9"/>
      <c r="H144" s="9"/>
      <c r="I144" s="9"/>
      <c r="J144" s="9"/>
      <c r="K144" s="9"/>
      <c r="L144" s="9"/>
      <c r="M144" s="9"/>
      <c r="N144" s="9"/>
    </row>
    <row r="145" spans="1:14" x14ac:dyDescent="0.25">
      <c r="A145" s="12">
        <v>2670</v>
      </c>
      <c r="B145" s="19"/>
      <c r="C145" s="12">
        <v>9.3000000000000007</v>
      </c>
      <c r="D145" s="50"/>
      <c r="E145" s="9">
        <f t="shared" si="4"/>
        <v>2.9602819415090584</v>
      </c>
      <c r="F145" s="9" t="s">
        <v>799</v>
      </c>
      <c r="G145" s="9"/>
      <c r="H145" s="9"/>
      <c r="I145" s="9"/>
      <c r="J145" s="9"/>
      <c r="K145" s="9"/>
      <c r="L145" s="9"/>
      <c r="M145" s="9"/>
      <c r="N145" s="9"/>
    </row>
    <row r="146" spans="1:14" x14ac:dyDescent="0.25">
      <c r="A146" s="12">
        <v>2640</v>
      </c>
      <c r="B146" s="19"/>
      <c r="C146" s="12">
        <v>17.899999999999999</v>
      </c>
      <c r="D146" s="50" t="s">
        <v>723</v>
      </c>
      <c r="E146" s="9">
        <f t="shared" si="4"/>
        <v>5.6977469626894779</v>
      </c>
      <c r="F146" s="9" t="s">
        <v>799</v>
      </c>
      <c r="G146" s="9"/>
      <c r="H146" s="9"/>
      <c r="I146" s="9"/>
      <c r="J146" s="9"/>
      <c r="K146" s="9"/>
      <c r="L146" s="9"/>
      <c r="M146" s="9"/>
      <c r="N146" s="9"/>
    </row>
    <row r="147" spans="1:14" x14ac:dyDescent="0.25">
      <c r="A147" s="12">
        <v>2644</v>
      </c>
      <c r="B147" s="19"/>
      <c r="C147" s="12">
        <v>8.1999999999999993</v>
      </c>
      <c r="D147" s="50"/>
      <c r="E147" s="9">
        <f t="shared" si="4"/>
        <v>2.6101410667069116</v>
      </c>
      <c r="F147" s="9" t="s">
        <v>799</v>
      </c>
      <c r="G147" s="9"/>
      <c r="H147" s="9"/>
      <c r="I147" s="9"/>
      <c r="J147" s="9"/>
      <c r="K147" s="9"/>
      <c r="L147" s="9"/>
      <c r="M147" s="9"/>
      <c r="N147" s="9"/>
    </row>
    <row r="148" spans="1:14" x14ac:dyDescent="0.25">
      <c r="A148" s="12">
        <v>2663</v>
      </c>
      <c r="B148" s="19"/>
      <c r="C148" s="12">
        <v>10.4</v>
      </c>
      <c r="D148" s="50"/>
      <c r="E148" s="9">
        <f t="shared" si="4"/>
        <v>3.3104228163112053</v>
      </c>
      <c r="F148" s="9" t="s">
        <v>799</v>
      </c>
      <c r="G148" s="9"/>
      <c r="H148" s="9"/>
      <c r="I148" s="9"/>
      <c r="J148" s="9"/>
      <c r="K148" s="9"/>
      <c r="L148" s="9"/>
      <c r="M148" s="9"/>
      <c r="N148" s="9"/>
    </row>
    <row r="149" spans="1:14" x14ac:dyDescent="0.25">
      <c r="A149" s="12">
        <v>2662</v>
      </c>
      <c r="B149" s="19"/>
      <c r="C149" s="12">
        <v>11.6</v>
      </c>
      <c r="D149" s="50"/>
      <c r="E149" s="9">
        <f t="shared" si="4"/>
        <v>3.6923946797317284</v>
      </c>
      <c r="F149" s="9" t="s">
        <v>799</v>
      </c>
      <c r="G149" s="9"/>
      <c r="H149" s="9"/>
      <c r="I149" s="9"/>
      <c r="J149" s="9"/>
      <c r="K149" s="9"/>
      <c r="L149" s="9"/>
      <c r="M149" s="9"/>
      <c r="N149" s="9"/>
    </row>
    <row r="150" spans="1:14" x14ac:dyDescent="0.25">
      <c r="A150" s="12">
        <v>2664</v>
      </c>
      <c r="B150" s="19"/>
      <c r="C150" s="12">
        <v>7.1</v>
      </c>
      <c r="D150" s="50"/>
      <c r="E150" s="9">
        <f t="shared" si="4"/>
        <v>2.2600001919047648</v>
      </c>
      <c r="F150" s="9" t="s">
        <v>799</v>
      </c>
      <c r="G150" s="9"/>
      <c r="H150" s="9"/>
      <c r="I150" s="9"/>
      <c r="J150" s="9"/>
      <c r="K150" s="9"/>
      <c r="L150" s="9"/>
      <c r="M150" s="9"/>
      <c r="N150" s="9"/>
    </row>
    <row r="151" spans="1:14" x14ac:dyDescent="0.25">
      <c r="A151" s="12">
        <v>2661</v>
      </c>
      <c r="B151" s="19"/>
      <c r="C151" s="12">
        <v>26.6</v>
      </c>
      <c r="D151" s="50"/>
      <c r="E151" s="9">
        <f t="shared" si="4"/>
        <v>8.4670429724882741</v>
      </c>
      <c r="F151" s="9" t="s">
        <v>799</v>
      </c>
      <c r="G151" s="9"/>
      <c r="H151" s="9"/>
      <c r="I151" s="9"/>
      <c r="J151" s="9"/>
      <c r="K151" s="9"/>
      <c r="L151" s="9"/>
      <c r="M151" s="9"/>
      <c r="N151" s="9"/>
    </row>
    <row r="152" spans="1:14" x14ac:dyDescent="0.25">
      <c r="A152" s="12">
        <v>2619</v>
      </c>
      <c r="B152" s="19"/>
      <c r="C152" s="12">
        <v>26.8</v>
      </c>
      <c r="D152" s="50"/>
      <c r="E152" s="9">
        <f t="shared" si="4"/>
        <v>8.5307049497250294</v>
      </c>
      <c r="F152" s="9" t="s">
        <v>799</v>
      </c>
      <c r="G152" s="9"/>
      <c r="H152" s="9"/>
      <c r="I152" s="9"/>
      <c r="J152" s="9"/>
      <c r="K152" s="9"/>
      <c r="L152" s="9"/>
      <c r="M152" s="9"/>
      <c r="N152" s="9"/>
    </row>
    <row r="153" spans="1:14" x14ac:dyDescent="0.25">
      <c r="A153" s="12">
        <v>2660</v>
      </c>
      <c r="B153" s="19"/>
      <c r="C153" s="12">
        <v>15.8</v>
      </c>
      <c r="D153" s="50"/>
      <c r="E153" s="9">
        <f t="shared" si="4"/>
        <v>5.0292962017035618</v>
      </c>
      <c r="F153" s="9" t="s">
        <v>799</v>
      </c>
      <c r="G153" s="9"/>
      <c r="H153" s="9"/>
      <c r="I153" s="9"/>
      <c r="J153" s="9"/>
      <c r="K153" s="9"/>
      <c r="L153" s="9"/>
      <c r="M153" s="9"/>
      <c r="N153" s="9"/>
    </row>
    <row r="154" spans="1:14" x14ac:dyDescent="0.25">
      <c r="A154" s="12">
        <v>2642</v>
      </c>
      <c r="B154" s="19"/>
      <c r="C154" s="12">
        <v>12.3</v>
      </c>
      <c r="D154" s="50"/>
      <c r="E154" s="9">
        <f t="shared" si="4"/>
        <v>3.9152116000603678</v>
      </c>
      <c r="F154" s="9" t="s">
        <v>799</v>
      </c>
      <c r="G154" s="9"/>
      <c r="H154" s="9"/>
      <c r="I154" s="9"/>
      <c r="J154" s="9"/>
      <c r="K154" s="9"/>
      <c r="L154" s="9"/>
      <c r="M154" s="9"/>
      <c r="N154" s="9"/>
    </row>
    <row r="155" spans="1:14" x14ac:dyDescent="0.25">
      <c r="A155" s="12">
        <v>2649</v>
      </c>
      <c r="B155" s="19"/>
      <c r="C155" s="12">
        <v>11.5</v>
      </c>
      <c r="D155" s="50"/>
      <c r="E155" s="9">
        <f t="shared" si="4"/>
        <v>3.6605636911133517</v>
      </c>
      <c r="F155" s="9" t="s">
        <v>799</v>
      </c>
      <c r="G155" s="9"/>
      <c r="H155" s="9"/>
      <c r="I155" s="9"/>
      <c r="J155" s="9"/>
      <c r="K155" s="9"/>
      <c r="L155" s="9"/>
      <c r="M155" s="9"/>
      <c r="N155" s="9"/>
    </row>
    <row r="156" spans="1:14" x14ac:dyDescent="0.25">
      <c r="A156" s="12">
        <v>2666</v>
      </c>
      <c r="B156" s="19"/>
      <c r="C156" s="12">
        <v>25.8</v>
      </c>
      <c r="D156" s="50"/>
      <c r="E156" s="9">
        <f t="shared" si="4"/>
        <v>8.2123950635412584</v>
      </c>
      <c r="F156" s="9" t="s">
        <v>799</v>
      </c>
      <c r="G156" s="9"/>
      <c r="H156" s="9"/>
      <c r="I156" s="9"/>
      <c r="J156" s="9"/>
      <c r="K156" s="9"/>
      <c r="L156" s="9"/>
      <c r="M156" s="9"/>
      <c r="N156" s="9"/>
    </row>
    <row r="157" spans="1:14" x14ac:dyDescent="0.25">
      <c r="A157" s="12">
        <v>2665</v>
      </c>
      <c r="B157" s="19"/>
      <c r="C157" s="12">
        <v>14.5</v>
      </c>
      <c r="D157" s="50"/>
      <c r="E157" s="9">
        <f t="shared" si="4"/>
        <v>4.6154933496646606</v>
      </c>
      <c r="F157" s="9" t="s">
        <v>799</v>
      </c>
      <c r="G157" s="9"/>
      <c r="H157" s="9"/>
      <c r="I157" s="9"/>
      <c r="J157" s="9"/>
      <c r="K157" s="9"/>
      <c r="L157" s="9"/>
      <c r="M157" s="9"/>
      <c r="N157" s="9"/>
    </row>
    <row r="158" spans="1:14" x14ac:dyDescent="0.25">
      <c r="A158" s="12">
        <v>2934</v>
      </c>
      <c r="B158" s="19"/>
      <c r="C158" s="12">
        <v>9.3000000000000007</v>
      </c>
      <c r="D158" s="50"/>
      <c r="E158" s="9">
        <f t="shared" si="4"/>
        <v>2.9602819415090584</v>
      </c>
      <c r="F158" s="9" t="s">
        <v>799</v>
      </c>
      <c r="G158" s="9"/>
      <c r="H158" s="9"/>
      <c r="I158" s="9"/>
      <c r="J158" s="9"/>
      <c r="K158" s="9"/>
      <c r="L158" s="9"/>
      <c r="M158" s="9"/>
      <c r="N158" s="9"/>
    </row>
    <row r="159" spans="1:14" x14ac:dyDescent="0.25">
      <c r="A159" s="12">
        <v>2926</v>
      </c>
      <c r="B159" s="19"/>
      <c r="C159" s="12">
        <v>12.5</v>
      </c>
      <c r="D159" s="50"/>
      <c r="E159" s="9">
        <f t="shared" si="4"/>
        <v>3.9788735772971213</v>
      </c>
      <c r="F159" s="9" t="s">
        <v>799</v>
      </c>
      <c r="G159" s="9"/>
      <c r="H159" s="9"/>
      <c r="I159" s="9"/>
      <c r="J159" s="9"/>
      <c r="K159" s="9"/>
      <c r="L159" s="9"/>
      <c r="M159" s="9"/>
      <c r="N159" s="9"/>
    </row>
    <row r="160" spans="1:14" x14ac:dyDescent="0.25">
      <c r="A160" s="12">
        <v>2924</v>
      </c>
      <c r="B160" s="19"/>
      <c r="C160" s="12">
        <v>9.4</v>
      </c>
      <c r="D160" s="50"/>
      <c r="E160" s="9">
        <f t="shared" si="4"/>
        <v>2.9921129301274356</v>
      </c>
      <c r="F160" s="9" t="s">
        <v>799</v>
      </c>
      <c r="G160" s="9"/>
      <c r="H160" s="9"/>
      <c r="I160" s="9"/>
      <c r="J160" s="9"/>
      <c r="K160" s="9"/>
      <c r="L160" s="9"/>
      <c r="M160" s="9"/>
      <c r="N160" s="9"/>
    </row>
    <row r="161" spans="1:14" x14ac:dyDescent="0.25">
      <c r="A161" s="12">
        <v>2943</v>
      </c>
      <c r="B161" s="19" t="s">
        <v>725</v>
      </c>
      <c r="C161" s="12">
        <v>13</v>
      </c>
      <c r="D161" s="50"/>
      <c r="E161" s="9">
        <f t="shared" si="4"/>
        <v>4.1380285203890059</v>
      </c>
      <c r="F161" s="9" t="s">
        <v>799</v>
      </c>
      <c r="G161" s="9"/>
      <c r="H161" s="9"/>
      <c r="I161" s="9"/>
      <c r="J161" s="9"/>
      <c r="K161" s="9"/>
      <c r="L161" s="9"/>
      <c r="M161" s="9"/>
      <c r="N161" s="9"/>
    </row>
    <row r="162" spans="1:14" x14ac:dyDescent="0.25">
      <c r="A162" s="12">
        <v>2935</v>
      </c>
      <c r="B162" s="19"/>
      <c r="C162" s="12">
        <v>10.8</v>
      </c>
      <c r="D162" s="50"/>
      <c r="E162" s="9">
        <f t="shared" si="4"/>
        <v>3.4377467707847131</v>
      </c>
      <c r="F162" s="9" t="s">
        <v>799</v>
      </c>
      <c r="G162" s="9"/>
      <c r="H162" s="9"/>
      <c r="I162" s="9"/>
      <c r="J162" s="9"/>
      <c r="K162" s="9"/>
      <c r="L162" s="9"/>
      <c r="M162" s="9"/>
      <c r="N162" s="9"/>
    </row>
    <row r="163" spans="1:14" x14ac:dyDescent="0.25">
      <c r="A163" s="12">
        <v>2936</v>
      </c>
      <c r="B163" s="19"/>
      <c r="C163" s="12">
        <v>14.3</v>
      </c>
      <c r="D163" s="50"/>
      <c r="E163" s="9">
        <f t="shared" si="4"/>
        <v>4.5518313724279071</v>
      </c>
      <c r="F163" s="9" t="s">
        <v>799</v>
      </c>
      <c r="G163" s="9"/>
      <c r="H163" s="9"/>
      <c r="I163" s="9"/>
      <c r="J163" s="9"/>
      <c r="K163" s="9"/>
      <c r="L163" s="9"/>
      <c r="M163" s="9"/>
      <c r="N163" s="9"/>
    </row>
    <row r="164" spans="1:14" x14ac:dyDescent="0.25">
      <c r="A164" s="12">
        <v>2920</v>
      </c>
      <c r="B164" s="19"/>
      <c r="C164" s="12">
        <v>9.6999999999999993</v>
      </c>
      <c r="D164" s="50"/>
      <c r="E164" s="9">
        <f t="shared" si="4"/>
        <v>3.0876058959825659</v>
      </c>
      <c r="F164" s="9" t="s">
        <v>799</v>
      </c>
      <c r="G164" s="9"/>
      <c r="H164" s="9"/>
      <c r="I164" s="9"/>
      <c r="J164" s="9"/>
      <c r="K164" s="9"/>
      <c r="L164" s="9"/>
      <c r="M164" s="9"/>
      <c r="N164" s="9"/>
    </row>
    <row r="165" spans="1:14" x14ac:dyDescent="0.25">
      <c r="A165" s="12">
        <v>2916</v>
      </c>
      <c r="B165" s="19"/>
      <c r="C165" s="12">
        <v>8.5</v>
      </c>
      <c r="D165" s="50"/>
      <c r="E165" s="9">
        <f t="shared" si="4"/>
        <v>2.7056340325620427</v>
      </c>
      <c r="F165" s="9" t="s">
        <v>799</v>
      </c>
      <c r="G165" s="9"/>
      <c r="H165" s="9"/>
      <c r="I165" s="9"/>
      <c r="J165" s="9"/>
      <c r="K165" s="9"/>
      <c r="L165" s="9"/>
      <c r="M165" s="9"/>
      <c r="N165" s="9"/>
    </row>
    <row r="166" spans="1:14" x14ac:dyDescent="0.25">
      <c r="A166" s="12">
        <v>2927</v>
      </c>
      <c r="B166" s="19"/>
      <c r="C166" s="12">
        <v>10.6</v>
      </c>
      <c r="D166" s="50"/>
      <c r="E166" s="9">
        <f t="shared" si="4"/>
        <v>3.3740847935479588</v>
      </c>
      <c r="F166" s="9" t="s">
        <v>799</v>
      </c>
      <c r="G166" s="9"/>
      <c r="H166" s="9"/>
      <c r="I166" s="9"/>
      <c r="J166" s="9"/>
      <c r="K166" s="9"/>
      <c r="L166" s="9"/>
      <c r="M166" s="9"/>
      <c r="N166" s="9"/>
    </row>
    <row r="167" spans="1:14" x14ac:dyDescent="0.25">
      <c r="A167" s="12">
        <v>2929</v>
      </c>
      <c r="B167" s="19"/>
      <c r="C167" s="12">
        <v>6.2</v>
      </c>
      <c r="D167" s="50"/>
      <c r="E167" s="9">
        <f t="shared" si="4"/>
        <v>1.9735212943393723</v>
      </c>
      <c r="F167" s="9" t="s">
        <v>799</v>
      </c>
      <c r="G167" s="9"/>
      <c r="H167" s="9"/>
      <c r="I167" s="9"/>
      <c r="J167" s="9"/>
      <c r="K167" s="9"/>
      <c r="L167" s="9"/>
      <c r="M167" s="9"/>
      <c r="N167" s="9"/>
    </row>
    <row r="168" spans="1:14" x14ac:dyDescent="0.25">
      <c r="A168" s="12">
        <v>2915</v>
      </c>
      <c r="B168" s="19"/>
      <c r="C168" s="12">
        <v>5.8</v>
      </c>
      <c r="D168" s="50"/>
      <c r="E168" s="9">
        <f t="shared" si="4"/>
        <v>1.8461973398658642</v>
      </c>
      <c r="F168" s="9" t="s">
        <v>799</v>
      </c>
      <c r="G168" s="9"/>
      <c r="H168" s="9"/>
      <c r="I168" s="9"/>
      <c r="J168" s="9"/>
      <c r="K168" s="9"/>
      <c r="L168" s="9"/>
      <c r="M168" s="9"/>
      <c r="N168" s="9"/>
    </row>
    <row r="169" spans="1:14" x14ac:dyDescent="0.25">
      <c r="A169" s="12">
        <v>2928</v>
      </c>
      <c r="B169" s="19"/>
      <c r="C169" s="12">
        <v>12.5</v>
      </c>
      <c r="D169" s="50"/>
      <c r="E169" s="9">
        <f t="shared" si="4"/>
        <v>3.9788735772971213</v>
      </c>
      <c r="F169" s="9" t="s">
        <v>799</v>
      </c>
      <c r="G169" s="9"/>
      <c r="H169" s="9"/>
      <c r="I169" s="9"/>
      <c r="J169" s="9"/>
      <c r="K169" s="9"/>
      <c r="L169" s="9"/>
      <c r="M169" s="9"/>
      <c r="N169" s="9"/>
    </row>
    <row r="170" spans="1:14" x14ac:dyDescent="0.25">
      <c r="A170" s="12">
        <v>2933</v>
      </c>
      <c r="B170" s="19"/>
      <c r="C170" s="12">
        <v>11.5</v>
      </c>
      <c r="D170" s="50"/>
      <c r="E170" s="9">
        <f t="shared" si="4"/>
        <v>3.6605636911133517</v>
      </c>
      <c r="F170" s="9" t="s">
        <v>799</v>
      </c>
      <c r="G170" s="9"/>
      <c r="H170" s="34"/>
      <c r="I170" s="9"/>
      <c r="J170" s="9"/>
      <c r="K170" s="9"/>
      <c r="L170" s="9"/>
      <c r="M170" s="9"/>
      <c r="N170" s="9"/>
    </row>
    <row r="171" spans="1:14" x14ac:dyDescent="0.25">
      <c r="A171" s="12">
        <v>2914</v>
      </c>
      <c r="B171" s="19"/>
      <c r="C171" s="12">
        <v>9.5</v>
      </c>
      <c r="D171" s="50"/>
      <c r="E171" s="9">
        <f t="shared" si="4"/>
        <v>3.0239439187458124</v>
      </c>
      <c r="F171" s="9" t="s">
        <v>799</v>
      </c>
      <c r="G171" s="9"/>
      <c r="H171" s="34"/>
      <c r="I171" s="9"/>
      <c r="J171" s="9"/>
      <c r="K171" s="9"/>
      <c r="L171" s="9"/>
      <c r="M171" s="9"/>
      <c r="N171" s="9"/>
    </row>
    <row r="172" spans="1:14" x14ac:dyDescent="0.25">
      <c r="A172" s="12">
        <v>2904</v>
      </c>
      <c r="B172" s="19"/>
      <c r="C172" s="12">
        <v>7.8</v>
      </c>
      <c r="D172" s="50"/>
      <c r="E172" s="9">
        <f t="shared" si="4"/>
        <v>2.4828171122334037</v>
      </c>
      <c r="F172" s="9" t="s">
        <v>799</v>
      </c>
      <c r="G172" s="52"/>
      <c r="H172" s="52"/>
      <c r="I172" s="52"/>
      <c r="J172" s="53"/>
      <c r="K172" s="53"/>
      <c r="L172" s="53"/>
      <c r="M172" s="53"/>
      <c r="N172" s="53"/>
    </row>
    <row r="173" spans="1:14" x14ac:dyDescent="0.25">
      <c r="A173" s="47">
        <v>2650</v>
      </c>
      <c r="B173" s="48"/>
      <c r="C173" s="47">
        <v>8.6</v>
      </c>
      <c r="D173" s="51"/>
      <c r="E173" s="9">
        <f t="shared" si="4"/>
        <v>2.7374650211804195</v>
      </c>
      <c r="F173" s="9" t="s">
        <v>799</v>
      </c>
      <c r="G173" s="9"/>
      <c r="H173" s="9"/>
      <c r="I173" s="9"/>
      <c r="J173" s="9"/>
      <c r="K173" s="9"/>
      <c r="L173" s="9"/>
      <c r="M173" s="9"/>
      <c r="N173" s="9"/>
    </row>
    <row r="174" spans="1:14" x14ac:dyDescent="0.25">
      <c r="A174" s="12">
        <v>2903</v>
      </c>
      <c r="B174" s="19"/>
      <c r="C174" s="12">
        <v>9.4</v>
      </c>
      <c r="D174" s="50"/>
      <c r="E174" s="9">
        <f t="shared" si="4"/>
        <v>2.9921129301274356</v>
      </c>
      <c r="F174" s="9" t="s">
        <v>799</v>
      </c>
      <c r="G174" s="9"/>
      <c r="H174" s="9"/>
      <c r="I174" s="9"/>
      <c r="J174" s="9"/>
      <c r="K174" s="9"/>
      <c r="L174" s="9"/>
      <c r="M174" s="9"/>
      <c r="N174" s="9"/>
    </row>
    <row r="175" spans="1:14" x14ac:dyDescent="0.25">
      <c r="A175" s="12">
        <v>2910</v>
      </c>
      <c r="B175" s="19"/>
      <c r="C175" s="12">
        <v>29.7</v>
      </c>
      <c r="D175" s="50"/>
      <c r="E175" s="9">
        <f t="shared" si="4"/>
        <v>9.4538036196579611</v>
      </c>
      <c r="F175" s="9" t="s">
        <v>799</v>
      </c>
      <c r="G175" s="9"/>
      <c r="H175" s="9"/>
      <c r="I175" s="9"/>
      <c r="J175" s="9"/>
      <c r="K175" s="9"/>
      <c r="L175" s="9"/>
      <c r="M175" s="9"/>
      <c r="N175" s="9"/>
    </row>
    <row r="176" spans="1:14" x14ac:dyDescent="0.25">
      <c r="A176" s="12">
        <v>2911</v>
      </c>
      <c r="B176" s="19"/>
      <c r="C176" s="12">
        <v>8.1</v>
      </c>
      <c r="D176" s="50"/>
      <c r="E176" s="9">
        <f t="shared" si="4"/>
        <v>2.5783100780885344</v>
      </c>
      <c r="F176" s="9" t="s">
        <v>799</v>
      </c>
      <c r="G176" s="9"/>
      <c r="H176" s="9"/>
      <c r="I176" s="9"/>
      <c r="J176" s="9"/>
      <c r="K176" s="9"/>
      <c r="L176" s="9"/>
      <c r="M176" s="9"/>
      <c r="N176" s="9"/>
    </row>
    <row r="177" spans="1:14" x14ac:dyDescent="0.25">
      <c r="A177" s="12">
        <v>2905</v>
      </c>
      <c r="B177" s="19"/>
      <c r="C177" s="12">
        <v>12.5</v>
      </c>
      <c r="D177" s="50"/>
      <c r="E177" s="9">
        <f t="shared" si="4"/>
        <v>3.9788735772971213</v>
      </c>
      <c r="F177" s="9" t="s">
        <v>799</v>
      </c>
      <c r="G177" s="9"/>
      <c r="H177" s="9"/>
      <c r="I177" s="9"/>
      <c r="J177" s="9"/>
      <c r="K177" s="9"/>
      <c r="L177" s="9"/>
      <c r="M177" s="9"/>
      <c r="N177" s="9"/>
    </row>
    <row r="178" spans="1:14" x14ac:dyDescent="0.25">
      <c r="A178" s="12">
        <v>2912</v>
      </c>
      <c r="B178" s="19"/>
      <c r="C178" s="12">
        <v>14.4</v>
      </c>
      <c r="D178" s="50"/>
      <c r="E178" s="9">
        <f t="shared" si="4"/>
        <v>4.5836623610462839</v>
      </c>
      <c r="F178" s="9" t="s">
        <v>799</v>
      </c>
      <c r="G178" s="9"/>
      <c r="H178" s="9"/>
      <c r="I178" s="9"/>
      <c r="J178" s="9"/>
      <c r="K178" s="9"/>
      <c r="L178" s="9"/>
      <c r="M178" s="9"/>
      <c r="N178" s="9"/>
    </row>
    <row r="179" spans="1:14" x14ac:dyDescent="0.25">
      <c r="A179" s="12">
        <v>2659</v>
      </c>
      <c r="B179" s="19"/>
      <c r="C179" s="12">
        <v>8.5</v>
      </c>
      <c r="D179" s="50"/>
      <c r="E179" s="9">
        <f t="shared" si="4"/>
        <v>2.7056340325620427</v>
      </c>
      <c r="F179" s="9" t="s">
        <v>799</v>
      </c>
      <c r="G179" s="9"/>
      <c r="H179" s="9"/>
      <c r="I179" s="9"/>
      <c r="J179" s="9"/>
      <c r="K179" s="9"/>
      <c r="L179" s="9"/>
      <c r="M179" s="9"/>
      <c r="N179" s="9"/>
    </row>
    <row r="180" spans="1:14" x14ac:dyDescent="0.25">
      <c r="A180" s="12">
        <v>2658</v>
      </c>
      <c r="B180" s="19"/>
      <c r="C180" s="12">
        <v>14.6</v>
      </c>
      <c r="D180" s="50"/>
      <c r="E180" s="9">
        <f t="shared" si="4"/>
        <v>4.6473243382830374</v>
      </c>
      <c r="F180" s="9" t="s">
        <v>799</v>
      </c>
      <c r="G180" s="9"/>
      <c r="H180" s="9"/>
      <c r="I180" s="9"/>
      <c r="J180" s="9"/>
      <c r="K180" s="9"/>
      <c r="L180" s="9"/>
      <c r="M180" s="9"/>
      <c r="N180" s="9"/>
    </row>
    <row r="181" spans="1:14" x14ac:dyDescent="0.25">
      <c r="A181" s="12">
        <v>2656</v>
      </c>
      <c r="B181" s="19"/>
      <c r="C181" s="12">
        <v>5.6</v>
      </c>
      <c r="D181" s="50"/>
      <c r="E181" s="9">
        <f t="shared" si="4"/>
        <v>1.7825353626291103</v>
      </c>
      <c r="F181" s="9" t="s">
        <v>799</v>
      </c>
      <c r="G181" s="9"/>
      <c r="H181" s="9"/>
      <c r="I181" s="9"/>
      <c r="J181" s="9"/>
      <c r="K181" s="9"/>
      <c r="L181" s="9"/>
      <c r="M181" s="9"/>
      <c r="N181" s="9"/>
    </row>
    <row r="182" spans="1:14" x14ac:dyDescent="0.25">
      <c r="A182" s="12">
        <v>2657</v>
      </c>
      <c r="B182" s="19"/>
      <c r="C182" s="12">
        <v>9.6999999999999993</v>
      </c>
      <c r="D182" s="50"/>
      <c r="E182" s="9">
        <f t="shared" si="4"/>
        <v>3.0876058959825659</v>
      </c>
      <c r="F182" s="9" t="s">
        <v>799</v>
      </c>
      <c r="G182" s="9"/>
      <c r="H182" s="9"/>
      <c r="I182" s="9"/>
      <c r="J182" s="9"/>
      <c r="K182" s="9"/>
      <c r="L182" s="9"/>
      <c r="M182" s="9"/>
      <c r="N182" s="9"/>
    </row>
    <row r="183" spans="1:14" x14ac:dyDescent="0.25">
      <c r="A183" s="12">
        <v>2652</v>
      </c>
      <c r="B183" s="19"/>
      <c r="C183" s="12">
        <v>7.5</v>
      </c>
      <c r="D183" s="50"/>
      <c r="E183" s="9">
        <f t="shared" si="4"/>
        <v>2.3873241463782731</v>
      </c>
      <c r="F183" s="9" t="s">
        <v>799</v>
      </c>
      <c r="G183" s="9"/>
      <c r="H183" s="9"/>
      <c r="I183" s="9"/>
      <c r="J183" s="9"/>
      <c r="K183" s="9"/>
      <c r="L183" s="9"/>
      <c r="M183" s="9"/>
      <c r="N183" s="9"/>
    </row>
    <row r="184" spans="1:14" x14ac:dyDescent="0.25">
      <c r="A184" s="12">
        <v>2655</v>
      </c>
      <c r="B184" s="19"/>
      <c r="C184" s="12">
        <v>17.399999999999999</v>
      </c>
      <c r="D184" s="50"/>
      <c r="E184" s="9">
        <f t="shared" si="4"/>
        <v>5.5385920195975924</v>
      </c>
      <c r="F184" s="9" t="s">
        <v>799</v>
      </c>
      <c r="G184" s="9"/>
      <c r="H184" s="9"/>
      <c r="I184" s="9"/>
      <c r="J184" s="9"/>
      <c r="K184" s="9"/>
      <c r="L184" s="9"/>
      <c r="M184" s="9"/>
      <c r="N184" s="9"/>
    </row>
    <row r="185" spans="1:14" x14ac:dyDescent="0.25">
      <c r="A185" s="12">
        <v>2654</v>
      </c>
      <c r="B185" s="19"/>
      <c r="C185" s="12">
        <v>11.2</v>
      </c>
      <c r="D185" s="50"/>
      <c r="E185" s="9">
        <f t="shared" si="4"/>
        <v>3.5650707252582206</v>
      </c>
      <c r="F185" s="9" t="s">
        <v>799</v>
      </c>
      <c r="G185" s="9"/>
      <c r="H185" s="9"/>
      <c r="I185" s="9"/>
      <c r="J185" s="9"/>
      <c r="K185" s="9"/>
      <c r="L185" s="9"/>
      <c r="M185" s="9"/>
      <c r="N185" s="9"/>
    </row>
    <row r="186" spans="1:14" x14ac:dyDescent="0.25">
      <c r="A186" s="12">
        <v>2653</v>
      </c>
      <c r="B186" s="19"/>
      <c r="C186" s="12">
        <v>8.4</v>
      </c>
      <c r="D186" s="50"/>
      <c r="E186" s="9">
        <f t="shared" si="4"/>
        <v>2.6738030439436655</v>
      </c>
      <c r="F186" s="9" t="s">
        <v>799</v>
      </c>
      <c r="G186" s="9"/>
      <c r="H186" s="9"/>
      <c r="I186" s="9"/>
      <c r="J186" s="9"/>
      <c r="K186" s="9"/>
      <c r="L186" s="9"/>
      <c r="M186" s="9"/>
      <c r="N186" s="9"/>
    </row>
    <row r="187" spans="1:14" x14ac:dyDescent="0.25">
      <c r="A187" s="12">
        <v>2651</v>
      </c>
      <c r="B187" s="19"/>
      <c r="C187" s="12">
        <v>10.1</v>
      </c>
      <c r="D187" s="50"/>
      <c r="E187" s="9">
        <f t="shared" si="4"/>
        <v>3.2149298504560742</v>
      </c>
      <c r="F187" s="9" t="s">
        <v>799</v>
      </c>
      <c r="G187" s="9"/>
      <c r="H187" s="9"/>
      <c r="I187" s="9"/>
      <c r="J187" s="9"/>
      <c r="K187" s="9"/>
      <c r="L187" s="9"/>
      <c r="M187" s="9"/>
      <c r="N187" s="9"/>
    </row>
    <row r="188" spans="1:14" x14ac:dyDescent="0.25">
      <c r="A188" s="12">
        <v>2913</v>
      </c>
      <c r="B188" s="19"/>
      <c r="C188" s="12">
        <v>22</v>
      </c>
      <c r="D188" s="50"/>
      <c r="E188" s="9">
        <f t="shared" si="4"/>
        <v>7.0028174960429341</v>
      </c>
      <c r="F188" s="9" t="s">
        <v>799</v>
      </c>
      <c r="G188" s="9"/>
      <c r="H188" s="9"/>
      <c r="I188" s="9"/>
      <c r="J188" s="9"/>
      <c r="K188" s="9"/>
      <c r="L188" s="9"/>
      <c r="M188" s="9"/>
      <c r="N188" s="9"/>
    </row>
    <row r="189" spans="1:14" x14ac:dyDescent="0.25">
      <c r="A189" s="12">
        <v>2907</v>
      </c>
      <c r="B189" s="19"/>
      <c r="C189" s="12">
        <v>9.6</v>
      </c>
      <c r="D189" s="50"/>
      <c r="E189" s="9">
        <f t="shared" si="4"/>
        <v>3.0557749073641891</v>
      </c>
      <c r="F189" s="9" t="s">
        <v>799</v>
      </c>
      <c r="G189" s="9"/>
      <c r="H189" s="9"/>
      <c r="I189" s="9"/>
      <c r="J189" s="9"/>
      <c r="K189" s="9"/>
      <c r="L189" s="9"/>
      <c r="M189" s="9"/>
      <c r="N189" s="9"/>
    </row>
    <row r="190" spans="1:14" ht="17.25" customHeight="1" x14ac:dyDescent="0.25">
      <c r="A190" s="12">
        <v>2906</v>
      </c>
      <c r="B190" s="19"/>
      <c r="C190" s="12">
        <v>22.2</v>
      </c>
      <c r="D190" s="50"/>
      <c r="E190" s="9">
        <f t="shared" si="4"/>
        <v>7.0664794732796876</v>
      </c>
      <c r="F190" s="9" t="s">
        <v>799</v>
      </c>
      <c r="G190" s="9"/>
      <c r="H190" s="9"/>
      <c r="I190" s="9"/>
      <c r="J190" s="9"/>
      <c r="K190" s="9"/>
      <c r="L190" s="9"/>
      <c r="M190" s="9"/>
      <c r="N190" s="9"/>
    </row>
    <row r="191" spans="1:14" ht="18.75" customHeight="1" x14ac:dyDescent="0.25">
      <c r="A191" s="12">
        <v>2908</v>
      </c>
      <c r="B191" s="19"/>
      <c r="C191" s="12">
        <v>12.7</v>
      </c>
      <c r="D191" s="50"/>
      <c r="E191" s="9">
        <f t="shared" si="4"/>
        <v>4.0425355545338748</v>
      </c>
      <c r="F191" s="9" t="s">
        <v>799</v>
      </c>
      <c r="G191" s="9"/>
      <c r="H191" s="9"/>
      <c r="I191" s="9"/>
      <c r="J191" s="9"/>
      <c r="K191" s="9"/>
      <c r="L191" s="9"/>
      <c r="M191" s="9"/>
      <c r="N191" s="9"/>
    </row>
    <row r="192" spans="1:14" ht="18.75" customHeight="1" x14ac:dyDescent="0.25">
      <c r="A192" s="12">
        <v>2931</v>
      </c>
      <c r="B192" s="19"/>
      <c r="C192" s="12">
        <v>11.3</v>
      </c>
      <c r="D192" s="50"/>
      <c r="E192" s="9">
        <f t="shared" si="4"/>
        <v>3.5969017138765982</v>
      </c>
      <c r="F192" s="9" t="s">
        <v>799</v>
      </c>
      <c r="G192" s="9"/>
      <c r="H192" s="9"/>
      <c r="I192" s="9"/>
      <c r="J192" s="9"/>
      <c r="K192" s="9"/>
      <c r="L192" s="9"/>
      <c r="M192" s="9"/>
      <c r="N192" s="9"/>
    </row>
    <row r="193" spans="1:14" x14ac:dyDescent="0.25">
      <c r="A193" s="12">
        <v>2909</v>
      </c>
      <c r="B193" s="19"/>
      <c r="C193" s="12">
        <v>8.3000000000000007</v>
      </c>
      <c r="D193" s="50"/>
      <c r="E193" s="9">
        <f t="shared" si="4"/>
        <v>2.6419720553252888</v>
      </c>
      <c r="F193" s="9" t="s">
        <v>799</v>
      </c>
      <c r="G193" s="9"/>
      <c r="H193" s="9"/>
      <c r="I193" s="9"/>
      <c r="J193" s="9"/>
      <c r="K193" s="9"/>
      <c r="L193" s="9"/>
      <c r="M193" s="9"/>
      <c r="N193" s="9"/>
    </row>
    <row r="194" spans="1:14" x14ac:dyDescent="0.25">
      <c r="A194" s="12">
        <v>2938</v>
      </c>
      <c r="B194" s="19"/>
      <c r="C194" s="12">
        <v>12.1</v>
      </c>
      <c r="D194" s="50"/>
      <c r="E194" s="9">
        <f t="shared" si="4"/>
        <v>3.8515496228236135</v>
      </c>
      <c r="F194" s="9" t="s">
        <v>799</v>
      </c>
      <c r="G194" s="9"/>
      <c r="H194" s="9"/>
      <c r="I194" s="9"/>
      <c r="J194" s="9"/>
      <c r="K194" s="9"/>
      <c r="L194" s="9"/>
      <c r="M194" s="9"/>
      <c r="N194" s="9"/>
    </row>
    <row r="195" spans="1:14" x14ac:dyDescent="0.25">
      <c r="A195" s="12">
        <v>2944</v>
      </c>
      <c r="B195" s="19"/>
      <c r="C195" s="12">
        <v>14.6</v>
      </c>
      <c r="D195" s="50" t="s">
        <v>723</v>
      </c>
      <c r="E195" s="9">
        <f t="shared" si="4"/>
        <v>4.6473243382830374</v>
      </c>
      <c r="F195" s="9" t="s">
        <v>799</v>
      </c>
      <c r="G195" s="9"/>
      <c r="H195" s="9"/>
      <c r="I195" s="9"/>
      <c r="J195" s="9"/>
      <c r="K195" s="9"/>
      <c r="L195" s="9"/>
      <c r="M195" s="9"/>
      <c r="N195" s="9"/>
    </row>
    <row r="196" spans="1:14" x14ac:dyDescent="0.25">
      <c r="A196" s="12">
        <v>2937</v>
      </c>
      <c r="B196" s="19"/>
      <c r="C196" s="12">
        <v>7</v>
      </c>
      <c r="D196" s="50"/>
      <c r="E196" s="9">
        <f t="shared" si="4"/>
        <v>2.228169203286388</v>
      </c>
      <c r="F196" s="9" t="s">
        <v>799</v>
      </c>
      <c r="G196" s="9"/>
      <c r="H196" s="9"/>
      <c r="I196" s="9"/>
      <c r="J196" s="9"/>
      <c r="K196" s="9"/>
      <c r="L196" s="9"/>
      <c r="M196" s="9"/>
      <c r="N196" s="9"/>
    </row>
    <row r="197" spans="1:14" x14ac:dyDescent="0.25">
      <c r="A197" s="12">
        <v>2945</v>
      </c>
      <c r="B197" s="19"/>
      <c r="C197" s="12">
        <v>9.1999999999999993</v>
      </c>
      <c r="D197" s="50"/>
      <c r="E197" s="9">
        <f t="shared" si="4"/>
        <v>2.9284509528906812</v>
      </c>
      <c r="F197" s="9" t="s">
        <v>799</v>
      </c>
      <c r="G197" s="9"/>
      <c r="H197" s="9"/>
      <c r="I197" s="9"/>
      <c r="J197" s="9"/>
      <c r="K197" s="9"/>
      <c r="L197" s="9"/>
      <c r="M197" s="9"/>
      <c r="N197" s="9"/>
    </row>
    <row r="198" spans="1:14" x14ac:dyDescent="0.25">
      <c r="A198" s="12">
        <v>2919</v>
      </c>
      <c r="B198" s="19" t="s">
        <v>726</v>
      </c>
      <c r="C198" s="12">
        <v>8.6999999999999993</v>
      </c>
      <c r="D198" s="50"/>
      <c r="E198" s="9">
        <f t="shared" si="4"/>
        <v>2.7692960097987962</v>
      </c>
      <c r="F198" s="9" t="s">
        <v>799</v>
      </c>
      <c r="G198" s="9"/>
      <c r="H198" s="9"/>
      <c r="I198" s="9"/>
      <c r="J198" s="9"/>
      <c r="K198" s="9"/>
      <c r="L198" s="9"/>
      <c r="M198" s="9"/>
      <c r="N198" s="9"/>
    </row>
    <row r="199" spans="1:14" x14ac:dyDescent="0.25">
      <c r="A199" s="12">
        <v>2946</v>
      </c>
      <c r="B199" s="19"/>
      <c r="C199" s="12">
        <v>10.4</v>
      </c>
      <c r="D199" s="50"/>
      <c r="E199" s="9">
        <f t="shared" si="4"/>
        <v>3.3104228163112053</v>
      </c>
      <c r="F199" s="9" t="s">
        <v>799</v>
      </c>
      <c r="G199" s="9"/>
      <c r="H199" s="9"/>
      <c r="I199" s="9"/>
      <c r="J199" s="9"/>
      <c r="K199" s="9"/>
      <c r="L199" s="9"/>
      <c r="M199" s="9"/>
      <c r="N199" s="9"/>
    </row>
    <row r="200" spans="1:14" x14ac:dyDescent="0.25">
      <c r="A200" s="12">
        <v>2947</v>
      </c>
      <c r="B200" s="19"/>
      <c r="C200" s="12">
        <v>10.4</v>
      </c>
      <c r="D200" s="50"/>
      <c r="E200" s="9">
        <f t="shared" si="4"/>
        <v>3.3104228163112053</v>
      </c>
      <c r="F200" s="9" t="s">
        <v>799</v>
      </c>
      <c r="G200" s="9"/>
      <c r="H200" s="9"/>
      <c r="I200" s="9"/>
      <c r="J200" s="9"/>
      <c r="K200" s="9"/>
      <c r="L200" s="9"/>
      <c r="M200" s="9"/>
      <c r="N200" s="9"/>
    </row>
    <row r="201" spans="1:14" x14ac:dyDescent="0.25">
      <c r="A201" s="12">
        <v>2948</v>
      </c>
      <c r="B201" s="19"/>
      <c r="C201" s="12">
        <v>9.3000000000000007</v>
      </c>
      <c r="D201" s="50"/>
      <c r="E201" s="9">
        <f t="shared" si="4"/>
        <v>2.9602819415090584</v>
      </c>
      <c r="F201" s="9" t="s">
        <v>799</v>
      </c>
      <c r="G201" s="9"/>
      <c r="H201" s="9"/>
      <c r="I201" s="9"/>
      <c r="J201" s="9"/>
      <c r="K201" s="9"/>
      <c r="L201" s="9"/>
      <c r="M201" s="9"/>
      <c r="N201" s="9"/>
    </row>
    <row r="202" spans="1:14" x14ac:dyDescent="0.25">
      <c r="A202" s="12">
        <v>2949</v>
      </c>
      <c r="B202" s="19"/>
      <c r="C202" s="12">
        <v>29.6</v>
      </c>
      <c r="D202" s="50"/>
      <c r="E202" s="9">
        <f t="shared" si="4"/>
        <v>9.4219726310395835</v>
      </c>
      <c r="F202" s="9" t="s">
        <v>799</v>
      </c>
      <c r="G202" s="9"/>
      <c r="H202" s="9"/>
      <c r="I202" s="9"/>
      <c r="J202" s="9"/>
      <c r="K202" s="9"/>
      <c r="L202" s="9"/>
      <c r="M202" s="9"/>
      <c r="N202" s="9"/>
    </row>
    <row r="203" spans="1:14" x14ac:dyDescent="0.25">
      <c r="A203" s="12">
        <v>2930</v>
      </c>
      <c r="B203" s="19"/>
      <c r="C203" s="12">
        <v>13</v>
      </c>
      <c r="D203" s="50"/>
      <c r="E203" s="9">
        <f t="shared" si="4"/>
        <v>4.1380285203890059</v>
      </c>
      <c r="F203" s="9" t="s">
        <v>799</v>
      </c>
      <c r="G203" s="9"/>
      <c r="H203" s="9"/>
      <c r="I203" s="9"/>
      <c r="J203" s="9"/>
      <c r="K203" s="9"/>
      <c r="L203" s="9"/>
      <c r="M203" s="9"/>
      <c r="N203" s="9"/>
    </row>
    <row r="204" spans="1:14" x14ac:dyDescent="0.25">
      <c r="A204" s="12">
        <v>2950</v>
      </c>
      <c r="B204" s="19"/>
      <c r="C204" s="12">
        <v>16.600000000000001</v>
      </c>
      <c r="D204" s="50"/>
      <c r="E204" s="9">
        <f t="shared" si="4"/>
        <v>5.2839441106505776</v>
      </c>
      <c r="F204" s="9" t="s">
        <v>799</v>
      </c>
      <c r="G204" s="9"/>
      <c r="H204" s="9"/>
      <c r="I204" s="9"/>
      <c r="J204" s="9"/>
      <c r="K204" s="9"/>
      <c r="L204" s="9"/>
      <c r="M204" s="9"/>
      <c r="N204" s="9"/>
    </row>
    <row r="205" spans="1:14" x14ac:dyDescent="0.25">
      <c r="A205" s="47">
        <v>2951</v>
      </c>
      <c r="B205" s="48"/>
      <c r="C205" s="47">
        <v>10.199999999999999</v>
      </c>
      <c r="D205" s="51"/>
      <c r="E205" s="9">
        <f t="shared" si="4"/>
        <v>3.2467608390744509</v>
      </c>
      <c r="F205" s="9" t="s">
        <v>799</v>
      </c>
    </row>
    <row r="206" spans="1:14" x14ac:dyDescent="0.25">
      <c r="A206" s="12">
        <v>2952</v>
      </c>
      <c r="B206" s="19"/>
      <c r="C206" s="12">
        <v>10.199999999999999</v>
      </c>
      <c r="D206" s="50"/>
      <c r="E206" s="9">
        <f t="shared" si="4"/>
        <v>3.2467608390744509</v>
      </c>
      <c r="F206" s="9" t="s">
        <v>799</v>
      </c>
    </row>
    <row r="207" spans="1:14" x14ac:dyDescent="0.25">
      <c r="A207" s="12">
        <v>2953</v>
      </c>
      <c r="B207" s="19"/>
      <c r="C207" s="12">
        <v>7.8</v>
      </c>
      <c r="D207" s="50"/>
      <c r="E207" s="9">
        <f t="shared" ref="E207:E253" si="5">C207/3.14159265359</f>
        <v>2.4828171122334037</v>
      </c>
      <c r="F207" s="9" t="s">
        <v>799</v>
      </c>
    </row>
    <row r="208" spans="1:14" x14ac:dyDescent="0.25">
      <c r="A208" s="12">
        <v>2954</v>
      </c>
      <c r="B208" s="19"/>
      <c r="C208" s="12">
        <v>12.4</v>
      </c>
      <c r="D208" s="50"/>
      <c r="E208" s="9">
        <f t="shared" si="5"/>
        <v>3.9470425886787446</v>
      </c>
      <c r="F208" s="9" t="s">
        <v>799</v>
      </c>
    </row>
    <row r="209" spans="1:6" x14ac:dyDescent="0.25">
      <c r="A209" s="12">
        <v>2955</v>
      </c>
      <c r="B209" s="19"/>
      <c r="C209" s="12">
        <v>20</v>
      </c>
      <c r="D209" s="50" t="s">
        <v>723</v>
      </c>
      <c r="E209" s="9">
        <f t="shared" si="5"/>
        <v>6.3661977236753939</v>
      </c>
      <c r="F209" s="9" t="s">
        <v>799</v>
      </c>
    </row>
    <row r="210" spans="1:6" x14ac:dyDescent="0.25">
      <c r="A210" s="12">
        <v>2956</v>
      </c>
      <c r="B210" s="19"/>
      <c r="C210" s="12">
        <v>9.4</v>
      </c>
      <c r="D210" s="50"/>
      <c r="E210" s="9">
        <f t="shared" si="5"/>
        <v>2.9921129301274356</v>
      </c>
      <c r="F210" s="9" t="s">
        <v>799</v>
      </c>
    </row>
    <row r="211" spans="1:6" x14ac:dyDescent="0.25">
      <c r="A211" s="12">
        <v>2957</v>
      </c>
      <c r="B211" s="19"/>
      <c r="C211" s="12">
        <v>7.6</v>
      </c>
      <c r="D211" s="50"/>
      <c r="E211" s="9">
        <f t="shared" si="5"/>
        <v>2.4191551349966498</v>
      </c>
      <c r="F211" s="9" t="s">
        <v>799</v>
      </c>
    </row>
    <row r="212" spans="1:6" x14ac:dyDescent="0.25">
      <c r="A212" s="12">
        <v>2958</v>
      </c>
      <c r="B212" s="19"/>
      <c r="C212" s="12">
        <v>26</v>
      </c>
      <c r="D212" s="50" t="s">
        <v>723</v>
      </c>
      <c r="E212" s="9">
        <f t="shared" si="5"/>
        <v>8.2760570407780119</v>
      </c>
      <c r="F212" s="9" t="s">
        <v>799</v>
      </c>
    </row>
    <row r="213" spans="1:6" x14ac:dyDescent="0.25">
      <c r="A213" s="12">
        <v>2959</v>
      </c>
      <c r="B213" s="19"/>
      <c r="C213" s="12">
        <v>9.8000000000000007</v>
      </c>
      <c r="D213" s="50"/>
      <c r="E213" s="9">
        <f t="shared" si="5"/>
        <v>3.1194368846009435</v>
      </c>
      <c r="F213" s="9" t="s">
        <v>799</v>
      </c>
    </row>
    <row r="214" spans="1:6" x14ac:dyDescent="0.25">
      <c r="A214" s="12">
        <v>2960</v>
      </c>
      <c r="B214" s="19"/>
      <c r="C214" s="12">
        <v>8.6999999999999993</v>
      </c>
      <c r="D214" s="50"/>
      <c r="E214" s="9">
        <f t="shared" si="5"/>
        <v>2.7692960097987962</v>
      </c>
      <c r="F214" s="9" t="s">
        <v>799</v>
      </c>
    </row>
    <row r="215" spans="1:6" x14ac:dyDescent="0.25">
      <c r="A215" s="12">
        <v>2961</v>
      </c>
      <c r="B215" s="19"/>
      <c r="C215" s="12">
        <v>7.2</v>
      </c>
      <c r="D215" s="50"/>
      <c r="E215" s="9">
        <f t="shared" si="5"/>
        <v>2.2918311805231419</v>
      </c>
      <c r="F215" s="9" t="s">
        <v>799</v>
      </c>
    </row>
    <row r="216" spans="1:6" x14ac:dyDescent="0.25">
      <c r="A216" s="12">
        <v>2962</v>
      </c>
      <c r="B216" s="19"/>
      <c r="C216" s="12">
        <v>38</v>
      </c>
      <c r="D216" s="50"/>
      <c r="E216" s="9">
        <f t="shared" si="5"/>
        <v>12.095775674983249</v>
      </c>
      <c r="F216" s="9" t="s">
        <v>799</v>
      </c>
    </row>
    <row r="217" spans="1:6" x14ac:dyDescent="0.25">
      <c r="A217" s="12">
        <v>2963</v>
      </c>
      <c r="B217" s="19"/>
      <c r="C217" s="12">
        <v>15.5</v>
      </c>
      <c r="D217" s="50"/>
      <c r="E217" s="9">
        <f t="shared" si="5"/>
        <v>4.9338032358484307</v>
      </c>
      <c r="F217" s="9" t="s">
        <v>799</v>
      </c>
    </row>
    <row r="218" spans="1:6" x14ac:dyDescent="0.25">
      <c r="A218" s="12">
        <v>2964</v>
      </c>
      <c r="B218" s="19"/>
      <c r="C218" s="12">
        <v>11.1</v>
      </c>
      <c r="D218" s="50"/>
      <c r="E218" s="9">
        <f t="shared" si="5"/>
        <v>3.5332397366398438</v>
      </c>
      <c r="F218" s="9" t="s">
        <v>799</v>
      </c>
    </row>
    <row r="219" spans="1:6" x14ac:dyDescent="0.25">
      <c r="A219" s="12">
        <v>2965</v>
      </c>
      <c r="B219" s="19"/>
      <c r="C219" s="12">
        <v>8.5</v>
      </c>
      <c r="D219" s="50"/>
      <c r="E219" s="9">
        <f t="shared" si="5"/>
        <v>2.7056340325620427</v>
      </c>
      <c r="F219" s="9" t="s">
        <v>799</v>
      </c>
    </row>
    <row r="220" spans="1:6" x14ac:dyDescent="0.25">
      <c r="A220" s="12">
        <v>2966</v>
      </c>
      <c r="B220" s="19"/>
      <c r="C220" s="12">
        <v>11.7</v>
      </c>
      <c r="D220" s="50"/>
      <c r="E220" s="9">
        <f t="shared" si="5"/>
        <v>3.7242256683501056</v>
      </c>
      <c r="F220" s="9" t="s">
        <v>799</v>
      </c>
    </row>
    <row r="221" spans="1:6" x14ac:dyDescent="0.25">
      <c r="A221" s="12">
        <v>2967</v>
      </c>
      <c r="B221" s="19"/>
      <c r="C221" s="12">
        <v>10.8</v>
      </c>
      <c r="D221" s="50"/>
      <c r="E221" s="9">
        <f t="shared" si="5"/>
        <v>3.4377467707847131</v>
      </c>
      <c r="F221" s="9" t="s">
        <v>799</v>
      </c>
    </row>
    <row r="222" spans="1:6" x14ac:dyDescent="0.25">
      <c r="A222" s="12">
        <v>2968</v>
      </c>
      <c r="B222" s="19"/>
      <c r="C222" s="12">
        <v>17.100000000000001</v>
      </c>
      <c r="D222" s="50" t="s">
        <v>723</v>
      </c>
      <c r="E222" s="9">
        <f t="shared" si="5"/>
        <v>5.4430990537424622</v>
      </c>
      <c r="F222" s="9" t="s">
        <v>799</v>
      </c>
    </row>
    <row r="223" spans="1:6" x14ac:dyDescent="0.25">
      <c r="A223" s="12">
        <v>2969</v>
      </c>
      <c r="B223" s="19"/>
      <c r="C223" s="12">
        <v>9.1999999999999993</v>
      </c>
      <c r="D223" s="50"/>
      <c r="E223" s="9">
        <f t="shared" si="5"/>
        <v>2.9284509528906812</v>
      </c>
      <c r="F223" s="9" t="s">
        <v>799</v>
      </c>
    </row>
    <row r="224" spans="1:6" x14ac:dyDescent="0.25">
      <c r="A224" s="12">
        <v>2970</v>
      </c>
      <c r="B224" s="19"/>
      <c r="C224" s="12">
        <v>13.1</v>
      </c>
      <c r="D224" s="50"/>
      <c r="E224" s="9">
        <f t="shared" si="5"/>
        <v>4.1698595090073836</v>
      </c>
      <c r="F224" s="9" t="s">
        <v>799</v>
      </c>
    </row>
    <row r="225" spans="1:6" x14ac:dyDescent="0.25">
      <c r="A225" s="12">
        <v>2971</v>
      </c>
      <c r="B225" s="19"/>
      <c r="C225" s="12">
        <v>9</v>
      </c>
      <c r="D225" s="50"/>
      <c r="E225" s="9">
        <f t="shared" si="5"/>
        <v>2.8647889756539273</v>
      </c>
      <c r="F225" s="9" t="s">
        <v>799</v>
      </c>
    </row>
    <row r="226" spans="1:6" x14ac:dyDescent="0.25">
      <c r="A226" s="12">
        <v>2972</v>
      </c>
      <c r="B226" s="19"/>
      <c r="C226" s="12">
        <v>16.600000000000001</v>
      </c>
      <c r="D226" s="50"/>
      <c r="E226" s="9">
        <f t="shared" si="5"/>
        <v>5.2839441106505776</v>
      </c>
      <c r="F226" s="9" t="s">
        <v>799</v>
      </c>
    </row>
    <row r="227" spans="1:6" x14ac:dyDescent="0.25">
      <c r="A227" s="12">
        <v>2973</v>
      </c>
      <c r="B227" s="19"/>
      <c r="C227" s="12">
        <v>13.6</v>
      </c>
      <c r="D227" s="50"/>
      <c r="E227" s="9">
        <f t="shared" si="5"/>
        <v>4.3290144520992682</v>
      </c>
      <c r="F227" s="9" t="s">
        <v>799</v>
      </c>
    </row>
    <row r="228" spans="1:6" x14ac:dyDescent="0.25">
      <c r="A228" s="12">
        <v>2974</v>
      </c>
      <c r="B228" s="19"/>
      <c r="C228" s="12">
        <v>10.1</v>
      </c>
      <c r="D228" s="50"/>
      <c r="E228" s="9">
        <f t="shared" si="5"/>
        <v>3.2149298504560742</v>
      </c>
      <c r="F228" s="9" t="s">
        <v>799</v>
      </c>
    </row>
    <row r="229" spans="1:6" x14ac:dyDescent="0.25">
      <c r="A229" s="12">
        <v>2975</v>
      </c>
      <c r="B229" s="19"/>
      <c r="C229" s="12">
        <v>17.600000000000001</v>
      </c>
      <c r="D229" s="50"/>
      <c r="E229" s="9">
        <f t="shared" si="5"/>
        <v>5.6022539968343477</v>
      </c>
      <c r="F229" s="9" t="s">
        <v>799</v>
      </c>
    </row>
    <row r="230" spans="1:6" x14ac:dyDescent="0.25">
      <c r="A230" s="12">
        <v>2976</v>
      </c>
      <c r="B230" s="19"/>
      <c r="C230" s="12">
        <v>8.6999999999999993</v>
      </c>
      <c r="D230" s="50"/>
      <c r="E230" s="9">
        <f t="shared" si="5"/>
        <v>2.7692960097987962</v>
      </c>
      <c r="F230" s="9" t="s">
        <v>799</v>
      </c>
    </row>
    <row r="231" spans="1:6" x14ac:dyDescent="0.25">
      <c r="A231" s="12">
        <v>2977</v>
      </c>
      <c r="B231" s="19"/>
      <c r="C231" s="12">
        <v>22.6</v>
      </c>
      <c r="D231" s="50" t="s">
        <v>723</v>
      </c>
      <c r="E231" s="9">
        <f t="shared" si="5"/>
        <v>7.1938034277531964</v>
      </c>
      <c r="F231" s="9" t="s">
        <v>799</v>
      </c>
    </row>
    <row r="232" spans="1:6" x14ac:dyDescent="0.25">
      <c r="A232" s="12">
        <v>2979</v>
      </c>
      <c r="B232" s="19"/>
      <c r="C232" s="12">
        <v>17.600000000000001</v>
      </c>
      <c r="D232" s="50"/>
      <c r="E232" s="9">
        <f t="shared" si="5"/>
        <v>5.6022539968343477</v>
      </c>
      <c r="F232" s="9" t="s">
        <v>799</v>
      </c>
    </row>
    <row r="233" spans="1:6" x14ac:dyDescent="0.25">
      <c r="A233" s="12">
        <v>2999</v>
      </c>
      <c r="B233" s="19"/>
      <c r="C233" s="12">
        <v>22.8</v>
      </c>
      <c r="D233" s="50"/>
      <c r="E233" s="9">
        <f t="shared" si="5"/>
        <v>7.2574654049899499</v>
      </c>
      <c r="F233" s="9" t="s">
        <v>799</v>
      </c>
    </row>
    <row r="234" spans="1:6" x14ac:dyDescent="0.25">
      <c r="A234" s="12">
        <v>2978</v>
      </c>
      <c r="B234" s="19" t="s">
        <v>728</v>
      </c>
      <c r="C234" s="12">
        <v>10.8</v>
      </c>
      <c r="D234" s="50"/>
      <c r="E234" s="9">
        <f t="shared" si="5"/>
        <v>3.4377467707847131</v>
      </c>
      <c r="F234" s="9" t="s">
        <v>799</v>
      </c>
    </row>
    <row r="235" spans="1:6" x14ac:dyDescent="0.25">
      <c r="A235" s="12">
        <v>2980</v>
      </c>
      <c r="B235" s="19"/>
      <c r="C235" s="12">
        <v>11</v>
      </c>
      <c r="D235" s="50"/>
      <c r="E235" s="9">
        <f t="shared" si="5"/>
        <v>3.5014087480214671</v>
      </c>
      <c r="F235" s="9" t="s">
        <v>799</v>
      </c>
    </row>
    <row r="236" spans="1:6" x14ac:dyDescent="0.25">
      <c r="A236" s="12">
        <v>2981</v>
      </c>
      <c r="B236" s="19" t="s">
        <v>729</v>
      </c>
      <c r="C236" s="12">
        <v>9.81</v>
      </c>
      <c r="D236" s="50"/>
      <c r="E236" s="9">
        <f t="shared" si="5"/>
        <v>3.1226199834627812</v>
      </c>
      <c r="F236" s="9" t="s">
        <v>799</v>
      </c>
    </row>
    <row r="237" spans="1:6" x14ac:dyDescent="0.25">
      <c r="A237" s="47">
        <v>2982</v>
      </c>
      <c r="B237" s="48"/>
      <c r="C237" s="47">
        <v>9.6999999999999993</v>
      </c>
      <c r="D237" s="51"/>
      <c r="E237" s="9">
        <f t="shared" si="5"/>
        <v>3.0876058959825659</v>
      </c>
      <c r="F237" s="9" t="s">
        <v>799</v>
      </c>
    </row>
    <row r="238" spans="1:6" x14ac:dyDescent="0.25">
      <c r="A238" s="12">
        <v>2983</v>
      </c>
      <c r="B238" s="19"/>
      <c r="C238" s="12">
        <v>17.3</v>
      </c>
      <c r="D238" s="50"/>
      <c r="E238" s="9">
        <f t="shared" si="5"/>
        <v>5.5067610309792165</v>
      </c>
      <c r="F238" s="9" t="s">
        <v>799</v>
      </c>
    </row>
    <row r="239" spans="1:6" x14ac:dyDescent="0.25">
      <c r="A239" s="12">
        <v>2984</v>
      </c>
      <c r="B239" s="19"/>
      <c r="C239" s="12">
        <v>12.4</v>
      </c>
      <c r="D239" s="50"/>
      <c r="E239" s="9">
        <f t="shared" si="5"/>
        <v>3.9470425886787446</v>
      </c>
      <c r="F239" s="9" t="s">
        <v>799</v>
      </c>
    </row>
    <row r="240" spans="1:6" x14ac:dyDescent="0.25">
      <c r="A240" s="12">
        <v>2985</v>
      </c>
      <c r="B240" s="19"/>
      <c r="C240" s="12">
        <v>14.6</v>
      </c>
      <c r="D240" s="50"/>
      <c r="E240" s="9">
        <f t="shared" si="5"/>
        <v>4.6473243382830374</v>
      </c>
      <c r="F240" s="9" t="s">
        <v>799</v>
      </c>
    </row>
    <row r="241" spans="1:6" x14ac:dyDescent="0.25">
      <c r="A241" s="12">
        <v>2986</v>
      </c>
      <c r="B241" s="19" t="s">
        <v>731</v>
      </c>
      <c r="C241" s="12">
        <v>10.7</v>
      </c>
      <c r="D241" s="50"/>
      <c r="E241" s="9">
        <f t="shared" si="5"/>
        <v>3.4059157821663359</v>
      </c>
      <c r="F241" s="9" t="s">
        <v>799</v>
      </c>
    </row>
    <row r="242" spans="1:6" x14ac:dyDescent="0.25">
      <c r="A242" s="12">
        <v>2987</v>
      </c>
      <c r="B242" s="19"/>
      <c r="C242" s="12">
        <v>11.4</v>
      </c>
      <c r="D242" s="50"/>
      <c r="E242" s="9">
        <f t="shared" si="5"/>
        <v>3.6287327024949749</v>
      </c>
      <c r="F242" s="9" t="s">
        <v>799</v>
      </c>
    </row>
    <row r="243" spans="1:6" x14ac:dyDescent="0.25">
      <c r="A243" s="12">
        <v>2988</v>
      </c>
      <c r="B243" s="19"/>
      <c r="C243" s="12">
        <v>8.6999999999999993</v>
      </c>
      <c r="D243" s="50"/>
      <c r="E243" s="9">
        <f t="shared" si="5"/>
        <v>2.7692960097987962</v>
      </c>
      <c r="F243" s="9" t="s">
        <v>799</v>
      </c>
    </row>
    <row r="244" spans="1:6" x14ac:dyDescent="0.25">
      <c r="A244" s="12">
        <v>2989</v>
      </c>
      <c r="B244" s="19" t="s">
        <v>730</v>
      </c>
      <c r="C244" s="12">
        <v>8.6</v>
      </c>
      <c r="D244" s="50"/>
      <c r="E244" s="9">
        <f t="shared" si="5"/>
        <v>2.7374650211804195</v>
      </c>
      <c r="F244" s="9" t="s">
        <v>799</v>
      </c>
    </row>
    <row r="245" spans="1:6" x14ac:dyDescent="0.25">
      <c r="A245" s="12">
        <v>2998</v>
      </c>
      <c r="B245" s="19"/>
      <c r="C245" s="12">
        <v>8.6999999999999993</v>
      </c>
      <c r="D245" s="50"/>
      <c r="E245" s="9">
        <f t="shared" si="5"/>
        <v>2.7692960097987962</v>
      </c>
      <c r="F245" s="9" t="s">
        <v>799</v>
      </c>
    </row>
    <row r="246" spans="1:6" x14ac:dyDescent="0.25">
      <c r="A246" s="12">
        <v>2997</v>
      </c>
      <c r="B246" s="19"/>
      <c r="C246" s="12">
        <v>8.9</v>
      </c>
      <c r="D246" s="50"/>
      <c r="E246" s="9">
        <f t="shared" si="5"/>
        <v>2.8329579870355506</v>
      </c>
      <c r="F246" s="9" t="s">
        <v>799</v>
      </c>
    </row>
    <row r="247" spans="1:6" x14ac:dyDescent="0.25">
      <c r="A247" s="12">
        <v>2996</v>
      </c>
      <c r="B247" s="19"/>
      <c r="C247" s="12">
        <v>9.4</v>
      </c>
      <c r="D247" s="50"/>
      <c r="E247" s="9">
        <f t="shared" si="5"/>
        <v>2.9921129301274356</v>
      </c>
      <c r="F247" s="9" t="s">
        <v>799</v>
      </c>
    </row>
    <row r="248" spans="1:6" x14ac:dyDescent="0.25">
      <c r="A248" s="12">
        <v>2995</v>
      </c>
      <c r="B248" s="19" t="s">
        <v>732</v>
      </c>
      <c r="C248" s="12">
        <v>9.3000000000000007</v>
      </c>
      <c r="D248" s="50"/>
      <c r="E248" s="9">
        <f t="shared" si="5"/>
        <v>2.9602819415090584</v>
      </c>
      <c r="F248" s="9" t="s">
        <v>799</v>
      </c>
    </row>
    <row r="249" spans="1:6" x14ac:dyDescent="0.25">
      <c r="A249" s="12">
        <v>2990</v>
      </c>
      <c r="B249" s="19"/>
      <c r="C249" s="12">
        <v>13.1</v>
      </c>
      <c r="D249" s="50"/>
      <c r="E249" s="9">
        <f t="shared" si="5"/>
        <v>4.1698595090073836</v>
      </c>
      <c r="F249" s="9" t="s">
        <v>799</v>
      </c>
    </row>
    <row r="250" spans="1:6" x14ac:dyDescent="0.25">
      <c r="A250" s="12">
        <v>2991</v>
      </c>
      <c r="B250" s="19"/>
      <c r="C250" s="12">
        <v>6.3</v>
      </c>
      <c r="D250" s="50"/>
      <c r="E250" s="9">
        <f t="shared" si="5"/>
        <v>2.005352282957749</v>
      </c>
      <c r="F250" s="9" t="s">
        <v>799</v>
      </c>
    </row>
    <row r="251" spans="1:6" x14ac:dyDescent="0.25">
      <c r="A251" s="12">
        <v>2992</v>
      </c>
      <c r="B251" s="19"/>
      <c r="C251" s="12">
        <v>12.8</v>
      </c>
      <c r="D251" s="50"/>
      <c r="E251" s="9">
        <f t="shared" si="5"/>
        <v>4.0743665431522524</v>
      </c>
      <c r="F251" s="9" t="s">
        <v>799</v>
      </c>
    </row>
    <row r="252" spans="1:6" x14ac:dyDescent="0.25">
      <c r="A252" s="12">
        <v>2993</v>
      </c>
      <c r="B252" s="19"/>
      <c r="C252" s="12">
        <v>11.3</v>
      </c>
      <c r="D252" s="50"/>
      <c r="E252" s="9">
        <f t="shared" si="5"/>
        <v>3.5969017138765982</v>
      </c>
      <c r="F252" s="9" t="s">
        <v>799</v>
      </c>
    </row>
    <row r="253" spans="1:6" x14ac:dyDescent="0.25">
      <c r="A253" s="12">
        <v>2994</v>
      </c>
      <c r="B253" s="19"/>
      <c r="C253" s="12">
        <v>13.1</v>
      </c>
      <c r="D253" s="50"/>
      <c r="E253" s="9">
        <f t="shared" si="5"/>
        <v>4.1698595090073836</v>
      </c>
      <c r="F253" s="9" t="s">
        <v>799</v>
      </c>
    </row>
    <row r="254" spans="1:6" x14ac:dyDescent="0.25">
      <c r="A254" s="12">
        <v>2301</v>
      </c>
      <c r="B254" s="12"/>
      <c r="C254" s="19"/>
      <c r="D254" s="50" t="s">
        <v>739</v>
      </c>
      <c r="F254" s="9" t="s">
        <v>799</v>
      </c>
    </row>
    <row r="255" spans="1:6" x14ac:dyDescent="0.25">
      <c r="A255" s="12">
        <v>2302</v>
      </c>
      <c r="B255" s="12"/>
      <c r="C255" s="19"/>
      <c r="D255" s="50"/>
      <c r="F255" s="9" t="s">
        <v>799</v>
      </c>
    </row>
    <row r="256" spans="1:6" x14ac:dyDescent="0.25">
      <c r="A256" s="12">
        <v>2303</v>
      </c>
      <c r="B256" s="12"/>
      <c r="C256" s="19"/>
      <c r="D256" s="50"/>
      <c r="F256" s="9" t="s">
        <v>799</v>
      </c>
    </row>
    <row r="257" spans="1:6" x14ac:dyDescent="0.25">
      <c r="A257" s="12">
        <v>2304</v>
      </c>
      <c r="B257" s="12"/>
      <c r="C257" s="19"/>
      <c r="D257" s="50"/>
      <c r="F257" s="9" t="s">
        <v>799</v>
      </c>
    </row>
    <row r="258" spans="1:6" x14ac:dyDescent="0.25">
      <c r="A258" s="12">
        <v>2305</v>
      </c>
      <c r="B258" s="12"/>
      <c r="C258" s="19"/>
      <c r="D258" s="50"/>
      <c r="F258" s="9" t="s">
        <v>799</v>
      </c>
    </row>
    <row r="259" spans="1:6" x14ac:dyDescent="0.25">
      <c r="A259" s="12">
        <v>2306</v>
      </c>
      <c r="B259" s="12"/>
      <c r="C259" s="19"/>
      <c r="D259" s="50"/>
      <c r="F259" s="9" t="s">
        <v>799</v>
      </c>
    </row>
    <row r="260" spans="1:6" x14ac:dyDescent="0.25">
      <c r="A260" s="12">
        <v>2307</v>
      </c>
      <c r="B260" s="12"/>
      <c r="C260" s="19"/>
      <c r="D260" s="50"/>
      <c r="F260" s="9" t="s">
        <v>799</v>
      </c>
    </row>
    <row r="261" spans="1:6" x14ac:dyDescent="0.25">
      <c r="A261" s="12">
        <v>2308</v>
      </c>
      <c r="B261" s="12"/>
      <c r="C261" s="19"/>
      <c r="D261" s="50"/>
      <c r="F261" s="9" t="s">
        <v>799</v>
      </c>
    </row>
    <row r="262" spans="1:6" x14ac:dyDescent="0.25">
      <c r="A262" s="12">
        <v>2309</v>
      </c>
      <c r="B262" s="12"/>
      <c r="C262" s="19"/>
      <c r="D262" s="50"/>
      <c r="F262" s="9" t="s">
        <v>799</v>
      </c>
    </row>
    <row r="263" spans="1:6" x14ac:dyDescent="0.25">
      <c r="A263" s="12">
        <v>2310</v>
      </c>
      <c r="B263" s="12"/>
      <c r="C263" s="19"/>
      <c r="D263" s="50"/>
      <c r="F263" s="9" t="s">
        <v>799</v>
      </c>
    </row>
    <row r="264" spans="1:6" x14ac:dyDescent="0.25">
      <c r="A264" s="12">
        <v>2311</v>
      </c>
      <c r="B264" s="12"/>
      <c r="C264" s="19"/>
      <c r="D264" s="50"/>
      <c r="F264" s="9" t="s">
        <v>799</v>
      </c>
    </row>
    <row r="265" spans="1:6" x14ac:dyDescent="0.25">
      <c r="A265" s="12">
        <v>2312</v>
      </c>
      <c r="B265" s="12"/>
      <c r="C265" s="19"/>
      <c r="D265" s="50"/>
      <c r="F265" s="9" t="s">
        <v>799</v>
      </c>
    </row>
    <row r="266" spans="1:6" x14ac:dyDescent="0.25">
      <c r="A266" s="12">
        <v>2313</v>
      </c>
      <c r="B266" s="12"/>
      <c r="C266" s="19"/>
      <c r="D266" s="50"/>
      <c r="F266" s="9" t="s">
        <v>799</v>
      </c>
    </row>
    <row r="267" spans="1:6" x14ac:dyDescent="0.25">
      <c r="A267" s="12">
        <v>2314</v>
      </c>
      <c r="B267" s="12" t="s">
        <v>738</v>
      </c>
      <c r="C267" s="19"/>
      <c r="D267" s="50"/>
      <c r="F267" s="9" t="s">
        <v>799</v>
      </c>
    </row>
    <row r="268" spans="1:6" x14ac:dyDescent="0.25">
      <c r="A268" s="12">
        <v>2315</v>
      </c>
      <c r="B268" s="12"/>
      <c r="C268" s="19"/>
      <c r="D268" s="50"/>
      <c r="F268" s="9" t="s">
        <v>799</v>
      </c>
    </row>
    <row r="269" spans="1:6" x14ac:dyDescent="0.25">
      <c r="A269" s="12">
        <v>2316</v>
      </c>
      <c r="B269" s="47"/>
      <c r="C269" s="48"/>
      <c r="D269" s="51"/>
      <c r="F269" s="9" t="s">
        <v>799</v>
      </c>
    </row>
    <row r="270" spans="1:6" x14ac:dyDescent="0.25">
      <c r="A270" s="12">
        <v>2317</v>
      </c>
      <c r="B270" s="12"/>
      <c r="C270" s="19"/>
      <c r="D270" s="50"/>
      <c r="F270" s="9" t="s">
        <v>799</v>
      </c>
    </row>
    <row r="271" spans="1:6" x14ac:dyDescent="0.25">
      <c r="A271" s="12">
        <v>2318</v>
      </c>
      <c r="B271" s="12"/>
      <c r="C271" s="19"/>
      <c r="D271" s="50"/>
      <c r="F271" s="9" t="s">
        <v>799</v>
      </c>
    </row>
    <row r="272" spans="1:6" x14ac:dyDescent="0.25">
      <c r="A272" s="12">
        <v>2319</v>
      </c>
      <c r="B272" s="12"/>
      <c r="C272" s="19"/>
      <c r="D272" s="50"/>
      <c r="F272" s="9" t="s">
        <v>799</v>
      </c>
    </row>
    <row r="273" spans="1:6" x14ac:dyDescent="0.25">
      <c r="A273" s="12">
        <v>2320</v>
      </c>
      <c r="B273" s="12"/>
      <c r="C273" s="19"/>
      <c r="D273" s="50"/>
      <c r="F273" s="9" t="s">
        <v>799</v>
      </c>
    </row>
    <row r="274" spans="1:6" x14ac:dyDescent="0.25">
      <c r="A274" s="12">
        <v>2321</v>
      </c>
      <c r="B274" s="12"/>
      <c r="C274" s="19"/>
      <c r="D274" s="50"/>
      <c r="F274" s="9" t="s">
        <v>799</v>
      </c>
    </row>
    <row r="275" spans="1:6" x14ac:dyDescent="0.25">
      <c r="A275" s="12">
        <v>2322</v>
      </c>
      <c r="B275" s="12"/>
      <c r="C275" s="19"/>
      <c r="D275" s="50"/>
      <c r="F275" s="9" t="s">
        <v>799</v>
      </c>
    </row>
    <row r="276" spans="1:6" x14ac:dyDescent="0.25">
      <c r="A276" s="12">
        <v>2323</v>
      </c>
      <c r="B276" s="12"/>
      <c r="C276" s="19"/>
      <c r="D276" s="50"/>
      <c r="F276" s="9" t="s">
        <v>799</v>
      </c>
    </row>
    <row r="277" spans="1:6" x14ac:dyDescent="0.25">
      <c r="A277" s="12">
        <v>2324</v>
      </c>
      <c r="B277" s="12"/>
      <c r="C277" s="19"/>
      <c r="D277" s="50"/>
      <c r="F277" s="9" t="s">
        <v>799</v>
      </c>
    </row>
    <row r="278" spans="1:6" x14ac:dyDescent="0.25">
      <c r="A278" s="12">
        <v>2325</v>
      </c>
      <c r="B278" s="12"/>
      <c r="C278" s="19"/>
      <c r="D278" s="50"/>
      <c r="F278" s="9" t="s">
        <v>799</v>
      </c>
    </row>
    <row r="279" spans="1:6" x14ac:dyDescent="0.25">
      <c r="A279" s="12">
        <v>2326</v>
      </c>
      <c r="B279" s="12" t="s">
        <v>740</v>
      </c>
      <c r="C279" s="19"/>
      <c r="D279" s="50"/>
      <c r="F279" s="9" t="s">
        <v>799</v>
      </c>
    </row>
    <row r="280" spans="1:6" x14ac:dyDescent="0.25">
      <c r="A280" s="12">
        <v>2327</v>
      </c>
      <c r="B280" s="12"/>
      <c r="C280" s="19"/>
      <c r="D280" s="50"/>
      <c r="F280" s="9" t="s">
        <v>799</v>
      </c>
    </row>
    <row r="281" spans="1:6" x14ac:dyDescent="0.25">
      <c r="A281" s="12">
        <v>2328</v>
      </c>
      <c r="B281" s="12"/>
      <c r="C281" s="19"/>
      <c r="D281" s="50"/>
      <c r="F281" s="9" t="s">
        <v>799</v>
      </c>
    </row>
    <row r="282" spans="1:6" x14ac:dyDescent="0.25">
      <c r="A282" s="12">
        <v>2329</v>
      </c>
      <c r="B282" s="12"/>
      <c r="C282" s="19"/>
      <c r="D282" s="50"/>
      <c r="F282" s="9" t="s">
        <v>799</v>
      </c>
    </row>
    <row r="283" spans="1:6" x14ac:dyDescent="0.25">
      <c r="A283" s="12">
        <v>2330</v>
      </c>
      <c r="B283" s="12"/>
      <c r="C283" s="19"/>
      <c r="D283" s="50"/>
      <c r="F283" s="9" t="s">
        <v>799</v>
      </c>
    </row>
    <row r="284" spans="1:6" x14ac:dyDescent="0.25">
      <c r="A284" s="12">
        <v>2331</v>
      </c>
      <c r="B284" s="12"/>
      <c r="C284" s="19"/>
      <c r="D284" s="50"/>
      <c r="F284" s="9" t="s">
        <v>799</v>
      </c>
    </row>
    <row r="285" spans="1:6" x14ac:dyDescent="0.25">
      <c r="A285" s="12">
        <v>2332</v>
      </c>
      <c r="B285" s="12"/>
      <c r="C285" s="19"/>
      <c r="D285" s="50"/>
      <c r="F285" s="9" t="s">
        <v>799</v>
      </c>
    </row>
    <row r="286" spans="1:6" x14ac:dyDescent="0.25">
      <c r="A286" s="12">
        <v>2333</v>
      </c>
      <c r="B286" s="12"/>
      <c r="C286" s="19"/>
      <c r="D286" s="50"/>
      <c r="F286" s="9" t="s">
        <v>799</v>
      </c>
    </row>
    <row r="287" spans="1:6" x14ac:dyDescent="0.25">
      <c r="A287" s="12">
        <v>2334</v>
      </c>
      <c r="B287" s="12"/>
      <c r="C287" s="19"/>
      <c r="D287" s="50"/>
      <c r="F287" s="9" t="s">
        <v>799</v>
      </c>
    </row>
    <row r="288" spans="1:6" x14ac:dyDescent="0.25">
      <c r="A288" s="12">
        <v>2335</v>
      </c>
      <c r="B288" s="12"/>
      <c r="C288" s="19"/>
      <c r="D288" s="50"/>
      <c r="F288" s="9" t="s">
        <v>799</v>
      </c>
    </row>
    <row r="289" spans="1:6" x14ac:dyDescent="0.25">
      <c r="A289" s="12">
        <v>2336</v>
      </c>
      <c r="B289" s="12"/>
      <c r="C289" s="19"/>
      <c r="D289" s="50"/>
      <c r="F289" s="9" t="s">
        <v>799</v>
      </c>
    </row>
    <row r="290" spans="1:6" x14ac:dyDescent="0.25">
      <c r="A290" s="12">
        <v>2337</v>
      </c>
      <c r="B290" s="12"/>
      <c r="C290" s="19"/>
      <c r="D290" s="50"/>
      <c r="F290" s="9" t="s">
        <v>799</v>
      </c>
    </row>
    <row r="291" spans="1:6" x14ac:dyDescent="0.25">
      <c r="A291" s="12">
        <v>2338</v>
      </c>
      <c r="B291" s="12"/>
      <c r="C291" s="19"/>
      <c r="D291" s="50"/>
      <c r="F291" s="9" t="s">
        <v>799</v>
      </c>
    </row>
    <row r="292" spans="1:6" x14ac:dyDescent="0.25">
      <c r="A292" s="12">
        <v>2339</v>
      </c>
      <c r="B292" s="12"/>
      <c r="C292" s="19"/>
      <c r="D292" s="50"/>
      <c r="F292" s="9" t="s">
        <v>799</v>
      </c>
    </row>
    <row r="293" spans="1:6" x14ac:dyDescent="0.25">
      <c r="A293" s="12">
        <v>2340</v>
      </c>
      <c r="B293" s="12"/>
      <c r="C293" s="19"/>
      <c r="D293" s="50"/>
      <c r="F293" s="9" t="s">
        <v>799</v>
      </c>
    </row>
    <row r="294" spans="1:6" x14ac:dyDescent="0.25">
      <c r="A294" s="12">
        <v>2341</v>
      </c>
      <c r="B294" s="12"/>
      <c r="C294" s="19"/>
      <c r="D294" s="50"/>
      <c r="F294" s="9" t="s">
        <v>799</v>
      </c>
    </row>
    <row r="295" spans="1:6" x14ac:dyDescent="0.25">
      <c r="A295" s="12">
        <v>2342</v>
      </c>
      <c r="B295" s="12"/>
      <c r="C295" s="19"/>
      <c r="D295" s="50"/>
      <c r="F295" s="9" t="s">
        <v>799</v>
      </c>
    </row>
    <row r="296" spans="1:6" x14ac:dyDescent="0.25">
      <c r="A296" s="12">
        <v>2343</v>
      </c>
      <c r="B296" s="12"/>
      <c r="C296" s="19"/>
      <c r="D296" s="50"/>
      <c r="F296" s="9" t="s">
        <v>799</v>
      </c>
    </row>
    <row r="297" spans="1:6" x14ac:dyDescent="0.25">
      <c r="A297" s="12">
        <v>2344</v>
      </c>
      <c r="B297" s="12"/>
      <c r="C297" s="19"/>
      <c r="D297" s="50"/>
      <c r="F297" s="9" t="s">
        <v>799</v>
      </c>
    </row>
    <row r="298" spans="1:6" x14ac:dyDescent="0.25">
      <c r="A298" s="12">
        <v>2345</v>
      </c>
      <c r="B298" s="12"/>
      <c r="C298" s="19"/>
      <c r="D298" s="50"/>
      <c r="F298" s="9" t="s">
        <v>799</v>
      </c>
    </row>
    <row r="299" spans="1:6" x14ac:dyDescent="0.25">
      <c r="A299" s="12">
        <v>2346</v>
      </c>
      <c r="B299" s="12"/>
      <c r="C299" s="19"/>
      <c r="D299" s="50"/>
      <c r="F299" s="9" t="s">
        <v>799</v>
      </c>
    </row>
    <row r="300" spans="1:6" x14ac:dyDescent="0.25">
      <c r="A300" s="12">
        <v>2347</v>
      </c>
      <c r="B300" s="12"/>
      <c r="C300" s="19"/>
      <c r="D300" s="50"/>
      <c r="F300" s="9" t="s">
        <v>799</v>
      </c>
    </row>
    <row r="301" spans="1:6" x14ac:dyDescent="0.25">
      <c r="A301" s="12">
        <v>2348</v>
      </c>
      <c r="B301" s="47"/>
      <c r="C301" s="48"/>
      <c r="D301" s="51"/>
      <c r="F301" s="9" t="s">
        <v>799</v>
      </c>
    </row>
    <row r="302" spans="1:6" x14ac:dyDescent="0.25">
      <c r="A302" s="12">
        <v>2349</v>
      </c>
      <c r="B302" s="12"/>
      <c r="C302" s="19"/>
      <c r="D302" s="50"/>
      <c r="F302" s="9" t="s">
        <v>799</v>
      </c>
    </row>
    <row r="303" spans="1:6" x14ac:dyDescent="0.25">
      <c r="A303" s="12">
        <v>2350</v>
      </c>
      <c r="B303" s="12"/>
      <c r="C303" s="19"/>
      <c r="D303" s="50"/>
      <c r="F303" s="9" t="s">
        <v>799</v>
      </c>
    </row>
    <row r="304" spans="1:6" x14ac:dyDescent="0.25">
      <c r="A304" s="12">
        <v>2351</v>
      </c>
      <c r="B304" s="12"/>
      <c r="C304" s="19"/>
      <c r="D304" s="50"/>
      <c r="F304" s="9" t="s">
        <v>799</v>
      </c>
    </row>
    <row r="305" spans="1:6" x14ac:dyDescent="0.25">
      <c r="A305" s="12">
        <v>2352</v>
      </c>
      <c r="B305" s="12"/>
      <c r="C305" s="19"/>
      <c r="D305" s="50"/>
      <c r="F305" s="9" t="s">
        <v>799</v>
      </c>
    </row>
    <row r="306" spans="1:6" x14ac:dyDescent="0.25">
      <c r="A306" s="12">
        <v>2353</v>
      </c>
      <c r="B306" s="12"/>
      <c r="C306" s="19"/>
      <c r="D306" s="50"/>
      <c r="F306" s="9" t="s">
        <v>799</v>
      </c>
    </row>
    <row r="307" spans="1:6" x14ac:dyDescent="0.25">
      <c r="A307" s="12">
        <v>2354</v>
      </c>
      <c r="B307" s="12"/>
      <c r="C307" s="19"/>
      <c r="D307" s="50"/>
      <c r="F307" s="9" t="s">
        <v>799</v>
      </c>
    </row>
    <row r="308" spans="1:6" x14ac:dyDescent="0.25">
      <c r="A308" s="12">
        <v>2355</v>
      </c>
      <c r="B308" s="12"/>
      <c r="C308" s="19"/>
      <c r="D308" s="50"/>
      <c r="F308" s="9" t="s">
        <v>799</v>
      </c>
    </row>
    <row r="309" spans="1:6" x14ac:dyDescent="0.25">
      <c r="A309" s="12">
        <v>2356</v>
      </c>
      <c r="B309" s="12"/>
      <c r="C309" s="19"/>
      <c r="D309" s="50"/>
      <c r="F309" s="9" t="s">
        <v>799</v>
      </c>
    </row>
    <row r="310" spans="1:6" x14ac:dyDescent="0.25">
      <c r="A310" s="12">
        <v>2357</v>
      </c>
      <c r="B310" s="12"/>
      <c r="C310" s="19"/>
      <c r="D310" s="50"/>
      <c r="F310" s="9" t="s">
        <v>799</v>
      </c>
    </row>
    <row r="311" spans="1:6" x14ac:dyDescent="0.25">
      <c r="A311" s="12">
        <v>2358</v>
      </c>
      <c r="B311" s="12"/>
      <c r="C311" s="19"/>
      <c r="D311" s="50"/>
      <c r="F311" s="9" t="s">
        <v>799</v>
      </c>
    </row>
    <row r="312" spans="1:6" x14ac:dyDescent="0.25">
      <c r="A312" s="12">
        <v>2359</v>
      </c>
      <c r="B312" s="12"/>
      <c r="C312" s="19"/>
      <c r="D312" s="50"/>
      <c r="F312" s="9" t="s">
        <v>799</v>
      </c>
    </row>
    <row r="313" spans="1:6" x14ac:dyDescent="0.25">
      <c r="A313" s="12">
        <v>2360</v>
      </c>
      <c r="B313" s="12"/>
      <c r="C313" s="19"/>
      <c r="D313" s="50"/>
      <c r="F313" s="9" t="s">
        <v>799</v>
      </c>
    </row>
    <row r="314" spans="1:6" x14ac:dyDescent="0.25">
      <c r="A314" s="12">
        <v>2361</v>
      </c>
      <c r="B314" s="12" t="s">
        <v>741</v>
      </c>
      <c r="C314" s="19"/>
      <c r="D314" s="50"/>
      <c r="F314" s="9" t="s">
        <v>799</v>
      </c>
    </row>
    <row r="315" spans="1:6" x14ac:dyDescent="0.25">
      <c r="A315" s="12">
        <v>2362</v>
      </c>
      <c r="B315" s="12"/>
      <c r="C315" s="19"/>
      <c r="D315" s="50"/>
      <c r="F315" s="9" t="s">
        <v>799</v>
      </c>
    </row>
    <row r="316" spans="1:6" x14ac:dyDescent="0.25">
      <c r="A316" s="12">
        <v>2363</v>
      </c>
      <c r="B316" s="12"/>
      <c r="C316" s="19"/>
      <c r="D316" s="50"/>
      <c r="F316" s="9" t="s">
        <v>799</v>
      </c>
    </row>
    <row r="317" spans="1:6" x14ac:dyDescent="0.25">
      <c r="A317" s="12">
        <v>2364</v>
      </c>
      <c r="B317" s="12"/>
      <c r="C317" s="19"/>
      <c r="D317" s="50"/>
      <c r="F317" s="9" t="s">
        <v>799</v>
      </c>
    </row>
    <row r="318" spans="1:6" x14ac:dyDescent="0.25">
      <c r="A318" s="12">
        <v>2365</v>
      </c>
      <c r="B318" s="12"/>
      <c r="C318" s="19"/>
      <c r="D318" s="50"/>
      <c r="F318" s="9" t="s">
        <v>799</v>
      </c>
    </row>
    <row r="319" spans="1:6" x14ac:dyDescent="0.25">
      <c r="A319" s="12">
        <v>2366</v>
      </c>
      <c r="B319" s="12"/>
      <c r="C319" s="19"/>
      <c r="D319" s="50"/>
      <c r="F319" s="9" t="s">
        <v>799</v>
      </c>
    </row>
    <row r="320" spans="1:6" x14ac:dyDescent="0.25">
      <c r="A320" s="12">
        <v>2367</v>
      </c>
      <c r="B320" s="12" t="s">
        <v>742</v>
      </c>
      <c r="C320" s="19"/>
      <c r="D320" s="50"/>
      <c r="F320" s="9" t="s">
        <v>799</v>
      </c>
    </row>
    <row r="321" spans="1:6" x14ac:dyDescent="0.25">
      <c r="A321" s="12">
        <v>2368</v>
      </c>
      <c r="B321" s="12"/>
      <c r="C321" s="19"/>
      <c r="D321" s="50"/>
      <c r="F321" s="9" t="s">
        <v>799</v>
      </c>
    </row>
    <row r="322" spans="1:6" x14ac:dyDescent="0.25">
      <c r="A322" s="12">
        <v>2369</v>
      </c>
      <c r="B322" s="12"/>
      <c r="C322" s="19"/>
      <c r="D322" s="50"/>
      <c r="F322" s="9" t="s">
        <v>799</v>
      </c>
    </row>
    <row r="323" spans="1:6" x14ac:dyDescent="0.25">
      <c r="A323" s="12">
        <v>2370</v>
      </c>
      <c r="B323" s="12" t="s">
        <v>743</v>
      </c>
      <c r="C323" s="19"/>
      <c r="D323" s="50"/>
      <c r="F323" s="9" t="s">
        <v>799</v>
      </c>
    </row>
    <row r="324" spans="1:6" x14ac:dyDescent="0.25">
      <c r="A324" s="12">
        <v>2371</v>
      </c>
      <c r="B324" s="12"/>
      <c r="C324" s="19"/>
      <c r="D324" s="50"/>
      <c r="F324" s="9" t="s">
        <v>799</v>
      </c>
    </row>
    <row r="325" spans="1:6" x14ac:dyDescent="0.25">
      <c r="A325" s="12">
        <v>2372</v>
      </c>
      <c r="B325" s="12"/>
      <c r="C325" s="19"/>
      <c r="D325" s="50"/>
      <c r="F325" s="9" t="s">
        <v>799</v>
      </c>
    </row>
    <row r="326" spans="1:6" x14ac:dyDescent="0.25">
      <c r="A326" s="12">
        <v>2373</v>
      </c>
      <c r="B326" s="12"/>
      <c r="C326" s="19"/>
      <c r="D326" s="50"/>
      <c r="F326" s="9" t="s">
        <v>799</v>
      </c>
    </row>
    <row r="327" spans="1:6" x14ac:dyDescent="0.25">
      <c r="A327" s="12">
        <v>2374</v>
      </c>
      <c r="B327" s="12"/>
      <c r="C327" s="19"/>
      <c r="D327" s="50"/>
      <c r="F327" s="9" t="s">
        <v>799</v>
      </c>
    </row>
    <row r="328" spans="1:6" x14ac:dyDescent="0.25">
      <c r="A328" s="12">
        <v>2401</v>
      </c>
      <c r="B328" s="12"/>
      <c r="C328" s="19"/>
      <c r="D328" s="50"/>
      <c r="F328" s="9" t="s">
        <v>799</v>
      </c>
    </row>
    <row r="329" spans="1:6" x14ac:dyDescent="0.25">
      <c r="A329" s="12">
        <v>2402</v>
      </c>
      <c r="B329" s="12"/>
      <c r="C329" s="19"/>
      <c r="D329" s="50"/>
      <c r="F329" s="9" t="s">
        <v>799</v>
      </c>
    </row>
    <row r="330" spans="1:6" x14ac:dyDescent="0.25">
      <c r="A330" s="12">
        <v>2403</v>
      </c>
      <c r="B330" s="12"/>
      <c r="C330" s="19"/>
      <c r="D330" s="50"/>
      <c r="F330" s="9" t="s">
        <v>799</v>
      </c>
    </row>
    <row r="331" spans="1:6" x14ac:dyDescent="0.25">
      <c r="A331" s="12">
        <v>2404</v>
      </c>
      <c r="B331" s="12"/>
      <c r="C331" s="19"/>
      <c r="D331" s="50"/>
      <c r="F331" s="9" t="s">
        <v>799</v>
      </c>
    </row>
    <row r="332" spans="1:6" x14ac:dyDescent="0.25">
      <c r="A332" s="12">
        <v>2405</v>
      </c>
      <c r="B332" s="12"/>
      <c r="C332" s="19"/>
      <c r="D332" s="50"/>
      <c r="F332" s="9" t="s">
        <v>799</v>
      </c>
    </row>
    <row r="333" spans="1:6" x14ac:dyDescent="0.25">
      <c r="A333" s="12">
        <v>2406</v>
      </c>
      <c r="B333" s="47"/>
      <c r="C333" s="48"/>
      <c r="D333" s="51"/>
      <c r="F333" s="9" t="s">
        <v>799</v>
      </c>
    </row>
    <row r="334" spans="1:6" x14ac:dyDescent="0.25">
      <c r="A334" s="12">
        <v>2407</v>
      </c>
      <c r="B334" s="12"/>
      <c r="C334" s="19"/>
      <c r="D334" s="50" t="s">
        <v>744</v>
      </c>
      <c r="F334" s="9" t="s">
        <v>799</v>
      </c>
    </row>
    <row r="335" spans="1:6" x14ac:dyDescent="0.25">
      <c r="A335" s="12">
        <v>2408</v>
      </c>
      <c r="B335" s="12"/>
      <c r="C335" s="19"/>
      <c r="D335" s="50"/>
      <c r="F335" s="9" t="s">
        <v>799</v>
      </c>
    </row>
    <row r="336" spans="1:6" x14ac:dyDescent="0.25">
      <c r="A336" s="12">
        <v>2409</v>
      </c>
      <c r="B336" s="12"/>
      <c r="C336" s="19"/>
      <c r="D336" s="50"/>
      <c r="F336" s="9" t="s">
        <v>799</v>
      </c>
    </row>
    <row r="337" spans="1:6" x14ac:dyDescent="0.25">
      <c r="A337" s="12">
        <v>2410</v>
      </c>
      <c r="B337" s="12"/>
      <c r="C337" s="19"/>
      <c r="D337" s="50"/>
      <c r="F337" s="9" t="s">
        <v>799</v>
      </c>
    </row>
    <row r="338" spans="1:6" x14ac:dyDescent="0.25">
      <c r="A338" s="12">
        <v>2411</v>
      </c>
      <c r="B338" s="12"/>
      <c r="C338" s="19"/>
      <c r="D338" s="50"/>
      <c r="F338" s="9" t="s">
        <v>799</v>
      </c>
    </row>
    <row r="339" spans="1:6" x14ac:dyDescent="0.25">
      <c r="A339" s="12">
        <v>2412</v>
      </c>
      <c r="B339" s="12" t="s">
        <v>745</v>
      </c>
      <c r="C339" s="19"/>
      <c r="D339" s="50"/>
      <c r="F339" s="9" t="s">
        <v>799</v>
      </c>
    </row>
    <row r="340" spans="1:6" x14ac:dyDescent="0.25">
      <c r="A340" s="12">
        <v>2413</v>
      </c>
      <c r="B340" s="12"/>
      <c r="C340" s="19"/>
      <c r="D340" s="50"/>
      <c r="F340" s="9" t="s">
        <v>799</v>
      </c>
    </row>
    <row r="341" spans="1:6" x14ac:dyDescent="0.25">
      <c r="A341" s="12">
        <v>2414</v>
      </c>
      <c r="B341" s="12"/>
      <c r="C341" s="19"/>
      <c r="D341" s="50"/>
      <c r="F341" s="9" t="s">
        <v>799</v>
      </c>
    </row>
    <row r="342" spans="1:6" x14ac:dyDescent="0.25">
      <c r="A342" s="12">
        <v>2415</v>
      </c>
      <c r="B342" s="12"/>
      <c r="C342" s="19"/>
      <c r="D342" s="50"/>
      <c r="F342" s="9" t="s">
        <v>799</v>
      </c>
    </row>
    <row r="343" spans="1:6" x14ac:dyDescent="0.25">
      <c r="A343" s="12">
        <v>2416</v>
      </c>
      <c r="B343" s="12"/>
      <c r="C343" s="19"/>
      <c r="D343" s="50"/>
      <c r="F343" s="9" t="s">
        <v>799</v>
      </c>
    </row>
    <row r="344" spans="1:6" x14ac:dyDescent="0.25">
      <c r="A344" s="12">
        <v>2417</v>
      </c>
      <c r="B344" s="12"/>
      <c r="C344" s="19"/>
      <c r="D344" s="50"/>
      <c r="F344" s="9" t="s">
        <v>799</v>
      </c>
    </row>
    <row r="345" spans="1:6" x14ac:dyDescent="0.25">
      <c r="A345" s="12">
        <v>2418</v>
      </c>
      <c r="B345" s="12"/>
      <c r="C345" s="19"/>
      <c r="D345" s="50"/>
      <c r="F345" s="9" t="s">
        <v>799</v>
      </c>
    </row>
    <row r="346" spans="1:6" x14ac:dyDescent="0.25">
      <c r="A346" s="12">
        <v>2419</v>
      </c>
      <c r="B346" s="12"/>
      <c r="C346" s="19"/>
      <c r="D346" s="50"/>
      <c r="F346" s="9" t="s">
        <v>799</v>
      </c>
    </row>
    <row r="347" spans="1:6" x14ac:dyDescent="0.25">
      <c r="A347" s="12">
        <v>2420</v>
      </c>
      <c r="B347" s="12"/>
      <c r="C347" s="19"/>
      <c r="D347" s="50"/>
      <c r="F347" s="9" t="s">
        <v>799</v>
      </c>
    </row>
    <row r="348" spans="1:6" x14ac:dyDescent="0.25">
      <c r="A348" s="12">
        <v>2421</v>
      </c>
      <c r="B348" s="12"/>
      <c r="C348" s="19"/>
      <c r="D348" s="50"/>
      <c r="F348" s="9" t="s">
        <v>799</v>
      </c>
    </row>
    <row r="349" spans="1:6" x14ac:dyDescent="0.25">
      <c r="A349" s="12">
        <v>2422</v>
      </c>
      <c r="B349" s="12"/>
      <c r="C349" s="19"/>
      <c r="D349" s="50"/>
      <c r="F349" s="9" t="s">
        <v>799</v>
      </c>
    </row>
    <row r="350" spans="1:6" x14ac:dyDescent="0.25">
      <c r="A350" s="12">
        <v>2423</v>
      </c>
      <c r="B350" s="12"/>
      <c r="C350" s="19"/>
      <c r="D350" s="50"/>
      <c r="F350" s="9" t="s">
        <v>799</v>
      </c>
    </row>
    <row r="351" spans="1:6" x14ac:dyDescent="0.25">
      <c r="A351" s="12">
        <v>2424</v>
      </c>
      <c r="B351" s="12"/>
      <c r="C351" s="19"/>
      <c r="D351" s="50"/>
      <c r="F351" s="9" t="s">
        <v>799</v>
      </c>
    </row>
    <row r="352" spans="1:6" x14ac:dyDescent="0.25">
      <c r="A352" s="12">
        <v>2425</v>
      </c>
      <c r="B352" s="12"/>
      <c r="C352" s="19"/>
      <c r="D352" s="50"/>
      <c r="F352" s="9" t="s">
        <v>799</v>
      </c>
    </row>
    <row r="353" spans="1:6" x14ac:dyDescent="0.25">
      <c r="A353" s="12">
        <v>2426</v>
      </c>
      <c r="B353" s="12"/>
      <c r="C353" s="19"/>
      <c r="D353" s="50"/>
      <c r="F353" s="9" t="s">
        <v>799</v>
      </c>
    </row>
    <row r="354" spans="1:6" x14ac:dyDescent="0.25">
      <c r="A354" s="12">
        <v>2427</v>
      </c>
      <c r="B354" s="12"/>
      <c r="C354" s="19"/>
      <c r="D354" s="50"/>
      <c r="F354" s="9" t="s">
        <v>799</v>
      </c>
    </row>
    <row r="355" spans="1:6" x14ac:dyDescent="0.25">
      <c r="A355" s="12">
        <v>2428</v>
      </c>
      <c r="B355" s="12"/>
      <c r="C355" s="19"/>
      <c r="D355" s="50"/>
      <c r="F355" s="9" t="s">
        <v>799</v>
      </c>
    </row>
    <row r="356" spans="1:6" x14ac:dyDescent="0.25">
      <c r="A356" s="12">
        <v>2429</v>
      </c>
      <c r="B356" s="12"/>
      <c r="C356" s="19"/>
      <c r="D356" s="50"/>
      <c r="F356" s="9" t="s">
        <v>799</v>
      </c>
    </row>
    <row r="357" spans="1:6" x14ac:dyDescent="0.25">
      <c r="A357" s="12">
        <v>2430</v>
      </c>
      <c r="B357" s="12"/>
      <c r="C357" s="19"/>
      <c r="D357" s="50"/>
      <c r="F357" s="9" t="s">
        <v>799</v>
      </c>
    </row>
    <row r="358" spans="1:6" x14ac:dyDescent="0.25">
      <c r="A358" s="12">
        <v>2431</v>
      </c>
      <c r="B358" s="12"/>
      <c r="C358" s="19"/>
      <c r="D358" s="50"/>
      <c r="F358" s="9" t="s">
        <v>799</v>
      </c>
    </row>
    <row r="359" spans="1:6" x14ac:dyDescent="0.25">
      <c r="A359" s="12">
        <v>2432</v>
      </c>
      <c r="B359" s="12"/>
      <c r="C359" s="19"/>
      <c r="D359" s="50"/>
      <c r="F359" s="9" t="s">
        <v>799</v>
      </c>
    </row>
    <row r="360" spans="1:6" x14ac:dyDescent="0.25">
      <c r="A360" s="12">
        <v>2433</v>
      </c>
      <c r="B360" s="12"/>
      <c r="C360" s="19"/>
      <c r="D360" s="50"/>
      <c r="F360" s="9" t="s">
        <v>799</v>
      </c>
    </row>
    <row r="361" spans="1:6" x14ac:dyDescent="0.25">
      <c r="A361" s="12">
        <v>2434</v>
      </c>
      <c r="B361" s="12"/>
      <c r="C361" s="19"/>
      <c r="D361" s="50"/>
      <c r="F361" s="9" t="s">
        <v>799</v>
      </c>
    </row>
    <row r="362" spans="1:6" x14ac:dyDescent="0.25">
      <c r="A362" s="12">
        <v>2435</v>
      </c>
      <c r="B362" s="12"/>
      <c r="C362" s="19"/>
      <c r="D362" s="50"/>
      <c r="F362" s="9" t="s">
        <v>799</v>
      </c>
    </row>
    <row r="363" spans="1:6" x14ac:dyDescent="0.25">
      <c r="A363" s="12">
        <v>2436</v>
      </c>
      <c r="B363" s="12"/>
      <c r="C363" s="19"/>
      <c r="D363" s="50"/>
      <c r="F363" s="9" t="s">
        <v>799</v>
      </c>
    </row>
    <row r="364" spans="1:6" x14ac:dyDescent="0.25">
      <c r="A364" s="12">
        <v>2437</v>
      </c>
      <c r="B364" s="12"/>
      <c r="C364" s="19"/>
      <c r="D364" s="50"/>
      <c r="F364" s="9" t="s">
        <v>799</v>
      </c>
    </row>
    <row r="365" spans="1:6" x14ac:dyDescent="0.25">
      <c r="A365" s="12">
        <v>2438</v>
      </c>
      <c r="B365" s="47" t="s">
        <v>746</v>
      </c>
      <c r="C365" s="48"/>
      <c r="D365" s="51"/>
      <c r="F365" s="9" t="s">
        <v>799</v>
      </c>
    </row>
    <row r="366" spans="1:6" x14ac:dyDescent="0.25">
      <c r="A366" s="12">
        <v>2439</v>
      </c>
      <c r="B366" s="12"/>
      <c r="C366" s="19"/>
      <c r="D366" s="50"/>
      <c r="F366" s="9" t="s">
        <v>799</v>
      </c>
    </row>
    <row r="367" spans="1:6" x14ac:dyDescent="0.25">
      <c r="A367" s="12">
        <v>2440</v>
      </c>
      <c r="B367" s="12"/>
      <c r="C367" s="19"/>
      <c r="D367" s="50"/>
      <c r="F367" s="9" t="s">
        <v>799</v>
      </c>
    </row>
    <row r="368" spans="1:6" x14ac:dyDescent="0.25">
      <c r="A368" s="12">
        <v>2441</v>
      </c>
      <c r="B368" s="12"/>
      <c r="C368" s="19"/>
      <c r="D368" s="50"/>
      <c r="F368" s="9" t="s">
        <v>799</v>
      </c>
    </row>
    <row r="369" spans="1:6" x14ac:dyDescent="0.25">
      <c r="A369" s="12">
        <v>2442</v>
      </c>
      <c r="B369" s="12"/>
      <c r="C369" s="19"/>
      <c r="D369" s="50"/>
      <c r="F369" s="9" t="s">
        <v>799</v>
      </c>
    </row>
    <row r="370" spans="1:6" x14ac:dyDescent="0.25">
      <c r="A370" s="12">
        <v>2443</v>
      </c>
      <c r="B370" s="12"/>
      <c r="C370" s="19"/>
      <c r="D370" s="50"/>
      <c r="F370" s="9" t="s">
        <v>799</v>
      </c>
    </row>
    <row r="371" spans="1:6" x14ac:dyDescent="0.25">
      <c r="A371" s="12">
        <v>2444</v>
      </c>
      <c r="B371" s="12"/>
      <c r="C371" s="19"/>
      <c r="D371" s="50"/>
      <c r="F371" s="9" t="s">
        <v>799</v>
      </c>
    </row>
    <row r="372" spans="1:6" x14ac:dyDescent="0.25">
      <c r="A372" s="12">
        <v>2445</v>
      </c>
      <c r="B372" s="12"/>
      <c r="C372" s="19"/>
      <c r="D372" s="50" t="s">
        <v>744</v>
      </c>
      <c r="F372" s="9" t="s">
        <v>799</v>
      </c>
    </row>
    <row r="373" spans="1:6" x14ac:dyDescent="0.25">
      <c r="A373" s="12">
        <v>2446</v>
      </c>
      <c r="B373" s="12"/>
      <c r="C373" s="19"/>
      <c r="D373" s="50"/>
      <c r="F373" s="9" t="s">
        <v>799</v>
      </c>
    </row>
    <row r="374" spans="1:6" x14ac:dyDescent="0.25">
      <c r="A374" s="12">
        <v>2447</v>
      </c>
      <c r="B374" s="12"/>
      <c r="C374" s="19"/>
      <c r="D374" s="50"/>
      <c r="F374" s="9" t="s">
        <v>799</v>
      </c>
    </row>
    <row r="375" spans="1:6" x14ac:dyDescent="0.25">
      <c r="A375" s="12">
        <v>2448</v>
      </c>
      <c r="B375" s="12"/>
      <c r="C375" s="19"/>
      <c r="D375" s="50"/>
      <c r="F375" s="9" t="s">
        <v>799</v>
      </c>
    </row>
    <row r="376" spans="1:6" x14ac:dyDescent="0.25">
      <c r="A376" s="12">
        <v>2449</v>
      </c>
      <c r="B376" s="12"/>
      <c r="C376" s="19"/>
      <c r="D376" s="50"/>
      <c r="F376" s="9" t="s">
        <v>799</v>
      </c>
    </row>
    <row r="377" spans="1:6" x14ac:dyDescent="0.25">
      <c r="A377" s="12">
        <v>2450</v>
      </c>
      <c r="B377" s="12"/>
      <c r="C377" s="19"/>
      <c r="D377" s="50"/>
      <c r="F377" s="9" t="s">
        <v>799</v>
      </c>
    </row>
    <row r="378" spans="1:6" x14ac:dyDescent="0.25">
      <c r="A378" s="12">
        <v>2451</v>
      </c>
      <c r="B378" s="12"/>
      <c r="C378" s="19"/>
      <c r="D378" s="50"/>
      <c r="F378" s="9" t="s">
        <v>799</v>
      </c>
    </row>
    <row r="379" spans="1:6" x14ac:dyDescent="0.25">
      <c r="A379" s="12">
        <v>2452</v>
      </c>
      <c r="B379" s="12"/>
      <c r="C379" s="19"/>
      <c r="D379" s="50"/>
      <c r="F379" s="9" t="s">
        <v>799</v>
      </c>
    </row>
    <row r="380" spans="1:6" x14ac:dyDescent="0.25">
      <c r="A380" s="12">
        <v>2453</v>
      </c>
      <c r="B380" s="12"/>
      <c r="C380" s="19"/>
      <c r="D380" s="50"/>
      <c r="F380" s="9" t="s">
        <v>799</v>
      </c>
    </row>
    <row r="381" spans="1:6" x14ac:dyDescent="0.25">
      <c r="A381" s="12">
        <v>2454</v>
      </c>
      <c r="B381" s="12"/>
      <c r="C381" s="19"/>
      <c r="D381" s="50"/>
      <c r="F381" s="9" t="s">
        <v>799</v>
      </c>
    </row>
    <row r="382" spans="1:6" x14ac:dyDescent="0.25">
      <c r="A382" s="12">
        <v>2455</v>
      </c>
      <c r="B382" s="12"/>
      <c r="C382" s="19"/>
      <c r="D382" s="50"/>
      <c r="F382" s="9" t="s">
        <v>799</v>
      </c>
    </row>
    <row r="383" spans="1:6" x14ac:dyDescent="0.25">
      <c r="A383" s="12">
        <v>2456</v>
      </c>
      <c r="B383" s="12"/>
      <c r="C383" s="19"/>
      <c r="D383" s="50"/>
      <c r="F383" s="9" t="s">
        <v>799</v>
      </c>
    </row>
    <row r="384" spans="1:6" x14ac:dyDescent="0.25">
      <c r="A384" s="12">
        <v>2457</v>
      </c>
      <c r="B384" s="12"/>
      <c r="C384" s="19"/>
      <c r="D384" s="50"/>
      <c r="F384" s="9" t="s">
        <v>799</v>
      </c>
    </row>
    <row r="385" spans="1:6" x14ac:dyDescent="0.25">
      <c r="A385" s="12">
        <v>2458</v>
      </c>
      <c r="B385" s="12"/>
      <c r="C385" s="19"/>
      <c r="D385" s="50"/>
      <c r="F385" s="9" t="s">
        <v>799</v>
      </c>
    </row>
    <row r="386" spans="1:6" x14ac:dyDescent="0.25">
      <c r="A386" s="12">
        <v>2459</v>
      </c>
      <c r="B386" s="12"/>
      <c r="C386" s="19"/>
      <c r="D386" s="50"/>
      <c r="F386" s="9" t="s">
        <v>799</v>
      </c>
    </row>
    <row r="387" spans="1:6" x14ac:dyDescent="0.25">
      <c r="A387" s="12">
        <v>2460</v>
      </c>
      <c r="B387" s="12"/>
      <c r="C387" s="19"/>
      <c r="D387" s="50"/>
      <c r="F387" s="9" t="s">
        <v>799</v>
      </c>
    </row>
    <row r="388" spans="1:6" x14ac:dyDescent="0.25">
      <c r="A388" s="12">
        <v>2461</v>
      </c>
      <c r="B388" s="12"/>
      <c r="C388" s="19"/>
      <c r="D388" s="50"/>
      <c r="F388" s="9" t="s">
        <v>799</v>
      </c>
    </row>
    <row r="389" spans="1:6" x14ac:dyDescent="0.25">
      <c r="A389" s="12">
        <v>2462</v>
      </c>
      <c r="B389" s="12"/>
      <c r="C389" s="19"/>
      <c r="D389" s="50"/>
      <c r="F389" s="9" t="s">
        <v>799</v>
      </c>
    </row>
    <row r="390" spans="1:6" x14ac:dyDescent="0.25">
      <c r="A390" s="12">
        <v>2463</v>
      </c>
      <c r="B390" s="12"/>
      <c r="C390" s="19"/>
      <c r="D390" s="50"/>
      <c r="F390" s="9" t="s">
        <v>799</v>
      </c>
    </row>
    <row r="391" spans="1:6" x14ac:dyDescent="0.25">
      <c r="A391" s="12">
        <v>2464</v>
      </c>
      <c r="B391" s="12"/>
      <c r="C391" s="19"/>
      <c r="D391" s="50"/>
      <c r="F391" s="9" t="s">
        <v>799</v>
      </c>
    </row>
    <row r="392" spans="1:6" x14ac:dyDescent="0.25">
      <c r="A392" s="12">
        <v>2465</v>
      </c>
      <c r="B392" s="12"/>
      <c r="C392" s="19"/>
      <c r="D392" s="50"/>
      <c r="F392" s="9" t="s">
        <v>799</v>
      </c>
    </row>
    <row r="393" spans="1:6" x14ac:dyDescent="0.25">
      <c r="A393" s="12">
        <v>2466</v>
      </c>
      <c r="B393" s="12"/>
      <c r="C393" s="19"/>
      <c r="D393" s="50"/>
      <c r="F393" s="9" t="s">
        <v>799</v>
      </c>
    </row>
    <row r="394" spans="1:6" x14ac:dyDescent="0.25">
      <c r="A394" s="12">
        <v>2467</v>
      </c>
      <c r="B394" s="12"/>
      <c r="C394" s="19"/>
      <c r="D394" s="50"/>
      <c r="F394" s="9" t="s">
        <v>799</v>
      </c>
    </row>
    <row r="395" spans="1:6" x14ac:dyDescent="0.25">
      <c r="A395" s="12">
        <v>2468</v>
      </c>
      <c r="B395" s="12"/>
      <c r="C395" s="19"/>
      <c r="D395" s="50"/>
      <c r="F395" s="9" t="s">
        <v>799</v>
      </c>
    </row>
    <row r="396" spans="1:6" x14ac:dyDescent="0.25">
      <c r="A396" s="12">
        <v>2469</v>
      </c>
      <c r="B396" s="12"/>
      <c r="C396" s="19"/>
      <c r="D396" s="50"/>
      <c r="F396" s="9" t="s">
        <v>799</v>
      </c>
    </row>
    <row r="397" spans="1:6" x14ac:dyDescent="0.25">
      <c r="A397" s="12">
        <v>2470</v>
      </c>
      <c r="B397" s="47"/>
      <c r="C397" s="48"/>
      <c r="D397" s="51"/>
      <c r="F397" s="9" t="s">
        <v>799</v>
      </c>
    </row>
    <row r="398" spans="1:6" x14ac:dyDescent="0.25">
      <c r="A398" s="12">
        <v>2471</v>
      </c>
      <c r="B398" s="12"/>
      <c r="C398" s="19"/>
      <c r="D398" s="50"/>
      <c r="F398" s="9" t="s">
        <v>799</v>
      </c>
    </row>
    <row r="399" spans="1:6" x14ac:dyDescent="0.25">
      <c r="A399" s="12">
        <v>2472</v>
      </c>
      <c r="B399" s="12"/>
      <c r="C399" s="19"/>
      <c r="D399" s="50"/>
      <c r="F399" s="9" t="s">
        <v>799</v>
      </c>
    </row>
    <row r="400" spans="1:6" x14ac:dyDescent="0.25">
      <c r="A400" s="12">
        <v>2473</v>
      </c>
      <c r="B400" s="12"/>
      <c r="C400" s="19"/>
      <c r="D400" s="50"/>
      <c r="F400" s="9" t="s">
        <v>799</v>
      </c>
    </row>
    <row r="401" spans="1:6" x14ac:dyDescent="0.25">
      <c r="A401" s="12">
        <v>2474</v>
      </c>
      <c r="B401" s="12"/>
      <c r="C401" s="19"/>
      <c r="D401" s="50"/>
      <c r="F401" s="9" t="s">
        <v>799</v>
      </c>
    </row>
    <row r="402" spans="1:6" x14ac:dyDescent="0.25">
      <c r="A402" s="12">
        <v>2475</v>
      </c>
      <c r="B402" s="12"/>
      <c r="C402" s="19"/>
      <c r="D402" s="50"/>
      <c r="F402" s="9" t="s">
        <v>799</v>
      </c>
    </row>
    <row r="403" spans="1:6" x14ac:dyDescent="0.25">
      <c r="A403" s="12">
        <v>2476</v>
      </c>
      <c r="B403" s="12"/>
      <c r="C403" s="19"/>
      <c r="D403" s="50"/>
      <c r="F403" s="9" t="s">
        <v>799</v>
      </c>
    </row>
    <row r="404" spans="1:6" x14ac:dyDescent="0.25">
      <c r="A404" s="12">
        <v>2477</v>
      </c>
      <c r="B404" s="12"/>
      <c r="C404" s="19"/>
      <c r="D404" s="50"/>
      <c r="F404" s="9" t="s">
        <v>799</v>
      </c>
    </row>
    <row r="405" spans="1:6" x14ac:dyDescent="0.25">
      <c r="A405" s="12">
        <v>2478</v>
      </c>
      <c r="B405" s="12"/>
      <c r="C405" s="19"/>
      <c r="D405" s="50"/>
      <c r="F405" s="9" t="s">
        <v>799</v>
      </c>
    </row>
    <row r="406" spans="1:6" x14ac:dyDescent="0.25">
      <c r="A406" s="12">
        <v>2479</v>
      </c>
      <c r="B406" s="12"/>
      <c r="C406" s="19"/>
      <c r="D406" s="50"/>
      <c r="F406" s="9" t="s">
        <v>799</v>
      </c>
    </row>
    <row r="407" spans="1:6" x14ac:dyDescent="0.25">
      <c r="A407" s="12">
        <v>2480</v>
      </c>
      <c r="B407" s="12"/>
      <c r="C407" s="19"/>
      <c r="D407" s="50"/>
      <c r="F407" s="9" t="s">
        <v>799</v>
      </c>
    </row>
    <row r="408" spans="1:6" x14ac:dyDescent="0.25">
      <c r="A408" s="12">
        <v>2501</v>
      </c>
      <c r="B408" s="12"/>
      <c r="C408" s="19"/>
      <c r="D408" s="50"/>
      <c r="F408" s="9" t="s">
        <v>799</v>
      </c>
    </row>
    <row r="409" spans="1:6" x14ac:dyDescent="0.25">
      <c r="A409" s="12">
        <v>2502</v>
      </c>
      <c r="B409" s="12"/>
      <c r="C409" s="19"/>
      <c r="D409" s="50"/>
      <c r="F409" s="9" t="s">
        <v>799</v>
      </c>
    </row>
    <row r="410" spans="1:6" x14ac:dyDescent="0.25">
      <c r="A410" s="12">
        <v>2503</v>
      </c>
      <c r="B410" s="12" t="s">
        <v>747</v>
      </c>
      <c r="C410" s="19"/>
      <c r="D410" s="50"/>
      <c r="F410" s="9" t="s">
        <v>799</v>
      </c>
    </row>
    <row r="411" spans="1:6" x14ac:dyDescent="0.25">
      <c r="A411" s="12">
        <v>2504</v>
      </c>
      <c r="B411" s="12"/>
      <c r="C411" s="19"/>
      <c r="D411" s="50"/>
      <c r="F411" s="9" t="s">
        <v>799</v>
      </c>
    </row>
    <row r="412" spans="1:6" x14ac:dyDescent="0.25">
      <c r="A412" s="12">
        <v>2505</v>
      </c>
      <c r="B412" s="12" t="s">
        <v>748</v>
      </c>
      <c r="C412" s="19"/>
      <c r="D412" s="50"/>
      <c r="F412" s="9" t="s">
        <v>799</v>
      </c>
    </row>
    <row r="413" spans="1:6" x14ac:dyDescent="0.25">
      <c r="A413" s="12">
        <v>2506</v>
      </c>
      <c r="B413" s="12"/>
      <c r="C413" s="19"/>
      <c r="D413" s="50"/>
      <c r="F413" s="9" t="s">
        <v>799</v>
      </c>
    </row>
    <row r="414" spans="1:6" x14ac:dyDescent="0.25">
      <c r="A414" s="12">
        <v>2507</v>
      </c>
      <c r="B414" s="12"/>
      <c r="C414" s="19"/>
      <c r="D414" s="50"/>
      <c r="F414" s="9" t="s">
        <v>799</v>
      </c>
    </row>
    <row r="415" spans="1:6" x14ac:dyDescent="0.25">
      <c r="A415" s="12">
        <v>2508</v>
      </c>
      <c r="B415" s="12"/>
      <c r="C415" s="19"/>
      <c r="D415" s="50"/>
      <c r="F415" s="9" t="s">
        <v>799</v>
      </c>
    </row>
    <row r="416" spans="1:6" x14ac:dyDescent="0.25">
      <c r="A416" s="12">
        <v>2509</v>
      </c>
      <c r="B416" s="12"/>
      <c r="C416" s="19"/>
      <c r="D416" s="50"/>
      <c r="F416" s="9" t="s">
        <v>799</v>
      </c>
    </row>
    <row r="417" spans="1:6" x14ac:dyDescent="0.25">
      <c r="A417" s="12">
        <v>2510</v>
      </c>
      <c r="B417" s="12"/>
      <c r="C417" s="19"/>
      <c r="D417" s="50"/>
      <c r="F417" s="9" t="s">
        <v>799</v>
      </c>
    </row>
    <row r="418" spans="1:6" x14ac:dyDescent="0.25">
      <c r="A418" s="12">
        <v>2511</v>
      </c>
      <c r="B418" s="12"/>
      <c r="C418" s="19"/>
      <c r="D418" s="50"/>
      <c r="F418" s="9" t="s">
        <v>799</v>
      </c>
    </row>
    <row r="419" spans="1:6" x14ac:dyDescent="0.25">
      <c r="A419" s="12">
        <v>2512</v>
      </c>
      <c r="B419" s="12"/>
      <c r="C419" s="19"/>
      <c r="D419" s="50" t="s">
        <v>744</v>
      </c>
      <c r="F419" s="9" t="s">
        <v>799</v>
      </c>
    </row>
    <row r="420" spans="1:6" x14ac:dyDescent="0.25">
      <c r="A420" s="12">
        <v>2513</v>
      </c>
      <c r="B420" s="12"/>
      <c r="C420" s="19"/>
      <c r="D420" s="50"/>
      <c r="F420" s="9" t="s">
        <v>799</v>
      </c>
    </row>
    <row r="421" spans="1:6" x14ac:dyDescent="0.25">
      <c r="A421" s="12">
        <v>2514</v>
      </c>
      <c r="B421" s="12"/>
      <c r="C421" s="19"/>
      <c r="D421" s="50"/>
      <c r="F421" s="9" t="s">
        <v>799</v>
      </c>
    </row>
    <row r="422" spans="1:6" x14ac:dyDescent="0.25">
      <c r="A422" s="12">
        <v>2515</v>
      </c>
      <c r="B422" s="12"/>
      <c r="C422" s="19"/>
      <c r="D422" s="50"/>
      <c r="F422" s="9" t="s">
        <v>799</v>
      </c>
    </row>
    <row r="423" spans="1:6" x14ac:dyDescent="0.25">
      <c r="A423" s="12">
        <v>2516</v>
      </c>
      <c r="B423" s="12"/>
      <c r="C423" s="19"/>
      <c r="D423" s="50"/>
      <c r="F423" s="9" t="s">
        <v>799</v>
      </c>
    </row>
    <row r="424" spans="1:6" x14ac:dyDescent="0.25">
      <c r="A424" s="12">
        <v>2517</v>
      </c>
      <c r="B424" s="12"/>
      <c r="C424" s="19"/>
      <c r="D424" s="50"/>
      <c r="F424" s="9" t="s">
        <v>799</v>
      </c>
    </row>
    <row r="425" spans="1:6" x14ac:dyDescent="0.25">
      <c r="A425" s="12">
        <v>2518</v>
      </c>
      <c r="B425" s="12"/>
      <c r="C425" s="19"/>
      <c r="D425" s="50"/>
      <c r="F425" s="9" t="s">
        <v>799</v>
      </c>
    </row>
    <row r="426" spans="1:6" x14ac:dyDescent="0.25">
      <c r="A426" s="12">
        <v>2519</v>
      </c>
      <c r="B426" s="12"/>
      <c r="C426" s="19"/>
      <c r="D426" s="50"/>
      <c r="F426" s="9" t="s">
        <v>799</v>
      </c>
    </row>
    <row r="427" spans="1:6" x14ac:dyDescent="0.25">
      <c r="A427" s="12">
        <v>2520</v>
      </c>
      <c r="B427" s="12"/>
      <c r="C427" s="19"/>
      <c r="D427" s="50"/>
      <c r="F427" s="9" t="s">
        <v>799</v>
      </c>
    </row>
    <row r="428" spans="1:6" x14ac:dyDescent="0.25">
      <c r="A428" s="12">
        <v>2521</v>
      </c>
      <c r="B428" s="12"/>
      <c r="C428" s="19"/>
      <c r="D428" s="50"/>
      <c r="F428" s="9" t="s">
        <v>799</v>
      </c>
    </row>
    <row r="429" spans="1:6" x14ac:dyDescent="0.25">
      <c r="A429" s="12">
        <v>2522</v>
      </c>
      <c r="B429" s="47"/>
      <c r="C429" s="48"/>
      <c r="D429" s="51"/>
      <c r="F429" s="9" t="s">
        <v>799</v>
      </c>
    </row>
    <row r="430" spans="1:6" x14ac:dyDescent="0.25">
      <c r="A430" s="12">
        <v>2523</v>
      </c>
      <c r="B430" s="12"/>
      <c r="C430" s="19"/>
      <c r="D430" s="50"/>
      <c r="F430" s="9" t="s">
        <v>799</v>
      </c>
    </row>
    <row r="431" spans="1:6" x14ac:dyDescent="0.25">
      <c r="A431" s="12">
        <v>2524</v>
      </c>
      <c r="B431" s="12"/>
      <c r="C431" s="19"/>
      <c r="D431" s="50"/>
      <c r="F431" s="9" t="s">
        <v>799</v>
      </c>
    </row>
    <row r="432" spans="1:6" x14ac:dyDescent="0.25">
      <c r="A432" s="12">
        <v>2525</v>
      </c>
      <c r="B432" s="12"/>
      <c r="C432" s="19"/>
      <c r="D432" s="50"/>
      <c r="F432" s="9" t="s">
        <v>799</v>
      </c>
    </row>
    <row r="433" spans="1:6" x14ac:dyDescent="0.25">
      <c r="A433" s="12">
        <v>2526</v>
      </c>
      <c r="B433" s="12"/>
      <c r="C433" s="19"/>
      <c r="D433" s="50"/>
      <c r="F433" s="9" t="s">
        <v>799</v>
      </c>
    </row>
    <row r="434" spans="1:6" x14ac:dyDescent="0.25">
      <c r="A434" s="12">
        <v>2527</v>
      </c>
      <c r="B434" s="12"/>
      <c r="C434" s="19"/>
      <c r="D434" s="50"/>
      <c r="F434" s="9" t="s">
        <v>799</v>
      </c>
    </row>
    <row r="435" spans="1:6" x14ac:dyDescent="0.25">
      <c r="A435" s="12">
        <v>2528</v>
      </c>
      <c r="B435" s="12"/>
      <c r="C435" s="19"/>
      <c r="D435" s="50"/>
      <c r="F435" s="9" t="s">
        <v>799</v>
      </c>
    </row>
    <row r="436" spans="1:6" x14ac:dyDescent="0.25">
      <c r="A436" s="12">
        <v>2529</v>
      </c>
      <c r="B436" s="12"/>
      <c r="C436" s="19"/>
      <c r="D436" s="50"/>
      <c r="F436" s="9" t="s">
        <v>799</v>
      </c>
    </row>
    <row r="437" spans="1:6" x14ac:dyDescent="0.25">
      <c r="A437" s="12">
        <v>2530</v>
      </c>
      <c r="B437" s="12"/>
      <c r="C437" s="19"/>
      <c r="D437" s="50"/>
      <c r="F437" s="9" t="s">
        <v>799</v>
      </c>
    </row>
    <row r="438" spans="1:6" x14ac:dyDescent="0.25">
      <c r="A438" s="12">
        <v>2531</v>
      </c>
      <c r="B438" s="12"/>
      <c r="C438" s="19"/>
      <c r="D438" s="50"/>
      <c r="F438" s="9" t="s">
        <v>799</v>
      </c>
    </row>
    <row r="439" spans="1:6" x14ac:dyDescent="0.25">
      <c r="A439" s="12">
        <v>2532</v>
      </c>
      <c r="B439" s="12"/>
      <c r="C439" s="19"/>
      <c r="D439" s="50"/>
      <c r="F439" s="9" t="s">
        <v>799</v>
      </c>
    </row>
    <row r="440" spans="1:6" x14ac:dyDescent="0.25">
      <c r="A440" s="12">
        <v>2533</v>
      </c>
      <c r="B440" s="12"/>
      <c r="C440" s="19"/>
      <c r="D440" s="50"/>
      <c r="F440" s="9" t="s">
        <v>799</v>
      </c>
    </row>
    <row r="441" spans="1:6" x14ac:dyDescent="0.25">
      <c r="A441" s="12">
        <v>2534</v>
      </c>
      <c r="B441" s="12"/>
      <c r="C441" s="19"/>
      <c r="D441" s="50"/>
      <c r="F441" s="9" t="s">
        <v>799</v>
      </c>
    </row>
    <row r="442" spans="1:6" x14ac:dyDescent="0.25">
      <c r="A442" s="12">
        <v>2535</v>
      </c>
      <c r="B442" s="12"/>
      <c r="C442" s="19"/>
      <c r="D442" s="50"/>
      <c r="F442" s="9" t="s">
        <v>799</v>
      </c>
    </row>
    <row r="443" spans="1:6" x14ac:dyDescent="0.25">
      <c r="A443" s="12">
        <v>2536</v>
      </c>
      <c r="B443" s="12"/>
      <c r="C443" s="19"/>
      <c r="D443" s="50"/>
      <c r="F443" s="9" t="s">
        <v>799</v>
      </c>
    </row>
    <row r="444" spans="1:6" x14ac:dyDescent="0.25">
      <c r="A444" s="12">
        <v>2537</v>
      </c>
      <c r="B444" s="12"/>
      <c r="C444" s="19"/>
      <c r="D444" s="50"/>
      <c r="F444" s="9" t="s">
        <v>799</v>
      </c>
    </row>
    <row r="445" spans="1:6" x14ac:dyDescent="0.25">
      <c r="A445" s="12">
        <v>2538</v>
      </c>
      <c r="B445" s="12"/>
      <c r="C445" s="19"/>
      <c r="D445" s="50"/>
      <c r="F445" s="9" t="s">
        <v>799</v>
      </c>
    </row>
    <row r="446" spans="1:6" x14ac:dyDescent="0.25">
      <c r="A446" s="12">
        <v>2539</v>
      </c>
      <c r="B446" s="12"/>
      <c r="C446" s="19"/>
      <c r="D446" s="50"/>
      <c r="F446" s="9" t="s">
        <v>799</v>
      </c>
    </row>
    <row r="447" spans="1:6" x14ac:dyDescent="0.25">
      <c r="A447" s="12">
        <v>2540</v>
      </c>
      <c r="B447" s="12"/>
      <c r="C447" s="19"/>
      <c r="D447" s="50"/>
      <c r="F447" s="9" t="s">
        <v>799</v>
      </c>
    </row>
    <row r="448" spans="1:6" x14ac:dyDescent="0.25">
      <c r="A448" s="12">
        <v>2541</v>
      </c>
      <c r="B448" s="12"/>
      <c r="C448" s="19"/>
      <c r="D448" s="50"/>
      <c r="F448" s="9" t="s">
        <v>799</v>
      </c>
    </row>
    <row r="449" spans="1:6" x14ac:dyDescent="0.25">
      <c r="A449" s="12">
        <v>2542</v>
      </c>
      <c r="B449" s="12"/>
      <c r="C449" s="19"/>
      <c r="D449" s="50"/>
      <c r="F449" s="9" t="s">
        <v>799</v>
      </c>
    </row>
    <row r="450" spans="1:6" x14ac:dyDescent="0.25">
      <c r="A450" s="12">
        <v>2543</v>
      </c>
      <c r="C450" s="19"/>
      <c r="D450" s="12" t="s">
        <v>744</v>
      </c>
      <c r="F450" s="9" t="s">
        <v>799</v>
      </c>
    </row>
    <row r="451" spans="1:6" x14ac:dyDescent="0.25">
      <c r="A451" s="12">
        <v>2544</v>
      </c>
      <c r="B451" s="12"/>
      <c r="C451" s="19"/>
      <c r="D451" s="50"/>
      <c r="F451" s="9" t="s">
        <v>799</v>
      </c>
    </row>
    <row r="452" spans="1:6" x14ac:dyDescent="0.25">
      <c r="A452" s="12">
        <v>2545</v>
      </c>
      <c r="B452" s="12"/>
      <c r="C452" s="19"/>
      <c r="D452" s="50"/>
      <c r="F452" s="9" t="s">
        <v>799</v>
      </c>
    </row>
    <row r="453" spans="1:6" x14ac:dyDescent="0.25">
      <c r="A453" s="12">
        <v>2546</v>
      </c>
      <c r="B453" s="12"/>
      <c r="C453" s="19"/>
      <c r="D453" s="50"/>
      <c r="F453" s="9" t="s">
        <v>799</v>
      </c>
    </row>
    <row r="454" spans="1:6" x14ac:dyDescent="0.25">
      <c r="A454" s="12">
        <v>2547</v>
      </c>
      <c r="B454" s="12"/>
      <c r="C454" s="19"/>
      <c r="D454" s="50"/>
      <c r="F454" s="9" t="s">
        <v>799</v>
      </c>
    </row>
    <row r="455" spans="1:6" x14ac:dyDescent="0.25">
      <c r="A455" s="12">
        <v>2548</v>
      </c>
      <c r="B455" s="12"/>
      <c r="C455" s="19"/>
      <c r="D455" s="50"/>
      <c r="F455" s="9" t="s">
        <v>799</v>
      </c>
    </row>
    <row r="456" spans="1:6" x14ac:dyDescent="0.25">
      <c r="A456" s="12">
        <v>2549</v>
      </c>
      <c r="B456" s="12" t="s">
        <v>749</v>
      </c>
      <c r="C456" s="19"/>
      <c r="D456" s="50" t="s">
        <v>744</v>
      </c>
      <c r="F456" s="9" t="s">
        <v>799</v>
      </c>
    </row>
    <row r="457" spans="1:6" x14ac:dyDescent="0.25">
      <c r="A457" s="12">
        <v>2550</v>
      </c>
      <c r="B457" s="12"/>
      <c r="C457" s="19"/>
      <c r="D457" s="50"/>
      <c r="F457" s="9" t="s">
        <v>799</v>
      </c>
    </row>
    <row r="458" spans="1:6" x14ac:dyDescent="0.25">
      <c r="A458" s="12">
        <v>2551</v>
      </c>
      <c r="B458" s="12"/>
      <c r="C458" s="19"/>
      <c r="D458" s="50"/>
      <c r="F458" s="9" t="s">
        <v>799</v>
      </c>
    </row>
    <row r="459" spans="1:6" x14ac:dyDescent="0.25">
      <c r="A459" s="12">
        <v>2552</v>
      </c>
      <c r="B459" s="12"/>
      <c r="C459" s="19"/>
      <c r="D459" s="50"/>
      <c r="F459" s="9" t="s">
        <v>799</v>
      </c>
    </row>
    <row r="460" spans="1:6" x14ac:dyDescent="0.25">
      <c r="A460" s="12">
        <v>2553</v>
      </c>
      <c r="B460" s="12"/>
      <c r="C460" s="19"/>
      <c r="D460" s="50" t="s">
        <v>744</v>
      </c>
      <c r="F460" s="9" t="s">
        <v>799</v>
      </c>
    </row>
    <row r="461" spans="1:6" x14ac:dyDescent="0.25">
      <c r="A461" s="12">
        <v>2554</v>
      </c>
      <c r="B461" s="47"/>
      <c r="C461" s="48"/>
      <c r="D461" s="51"/>
      <c r="F461" s="9" t="s">
        <v>799</v>
      </c>
    </row>
    <row r="462" spans="1:6" x14ac:dyDescent="0.25">
      <c r="A462" s="12">
        <v>2555</v>
      </c>
      <c r="B462" s="12"/>
      <c r="C462" s="19"/>
      <c r="D462" s="50"/>
      <c r="F462" s="9" t="s">
        <v>799</v>
      </c>
    </row>
    <row r="463" spans="1:6" x14ac:dyDescent="0.25">
      <c r="A463" s="12">
        <v>2556</v>
      </c>
      <c r="B463" s="12"/>
      <c r="C463" s="19"/>
      <c r="D463" s="50"/>
      <c r="F463" s="9" t="s">
        <v>799</v>
      </c>
    </row>
    <row r="464" spans="1:6" x14ac:dyDescent="0.25">
      <c r="A464" s="12">
        <v>2557</v>
      </c>
      <c r="B464" s="12"/>
      <c r="C464" s="19"/>
      <c r="D464" s="50"/>
      <c r="F464" s="9" t="s">
        <v>799</v>
      </c>
    </row>
    <row r="465" spans="1:6" x14ac:dyDescent="0.25">
      <c r="A465" s="12">
        <v>2558</v>
      </c>
      <c r="B465" s="12"/>
      <c r="C465" s="19"/>
      <c r="D465" s="50"/>
      <c r="F465" s="9" t="s">
        <v>799</v>
      </c>
    </row>
    <row r="466" spans="1:6" x14ac:dyDescent="0.25">
      <c r="A466" s="12">
        <v>2559</v>
      </c>
      <c r="B466" s="12"/>
      <c r="C466" s="19"/>
      <c r="D466" s="50"/>
      <c r="F466" s="9" t="s">
        <v>799</v>
      </c>
    </row>
    <row r="467" spans="1:6" x14ac:dyDescent="0.25">
      <c r="A467" s="12">
        <v>2560</v>
      </c>
      <c r="B467" s="12"/>
      <c r="C467" s="19"/>
      <c r="D467" s="50"/>
      <c r="F467" s="9" t="s">
        <v>799</v>
      </c>
    </row>
    <row r="468" spans="1:6" x14ac:dyDescent="0.25">
      <c r="A468" s="12">
        <v>2561</v>
      </c>
      <c r="B468" s="12"/>
      <c r="C468" s="19"/>
      <c r="D468" s="50"/>
      <c r="F468" s="9" t="s">
        <v>799</v>
      </c>
    </row>
    <row r="469" spans="1:6" x14ac:dyDescent="0.25">
      <c r="A469" s="12">
        <v>2562</v>
      </c>
      <c r="B469" s="12"/>
      <c r="C469" s="19"/>
      <c r="D469" s="50"/>
      <c r="F469" s="9" t="s">
        <v>799</v>
      </c>
    </row>
    <row r="470" spans="1:6" x14ac:dyDescent="0.25">
      <c r="A470" s="12">
        <v>2563</v>
      </c>
      <c r="B470" s="12"/>
      <c r="C470" s="19"/>
      <c r="D470" s="50"/>
      <c r="F470" s="9" t="s">
        <v>799</v>
      </c>
    </row>
    <row r="471" spans="1:6" x14ac:dyDescent="0.25">
      <c r="A471" s="12">
        <v>2564</v>
      </c>
      <c r="B471" s="12"/>
      <c r="C471" s="19"/>
      <c r="D471" s="50"/>
      <c r="F471" s="9" t="s">
        <v>799</v>
      </c>
    </row>
    <row r="472" spans="1:6" x14ac:dyDescent="0.25">
      <c r="A472" s="12">
        <v>2565</v>
      </c>
      <c r="B472" s="12"/>
      <c r="C472" s="19"/>
      <c r="D472" s="50"/>
      <c r="F472" s="9" t="s">
        <v>799</v>
      </c>
    </row>
    <row r="473" spans="1:6" x14ac:dyDescent="0.25">
      <c r="A473" s="12">
        <v>2566</v>
      </c>
      <c r="B473" s="12"/>
      <c r="C473" s="19"/>
      <c r="D473" s="50"/>
      <c r="F473" s="9" t="s">
        <v>799</v>
      </c>
    </row>
    <row r="474" spans="1:6" x14ac:dyDescent="0.25">
      <c r="A474" s="12">
        <v>2567</v>
      </c>
      <c r="B474" s="12"/>
      <c r="C474" s="19"/>
      <c r="D474" s="50"/>
      <c r="F474" s="9" t="s">
        <v>799</v>
      </c>
    </row>
    <row r="475" spans="1:6" x14ac:dyDescent="0.25">
      <c r="A475" s="12">
        <v>2568</v>
      </c>
      <c r="B475" s="12"/>
      <c r="C475" s="19"/>
      <c r="D475" s="50"/>
      <c r="F475" s="9" t="s">
        <v>799</v>
      </c>
    </row>
    <row r="476" spans="1:6" x14ac:dyDescent="0.25">
      <c r="A476" s="12">
        <v>2569</v>
      </c>
      <c r="B476" s="12"/>
      <c r="C476" s="19"/>
      <c r="D476" s="50"/>
      <c r="F476" s="9" t="s">
        <v>799</v>
      </c>
    </row>
    <row r="477" spans="1:6" x14ac:dyDescent="0.25">
      <c r="A477" s="12">
        <v>2570</v>
      </c>
      <c r="B477" s="12"/>
      <c r="C477" s="19"/>
      <c r="D477" s="50"/>
      <c r="F477" s="9" t="s">
        <v>799</v>
      </c>
    </row>
    <row r="478" spans="1:6" x14ac:dyDescent="0.25">
      <c r="A478" s="12">
        <v>2571</v>
      </c>
      <c r="B478" s="12"/>
      <c r="C478" s="19"/>
      <c r="D478" s="50"/>
      <c r="F478" s="9" t="s">
        <v>799</v>
      </c>
    </row>
    <row r="479" spans="1:6" x14ac:dyDescent="0.25">
      <c r="A479" s="12">
        <v>2572</v>
      </c>
      <c r="B479" s="12"/>
      <c r="C479" s="19"/>
      <c r="D479" s="50"/>
      <c r="F479" s="9" t="s">
        <v>799</v>
      </c>
    </row>
    <row r="480" spans="1:6" x14ac:dyDescent="0.25">
      <c r="A480" s="12">
        <v>2573</v>
      </c>
      <c r="B480" s="12"/>
      <c r="C480" s="19"/>
      <c r="D480" s="50"/>
      <c r="F480" s="9" t="s">
        <v>799</v>
      </c>
    </row>
    <row r="481" spans="1:6" x14ac:dyDescent="0.25">
      <c r="A481" s="12">
        <v>2574</v>
      </c>
      <c r="B481" s="12"/>
      <c r="C481" s="19"/>
      <c r="D481" s="50"/>
      <c r="F481" s="9" t="s">
        <v>799</v>
      </c>
    </row>
    <row r="482" spans="1:6" x14ac:dyDescent="0.25">
      <c r="A482" s="12">
        <v>2575</v>
      </c>
      <c r="B482" s="12"/>
      <c r="C482" s="19"/>
      <c r="D482" s="50"/>
      <c r="F482" s="9" t="s">
        <v>799</v>
      </c>
    </row>
    <row r="483" spans="1:6" x14ac:dyDescent="0.25">
      <c r="A483" s="12">
        <v>2576</v>
      </c>
      <c r="B483" s="12"/>
      <c r="C483" s="19"/>
      <c r="D483" s="50"/>
      <c r="F483" s="9" t="s">
        <v>799</v>
      </c>
    </row>
    <row r="484" spans="1:6" x14ac:dyDescent="0.25">
      <c r="A484" s="12">
        <v>2577</v>
      </c>
      <c r="B484" s="12" t="s">
        <v>750</v>
      </c>
      <c r="C484" s="19"/>
      <c r="D484" s="50"/>
      <c r="F484" s="9" t="s">
        <v>799</v>
      </c>
    </row>
    <row r="485" spans="1:6" x14ac:dyDescent="0.25">
      <c r="A485" s="12">
        <v>2578</v>
      </c>
      <c r="B485" s="12" t="s">
        <v>751</v>
      </c>
      <c r="C485" s="19"/>
      <c r="D485" s="50"/>
      <c r="F485" s="9" t="s">
        <v>799</v>
      </c>
    </row>
    <row r="486" spans="1:6" x14ac:dyDescent="0.25">
      <c r="A486" s="12">
        <v>2579</v>
      </c>
      <c r="B486" s="12" t="s">
        <v>752</v>
      </c>
      <c r="C486" s="19"/>
      <c r="D486" s="50"/>
      <c r="F486" s="9" t="s">
        <v>799</v>
      </c>
    </row>
    <row r="487" spans="1:6" x14ac:dyDescent="0.25">
      <c r="A487" s="12">
        <v>2580</v>
      </c>
      <c r="B487" s="12" t="s">
        <v>753</v>
      </c>
      <c r="C487" s="19"/>
      <c r="D487" s="50"/>
      <c r="F487" s="9" t="s">
        <v>799</v>
      </c>
    </row>
    <row r="488" spans="1:6" x14ac:dyDescent="0.25">
      <c r="A488" s="12">
        <v>2581</v>
      </c>
      <c r="B488" s="12" t="s">
        <v>754</v>
      </c>
      <c r="C488" s="19"/>
      <c r="D488" s="50"/>
      <c r="F488" s="9" t="s">
        <v>799</v>
      </c>
    </row>
    <row r="489" spans="1:6" x14ac:dyDescent="0.25">
      <c r="A489" s="12">
        <v>2582</v>
      </c>
      <c r="B489" s="12"/>
      <c r="C489" s="19"/>
      <c r="D489" s="50"/>
      <c r="F489" s="9" t="s">
        <v>799</v>
      </c>
    </row>
    <row r="490" spans="1:6" x14ac:dyDescent="0.25">
      <c r="A490" s="12">
        <v>2583</v>
      </c>
      <c r="B490" s="12"/>
      <c r="C490" s="19"/>
      <c r="D490" s="50"/>
      <c r="F490" s="9" t="s">
        <v>799</v>
      </c>
    </row>
    <row r="491" spans="1:6" x14ac:dyDescent="0.25">
      <c r="A491" s="12">
        <v>2584</v>
      </c>
      <c r="B491" s="12"/>
      <c r="C491" s="19"/>
      <c r="D491" s="50"/>
      <c r="F491" s="9" t="s">
        <v>799</v>
      </c>
    </row>
    <row r="492" spans="1:6" x14ac:dyDescent="0.25">
      <c r="A492" s="12">
        <v>2585</v>
      </c>
      <c r="B492" s="12"/>
      <c r="C492" s="19"/>
      <c r="D492" s="50"/>
      <c r="F492" s="9" t="s">
        <v>799</v>
      </c>
    </row>
    <row r="493" spans="1:6" x14ac:dyDescent="0.25">
      <c r="A493" s="12">
        <v>2586</v>
      </c>
      <c r="B493" s="47"/>
      <c r="C493" s="48"/>
      <c r="D493" s="51"/>
      <c r="F493" s="9" t="s">
        <v>799</v>
      </c>
    </row>
    <row r="494" spans="1:6" x14ac:dyDescent="0.25">
      <c r="A494" s="12">
        <v>2587</v>
      </c>
      <c r="B494" s="12"/>
      <c r="C494" s="19"/>
      <c r="D494" s="50"/>
      <c r="F494" s="9" t="s">
        <v>799</v>
      </c>
    </row>
    <row r="495" spans="1:6" x14ac:dyDescent="0.25">
      <c r="A495" s="12">
        <v>2588</v>
      </c>
      <c r="B495" s="12"/>
      <c r="C495" s="19"/>
      <c r="D495" s="50"/>
      <c r="F495" s="9" t="s">
        <v>799</v>
      </c>
    </row>
    <row r="496" spans="1:6" x14ac:dyDescent="0.25">
      <c r="A496" s="12">
        <v>2589</v>
      </c>
      <c r="B496" s="12"/>
      <c r="C496" s="19"/>
      <c r="D496" s="50"/>
      <c r="F496" s="9" t="s">
        <v>799</v>
      </c>
    </row>
    <row r="497" spans="1:6" x14ac:dyDescent="0.25">
      <c r="A497" s="12">
        <v>2590</v>
      </c>
      <c r="B497" s="12"/>
      <c r="C497" s="19"/>
      <c r="D497" s="50"/>
      <c r="F497" s="9" t="s">
        <v>799</v>
      </c>
    </row>
    <row r="498" spans="1:6" x14ac:dyDescent="0.25">
      <c r="A498" s="12">
        <v>2591</v>
      </c>
      <c r="B498" s="12"/>
      <c r="C498" s="19"/>
      <c r="D498" s="50"/>
      <c r="F498" s="9" t="s">
        <v>799</v>
      </c>
    </row>
    <row r="499" spans="1:6" x14ac:dyDescent="0.25">
      <c r="A499" s="12">
        <v>2592</v>
      </c>
      <c r="B499" s="12"/>
      <c r="C499" s="19"/>
      <c r="D499" s="50"/>
      <c r="F499" s="9" t="s">
        <v>799</v>
      </c>
    </row>
    <row r="500" spans="1:6" x14ac:dyDescent="0.25">
      <c r="A500" s="12">
        <v>2593</v>
      </c>
      <c r="B500" s="12"/>
      <c r="C500" s="19"/>
      <c r="D500" s="50"/>
      <c r="F500" s="9" t="s">
        <v>799</v>
      </c>
    </row>
    <row r="501" spans="1:6" x14ac:dyDescent="0.25">
      <c r="A501" s="12">
        <v>2594</v>
      </c>
      <c r="B501" s="12"/>
      <c r="C501" s="19"/>
      <c r="D501" s="50"/>
      <c r="F501" s="9" t="s">
        <v>799</v>
      </c>
    </row>
    <row r="502" spans="1:6" x14ac:dyDescent="0.25">
      <c r="A502" s="12">
        <v>2595</v>
      </c>
      <c r="B502" s="12"/>
      <c r="C502" s="19"/>
      <c r="D502" s="50"/>
      <c r="F502" s="9" t="s">
        <v>799</v>
      </c>
    </row>
    <row r="503" spans="1:6" x14ac:dyDescent="0.25">
      <c r="A503" s="12">
        <v>2596</v>
      </c>
      <c r="B503" s="12"/>
      <c r="C503" s="19"/>
      <c r="D503" s="50"/>
      <c r="F503" s="9" t="s">
        <v>799</v>
      </c>
    </row>
    <row r="504" spans="1:6" x14ac:dyDescent="0.25">
      <c r="A504" s="12">
        <v>2597</v>
      </c>
      <c r="C504" s="19"/>
      <c r="D504" s="12" t="s">
        <v>744</v>
      </c>
      <c r="F504" s="9" t="s">
        <v>799</v>
      </c>
    </row>
    <row r="505" spans="1:6" x14ac:dyDescent="0.25">
      <c r="A505" s="12">
        <v>2598</v>
      </c>
      <c r="B505" s="12"/>
      <c r="C505" s="19"/>
      <c r="D505" s="50"/>
      <c r="F505" s="9" t="s">
        <v>799</v>
      </c>
    </row>
    <row r="506" spans="1:6" x14ac:dyDescent="0.25">
      <c r="A506" s="12">
        <v>2599</v>
      </c>
      <c r="B506" s="12"/>
      <c r="C506" s="19"/>
      <c r="D506" s="50"/>
      <c r="F506" s="9" t="s">
        <v>799</v>
      </c>
    </row>
    <row r="507" spans="1:6" x14ac:dyDescent="0.25">
      <c r="A507" s="12">
        <v>2600</v>
      </c>
      <c r="B507" s="12"/>
      <c r="C507" s="19"/>
      <c r="D507" s="50"/>
      <c r="F507" s="9" t="s">
        <v>799</v>
      </c>
    </row>
    <row r="508" spans="1:6" x14ac:dyDescent="0.25">
      <c r="A508" s="12">
        <v>2707</v>
      </c>
      <c r="B508" s="12"/>
      <c r="C508" s="19"/>
      <c r="D508" s="50" t="s">
        <v>744</v>
      </c>
      <c r="F508" s="9" t="s">
        <v>799</v>
      </c>
    </row>
    <row r="509" spans="1:6" x14ac:dyDescent="0.25">
      <c r="A509" s="12">
        <v>2708</v>
      </c>
      <c r="B509" s="12"/>
      <c r="C509" s="19"/>
      <c r="D509" s="50"/>
      <c r="F509" s="9" t="s">
        <v>799</v>
      </c>
    </row>
    <row r="510" spans="1:6" x14ac:dyDescent="0.25">
      <c r="A510" s="12">
        <v>2709</v>
      </c>
      <c r="B510" s="12"/>
      <c r="C510" s="19"/>
      <c r="D510" s="50" t="s">
        <v>744</v>
      </c>
      <c r="F510" s="9" t="s">
        <v>799</v>
      </c>
    </row>
    <row r="511" spans="1:6" x14ac:dyDescent="0.25">
      <c r="A511" s="12">
        <v>2710</v>
      </c>
      <c r="B511" s="12"/>
      <c r="C511" s="19"/>
      <c r="D511" s="50"/>
      <c r="F511" s="9" t="s">
        <v>799</v>
      </c>
    </row>
    <row r="512" spans="1:6" x14ac:dyDescent="0.25">
      <c r="A512" s="12">
        <v>2711</v>
      </c>
      <c r="B512" s="12"/>
      <c r="C512" s="19"/>
      <c r="D512" s="50"/>
      <c r="F512" s="9" t="s">
        <v>799</v>
      </c>
    </row>
    <row r="513" spans="1:6" x14ac:dyDescent="0.25">
      <c r="A513" s="12">
        <v>2712</v>
      </c>
      <c r="B513" s="12"/>
      <c r="C513" s="19"/>
      <c r="D513" s="50"/>
      <c r="F513" s="9" t="s">
        <v>799</v>
      </c>
    </row>
    <row r="514" spans="1:6" x14ac:dyDescent="0.25">
      <c r="A514" s="12">
        <v>2713</v>
      </c>
      <c r="B514" s="12"/>
      <c r="C514" s="19"/>
      <c r="D514" s="50"/>
      <c r="F514" s="9" t="s">
        <v>799</v>
      </c>
    </row>
    <row r="515" spans="1:6" x14ac:dyDescent="0.25">
      <c r="A515" s="12">
        <v>2714</v>
      </c>
      <c r="B515" s="12"/>
      <c r="C515" s="19"/>
      <c r="D515" s="50"/>
      <c r="F515" s="9" t="s">
        <v>799</v>
      </c>
    </row>
    <row r="516" spans="1:6" x14ac:dyDescent="0.25">
      <c r="A516" s="12">
        <v>2715</v>
      </c>
      <c r="B516" s="12"/>
      <c r="C516" s="19"/>
      <c r="D516" s="50"/>
      <c r="F516" s="9" t="s">
        <v>799</v>
      </c>
    </row>
    <row r="517" spans="1:6" x14ac:dyDescent="0.25">
      <c r="A517" s="12">
        <v>2716</v>
      </c>
      <c r="B517" s="12"/>
      <c r="C517" s="19"/>
      <c r="D517" s="50"/>
      <c r="F517" s="9" t="s">
        <v>799</v>
      </c>
    </row>
    <row r="518" spans="1:6" x14ac:dyDescent="0.25">
      <c r="A518" s="12">
        <v>2717</v>
      </c>
      <c r="B518" s="12" t="s">
        <v>755</v>
      </c>
      <c r="C518" s="19"/>
      <c r="D518" s="50"/>
      <c r="F518" s="9" t="s">
        <v>799</v>
      </c>
    </row>
    <row r="519" spans="1:6" x14ac:dyDescent="0.25">
      <c r="A519" s="12">
        <v>2718</v>
      </c>
      <c r="B519" s="12"/>
      <c r="C519" s="19"/>
      <c r="D519" s="50"/>
      <c r="F519" s="9" t="s">
        <v>799</v>
      </c>
    </row>
    <row r="520" spans="1:6" x14ac:dyDescent="0.25">
      <c r="A520" s="12">
        <v>2719</v>
      </c>
      <c r="B520" s="12"/>
      <c r="C520" s="19"/>
      <c r="D520" s="50"/>
      <c r="F520" s="9" t="s">
        <v>799</v>
      </c>
    </row>
    <row r="521" spans="1:6" x14ac:dyDescent="0.25">
      <c r="A521" s="12">
        <v>2720</v>
      </c>
      <c r="B521" s="12"/>
      <c r="C521" s="19"/>
      <c r="D521" s="50"/>
      <c r="F521" s="9" t="s">
        <v>799</v>
      </c>
    </row>
    <row r="522" spans="1:6" x14ac:dyDescent="0.25">
      <c r="A522" s="12">
        <v>2721</v>
      </c>
      <c r="B522" s="12"/>
      <c r="C522" s="19"/>
      <c r="D522" s="50"/>
      <c r="F522" s="9" t="s">
        <v>799</v>
      </c>
    </row>
    <row r="523" spans="1:6" x14ac:dyDescent="0.25">
      <c r="A523" s="12">
        <v>2722</v>
      </c>
      <c r="B523" s="12"/>
      <c r="C523" s="19"/>
      <c r="D523" s="50"/>
      <c r="F523" s="9" t="s">
        <v>799</v>
      </c>
    </row>
    <row r="524" spans="1:6" x14ac:dyDescent="0.25">
      <c r="A524" s="12">
        <v>2723</v>
      </c>
      <c r="B524" s="12"/>
      <c r="C524" s="19"/>
      <c r="D524" s="50"/>
      <c r="F524" s="9" t="s">
        <v>799</v>
      </c>
    </row>
    <row r="525" spans="1:6" x14ac:dyDescent="0.25">
      <c r="A525" s="12">
        <v>2724</v>
      </c>
      <c r="B525" s="47"/>
      <c r="C525" s="48"/>
      <c r="D525" s="51"/>
      <c r="F525" s="9" t="s">
        <v>799</v>
      </c>
    </row>
    <row r="526" spans="1:6" x14ac:dyDescent="0.25">
      <c r="A526" s="12">
        <v>2725</v>
      </c>
      <c r="B526" s="12"/>
      <c r="C526" s="19"/>
      <c r="D526" s="50"/>
      <c r="F526" s="9" t="s">
        <v>799</v>
      </c>
    </row>
    <row r="527" spans="1:6" x14ac:dyDescent="0.25">
      <c r="A527" s="12">
        <v>2726</v>
      </c>
      <c r="B527" s="12"/>
      <c r="C527" s="19"/>
      <c r="D527" s="50"/>
      <c r="F527" s="9" t="s">
        <v>799</v>
      </c>
    </row>
    <row r="528" spans="1:6" x14ac:dyDescent="0.25">
      <c r="A528" s="12">
        <v>2727</v>
      </c>
      <c r="B528" s="12"/>
      <c r="C528" s="19"/>
      <c r="D528" s="50"/>
      <c r="F528" s="9" t="s">
        <v>799</v>
      </c>
    </row>
    <row r="529" spans="1:6" x14ac:dyDescent="0.25">
      <c r="A529" s="12">
        <v>2728</v>
      </c>
      <c r="B529" s="12"/>
      <c r="C529" s="19"/>
      <c r="D529" s="50"/>
      <c r="F529" s="9" t="s">
        <v>799</v>
      </c>
    </row>
    <row r="530" spans="1:6" x14ac:dyDescent="0.25">
      <c r="A530" s="12">
        <v>2729</v>
      </c>
      <c r="B530" s="12"/>
      <c r="C530" s="19"/>
      <c r="D530" s="50"/>
      <c r="F530" s="9" t="s">
        <v>799</v>
      </c>
    </row>
    <row r="531" spans="1:6" x14ac:dyDescent="0.25">
      <c r="A531" s="12">
        <v>2730</v>
      </c>
      <c r="B531" s="12"/>
      <c r="C531" s="19"/>
      <c r="D531" s="50"/>
      <c r="F531" s="9" t="s">
        <v>799</v>
      </c>
    </row>
    <row r="532" spans="1:6" x14ac:dyDescent="0.25">
      <c r="A532" s="12">
        <v>2731</v>
      </c>
      <c r="B532" s="12"/>
      <c r="C532" s="19"/>
      <c r="D532" s="50"/>
      <c r="F532" s="9" t="s">
        <v>799</v>
      </c>
    </row>
    <row r="533" spans="1:6" x14ac:dyDescent="0.25">
      <c r="A533" s="12">
        <v>2732</v>
      </c>
      <c r="B533" s="12"/>
      <c r="C533" s="19"/>
      <c r="D533" s="50"/>
      <c r="F533" s="9" t="s">
        <v>799</v>
      </c>
    </row>
    <row r="534" spans="1:6" x14ac:dyDescent="0.25">
      <c r="A534" s="12">
        <v>2733</v>
      </c>
      <c r="B534" s="12"/>
      <c r="C534" s="19"/>
      <c r="D534" s="50"/>
      <c r="F534" s="9" t="s">
        <v>799</v>
      </c>
    </row>
    <row r="535" spans="1:6" x14ac:dyDescent="0.25">
      <c r="A535" s="12">
        <v>2734</v>
      </c>
      <c r="B535" s="12"/>
      <c r="C535" s="19"/>
      <c r="D535" s="50"/>
      <c r="F535" s="9" t="s">
        <v>799</v>
      </c>
    </row>
    <row r="536" spans="1:6" x14ac:dyDescent="0.25">
      <c r="A536" s="12">
        <v>2735</v>
      </c>
      <c r="B536" s="12"/>
      <c r="C536" s="19"/>
      <c r="D536" s="50"/>
      <c r="F536" s="9" t="s">
        <v>799</v>
      </c>
    </row>
    <row r="537" spans="1:6" x14ac:dyDescent="0.25">
      <c r="A537" s="12">
        <v>2736</v>
      </c>
      <c r="B537" s="12"/>
      <c r="C537" s="19"/>
      <c r="D537" s="50"/>
      <c r="F537" s="9" t="s">
        <v>799</v>
      </c>
    </row>
    <row r="538" spans="1:6" x14ac:dyDescent="0.25">
      <c r="A538" s="12">
        <v>2737</v>
      </c>
      <c r="B538" s="12"/>
      <c r="C538" s="19"/>
      <c r="D538" s="50"/>
      <c r="F538" s="9" t="s">
        <v>799</v>
      </c>
    </row>
    <row r="539" spans="1:6" x14ac:dyDescent="0.25">
      <c r="A539" s="12">
        <v>2738</v>
      </c>
      <c r="B539" s="12"/>
      <c r="C539" s="19"/>
      <c r="D539" s="50"/>
      <c r="F539" s="9" t="s">
        <v>799</v>
      </c>
    </row>
    <row r="540" spans="1:6" x14ac:dyDescent="0.25">
      <c r="A540" s="12">
        <v>2739</v>
      </c>
      <c r="B540" s="12"/>
      <c r="C540" s="19"/>
      <c r="D540" s="50"/>
      <c r="F540" s="9" t="s">
        <v>799</v>
      </c>
    </row>
    <row r="541" spans="1:6" x14ac:dyDescent="0.25">
      <c r="A541" s="12">
        <v>2740</v>
      </c>
      <c r="B541" s="12"/>
      <c r="C541" s="19"/>
      <c r="D541" s="50"/>
      <c r="F541" s="9" t="s">
        <v>799</v>
      </c>
    </row>
    <row r="542" spans="1:6" x14ac:dyDescent="0.25">
      <c r="A542" s="12">
        <v>2741</v>
      </c>
      <c r="B542" s="12"/>
      <c r="C542" s="19"/>
      <c r="D542" s="50"/>
      <c r="F542" s="9" t="s">
        <v>799</v>
      </c>
    </row>
    <row r="543" spans="1:6" x14ac:dyDescent="0.25">
      <c r="A543" s="12">
        <v>2742</v>
      </c>
      <c r="B543" s="12"/>
      <c r="C543" s="19"/>
      <c r="D543" s="50"/>
      <c r="F543" s="9" t="s">
        <v>799</v>
      </c>
    </row>
    <row r="544" spans="1:6" x14ac:dyDescent="0.25">
      <c r="A544" s="12">
        <v>2743</v>
      </c>
      <c r="B544" s="12"/>
      <c r="C544" s="19"/>
      <c r="D544" s="50"/>
      <c r="F544" s="9" t="s">
        <v>799</v>
      </c>
    </row>
    <row r="545" spans="1:6" x14ac:dyDescent="0.25">
      <c r="A545" s="12">
        <v>2744</v>
      </c>
      <c r="B545" s="12"/>
      <c r="C545" s="19"/>
      <c r="D545" s="50"/>
      <c r="F545" s="9" t="s">
        <v>799</v>
      </c>
    </row>
    <row r="546" spans="1:6" x14ac:dyDescent="0.25">
      <c r="A546" s="12">
        <v>2745</v>
      </c>
      <c r="B546" s="12"/>
      <c r="C546" s="19"/>
      <c r="D546" s="50"/>
      <c r="F546" s="9" t="s">
        <v>799</v>
      </c>
    </row>
    <row r="547" spans="1:6" x14ac:dyDescent="0.25">
      <c r="A547" s="12">
        <v>2746</v>
      </c>
      <c r="B547" s="12"/>
      <c r="C547" s="19"/>
      <c r="D547" s="50"/>
      <c r="F547" s="9" t="s">
        <v>799</v>
      </c>
    </row>
    <row r="548" spans="1:6" x14ac:dyDescent="0.25">
      <c r="A548" s="12">
        <v>2747</v>
      </c>
      <c r="B548" s="12"/>
      <c r="C548" s="19"/>
      <c r="D548" s="50"/>
      <c r="F548" s="9" t="s">
        <v>799</v>
      </c>
    </row>
    <row r="549" spans="1:6" x14ac:dyDescent="0.25">
      <c r="A549" s="12">
        <v>2748</v>
      </c>
      <c r="B549" s="12"/>
      <c r="C549" s="19"/>
      <c r="D549" s="50"/>
      <c r="F549" s="9" t="s">
        <v>799</v>
      </c>
    </row>
    <row r="550" spans="1:6" x14ac:dyDescent="0.25">
      <c r="A550" s="12">
        <v>2749</v>
      </c>
      <c r="B550" s="12"/>
      <c r="C550" s="19"/>
      <c r="D550" s="50"/>
      <c r="F550" s="9" t="s">
        <v>799</v>
      </c>
    </row>
    <row r="551" spans="1:6" x14ac:dyDescent="0.25">
      <c r="A551" s="12">
        <v>2750</v>
      </c>
      <c r="B551" s="12"/>
      <c r="C551" s="19"/>
      <c r="D551" s="50"/>
      <c r="F551" s="9" t="s">
        <v>799</v>
      </c>
    </row>
    <row r="552" spans="1:6" x14ac:dyDescent="0.25">
      <c r="A552" s="12">
        <v>2751</v>
      </c>
      <c r="B552" s="12"/>
      <c r="C552" s="19"/>
      <c r="D552" s="50"/>
      <c r="F552" s="9" t="s">
        <v>799</v>
      </c>
    </row>
    <row r="553" spans="1:6" x14ac:dyDescent="0.25">
      <c r="A553" s="12">
        <v>2752</v>
      </c>
      <c r="B553" s="12"/>
      <c r="C553" s="19"/>
      <c r="D553" s="50"/>
      <c r="F553" s="9" t="s">
        <v>799</v>
      </c>
    </row>
    <row r="554" spans="1:6" x14ac:dyDescent="0.25">
      <c r="A554" s="12">
        <v>2753</v>
      </c>
      <c r="B554" s="12"/>
      <c r="C554" s="19"/>
      <c r="D554" s="50"/>
      <c r="F554" s="9" t="s">
        <v>799</v>
      </c>
    </row>
    <row r="555" spans="1:6" x14ac:dyDescent="0.25">
      <c r="A555" s="12">
        <v>2754</v>
      </c>
      <c r="B555" s="12"/>
      <c r="C555" s="19"/>
      <c r="D555" s="50"/>
      <c r="F555" s="9" t="s">
        <v>799</v>
      </c>
    </row>
    <row r="556" spans="1:6" x14ac:dyDescent="0.25">
      <c r="A556" s="12">
        <v>2755</v>
      </c>
      <c r="B556" s="12"/>
      <c r="C556" s="19"/>
      <c r="D556" s="50"/>
      <c r="F556" s="9" t="s">
        <v>799</v>
      </c>
    </row>
    <row r="557" spans="1:6" x14ac:dyDescent="0.25">
      <c r="A557" s="12">
        <v>2756</v>
      </c>
      <c r="B557" s="47"/>
      <c r="C557" s="48"/>
      <c r="D557" s="51"/>
      <c r="F557" s="9" t="s">
        <v>799</v>
      </c>
    </row>
    <row r="558" spans="1:6" x14ac:dyDescent="0.25">
      <c r="A558" s="12">
        <v>2757</v>
      </c>
      <c r="B558" s="12"/>
      <c r="C558" s="19"/>
      <c r="D558" s="50"/>
      <c r="F558" s="9" t="s">
        <v>799</v>
      </c>
    </row>
    <row r="559" spans="1:6" x14ac:dyDescent="0.25">
      <c r="A559" s="12">
        <v>2758</v>
      </c>
      <c r="B559" s="12"/>
      <c r="C559" s="19"/>
      <c r="D559" s="50"/>
      <c r="F559" s="9" t="s">
        <v>799</v>
      </c>
    </row>
    <row r="560" spans="1:6" x14ac:dyDescent="0.25">
      <c r="A560" s="12">
        <v>2759</v>
      </c>
      <c r="B560" s="12"/>
      <c r="C560" s="19"/>
      <c r="D560" s="50"/>
      <c r="F560" s="9" t="s">
        <v>799</v>
      </c>
    </row>
    <row r="561" spans="1:6" x14ac:dyDescent="0.25">
      <c r="A561" s="12">
        <v>2760</v>
      </c>
      <c r="B561" s="12"/>
      <c r="C561" s="19"/>
      <c r="D561" s="50"/>
      <c r="F561" s="9" t="s">
        <v>799</v>
      </c>
    </row>
    <row r="562" spans="1:6" x14ac:dyDescent="0.25">
      <c r="A562" s="12">
        <v>2761</v>
      </c>
      <c r="B562" s="12"/>
      <c r="C562" s="19"/>
      <c r="D562" s="50"/>
      <c r="F562" s="9" t="s">
        <v>799</v>
      </c>
    </row>
    <row r="563" spans="1:6" x14ac:dyDescent="0.25">
      <c r="A563" s="12">
        <v>2762</v>
      </c>
      <c r="B563" s="12"/>
      <c r="C563" s="19"/>
      <c r="D563" s="50"/>
      <c r="F563" s="9" t="s">
        <v>799</v>
      </c>
    </row>
    <row r="564" spans="1:6" x14ac:dyDescent="0.25">
      <c r="A564" s="12">
        <v>2763</v>
      </c>
      <c r="B564" s="12"/>
      <c r="C564" s="19"/>
      <c r="D564" s="50"/>
      <c r="F564" s="9" t="s">
        <v>799</v>
      </c>
    </row>
    <row r="565" spans="1:6" x14ac:dyDescent="0.25">
      <c r="A565" s="12">
        <v>2764</v>
      </c>
      <c r="B565" s="12"/>
      <c r="C565" s="19"/>
      <c r="D565" s="50"/>
      <c r="F565" s="9" t="s">
        <v>799</v>
      </c>
    </row>
    <row r="566" spans="1:6" x14ac:dyDescent="0.25">
      <c r="A566" s="12">
        <v>2765</v>
      </c>
      <c r="B566" s="12"/>
      <c r="C566" s="19"/>
      <c r="D566" s="50"/>
      <c r="F566" s="9" t="s">
        <v>799</v>
      </c>
    </row>
    <row r="567" spans="1:6" x14ac:dyDescent="0.25">
      <c r="A567" s="12">
        <v>2766</v>
      </c>
      <c r="B567" s="12"/>
      <c r="C567" s="19"/>
      <c r="D567" s="50"/>
      <c r="F567" s="9" t="s">
        <v>799</v>
      </c>
    </row>
    <row r="568" spans="1:6" x14ac:dyDescent="0.25">
      <c r="A568" s="12">
        <v>2767</v>
      </c>
      <c r="B568" s="12"/>
      <c r="C568" s="19"/>
      <c r="D568" s="50"/>
      <c r="F568" s="9" t="s">
        <v>799</v>
      </c>
    </row>
    <row r="569" spans="1:6" x14ac:dyDescent="0.25">
      <c r="A569" s="12">
        <v>2768</v>
      </c>
      <c r="B569" s="12"/>
      <c r="C569" s="19"/>
      <c r="D569" s="50"/>
      <c r="F569" s="9" t="s">
        <v>799</v>
      </c>
    </row>
    <row r="570" spans="1:6" x14ac:dyDescent="0.25">
      <c r="A570" s="12">
        <v>2769</v>
      </c>
      <c r="B570" s="12"/>
      <c r="C570" s="19"/>
      <c r="D570" s="50"/>
      <c r="F570" s="9" t="s">
        <v>799</v>
      </c>
    </row>
    <row r="571" spans="1:6" x14ac:dyDescent="0.25">
      <c r="A571" s="12">
        <v>2770</v>
      </c>
      <c r="B571" s="12"/>
      <c r="C571" s="19"/>
      <c r="D571" s="50"/>
      <c r="F571" s="9" t="s">
        <v>799</v>
      </c>
    </row>
    <row r="572" spans="1:6" x14ac:dyDescent="0.25">
      <c r="A572" s="12">
        <v>2771</v>
      </c>
      <c r="B572" s="12"/>
      <c r="C572" s="19"/>
      <c r="D572" s="50"/>
      <c r="F572" s="9" t="s">
        <v>799</v>
      </c>
    </row>
    <row r="573" spans="1:6" x14ac:dyDescent="0.25">
      <c r="A573" s="12">
        <v>2772</v>
      </c>
      <c r="B573" s="12"/>
      <c r="C573" s="19"/>
      <c r="D573" s="50"/>
      <c r="F573" s="9" t="s">
        <v>799</v>
      </c>
    </row>
    <row r="574" spans="1:6" x14ac:dyDescent="0.25">
      <c r="A574" s="12">
        <v>2773</v>
      </c>
      <c r="B574" s="12"/>
      <c r="C574" s="19"/>
      <c r="D574" s="50"/>
      <c r="F574" s="9" t="s">
        <v>799</v>
      </c>
    </row>
    <row r="575" spans="1:6" x14ac:dyDescent="0.25">
      <c r="A575" s="12">
        <v>2774</v>
      </c>
      <c r="B575" s="12"/>
      <c r="C575" s="19"/>
      <c r="D575" s="50"/>
      <c r="F575" s="9" t="s">
        <v>799</v>
      </c>
    </row>
    <row r="576" spans="1:6" x14ac:dyDescent="0.25">
      <c r="A576" s="12">
        <v>2775</v>
      </c>
      <c r="B576" s="12"/>
      <c r="C576" s="19"/>
      <c r="D576" s="50"/>
      <c r="F576" s="9" t="s">
        <v>799</v>
      </c>
    </row>
    <row r="577" spans="1:6" x14ac:dyDescent="0.25">
      <c r="A577" s="12">
        <v>2776</v>
      </c>
      <c r="B577" s="12"/>
      <c r="C577" s="19"/>
      <c r="D577" s="50"/>
      <c r="F577" s="9" t="s">
        <v>799</v>
      </c>
    </row>
    <row r="578" spans="1:6" x14ac:dyDescent="0.25">
      <c r="A578" s="12">
        <v>2777</v>
      </c>
      <c r="B578" s="12"/>
      <c r="C578" s="19"/>
      <c r="D578" s="50"/>
      <c r="F578" s="9" t="s">
        <v>799</v>
      </c>
    </row>
    <row r="579" spans="1:6" x14ac:dyDescent="0.25">
      <c r="A579" s="12">
        <v>2778</v>
      </c>
      <c r="B579" s="12"/>
      <c r="C579" s="19"/>
      <c r="D579" s="50"/>
      <c r="F579" s="9" t="s">
        <v>799</v>
      </c>
    </row>
    <row r="580" spans="1:6" x14ac:dyDescent="0.25">
      <c r="A580" s="12">
        <v>2779</v>
      </c>
      <c r="B580" s="12"/>
      <c r="C580" s="19"/>
      <c r="D580" s="50"/>
      <c r="F580" s="9" t="s">
        <v>799</v>
      </c>
    </row>
    <row r="581" spans="1:6" x14ac:dyDescent="0.25">
      <c r="A581" s="12">
        <v>2780</v>
      </c>
      <c r="B581" s="12"/>
      <c r="C581" s="19"/>
      <c r="D581" s="50"/>
      <c r="F581" s="9" t="s">
        <v>799</v>
      </c>
    </row>
    <row r="582" spans="1:6" x14ac:dyDescent="0.25">
      <c r="A582" s="12">
        <v>2781</v>
      </c>
      <c r="B582" s="12"/>
      <c r="C582" s="19"/>
      <c r="D582" s="50"/>
      <c r="F582" s="9" t="s">
        <v>799</v>
      </c>
    </row>
    <row r="583" spans="1:6" x14ac:dyDescent="0.25">
      <c r="A583" s="12">
        <v>2782</v>
      </c>
      <c r="B583" s="12"/>
      <c r="C583" s="19"/>
      <c r="D583" s="50"/>
      <c r="F583" s="9" t="s">
        <v>799</v>
      </c>
    </row>
    <row r="584" spans="1:6" x14ac:dyDescent="0.25">
      <c r="A584" s="12">
        <v>2783</v>
      </c>
      <c r="B584" s="12"/>
      <c r="C584" s="19"/>
      <c r="D584" s="50"/>
      <c r="F584" s="9" t="s">
        <v>799</v>
      </c>
    </row>
    <row r="585" spans="1:6" x14ac:dyDescent="0.25">
      <c r="A585" s="12">
        <v>2784</v>
      </c>
      <c r="B585" s="12"/>
      <c r="C585" s="19"/>
      <c r="D585" s="50"/>
      <c r="F585" s="9" t="s">
        <v>799</v>
      </c>
    </row>
    <row r="586" spans="1:6" x14ac:dyDescent="0.25">
      <c r="A586" s="12">
        <v>2785</v>
      </c>
      <c r="B586" s="12"/>
      <c r="C586" s="19"/>
      <c r="D586" s="50"/>
      <c r="F586" s="9" t="s">
        <v>799</v>
      </c>
    </row>
    <row r="587" spans="1:6" x14ac:dyDescent="0.25">
      <c r="A587" s="12">
        <v>2786</v>
      </c>
      <c r="B587" s="12"/>
      <c r="C587" s="19"/>
      <c r="D587" s="50"/>
      <c r="F587" s="9" t="s">
        <v>799</v>
      </c>
    </row>
    <row r="588" spans="1:6" x14ac:dyDescent="0.25">
      <c r="A588" s="12">
        <v>2787</v>
      </c>
      <c r="B588" s="12"/>
      <c r="C588" s="19"/>
      <c r="D588" s="50"/>
      <c r="F588" s="9" t="s">
        <v>799</v>
      </c>
    </row>
    <row r="589" spans="1:6" x14ac:dyDescent="0.25">
      <c r="A589" s="12">
        <v>2788</v>
      </c>
      <c r="B589" s="47"/>
      <c r="C589" s="48"/>
      <c r="D589" s="51"/>
      <c r="F589" s="9" t="s">
        <v>799</v>
      </c>
    </row>
    <row r="590" spans="1:6" x14ac:dyDescent="0.25">
      <c r="A590" s="12">
        <v>2789</v>
      </c>
      <c r="B590" s="12"/>
      <c r="C590" s="19"/>
      <c r="D590" s="50"/>
      <c r="F590" s="9" t="s">
        <v>799</v>
      </c>
    </row>
    <row r="591" spans="1:6" x14ac:dyDescent="0.25">
      <c r="A591" s="12">
        <v>2790</v>
      </c>
      <c r="B591" s="12"/>
      <c r="C591" s="19"/>
      <c r="D591" s="50"/>
      <c r="F591" s="9" t="s">
        <v>799</v>
      </c>
    </row>
    <row r="592" spans="1:6" x14ac:dyDescent="0.25">
      <c r="A592" s="12">
        <v>2791</v>
      </c>
      <c r="B592" s="12"/>
      <c r="C592" s="19"/>
      <c r="D592" s="50"/>
      <c r="F592" s="9" t="s">
        <v>799</v>
      </c>
    </row>
    <row r="593" spans="1:6" x14ac:dyDescent="0.25">
      <c r="A593" s="12">
        <v>2792</v>
      </c>
      <c r="B593" s="12"/>
      <c r="C593" s="19"/>
      <c r="D593" s="50"/>
      <c r="F593" s="9" t="s">
        <v>799</v>
      </c>
    </row>
    <row r="594" spans="1:6" x14ac:dyDescent="0.25">
      <c r="A594" s="12">
        <v>2793</v>
      </c>
      <c r="B594" s="12"/>
      <c r="C594" s="19"/>
      <c r="D594" s="50"/>
      <c r="F594" s="9" t="s">
        <v>799</v>
      </c>
    </row>
    <row r="595" spans="1:6" x14ac:dyDescent="0.25">
      <c r="A595" s="12">
        <v>2794</v>
      </c>
      <c r="B595" s="12"/>
      <c r="C595" s="19"/>
      <c r="D595" s="50"/>
      <c r="F595" s="9" t="s">
        <v>799</v>
      </c>
    </row>
    <row r="596" spans="1:6" x14ac:dyDescent="0.25">
      <c r="A596" s="12">
        <v>2795</v>
      </c>
      <c r="B596" s="12"/>
      <c r="C596" s="19"/>
      <c r="D596" s="50"/>
      <c r="F596" s="9" t="s">
        <v>799</v>
      </c>
    </row>
    <row r="597" spans="1:6" x14ac:dyDescent="0.25">
      <c r="A597" s="12">
        <v>2796</v>
      </c>
      <c r="B597" s="12"/>
      <c r="C597" s="19"/>
      <c r="D597" s="50"/>
      <c r="F597" s="9" t="s">
        <v>799</v>
      </c>
    </row>
    <row r="598" spans="1:6" x14ac:dyDescent="0.25">
      <c r="A598" s="12">
        <v>2797</v>
      </c>
      <c r="B598" s="12"/>
      <c r="C598" s="19"/>
      <c r="D598" s="50"/>
      <c r="F598" s="9" t="s">
        <v>799</v>
      </c>
    </row>
    <row r="599" spans="1:6" x14ac:dyDescent="0.25">
      <c r="A599" s="12">
        <v>2802</v>
      </c>
      <c r="B599" s="12"/>
      <c r="C599" s="19"/>
      <c r="D599" s="50"/>
      <c r="F599" s="9" t="s">
        <v>799</v>
      </c>
    </row>
    <row r="600" spans="1:6" x14ac:dyDescent="0.25">
      <c r="A600" s="12">
        <v>2803</v>
      </c>
      <c r="B600" s="12"/>
      <c r="C600" s="19"/>
      <c r="D600" s="50"/>
      <c r="F600" s="9" t="s">
        <v>799</v>
      </c>
    </row>
    <row r="601" spans="1:6" x14ac:dyDescent="0.25">
      <c r="A601" s="12">
        <v>2804</v>
      </c>
      <c r="B601" s="12"/>
      <c r="C601" s="19"/>
      <c r="D601" s="50"/>
      <c r="F601" s="9" t="s">
        <v>799</v>
      </c>
    </row>
    <row r="602" spans="1:6" x14ac:dyDescent="0.25">
      <c r="A602" s="12">
        <v>2805</v>
      </c>
      <c r="B602" s="12"/>
      <c r="C602" s="19"/>
      <c r="D602" s="50"/>
      <c r="F602" s="9" t="s">
        <v>799</v>
      </c>
    </row>
    <row r="603" spans="1:6" x14ac:dyDescent="0.25">
      <c r="A603" s="12">
        <v>2806</v>
      </c>
      <c r="B603" s="12"/>
      <c r="C603" s="19"/>
      <c r="D603" s="50"/>
      <c r="F603" s="9" t="s">
        <v>799</v>
      </c>
    </row>
    <row r="604" spans="1:6" x14ac:dyDescent="0.25">
      <c r="A604" s="12">
        <v>2807</v>
      </c>
      <c r="B604" s="12"/>
      <c r="C604" s="19"/>
      <c r="D604" s="50"/>
      <c r="F604" s="9" t="s">
        <v>799</v>
      </c>
    </row>
    <row r="605" spans="1:6" x14ac:dyDescent="0.25">
      <c r="A605" s="12">
        <v>2808</v>
      </c>
      <c r="B605" s="12"/>
      <c r="C605" s="19"/>
      <c r="D605" s="50"/>
      <c r="F605" s="9" t="s">
        <v>799</v>
      </c>
    </row>
    <row r="606" spans="1:6" x14ac:dyDescent="0.25">
      <c r="A606" s="12">
        <v>2809</v>
      </c>
      <c r="B606" s="12"/>
      <c r="C606" s="19"/>
      <c r="D606" s="50"/>
      <c r="F606" s="9" t="s">
        <v>799</v>
      </c>
    </row>
    <row r="607" spans="1:6" x14ac:dyDescent="0.25">
      <c r="A607" s="12">
        <v>2810</v>
      </c>
      <c r="B607" s="12"/>
      <c r="C607" s="19"/>
      <c r="D607" s="50"/>
      <c r="F607" s="9" t="s">
        <v>799</v>
      </c>
    </row>
    <row r="608" spans="1:6" x14ac:dyDescent="0.25">
      <c r="A608" s="12">
        <v>2811</v>
      </c>
      <c r="B608" s="12"/>
      <c r="C608" s="19"/>
      <c r="D608" s="50" t="s">
        <v>744</v>
      </c>
      <c r="F608" s="9" t="s">
        <v>799</v>
      </c>
    </row>
    <row r="609" spans="1:6" x14ac:dyDescent="0.25">
      <c r="A609" s="12">
        <v>2812</v>
      </c>
      <c r="B609" s="12"/>
      <c r="C609" s="19"/>
      <c r="D609" s="50"/>
      <c r="F609" s="9" t="s">
        <v>799</v>
      </c>
    </row>
    <row r="610" spans="1:6" x14ac:dyDescent="0.25">
      <c r="A610" s="12">
        <v>2813</v>
      </c>
      <c r="B610" s="12"/>
      <c r="C610" s="19"/>
      <c r="D610" s="50"/>
      <c r="F610" s="9" t="s">
        <v>799</v>
      </c>
    </row>
    <row r="611" spans="1:6" x14ac:dyDescent="0.25">
      <c r="A611" s="12">
        <v>2814</v>
      </c>
      <c r="B611" s="12"/>
      <c r="C611" s="19"/>
      <c r="D611" s="50"/>
      <c r="F611" s="9" t="s">
        <v>799</v>
      </c>
    </row>
    <row r="612" spans="1:6" x14ac:dyDescent="0.25">
      <c r="A612" s="12">
        <v>2815</v>
      </c>
      <c r="B612" s="12"/>
      <c r="C612" s="19"/>
      <c r="D612" s="50"/>
      <c r="F612" s="9" t="s">
        <v>799</v>
      </c>
    </row>
    <row r="613" spans="1:6" x14ac:dyDescent="0.25">
      <c r="A613" s="12">
        <v>2816</v>
      </c>
      <c r="B613" s="12"/>
      <c r="C613" s="19"/>
      <c r="D613" s="50"/>
      <c r="F613" s="9" t="s">
        <v>799</v>
      </c>
    </row>
    <row r="614" spans="1:6" x14ac:dyDescent="0.25">
      <c r="A614" s="12">
        <v>2817</v>
      </c>
      <c r="B614" s="12"/>
      <c r="C614" s="19"/>
      <c r="D614" s="50"/>
      <c r="F614" s="9" t="s">
        <v>799</v>
      </c>
    </row>
    <row r="615" spans="1:6" x14ac:dyDescent="0.25">
      <c r="A615" s="12">
        <v>2818</v>
      </c>
      <c r="B615" s="12"/>
      <c r="C615" s="19"/>
      <c r="D615" s="50"/>
      <c r="F615" s="9" t="s">
        <v>799</v>
      </c>
    </row>
    <row r="616" spans="1:6" x14ac:dyDescent="0.25">
      <c r="A616" s="12">
        <v>2819</v>
      </c>
      <c r="B616" s="12"/>
      <c r="C616" s="19"/>
      <c r="D616" s="50"/>
      <c r="F616" s="9" t="s">
        <v>799</v>
      </c>
    </row>
    <row r="617" spans="1:6" x14ac:dyDescent="0.25">
      <c r="A617" s="12">
        <v>2820</v>
      </c>
      <c r="B617" s="12"/>
      <c r="C617" s="19"/>
      <c r="D617" s="50"/>
      <c r="F617" s="9" t="s">
        <v>799</v>
      </c>
    </row>
    <row r="618" spans="1:6" x14ac:dyDescent="0.25">
      <c r="A618" s="12">
        <v>2821</v>
      </c>
      <c r="B618" s="12"/>
      <c r="C618" s="19"/>
      <c r="D618" s="50"/>
      <c r="F618" s="9" t="s">
        <v>799</v>
      </c>
    </row>
    <row r="619" spans="1:6" x14ac:dyDescent="0.25">
      <c r="A619" s="12">
        <v>2822</v>
      </c>
      <c r="B619" s="12"/>
      <c r="C619" s="19"/>
      <c r="D619" s="50"/>
      <c r="F619" s="9" t="s">
        <v>799</v>
      </c>
    </row>
    <row r="620" spans="1:6" x14ac:dyDescent="0.25">
      <c r="A620" s="12">
        <v>2823</v>
      </c>
      <c r="B620" s="12"/>
      <c r="C620" s="19"/>
      <c r="D620" s="50"/>
      <c r="F620" s="9" t="s">
        <v>799</v>
      </c>
    </row>
    <row r="621" spans="1:6" x14ac:dyDescent="0.25">
      <c r="A621" s="12">
        <v>2824</v>
      </c>
      <c r="B621" s="47"/>
      <c r="C621" s="48"/>
      <c r="D621" s="51"/>
      <c r="F621" s="9" t="s">
        <v>799</v>
      </c>
    </row>
    <row r="622" spans="1:6" x14ac:dyDescent="0.25">
      <c r="A622" s="12">
        <v>2825</v>
      </c>
      <c r="B622" s="12"/>
      <c r="C622" s="19"/>
      <c r="D622" s="50"/>
      <c r="F622" s="9" t="s">
        <v>799</v>
      </c>
    </row>
    <row r="623" spans="1:6" x14ac:dyDescent="0.25">
      <c r="A623" s="12">
        <v>2826</v>
      </c>
      <c r="B623" s="12"/>
      <c r="C623" s="19"/>
      <c r="D623" s="50"/>
      <c r="F623" s="9" t="s">
        <v>799</v>
      </c>
    </row>
    <row r="624" spans="1:6" x14ac:dyDescent="0.25">
      <c r="A624" s="12">
        <v>2827</v>
      </c>
      <c r="B624" s="12" t="s">
        <v>756</v>
      </c>
      <c r="C624" s="19"/>
      <c r="D624" s="50"/>
      <c r="F624" s="9" t="s">
        <v>799</v>
      </c>
    </row>
    <row r="625" spans="1:6" x14ac:dyDescent="0.25">
      <c r="A625" s="12">
        <v>2828</v>
      </c>
      <c r="B625" s="12"/>
      <c r="C625" s="19"/>
      <c r="D625" s="50"/>
      <c r="F625" s="9" t="s">
        <v>799</v>
      </c>
    </row>
    <row r="626" spans="1:6" x14ac:dyDescent="0.25">
      <c r="A626" s="12">
        <v>2829</v>
      </c>
      <c r="B626" s="12"/>
      <c r="C626" s="19"/>
      <c r="D626" s="50"/>
      <c r="F626" s="9" t="s">
        <v>799</v>
      </c>
    </row>
    <row r="627" spans="1:6" x14ac:dyDescent="0.25">
      <c r="A627" s="12">
        <v>2830</v>
      </c>
      <c r="B627" s="12"/>
      <c r="C627" s="19"/>
      <c r="D627" s="50"/>
      <c r="F627" s="9" t="s">
        <v>799</v>
      </c>
    </row>
    <row r="628" spans="1:6" x14ac:dyDescent="0.25">
      <c r="A628" s="12">
        <v>2831</v>
      </c>
      <c r="B628" s="12"/>
      <c r="C628" s="19"/>
      <c r="D628" s="50"/>
      <c r="F628" s="9" t="s">
        <v>799</v>
      </c>
    </row>
    <row r="629" spans="1:6" x14ac:dyDescent="0.25">
      <c r="A629" s="12">
        <v>2832</v>
      </c>
      <c r="B629" s="12"/>
      <c r="C629" s="19"/>
      <c r="D629" s="50"/>
      <c r="F629" s="9" t="s">
        <v>799</v>
      </c>
    </row>
    <row r="630" spans="1:6" x14ac:dyDescent="0.25">
      <c r="A630" s="12">
        <v>2833</v>
      </c>
      <c r="B630" s="12"/>
      <c r="C630" s="19"/>
      <c r="D630" s="50"/>
      <c r="F630" s="9" t="s">
        <v>799</v>
      </c>
    </row>
    <row r="631" spans="1:6" x14ac:dyDescent="0.25">
      <c r="A631" s="12">
        <v>2834</v>
      </c>
      <c r="B631" s="12"/>
      <c r="C631" s="19"/>
      <c r="D631" s="50"/>
      <c r="F631" s="9" t="s">
        <v>799</v>
      </c>
    </row>
    <row r="632" spans="1:6" x14ac:dyDescent="0.25">
      <c r="A632" s="12">
        <v>2835</v>
      </c>
      <c r="B632" s="12"/>
      <c r="C632" s="19"/>
      <c r="D632" s="50"/>
      <c r="F632" s="9" t="s">
        <v>799</v>
      </c>
    </row>
    <row r="633" spans="1:6" x14ac:dyDescent="0.25">
      <c r="A633" s="12">
        <v>2836</v>
      </c>
      <c r="B633" s="12"/>
      <c r="C633" s="19"/>
      <c r="D633" s="50"/>
      <c r="F633" s="9" t="s">
        <v>799</v>
      </c>
    </row>
    <row r="634" spans="1:6" x14ac:dyDescent="0.25">
      <c r="A634" s="12">
        <v>2837</v>
      </c>
      <c r="B634" s="12"/>
      <c r="C634" s="19"/>
      <c r="D634" s="50"/>
      <c r="F634" s="9" t="s">
        <v>799</v>
      </c>
    </row>
    <row r="635" spans="1:6" x14ac:dyDescent="0.25">
      <c r="A635" s="12">
        <v>2838</v>
      </c>
      <c r="B635" s="12"/>
      <c r="C635" s="19"/>
      <c r="D635" s="50"/>
      <c r="F635" s="9" t="s">
        <v>799</v>
      </c>
    </row>
    <row r="636" spans="1:6" x14ac:dyDescent="0.25">
      <c r="A636" s="12">
        <v>2839</v>
      </c>
      <c r="B636" s="12"/>
      <c r="C636" s="19"/>
      <c r="D636" s="50"/>
      <c r="F636" s="9" t="s">
        <v>799</v>
      </c>
    </row>
    <row r="637" spans="1:6" x14ac:dyDescent="0.25">
      <c r="A637" s="12">
        <v>2840</v>
      </c>
      <c r="B637" s="12"/>
      <c r="C637" s="19"/>
      <c r="D637" s="50"/>
      <c r="F637" s="9" t="s">
        <v>799</v>
      </c>
    </row>
    <row r="638" spans="1:6" x14ac:dyDescent="0.25">
      <c r="A638" s="12">
        <v>2841</v>
      </c>
      <c r="B638" s="12" t="s">
        <v>757</v>
      </c>
      <c r="C638" s="19"/>
      <c r="D638" s="50"/>
      <c r="F638" s="9" t="s">
        <v>799</v>
      </c>
    </row>
    <row r="639" spans="1:6" x14ac:dyDescent="0.25">
      <c r="A639" s="12">
        <v>2842</v>
      </c>
      <c r="B639" s="12"/>
      <c r="C639" s="19"/>
      <c r="D639" s="50"/>
      <c r="F639" s="9" t="s">
        <v>799</v>
      </c>
    </row>
    <row r="640" spans="1:6" x14ac:dyDescent="0.25">
      <c r="A640" s="12">
        <v>2843</v>
      </c>
      <c r="B640" s="12"/>
      <c r="C640" s="19"/>
      <c r="D640" s="50" t="s">
        <v>744</v>
      </c>
      <c r="F640" s="9" t="s">
        <v>799</v>
      </c>
    </row>
    <row r="641" spans="1:6" x14ac:dyDescent="0.25">
      <c r="A641" s="12">
        <v>2844</v>
      </c>
      <c r="B641" s="12"/>
      <c r="C641" s="19"/>
      <c r="D641" s="50" t="s">
        <v>744</v>
      </c>
      <c r="F641" s="9" t="s">
        <v>799</v>
      </c>
    </row>
    <row r="642" spans="1:6" x14ac:dyDescent="0.25">
      <c r="A642" s="12">
        <v>2845</v>
      </c>
      <c r="B642" s="12"/>
      <c r="C642" s="19"/>
      <c r="D642" s="50" t="s">
        <v>744</v>
      </c>
      <c r="F642" s="9" t="s">
        <v>799</v>
      </c>
    </row>
    <row r="643" spans="1:6" x14ac:dyDescent="0.25">
      <c r="A643" s="12">
        <v>2846</v>
      </c>
      <c r="B643" s="12"/>
      <c r="C643" s="19"/>
      <c r="D643" s="50"/>
      <c r="F643" s="9" t="s">
        <v>799</v>
      </c>
    </row>
    <row r="644" spans="1:6" x14ac:dyDescent="0.25">
      <c r="A644" s="12">
        <v>2847</v>
      </c>
      <c r="B644" s="12"/>
      <c r="C644" s="19"/>
      <c r="D644" s="50"/>
      <c r="F644" s="9" t="s">
        <v>799</v>
      </c>
    </row>
    <row r="645" spans="1:6" x14ac:dyDescent="0.25">
      <c r="A645" s="12">
        <v>2848</v>
      </c>
      <c r="B645" s="12"/>
      <c r="C645" s="19"/>
      <c r="D645" s="50"/>
      <c r="F645" s="9" t="s">
        <v>799</v>
      </c>
    </row>
    <row r="646" spans="1:6" x14ac:dyDescent="0.25">
      <c r="A646" s="12">
        <v>2849</v>
      </c>
      <c r="B646" s="12"/>
      <c r="C646" s="19"/>
      <c r="D646" s="50"/>
      <c r="F646" s="9" t="s">
        <v>799</v>
      </c>
    </row>
    <row r="647" spans="1:6" x14ac:dyDescent="0.25">
      <c r="A647" s="12">
        <v>2850</v>
      </c>
      <c r="B647" s="12"/>
      <c r="C647" s="19"/>
      <c r="D647" s="50"/>
      <c r="F647" s="9" t="s">
        <v>799</v>
      </c>
    </row>
    <row r="648" spans="1:6" x14ac:dyDescent="0.25">
      <c r="A648" s="12">
        <v>2851</v>
      </c>
      <c r="B648" s="12"/>
      <c r="C648" s="19"/>
      <c r="D648" s="50"/>
      <c r="F648" s="9" t="s">
        <v>799</v>
      </c>
    </row>
    <row r="649" spans="1:6" x14ac:dyDescent="0.25">
      <c r="A649" s="12">
        <v>2852</v>
      </c>
      <c r="B649" s="12"/>
      <c r="C649" s="19"/>
      <c r="D649" s="50"/>
      <c r="F649" s="9" t="s">
        <v>799</v>
      </c>
    </row>
    <row r="650" spans="1:6" x14ac:dyDescent="0.25">
      <c r="A650" s="12">
        <v>2853</v>
      </c>
      <c r="B650" s="12"/>
      <c r="C650" s="19"/>
      <c r="D650" s="50"/>
      <c r="F650" s="9" t="s">
        <v>799</v>
      </c>
    </row>
    <row r="651" spans="1:6" x14ac:dyDescent="0.25">
      <c r="A651" s="12">
        <v>2854</v>
      </c>
      <c r="B651" s="12"/>
      <c r="C651" s="19"/>
      <c r="D651" s="50"/>
      <c r="F651" s="9" t="s">
        <v>799</v>
      </c>
    </row>
    <row r="652" spans="1:6" x14ac:dyDescent="0.25">
      <c r="A652" s="12">
        <v>2855</v>
      </c>
      <c r="B652" s="12"/>
      <c r="C652" s="19"/>
      <c r="D652" s="50"/>
      <c r="F652" s="9" t="s">
        <v>799</v>
      </c>
    </row>
    <row r="653" spans="1:6" x14ac:dyDescent="0.25">
      <c r="A653" s="12">
        <v>2856</v>
      </c>
      <c r="B653" s="47"/>
      <c r="C653" s="48"/>
      <c r="D653" s="51"/>
      <c r="F653" s="9" t="s">
        <v>799</v>
      </c>
    </row>
    <row r="654" spans="1:6" x14ac:dyDescent="0.25">
      <c r="A654" s="12">
        <v>2857</v>
      </c>
      <c r="B654" s="12"/>
      <c r="C654" s="19"/>
      <c r="D654" s="50"/>
      <c r="F654" s="9" t="s">
        <v>799</v>
      </c>
    </row>
    <row r="655" spans="1:6" x14ac:dyDescent="0.25">
      <c r="A655" s="12">
        <v>2858</v>
      </c>
      <c r="B655" s="12" t="s">
        <v>758</v>
      </c>
      <c r="C655" s="19"/>
      <c r="D655" s="50"/>
      <c r="F655" s="9" t="s">
        <v>799</v>
      </c>
    </row>
    <row r="656" spans="1:6" x14ac:dyDescent="0.25">
      <c r="A656" s="12">
        <v>2859</v>
      </c>
      <c r="B656" s="12"/>
      <c r="C656" s="19"/>
      <c r="D656" s="50"/>
      <c r="F656" s="9" t="s">
        <v>799</v>
      </c>
    </row>
    <row r="657" spans="1:6" x14ac:dyDescent="0.25">
      <c r="A657" s="12">
        <v>2860</v>
      </c>
      <c r="B657" s="12"/>
      <c r="C657" s="19"/>
      <c r="D657" s="50"/>
      <c r="F657" s="9" t="s">
        <v>799</v>
      </c>
    </row>
    <row r="658" spans="1:6" x14ac:dyDescent="0.25">
      <c r="A658" s="12">
        <v>2861</v>
      </c>
      <c r="B658" s="12"/>
      <c r="C658" s="19"/>
      <c r="D658" s="50"/>
      <c r="F658" s="9" t="s">
        <v>799</v>
      </c>
    </row>
    <row r="659" spans="1:6" x14ac:dyDescent="0.25">
      <c r="A659" s="12">
        <v>2862</v>
      </c>
      <c r="B659" s="12"/>
      <c r="C659" s="19"/>
      <c r="D659" s="50"/>
      <c r="F659" s="9" t="s">
        <v>799</v>
      </c>
    </row>
    <row r="660" spans="1:6" x14ac:dyDescent="0.25">
      <c r="A660" s="12">
        <v>2863</v>
      </c>
      <c r="B660" s="12"/>
      <c r="C660" s="19"/>
      <c r="D660" s="50"/>
      <c r="F660" s="9" t="s">
        <v>799</v>
      </c>
    </row>
    <row r="661" spans="1:6" x14ac:dyDescent="0.25">
      <c r="A661" s="12">
        <v>2864</v>
      </c>
      <c r="B661" s="12"/>
      <c r="C661" s="19"/>
      <c r="D661" s="50"/>
      <c r="F661" s="9" t="s">
        <v>799</v>
      </c>
    </row>
    <row r="662" spans="1:6" x14ac:dyDescent="0.25">
      <c r="A662" s="12">
        <v>2865</v>
      </c>
      <c r="B662" s="12"/>
      <c r="C662" s="19"/>
      <c r="D662" s="50"/>
      <c r="F662" s="9" t="s">
        <v>799</v>
      </c>
    </row>
    <row r="663" spans="1:6" x14ac:dyDescent="0.25">
      <c r="A663" s="12">
        <v>2866</v>
      </c>
      <c r="B663" s="12"/>
      <c r="C663" s="19"/>
      <c r="D663" s="50"/>
      <c r="F663" s="9" t="s">
        <v>799</v>
      </c>
    </row>
    <row r="664" spans="1:6" x14ac:dyDescent="0.25">
      <c r="A664" s="12">
        <v>2867</v>
      </c>
      <c r="B664" s="12"/>
      <c r="C664" s="19"/>
      <c r="D664" s="50"/>
      <c r="F664" s="9" t="s">
        <v>799</v>
      </c>
    </row>
    <row r="665" spans="1:6" x14ac:dyDescent="0.25">
      <c r="A665" s="12">
        <v>2868</v>
      </c>
      <c r="B665" s="12"/>
      <c r="C665" s="19"/>
      <c r="D665" s="50"/>
      <c r="F665" s="9" t="s">
        <v>799</v>
      </c>
    </row>
    <row r="666" spans="1:6" x14ac:dyDescent="0.25">
      <c r="A666" s="12">
        <v>2869</v>
      </c>
      <c r="B666" s="12"/>
      <c r="C666" s="19"/>
      <c r="D666" s="50" t="s">
        <v>744</v>
      </c>
      <c r="F666" s="9" t="s">
        <v>799</v>
      </c>
    </row>
    <row r="667" spans="1:6" x14ac:dyDescent="0.25">
      <c r="A667" s="12">
        <v>2870</v>
      </c>
      <c r="B667" s="12"/>
      <c r="C667" s="19"/>
      <c r="D667" s="50" t="s">
        <v>744</v>
      </c>
      <c r="F667" s="9" t="s">
        <v>799</v>
      </c>
    </row>
    <row r="668" spans="1:6" x14ac:dyDescent="0.25">
      <c r="A668" s="12">
        <v>2871</v>
      </c>
      <c r="B668" s="12"/>
      <c r="C668" s="19"/>
      <c r="D668" s="50" t="s">
        <v>744</v>
      </c>
      <c r="F668" s="9" t="s">
        <v>799</v>
      </c>
    </row>
    <row r="669" spans="1:6" x14ac:dyDescent="0.25">
      <c r="A669" s="12">
        <v>2872</v>
      </c>
      <c r="B669" s="12"/>
      <c r="C669" s="19"/>
      <c r="D669" s="50"/>
      <c r="F669" s="9" t="s">
        <v>799</v>
      </c>
    </row>
    <row r="670" spans="1:6" x14ac:dyDescent="0.25">
      <c r="A670" s="12">
        <v>2873</v>
      </c>
      <c r="B670" s="12"/>
      <c r="C670" s="19"/>
      <c r="D670" s="50"/>
      <c r="F670" s="9" t="s">
        <v>799</v>
      </c>
    </row>
    <row r="671" spans="1:6" x14ac:dyDescent="0.25">
      <c r="A671" s="12">
        <v>2874</v>
      </c>
      <c r="B671" s="12"/>
      <c r="C671" s="19"/>
      <c r="D671" s="50"/>
      <c r="F671" s="9" t="s">
        <v>799</v>
      </c>
    </row>
    <row r="672" spans="1:6" x14ac:dyDescent="0.25">
      <c r="A672" s="12">
        <v>2875</v>
      </c>
      <c r="B672" s="12"/>
      <c r="C672" s="19"/>
      <c r="D672" s="50"/>
      <c r="F672" s="9" t="s">
        <v>799</v>
      </c>
    </row>
    <row r="673" spans="1:6" x14ac:dyDescent="0.25">
      <c r="A673" s="12">
        <v>2876</v>
      </c>
      <c r="B673" s="12"/>
      <c r="C673" s="19"/>
      <c r="D673" s="50"/>
      <c r="F673" s="9" t="s">
        <v>799</v>
      </c>
    </row>
    <row r="674" spans="1:6" x14ac:dyDescent="0.25">
      <c r="A674" s="12">
        <v>2877</v>
      </c>
      <c r="B674" s="12"/>
      <c r="C674" s="19"/>
      <c r="D674" s="50"/>
      <c r="F674" s="9" t="s">
        <v>799</v>
      </c>
    </row>
    <row r="675" spans="1:6" x14ac:dyDescent="0.25">
      <c r="A675" s="12">
        <v>2878</v>
      </c>
      <c r="B675" s="12"/>
      <c r="C675" s="19"/>
      <c r="D675" s="50"/>
      <c r="F675" s="9" t="s">
        <v>799</v>
      </c>
    </row>
    <row r="676" spans="1:6" x14ac:dyDescent="0.25">
      <c r="A676" s="12">
        <v>2879</v>
      </c>
      <c r="B676" s="12"/>
      <c r="C676" s="19"/>
      <c r="D676" s="50"/>
      <c r="F676" s="9" t="s">
        <v>799</v>
      </c>
    </row>
    <row r="677" spans="1:6" x14ac:dyDescent="0.25">
      <c r="A677" s="12">
        <v>2880</v>
      </c>
      <c r="B677" s="12"/>
      <c r="C677" s="19"/>
      <c r="D677" s="50"/>
      <c r="F677" s="9" t="s">
        <v>799</v>
      </c>
    </row>
    <row r="678" spans="1:6" x14ac:dyDescent="0.25">
      <c r="A678" s="12">
        <v>2881</v>
      </c>
      <c r="B678" s="12"/>
      <c r="C678" s="19"/>
      <c r="D678" s="50"/>
      <c r="F678" s="9" t="s">
        <v>799</v>
      </c>
    </row>
    <row r="679" spans="1:6" x14ac:dyDescent="0.25">
      <c r="A679" s="12">
        <v>2882</v>
      </c>
      <c r="B679" s="12"/>
      <c r="C679" s="19"/>
      <c r="D679" s="50"/>
      <c r="F679" s="9" t="s">
        <v>799</v>
      </c>
    </row>
    <row r="680" spans="1:6" x14ac:dyDescent="0.25">
      <c r="A680" s="12">
        <v>2883</v>
      </c>
      <c r="B680" s="12"/>
      <c r="C680" s="19"/>
      <c r="D680" s="50" t="s">
        <v>744</v>
      </c>
      <c r="F680" s="9" t="s">
        <v>799</v>
      </c>
    </row>
    <row r="681" spans="1:6" x14ac:dyDescent="0.25">
      <c r="A681" s="12">
        <v>2884</v>
      </c>
      <c r="B681" s="12"/>
      <c r="C681" s="19"/>
      <c r="D681" s="50"/>
      <c r="F681" s="9" t="s">
        <v>799</v>
      </c>
    </row>
    <row r="682" spans="1:6" x14ac:dyDescent="0.25">
      <c r="A682" s="12">
        <v>2885</v>
      </c>
      <c r="B682" s="12"/>
      <c r="C682" s="19"/>
      <c r="D682" s="50"/>
      <c r="F682" s="9" t="s">
        <v>799</v>
      </c>
    </row>
    <row r="683" spans="1:6" x14ac:dyDescent="0.25">
      <c r="A683" s="12">
        <v>2886</v>
      </c>
      <c r="B683" s="12"/>
      <c r="C683" s="19"/>
      <c r="D683" s="50"/>
      <c r="F683" s="9" t="s">
        <v>799</v>
      </c>
    </row>
    <row r="684" spans="1:6" x14ac:dyDescent="0.25">
      <c r="A684" s="12">
        <v>2887</v>
      </c>
      <c r="B684" s="12"/>
      <c r="C684" s="19"/>
      <c r="D684" s="50"/>
      <c r="F684" s="9" t="s">
        <v>799</v>
      </c>
    </row>
    <row r="685" spans="1:6" x14ac:dyDescent="0.25">
      <c r="A685" s="12">
        <v>2888</v>
      </c>
      <c r="B685" s="47"/>
      <c r="C685" s="48"/>
      <c r="D685" s="51"/>
      <c r="F685" s="9" t="s">
        <v>799</v>
      </c>
    </row>
    <row r="686" spans="1:6" x14ac:dyDescent="0.25">
      <c r="A686" s="12">
        <v>2889</v>
      </c>
      <c r="B686" s="12"/>
      <c r="C686" s="19"/>
      <c r="D686" s="50"/>
      <c r="F686" s="9" t="s">
        <v>799</v>
      </c>
    </row>
    <row r="687" spans="1:6" x14ac:dyDescent="0.25">
      <c r="A687" s="12">
        <v>2890</v>
      </c>
      <c r="B687" s="12"/>
      <c r="C687" s="19"/>
      <c r="D687" s="50"/>
      <c r="F687" s="9" t="s">
        <v>799</v>
      </c>
    </row>
    <row r="688" spans="1:6" x14ac:dyDescent="0.25">
      <c r="A688" s="12">
        <v>2891</v>
      </c>
      <c r="B688" s="12"/>
      <c r="C688" s="19"/>
      <c r="D688" s="50"/>
      <c r="F688" s="9" t="s">
        <v>799</v>
      </c>
    </row>
    <row r="689" spans="1:6" x14ac:dyDescent="0.25">
      <c r="A689" s="12">
        <v>2892</v>
      </c>
      <c r="B689" s="12"/>
      <c r="C689" s="19"/>
      <c r="D689" s="50"/>
      <c r="F689" s="9" t="s">
        <v>799</v>
      </c>
    </row>
    <row r="690" spans="1:6" x14ac:dyDescent="0.25">
      <c r="A690" s="12">
        <v>2893</v>
      </c>
      <c r="B690" s="12"/>
      <c r="C690" s="19"/>
      <c r="D690" s="50"/>
      <c r="F690" s="9" t="s">
        <v>799</v>
      </c>
    </row>
    <row r="691" spans="1:6" x14ac:dyDescent="0.25">
      <c r="A691" s="12">
        <v>2894</v>
      </c>
      <c r="B691" s="12"/>
      <c r="C691" s="19"/>
      <c r="D691" s="50"/>
      <c r="F691" s="9" t="s">
        <v>799</v>
      </c>
    </row>
    <row r="692" spans="1:6" x14ac:dyDescent="0.25">
      <c r="A692" s="12">
        <v>2895</v>
      </c>
      <c r="B692" s="12"/>
      <c r="C692" s="19"/>
      <c r="D692" s="50"/>
      <c r="F692" s="9" t="s">
        <v>799</v>
      </c>
    </row>
    <row r="693" spans="1:6" x14ac:dyDescent="0.25">
      <c r="A693" s="12">
        <v>2896</v>
      </c>
      <c r="B693" s="12"/>
      <c r="C693" s="19"/>
      <c r="D693" s="50" t="s">
        <v>744</v>
      </c>
      <c r="F693" s="9" t="s">
        <v>799</v>
      </c>
    </row>
    <row r="694" spans="1:6" x14ac:dyDescent="0.25">
      <c r="A694" s="12">
        <v>2897</v>
      </c>
      <c r="B694" s="12"/>
      <c r="C694" s="19"/>
      <c r="D694" s="50"/>
      <c r="F694" s="9" t="s">
        <v>799</v>
      </c>
    </row>
    <row r="695" spans="1:6" x14ac:dyDescent="0.25">
      <c r="A695" s="12">
        <v>2898</v>
      </c>
      <c r="B695" s="12"/>
      <c r="C695" s="19"/>
      <c r="D695" s="50"/>
      <c r="F695" s="9" t="s">
        <v>799</v>
      </c>
    </row>
    <row r="696" spans="1:6" x14ac:dyDescent="0.25">
      <c r="A696" s="12">
        <v>2899</v>
      </c>
      <c r="B696" s="12"/>
      <c r="C696" s="19"/>
      <c r="D696" s="50"/>
      <c r="F696" s="9" t="s">
        <v>799</v>
      </c>
    </row>
    <row r="697" spans="1:6" x14ac:dyDescent="0.25">
      <c r="A697" s="54">
        <v>2900</v>
      </c>
      <c r="B697" s="54"/>
      <c r="C697" s="55"/>
      <c r="D697" s="56"/>
      <c r="F697" s="9" t="s">
        <v>799</v>
      </c>
    </row>
    <row r="698" spans="1:6" x14ac:dyDescent="0.25">
      <c r="A698" s="29" t="s">
        <v>773</v>
      </c>
      <c r="B698" s="29"/>
      <c r="C698" s="34"/>
      <c r="D698" s="35">
        <v>619</v>
      </c>
    </row>
    <row r="699" spans="1:6" x14ac:dyDescent="0.25">
      <c r="A699" s="29"/>
      <c r="B699" s="29"/>
      <c r="C699" s="34"/>
      <c r="D699" s="35"/>
    </row>
    <row r="700" spans="1:6" x14ac:dyDescent="0.25">
      <c r="A700" s="29"/>
      <c r="B700" s="29"/>
      <c r="C700" s="34"/>
      <c r="D700" s="35"/>
    </row>
    <row r="701" spans="1:6" x14ac:dyDescent="0.25">
      <c r="A701" s="29"/>
      <c r="B701" s="29"/>
      <c r="C701" s="34"/>
      <c r="D701" s="35"/>
    </row>
    <row r="702" spans="1:6" x14ac:dyDescent="0.25">
      <c r="A702" s="29"/>
      <c r="B702" s="29"/>
      <c r="C702" s="34"/>
      <c r="D702" s="35"/>
    </row>
    <row r="703" spans="1:6" x14ac:dyDescent="0.25">
      <c r="A703" s="29"/>
      <c r="B703" s="29"/>
      <c r="C703" s="34"/>
      <c r="D703" s="35"/>
    </row>
    <row r="704" spans="1:6" x14ac:dyDescent="0.25">
      <c r="A704" s="29"/>
      <c r="B704" s="29"/>
      <c r="C704" s="34"/>
      <c r="D704" s="35"/>
    </row>
    <row r="705" spans="1:4" x14ac:dyDescent="0.25">
      <c r="A705" s="29"/>
      <c r="B705" s="29"/>
      <c r="C705" s="34"/>
      <c r="D705" s="35"/>
    </row>
    <row r="706" spans="1:4" x14ac:dyDescent="0.25">
      <c r="A706" s="29"/>
      <c r="B706" s="29"/>
      <c r="C706" s="34"/>
      <c r="D706" s="35"/>
    </row>
    <row r="707" spans="1:4" x14ac:dyDescent="0.25">
      <c r="A707" s="29"/>
      <c r="B707" s="29"/>
      <c r="C707" s="34"/>
      <c r="D707" s="35"/>
    </row>
    <row r="708" spans="1:4" x14ac:dyDescent="0.25">
      <c r="A708" s="29"/>
      <c r="B708" s="29"/>
      <c r="C708" s="34"/>
      <c r="D708" s="35"/>
    </row>
    <row r="709" spans="1:4" x14ac:dyDescent="0.25">
      <c r="A709" s="29"/>
      <c r="B709" s="29"/>
      <c r="C709" s="34"/>
      <c r="D709" s="35"/>
    </row>
    <row r="710" spans="1:4" x14ac:dyDescent="0.25">
      <c r="A710" s="29"/>
      <c r="B710" s="29"/>
      <c r="C710" s="34"/>
      <c r="D710" s="35"/>
    </row>
    <row r="711" spans="1:4" x14ac:dyDescent="0.25">
      <c r="A711" s="29"/>
      <c r="B711" s="29"/>
      <c r="C711" s="34"/>
      <c r="D711" s="35"/>
    </row>
    <row r="712" spans="1:4" x14ac:dyDescent="0.25">
      <c r="A712" s="29"/>
      <c r="B712" s="29"/>
      <c r="C712" s="34"/>
      <c r="D712" s="35"/>
    </row>
    <row r="713" spans="1:4" x14ac:dyDescent="0.25">
      <c r="A713" s="29"/>
      <c r="B713" s="29"/>
      <c r="C713" s="34"/>
      <c r="D713" s="35"/>
    </row>
    <row r="714" spans="1:4" x14ac:dyDescent="0.25">
      <c r="A714" s="29"/>
      <c r="B714" s="29"/>
      <c r="C714" s="34"/>
      <c r="D714" s="35"/>
    </row>
    <row r="715" spans="1:4" x14ac:dyDescent="0.25">
      <c r="A715" s="29"/>
      <c r="B715" s="29"/>
      <c r="C715" s="34"/>
      <c r="D715" s="35"/>
    </row>
    <row r="716" spans="1:4" x14ac:dyDescent="0.25">
      <c r="A716" s="29"/>
      <c r="B716" s="29"/>
      <c r="C716" s="34"/>
      <c r="D716" s="35"/>
    </row>
    <row r="717" spans="1:4" x14ac:dyDescent="0.25">
      <c r="A717" s="57"/>
      <c r="B717" s="57"/>
      <c r="C717" s="52"/>
      <c r="D717" s="52"/>
    </row>
    <row r="718" spans="1:4" x14ac:dyDescent="0.25">
      <c r="A718" s="29"/>
      <c r="B718" s="29"/>
      <c r="C718" s="34"/>
      <c r="D718" s="35"/>
    </row>
    <row r="719" spans="1:4" x14ac:dyDescent="0.25">
      <c r="A719" s="29"/>
      <c r="B719" s="29"/>
      <c r="C719" s="34"/>
      <c r="D719" s="35"/>
    </row>
    <row r="720" spans="1:4" x14ac:dyDescent="0.25">
      <c r="A720" s="29"/>
      <c r="B720" s="29"/>
      <c r="C720" s="34"/>
      <c r="D720" s="35"/>
    </row>
    <row r="721" spans="1:4" x14ac:dyDescent="0.25">
      <c r="A721" s="29"/>
      <c r="B721" s="29"/>
      <c r="C721" s="34"/>
      <c r="D721" s="35"/>
    </row>
    <row r="722" spans="1:4" x14ac:dyDescent="0.25">
      <c r="A722" s="29"/>
      <c r="B722" s="29"/>
      <c r="C722" s="34"/>
      <c r="D722" s="35"/>
    </row>
    <row r="723" spans="1:4" x14ac:dyDescent="0.25">
      <c r="A723" s="29"/>
      <c r="B723" s="29"/>
      <c r="C723" s="34"/>
      <c r="D723" s="35"/>
    </row>
    <row r="724" spans="1:4" x14ac:dyDescent="0.25">
      <c r="A724" s="29"/>
      <c r="B724" s="29"/>
      <c r="C724" s="34"/>
      <c r="D724" s="35"/>
    </row>
    <row r="725" spans="1:4" x14ac:dyDescent="0.25">
      <c r="A725" s="29"/>
      <c r="B725" s="29"/>
      <c r="C725" s="34"/>
      <c r="D725" s="35"/>
    </row>
    <row r="726" spans="1:4" x14ac:dyDescent="0.25">
      <c r="A726" s="29"/>
      <c r="B726" s="29"/>
      <c r="C726" s="34"/>
      <c r="D726" s="35"/>
    </row>
    <row r="727" spans="1:4" x14ac:dyDescent="0.25">
      <c r="A727" s="29"/>
      <c r="B727" s="29"/>
      <c r="C727" s="34"/>
      <c r="D727" s="35"/>
    </row>
    <row r="728" spans="1:4" x14ac:dyDescent="0.25">
      <c r="A728" s="29"/>
      <c r="B728" s="29"/>
      <c r="C728" s="34"/>
      <c r="D728" s="35"/>
    </row>
    <row r="729" spans="1:4" x14ac:dyDescent="0.25">
      <c r="A729" s="29"/>
      <c r="B729" s="29"/>
      <c r="C729" s="34"/>
      <c r="D729" s="35"/>
    </row>
    <row r="730" spans="1:4" x14ac:dyDescent="0.25">
      <c r="A730" s="29"/>
      <c r="B730" s="29"/>
      <c r="C730" s="34"/>
      <c r="D730" s="35"/>
    </row>
    <row r="731" spans="1:4" x14ac:dyDescent="0.25">
      <c r="A731" s="29"/>
      <c r="B731" s="29"/>
      <c r="C731" s="34"/>
      <c r="D731" s="35"/>
    </row>
    <row r="732" spans="1:4" x14ac:dyDescent="0.25">
      <c r="A732" s="29"/>
      <c r="B732" s="29"/>
      <c r="C732" s="34"/>
      <c r="D732" s="35"/>
    </row>
    <row r="733" spans="1:4" x14ac:dyDescent="0.25">
      <c r="A733" s="29"/>
      <c r="B733" s="29"/>
      <c r="C733" s="34"/>
      <c r="D733" s="35"/>
    </row>
    <row r="734" spans="1:4" x14ac:dyDescent="0.25">
      <c r="A734" s="29"/>
      <c r="B734" s="29"/>
      <c r="C734" s="34"/>
      <c r="D734" s="35"/>
    </row>
    <row r="735" spans="1:4" x14ac:dyDescent="0.25">
      <c r="A735" s="29"/>
      <c r="B735" s="29"/>
      <c r="C735" s="34"/>
      <c r="D735" s="35"/>
    </row>
    <row r="736" spans="1:4" x14ac:dyDescent="0.25">
      <c r="A736" s="29"/>
      <c r="B736" s="29"/>
      <c r="C736" s="34"/>
      <c r="D736" s="35"/>
    </row>
    <row r="737" spans="1:4" x14ac:dyDescent="0.25">
      <c r="A737" s="29"/>
      <c r="B737" s="29"/>
      <c r="C737" s="34"/>
      <c r="D737" s="35"/>
    </row>
    <row r="738" spans="1:4" x14ac:dyDescent="0.25">
      <c r="A738" s="29"/>
      <c r="B738" s="29"/>
      <c r="C738" s="34"/>
      <c r="D738" s="35"/>
    </row>
    <row r="739" spans="1:4" x14ac:dyDescent="0.25">
      <c r="A739" s="29"/>
      <c r="B739" s="29"/>
      <c r="C739" s="34"/>
      <c r="D739" s="35"/>
    </row>
    <row r="740" spans="1:4" x14ac:dyDescent="0.25">
      <c r="A740" s="29"/>
      <c r="B740" s="29"/>
      <c r="C740" s="34"/>
      <c r="D740" s="35"/>
    </row>
    <row r="741" spans="1:4" x14ac:dyDescent="0.25">
      <c r="A741" s="29"/>
      <c r="B741" s="29"/>
      <c r="C741" s="34"/>
      <c r="D741" s="35"/>
    </row>
    <row r="742" spans="1:4" x14ac:dyDescent="0.25">
      <c r="A742" s="29"/>
      <c r="B742" s="29"/>
      <c r="C742" s="34"/>
      <c r="D742" s="35"/>
    </row>
    <row r="743" spans="1:4" x14ac:dyDescent="0.25">
      <c r="A743" s="29"/>
      <c r="B743" s="29"/>
      <c r="C743" s="34"/>
      <c r="D743" s="35"/>
    </row>
    <row r="744" spans="1:4" x14ac:dyDescent="0.25">
      <c r="A744" s="29"/>
      <c r="B744" s="29"/>
      <c r="C744" s="34"/>
      <c r="D744" s="35"/>
    </row>
    <row r="745" spans="1:4" x14ac:dyDescent="0.25">
      <c r="A745" s="29"/>
      <c r="B745" s="29"/>
      <c r="C745" s="34"/>
      <c r="D745" s="35"/>
    </row>
    <row r="746" spans="1:4" x14ac:dyDescent="0.25">
      <c r="A746" s="29"/>
      <c r="B746" s="29"/>
      <c r="C746" s="34"/>
      <c r="D746" s="35"/>
    </row>
    <row r="747" spans="1:4" x14ac:dyDescent="0.25">
      <c r="A747" s="29"/>
      <c r="B747" s="29"/>
      <c r="C747" s="34"/>
      <c r="D747" s="35"/>
    </row>
    <row r="748" spans="1:4" x14ac:dyDescent="0.25">
      <c r="A748" s="29"/>
      <c r="B748" s="29"/>
      <c r="C748" s="34"/>
      <c r="D748" s="35"/>
    </row>
    <row r="749" spans="1:4" x14ac:dyDescent="0.25">
      <c r="A749" s="57"/>
      <c r="B749" s="57"/>
      <c r="C749" s="52"/>
      <c r="D749" s="52"/>
    </row>
    <row r="750" spans="1:4" x14ac:dyDescent="0.25">
      <c r="A750" s="29"/>
      <c r="B750" s="29"/>
      <c r="C750" s="34"/>
      <c r="D750" s="35"/>
    </row>
    <row r="751" spans="1:4" x14ac:dyDescent="0.25">
      <c r="A751" s="29"/>
      <c r="B751" s="29"/>
      <c r="C751" s="34"/>
      <c r="D751" s="35"/>
    </row>
    <row r="752" spans="1:4" x14ac:dyDescent="0.25">
      <c r="A752" s="29"/>
      <c r="B752" s="29"/>
      <c r="C752" s="34"/>
      <c r="D752" s="35"/>
    </row>
    <row r="753" spans="1:4" x14ac:dyDescent="0.25">
      <c r="A753" s="29"/>
      <c r="B753" s="29"/>
      <c r="C753" s="34"/>
      <c r="D753" s="35"/>
    </row>
    <row r="754" spans="1:4" x14ac:dyDescent="0.25">
      <c r="A754" s="29"/>
      <c r="B754" s="29"/>
      <c r="C754" s="34"/>
      <c r="D754" s="35"/>
    </row>
    <row r="755" spans="1:4" x14ac:dyDescent="0.25">
      <c r="A755" s="29"/>
      <c r="B755" s="29"/>
      <c r="C755" s="34"/>
      <c r="D755" s="35"/>
    </row>
    <row r="756" spans="1:4" x14ac:dyDescent="0.25">
      <c r="A756" s="29"/>
      <c r="B756" s="29"/>
      <c r="C756" s="34"/>
      <c r="D756" s="35"/>
    </row>
    <row r="757" spans="1:4" x14ac:dyDescent="0.25">
      <c r="A757" s="29"/>
      <c r="B757" s="29"/>
      <c r="C757" s="34"/>
      <c r="D757" s="35"/>
    </row>
    <row r="758" spans="1:4" x14ac:dyDescent="0.25">
      <c r="A758" s="29"/>
      <c r="B758" s="29"/>
      <c r="C758" s="34"/>
      <c r="D758" s="35"/>
    </row>
    <row r="759" spans="1:4" x14ac:dyDescent="0.25">
      <c r="A759" s="29"/>
      <c r="B759" s="29"/>
      <c r="C759" s="34"/>
      <c r="D759" s="35"/>
    </row>
    <row r="760" spans="1:4" x14ac:dyDescent="0.25">
      <c r="A760" s="29"/>
      <c r="B760" s="29"/>
      <c r="C760" s="34"/>
      <c r="D760" s="35"/>
    </row>
    <row r="761" spans="1:4" x14ac:dyDescent="0.25">
      <c r="A761" s="29"/>
      <c r="B761" s="29"/>
      <c r="C761" s="34"/>
      <c r="D761" s="35"/>
    </row>
    <row r="762" spans="1:4" x14ac:dyDescent="0.25">
      <c r="A762" s="29"/>
      <c r="B762" s="29"/>
      <c r="C762" s="34"/>
      <c r="D762" s="35"/>
    </row>
    <row r="763" spans="1:4" x14ac:dyDescent="0.25">
      <c r="A763" s="29"/>
      <c r="B763" s="29"/>
      <c r="C763" s="34"/>
      <c r="D763" s="35"/>
    </row>
    <row r="764" spans="1:4" x14ac:dyDescent="0.25">
      <c r="A764" s="29"/>
      <c r="B764" s="29"/>
      <c r="C764" s="34"/>
      <c r="D764" s="35"/>
    </row>
    <row r="765" spans="1:4" x14ac:dyDescent="0.25">
      <c r="A765" s="29"/>
      <c r="B765" s="29"/>
      <c r="C765" s="34"/>
      <c r="D765" s="35"/>
    </row>
    <row r="766" spans="1:4" x14ac:dyDescent="0.25">
      <c r="A766" s="29"/>
      <c r="B766" s="29"/>
      <c r="C766" s="34"/>
      <c r="D766" s="35"/>
    </row>
    <row r="767" spans="1:4" x14ac:dyDescent="0.25">
      <c r="A767" s="29"/>
      <c r="B767" s="29"/>
      <c r="C767" s="34"/>
      <c r="D767" s="35"/>
    </row>
    <row r="768" spans="1:4" x14ac:dyDescent="0.25">
      <c r="A768" s="29"/>
      <c r="B768" s="29"/>
      <c r="C768" s="34"/>
      <c r="D768" s="35"/>
    </row>
    <row r="769" spans="1:4" x14ac:dyDescent="0.25">
      <c r="A769" s="29"/>
      <c r="B769" s="29"/>
      <c r="C769" s="34"/>
      <c r="D769" s="35"/>
    </row>
    <row r="770" spans="1:4" x14ac:dyDescent="0.25">
      <c r="A770" s="29"/>
      <c r="B770" s="29"/>
      <c r="C770" s="34"/>
      <c r="D770" s="35"/>
    </row>
    <row r="771" spans="1:4" x14ac:dyDescent="0.25">
      <c r="A771" s="29"/>
      <c r="B771" s="29"/>
      <c r="C771" s="34"/>
      <c r="D771" s="35"/>
    </row>
    <row r="772" spans="1:4" x14ac:dyDescent="0.25">
      <c r="A772" s="29"/>
      <c r="B772" s="29"/>
      <c r="C772" s="34"/>
      <c r="D772" s="35"/>
    </row>
    <row r="773" spans="1:4" x14ac:dyDescent="0.25">
      <c r="A773" s="29"/>
      <c r="B773" s="29"/>
      <c r="C773" s="34"/>
      <c r="D773" s="35"/>
    </row>
    <row r="774" spans="1:4" x14ac:dyDescent="0.25">
      <c r="A774" s="29"/>
      <c r="B774" s="29"/>
      <c r="C774" s="34"/>
      <c r="D774" s="35"/>
    </row>
    <row r="775" spans="1:4" x14ac:dyDescent="0.25">
      <c r="A775" s="29"/>
      <c r="B775" s="29"/>
      <c r="C775" s="34"/>
      <c r="D775" s="35"/>
    </row>
    <row r="776" spans="1:4" x14ac:dyDescent="0.25">
      <c r="A776" s="29"/>
      <c r="B776" s="29"/>
      <c r="C776" s="34"/>
      <c r="D776" s="35"/>
    </row>
    <row r="777" spans="1:4" x14ac:dyDescent="0.25">
      <c r="A777" s="29"/>
      <c r="B777" s="29"/>
      <c r="C777" s="34"/>
      <c r="D777" s="35"/>
    </row>
    <row r="778" spans="1:4" x14ac:dyDescent="0.25">
      <c r="A778" s="29"/>
      <c r="B778" s="29"/>
      <c r="C778" s="34"/>
      <c r="D778" s="35"/>
    </row>
    <row r="779" spans="1:4" x14ac:dyDescent="0.25">
      <c r="A779" s="29"/>
      <c r="B779" s="29"/>
      <c r="C779" s="34"/>
      <c r="D779" s="35"/>
    </row>
    <row r="780" spans="1:4" x14ac:dyDescent="0.25">
      <c r="A780" s="29"/>
      <c r="B780" s="29"/>
      <c r="C780" s="34"/>
      <c r="D780" s="35"/>
    </row>
    <row r="781" spans="1:4" x14ac:dyDescent="0.25">
      <c r="A781" s="57"/>
      <c r="B781" s="57"/>
      <c r="C781" s="52"/>
      <c r="D781" s="52"/>
    </row>
    <row r="782" spans="1:4" x14ac:dyDescent="0.25">
      <c r="A782" s="29"/>
      <c r="B782" s="29"/>
      <c r="C782" s="34"/>
      <c r="D782" s="35"/>
    </row>
    <row r="783" spans="1:4" x14ac:dyDescent="0.25">
      <c r="A783" s="29"/>
      <c r="B783" s="29"/>
      <c r="C783" s="34"/>
      <c r="D783" s="35"/>
    </row>
    <row r="784" spans="1:4" x14ac:dyDescent="0.25">
      <c r="A784" s="29"/>
      <c r="B784" s="29"/>
      <c r="C784" s="34"/>
      <c r="D784" s="35"/>
    </row>
    <row r="785" spans="1:4" x14ac:dyDescent="0.25">
      <c r="A785" s="29"/>
      <c r="B785" s="29"/>
      <c r="C785" s="34"/>
      <c r="D785" s="35"/>
    </row>
    <row r="786" spans="1:4" x14ac:dyDescent="0.25">
      <c r="A786" s="29"/>
      <c r="B786" s="29"/>
      <c r="C786" s="34"/>
      <c r="D786" s="35"/>
    </row>
    <row r="787" spans="1:4" x14ac:dyDescent="0.25">
      <c r="A787" s="29"/>
      <c r="B787" s="29"/>
      <c r="C787" s="34"/>
      <c r="D787" s="35"/>
    </row>
    <row r="788" spans="1:4" x14ac:dyDescent="0.25">
      <c r="A788" s="29"/>
      <c r="B788" s="29"/>
      <c r="C788" s="34"/>
      <c r="D788" s="35"/>
    </row>
    <row r="789" spans="1:4" x14ac:dyDescent="0.25">
      <c r="A789" s="29"/>
      <c r="B789" s="29"/>
      <c r="C789" s="34"/>
      <c r="D789" s="35"/>
    </row>
    <row r="790" spans="1:4" x14ac:dyDescent="0.25">
      <c r="A790" s="29"/>
      <c r="B790" s="29"/>
      <c r="C790" s="34"/>
      <c r="D790" s="35"/>
    </row>
    <row r="791" spans="1:4" x14ac:dyDescent="0.25">
      <c r="A791" s="29"/>
      <c r="B791" s="29"/>
      <c r="C791" s="34"/>
      <c r="D791" s="35"/>
    </row>
    <row r="792" spans="1:4" x14ac:dyDescent="0.25">
      <c r="A792" s="29"/>
      <c r="B792" s="29"/>
      <c r="C792" s="34"/>
      <c r="D792" s="35"/>
    </row>
    <row r="793" spans="1:4" x14ac:dyDescent="0.25">
      <c r="A793" s="29"/>
      <c r="B793" s="29"/>
      <c r="C793" s="34"/>
      <c r="D793" s="35"/>
    </row>
    <row r="794" spans="1:4" x14ac:dyDescent="0.25">
      <c r="A794" s="29"/>
      <c r="B794" s="29"/>
      <c r="C794" s="34"/>
      <c r="D794" s="35"/>
    </row>
    <row r="795" spans="1:4" x14ac:dyDescent="0.25">
      <c r="A795" s="29"/>
      <c r="B795" s="29"/>
      <c r="C795" s="34"/>
      <c r="D795" s="35"/>
    </row>
    <row r="796" spans="1:4" x14ac:dyDescent="0.25">
      <c r="A796" s="29"/>
      <c r="B796" s="29"/>
      <c r="C796" s="34"/>
      <c r="D796" s="35"/>
    </row>
    <row r="797" spans="1:4" x14ac:dyDescent="0.25">
      <c r="A797" s="29"/>
      <c r="B797" s="29"/>
      <c r="C797" s="34"/>
      <c r="D797" s="35"/>
    </row>
    <row r="798" spans="1:4" x14ac:dyDescent="0.25">
      <c r="A798" s="29"/>
      <c r="B798" s="29"/>
      <c r="C798" s="34"/>
      <c r="D798" s="35"/>
    </row>
    <row r="799" spans="1:4" x14ac:dyDescent="0.25">
      <c r="A799" s="29"/>
      <c r="B799" s="29"/>
      <c r="C799" s="34"/>
      <c r="D799" s="35"/>
    </row>
    <row r="800" spans="1:4" x14ac:dyDescent="0.25">
      <c r="A800" s="29"/>
      <c r="B800" s="29"/>
      <c r="C800" s="34"/>
      <c r="D800" s="35"/>
    </row>
    <row r="801" spans="1:4" x14ac:dyDescent="0.25">
      <c r="A801" s="29"/>
      <c r="B801" s="29"/>
      <c r="C801" s="34"/>
      <c r="D801" s="35"/>
    </row>
    <row r="802" spans="1:4" x14ac:dyDescent="0.25">
      <c r="A802" s="29"/>
      <c r="B802" s="29"/>
      <c r="C802" s="34"/>
      <c r="D802" s="35"/>
    </row>
    <row r="803" spans="1:4" x14ac:dyDescent="0.25">
      <c r="A803" s="29"/>
      <c r="B803" s="29"/>
      <c r="C803" s="34"/>
      <c r="D803" s="35"/>
    </row>
    <row r="804" spans="1:4" x14ac:dyDescent="0.25">
      <c r="A804" s="29"/>
      <c r="B804" s="29"/>
      <c r="C804" s="34"/>
      <c r="D804" s="35"/>
    </row>
    <row r="805" spans="1:4" x14ac:dyDescent="0.25">
      <c r="A805" s="29"/>
      <c r="B805" s="29"/>
      <c r="C805" s="34"/>
      <c r="D805" s="35"/>
    </row>
    <row r="806" spans="1:4" x14ac:dyDescent="0.25">
      <c r="A806" s="29"/>
      <c r="B806" s="29"/>
      <c r="C806" s="34"/>
      <c r="D806" s="35"/>
    </row>
    <row r="807" spans="1:4" x14ac:dyDescent="0.25">
      <c r="A807" s="29"/>
      <c r="B807" s="29"/>
      <c r="C807" s="34"/>
      <c r="D807" s="35"/>
    </row>
    <row r="808" spans="1:4" x14ac:dyDescent="0.25">
      <c r="A808" s="29"/>
      <c r="B808" s="29"/>
      <c r="C808" s="34"/>
      <c r="D808" s="35"/>
    </row>
    <row r="809" spans="1:4" x14ac:dyDescent="0.25">
      <c r="A809" s="29"/>
      <c r="B809" s="29"/>
      <c r="C809" s="34"/>
      <c r="D809" s="35"/>
    </row>
    <row r="810" spans="1:4" x14ac:dyDescent="0.25">
      <c r="A810" s="29"/>
      <c r="B810" s="29"/>
      <c r="C810" s="34"/>
      <c r="D810" s="35"/>
    </row>
    <row r="811" spans="1:4" x14ac:dyDescent="0.25">
      <c r="A811" s="29"/>
      <c r="B811" s="29"/>
      <c r="C811" s="34"/>
      <c r="D811" s="35"/>
    </row>
    <row r="812" spans="1:4" x14ac:dyDescent="0.25">
      <c r="A812" s="29"/>
      <c r="B812" s="29"/>
      <c r="C812" s="34"/>
      <c r="D812" s="35"/>
    </row>
    <row r="813" spans="1:4" x14ac:dyDescent="0.25">
      <c r="A813" s="57"/>
      <c r="B813" s="57"/>
      <c r="C813" s="52"/>
      <c r="D813" s="52"/>
    </row>
    <row r="814" spans="1:4" x14ac:dyDescent="0.25">
      <c r="A814" s="29"/>
      <c r="B814" s="29"/>
      <c r="C814" s="34"/>
      <c r="D814" s="35"/>
    </row>
    <row r="815" spans="1:4" x14ac:dyDescent="0.25">
      <c r="A815" s="29"/>
      <c r="B815" s="29"/>
      <c r="C815" s="34"/>
      <c r="D815" s="35"/>
    </row>
    <row r="816" spans="1:4" x14ac:dyDescent="0.25">
      <c r="A816" s="29"/>
      <c r="B816" s="29"/>
      <c r="C816" s="34"/>
      <c r="D816" s="35"/>
    </row>
    <row r="817" spans="1:4" x14ac:dyDescent="0.25">
      <c r="A817" s="29"/>
      <c r="B817" s="29"/>
      <c r="C817" s="34"/>
      <c r="D817" s="35"/>
    </row>
    <row r="818" spans="1:4" x14ac:dyDescent="0.25">
      <c r="A818" s="29"/>
      <c r="B818" s="29"/>
      <c r="C818" s="34"/>
      <c r="D818" s="35"/>
    </row>
    <row r="819" spans="1:4" x14ac:dyDescent="0.25">
      <c r="A819" s="29"/>
      <c r="B819" s="29"/>
      <c r="C819" s="34"/>
      <c r="D819" s="35"/>
    </row>
    <row r="820" spans="1:4" x14ac:dyDescent="0.25">
      <c r="A820" s="29"/>
      <c r="B820" s="29"/>
      <c r="C820" s="34"/>
      <c r="D820" s="35"/>
    </row>
    <row r="821" spans="1:4" x14ac:dyDescent="0.25">
      <c r="A821" s="29"/>
      <c r="B821" s="29"/>
      <c r="C821" s="34"/>
      <c r="D821" s="35"/>
    </row>
    <row r="822" spans="1:4" x14ac:dyDescent="0.25">
      <c r="A822" s="29"/>
      <c r="B822" s="29"/>
      <c r="C822" s="34"/>
      <c r="D822" s="35"/>
    </row>
    <row r="823" spans="1:4" x14ac:dyDescent="0.25">
      <c r="A823" s="29"/>
      <c r="B823" s="29"/>
      <c r="C823" s="34"/>
      <c r="D823" s="35"/>
    </row>
    <row r="824" spans="1:4" x14ac:dyDescent="0.25">
      <c r="A824" s="29"/>
      <c r="B824" s="29"/>
      <c r="C824" s="34"/>
      <c r="D824" s="35"/>
    </row>
    <row r="825" spans="1:4" x14ac:dyDescent="0.25">
      <c r="A825" s="29"/>
      <c r="B825" s="29"/>
      <c r="C825" s="34"/>
      <c r="D825" s="35"/>
    </row>
    <row r="826" spans="1:4" x14ac:dyDescent="0.25">
      <c r="A826" s="29"/>
      <c r="B826" s="29"/>
      <c r="C826" s="34"/>
      <c r="D826" s="35"/>
    </row>
    <row r="827" spans="1:4" x14ac:dyDescent="0.25">
      <c r="A827" s="29"/>
      <c r="B827" s="29"/>
      <c r="C827" s="34"/>
      <c r="D827" s="35"/>
    </row>
    <row r="828" spans="1:4" x14ac:dyDescent="0.25">
      <c r="A828" s="29"/>
      <c r="B828" s="29"/>
      <c r="C828" s="34"/>
      <c r="D828" s="35"/>
    </row>
    <row r="829" spans="1:4" x14ac:dyDescent="0.25">
      <c r="A829" s="29"/>
      <c r="B829" s="29"/>
      <c r="C829" s="34"/>
      <c r="D829" s="35"/>
    </row>
    <row r="830" spans="1:4" x14ac:dyDescent="0.25">
      <c r="A830" s="29"/>
      <c r="B830" s="29"/>
      <c r="C830" s="34"/>
      <c r="D830" s="35"/>
    </row>
    <row r="831" spans="1:4" x14ac:dyDescent="0.25">
      <c r="A831" s="29"/>
      <c r="B831" s="29"/>
      <c r="C831" s="34"/>
      <c r="D831" s="35"/>
    </row>
    <row r="832" spans="1:4" x14ac:dyDescent="0.25">
      <c r="A832" s="29"/>
      <c r="B832" s="29"/>
      <c r="C832" s="34"/>
      <c r="D832" s="35"/>
    </row>
    <row r="833" spans="1:4" x14ac:dyDescent="0.25">
      <c r="A833" s="29"/>
      <c r="B833" s="29"/>
      <c r="C833" s="34"/>
      <c r="D833" s="35"/>
    </row>
    <row r="834" spans="1:4" x14ac:dyDescent="0.25">
      <c r="A834" s="29"/>
      <c r="B834" s="29"/>
      <c r="C834" s="34"/>
      <c r="D834" s="35"/>
    </row>
    <row r="835" spans="1:4" x14ac:dyDescent="0.25">
      <c r="A835" s="29"/>
      <c r="B835" s="29"/>
      <c r="C835" s="34"/>
      <c r="D835" s="35"/>
    </row>
    <row r="836" spans="1:4" x14ac:dyDescent="0.25">
      <c r="A836" s="29"/>
      <c r="B836" s="29"/>
      <c r="C836" s="34"/>
      <c r="D836" s="35"/>
    </row>
    <row r="837" spans="1:4" x14ac:dyDescent="0.25">
      <c r="A837" s="29"/>
      <c r="B837" s="29"/>
      <c r="C837" s="34"/>
      <c r="D837" s="35"/>
    </row>
    <row r="838" spans="1:4" x14ac:dyDescent="0.25">
      <c r="A838" s="29"/>
      <c r="B838" s="29"/>
      <c r="C838" s="34"/>
      <c r="D838" s="35"/>
    </row>
    <row r="839" spans="1:4" x14ac:dyDescent="0.25">
      <c r="A839" s="29"/>
      <c r="B839" s="29"/>
      <c r="C839" s="34"/>
      <c r="D839" s="35"/>
    </row>
    <row r="840" spans="1:4" x14ac:dyDescent="0.25">
      <c r="A840" s="29"/>
      <c r="B840" s="29"/>
      <c r="C840" s="34"/>
      <c r="D840" s="35"/>
    </row>
    <row r="841" spans="1:4" x14ac:dyDescent="0.25">
      <c r="A841" s="29"/>
      <c r="B841" s="29"/>
      <c r="C841" s="34"/>
      <c r="D841" s="35"/>
    </row>
    <row r="842" spans="1:4" x14ac:dyDescent="0.25">
      <c r="A842" s="29"/>
      <c r="B842" s="29"/>
      <c r="C842" s="34"/>
      <c r="D842" s="35"/>
    </row>
    <row r="843" spans="1:4" x14ac:dyDescent="0.25">
      <c r="A843" s="29"/>
      <c r="B843" s="29"/>
      <c r="C843" s="34"/>
      <c r="D843" s="35"/>
    </row>
    <row r="844" spans="1:4" x14ac:dyDescent="0.25">
      <c r="A844" s="29"/>
      <c r="B844" s="29"/>
      <c r="C844" s="34"/>
      <c r="D844" s="35"/>
    </row>
    <row r="845" spans="1:4" x14ac:dyDescent="0.25">
      <c r="A845" s="57"/>
      <c r="B845" s="57"/>
      <c r="C845" s="52"/>
      <c r="D845" s="52"/>
    </row>
    <row r="846" spans="1:4" x14ac:dyDescent="0.25">
      <c r="A846" s="29"/>
      <c r="B846" s="29"/>
      <c r="C846" s="34"/>
      <c r="D846" s="35"/>
    </row>
    <row r="847" spans="1:4" x14ac:dyDescent="0.25">
      <c r="A847" s="29"/>
      <c r="B847" s="29"/>
      <c r="C847" s="34"/>
      <c r="D847" s="35"/>
    </row>
    <row r="848" spans="1:4" x14ac:dyDescent="0.25">
      <c r="A848" s="29"/>
      <c r="B848" s="29"/>
      <c r="C848" s="34"/>
      <c r="D848" s="35"/>
    </row>
    <row r="849" spans="1:4" x14ac:dyDescent="0.25">
      <c r="A849" s="29"/>
      <c r="B849" s="29"/>
      <c r="C849" s="34"/>
      <c r="D849" s="35"/>
    </row>
    <row r="850" spans="1:4" x14ac:dyDescent="0.25">
      <c r="A850" s="29"/>
      <c r="B850" s="29"/>
      <c r="C850" s="34"/>
      <c r="D850" s="35"/>
    </row>
    <row r="851" spans="1:4" x14ac:dyDescent="0.25">
      <c r="A851" s="29"/>
      <c r="B851" s="29"/>
      <c r="C851" s="34"/>
      <c r="D851" s="35"/>
    </row>
    <row r="852" spans="1:4" x14ac:dyDescent="0.25">
      <c r="A852" s="29"/>
      <c r="B852" s="29"/>
      <c r="C852" s="34"/>
      <c r="D852" s="35"/>
    </row>
    <row r="853" spans="1:4" x14ac:dyDescent="0.25">
      <c r="A853" s="29"/>
      <c r="B853" s="29"/>
      <c r="C853" s="34"/>
      <c r="D853" s="35"/>
    </row>
    <row r="854" spans="1:4" x14ac:dyDescent="0.25">
      <c r="A854" s="29"/>
      <c r="B854" s="29"/>
      <c r="C854" s="34"/>
      <c r="D854" s="35"/>
    </row>
    <row r="855" spans="1:4" x14ac:dyDescent="0.25">
      <c r="A855" s="29"/>
      <c r="B855" s="29"/>
      <c r="C855" s="34"/>
      <c r="D855" s="35"/>
    </row>
    <row r="856" spans="1:4" x14ac:dyDescent="0.25">
      <c r="A856" s="29"/>
      <c r="B856" s="29"/>
      <c r="C856" s="34"/>
      <c r="D856" s="35"/>
    </row>
    <row r="857" spans="1:4" x14ac:dyDescent="0.25">
      <c r="A857" s="29"/>
      <c r="B857" s="29"/>
      <c r="C857" s="34"/>
      <c r="D857" s="35"/>
    </row>
    <row r="858" spans="1:4" x14ac:dyDescent="0.25">
      <c r="A858" s="29"/>
      <c r="B858" s="29"/>
      <c r="C858" s="34"/>
      <c r="D858" s="35"/>
    </row>
    <row r="859" spans="1:4" x14ac:dyDescent="0.25">
      <c r="A859" s="29"/>
      <c r="B859" s="29"/>
      <c r="C859" s="34"/>
      <c r="D859" s="35"/>
    </row>
    <row r="860" spans="1:4" x14ac:dyDescent="0.25">
      <c r="A860" s="29"/>
      <c r="B860" s="29"/>
      <c r="C860" s="34"/>
      <c r="D860" s="35"/>
    </row>
    <row r="861" spans="1:4" x14ac:dyDescent="0.25">
      <c r="A861" s="29"/>
      <c r="B861" s="29"/>
      <c r="C861" s="34"/>
      <c r="D861" s="35"/>
    </row>
    <row r="862" spans="1:4" x14ac:dyDescent="0.25">
      <c r="A862" s="29"/>
      <c r="B862" s="29"/>
      <c r="C862" s="34"/>
      <c r="D862" s="35"/>
    </row>
    <row r="863" spans="1:4" x14ac:dyDescent="0.25">
      <c r="A863" s="29"/>
      <c r="B863" s="29"/>
      <c r="C863" s="34"/>
      <c r="D863" s="35"/>
    </row>
    <row r="864" spans="1:4" x14ac:dyDescent="0.25">
      <c r="A864" s="29"/>
      <c r="B864" s="29"/>
      <c r="C864" s="34"/>
      <c r="D864" s="35"/>
    </row>
    <row r="865" spans="1:4" x14ac:dyDescent="0.25">
      <c r="A865" s="29"/>
      <c r="B865" s="29"/>
      <c r="C865" s="34"/>
      <c r="D865" s="35"/>
    </row>
    <row r="866" spans="1:4" x14ac:dyDescent="0.25">
      <c r="A866" s="29"/>
      <c r="B866" s="29"/>
      <c r="C866" s="34"/>
      <c r="D866" s="35"/>
    </row>
    <row r="867" spans="1:4" x14ac:dyDescent="0.25">
      <c r="A867" s="29"/>
      <c r="B867" s="29"/>
      <c r="C867" s="34"/>
      <c r="D867" s="35"/>
    </row>
    <row r="868" spans="1:4" x14ac:dyDescent="0.25">
      <c r="A868" s="29"/>
      <c r="B868" s="29"/>
      <c r="C868" s="34"/>
      <c r="D868" s="35"/>
    </row>
    <row r="869" spans="1:4" x14ac:dyDescent="0.25">
      <c r="A869" s="29"/>
      <c r="B869" s="29"/>
      <c r="C869" s="34"/>
      <c r="D869" s="35"/>
    </row>
    <row r="870" spans="1:4" x14ac:dyDescent="0.25">
      <c r="A870" s="29"/>
      <c r="B870" s="29"/>
      <c r="C870" s="34"/>
      <c r="D870" s="35"/>
    </row>
    <row r="871" spans="1:4" x14ac:dyDescent="0.25">
      <c r="A871" s="29"/>
      <c r="B871" s="29"/>
      <c r="C871" s="34"/>
      <c r="D871" s="35"/>
    </row>
    <row r="872" spans="1:4" x14ac:dyDescent="0.25">
      <c r="A872" s="29"/>
      <c r="B872" s="29"/>
      <c r="C872" s="34"/>
      <c r="D872" s="35"/>
    </row>
    <row r="873" spans="1:4" x14ac:dyDescent="0.25">
      <c r="A873" s="29"/>
      <c r="B873" s="29"/>
      <c r="C873" s="34"/>
      <c r="D873" s="35"/>
    </row>
    <row r="874" spans="1:4" x14ac:dyDescent="0.25">
      <c r="A874" s="29"/>
      <c r="B874" s="29"/>
      <c r="C874" s="34"/>
      <c r="D874" s="35"/>
    </row>
    <row r="875" spans="1:4" x14ac:dyDescent="0.25">
      <c r="A875" s="29"/>
      <c r="B875" s="29"/>
      <c r="C875" s="34"/>
      <c r="D875" s="35"/>
    </row>
    <row r="876" spans="1:4" x14ac:dyDescent="0.25">
      <c r="A876" s="29"/>
      <c r="B876" s="29"/>
      <c r="C876" s="34"/>
      <c r="D876" s="35"/>
    </row>
    <row r="877" spans="1:4" x14ac:dyDescent="0.25">
      <c r="A877" s="57"/>
      <c r="B877" s="57"/>
      <c r="C877" s="52"/>
      <c r="D877" s="52"/>
    </row>
    <row r="878" spans="1:4" x14ac:dyDescent="0.25">
      <c r="A878" s="29"/>
      <c r="B878" s="29"/>
      <c r="C878" s="34"/>
      <c r="D878" s="35"/>
    </row>
    <row r="879" spans="1:4" x14ac:dyDescent="0.25">
      <c r="A879" s="29"/>
      <c r="B879" s="29"/>
      <c r="C879" s="34"/>
      <c r="D879" s="35"/>
    </row>
    <row r="880" spans="1:4" x14ac:dyDescent="0.25">
      <c r="A880" s="29"/>
      <c r="B880" s="29"/>
      <c r="C880" s="34"/>
      <c r="D880" s="35"/>
    </row>
    <row r="881" spans="1:4" x14ac:dyDescent="0.25">
      <c r="A881" s="29"/>
      <c r="B881" s="29"/>
      <c r="C881" s="34"/>
      <c r="D881" s="35"/>
    </row>
    <row r="882" spans="1:4" x14ac:dyDescent="0.25">
      <c r="A882" s="29"/>
      <c r="B882" s="29"/>
      <c r="C882" s="34"/>
      <c r="D882" s="35"/>
    </row>
    <row r="883" spans="1:4" x14ac:dyDescent="0.25">
      <c r="A883" s="29"/>
      <c r="B883" s="29"/>
      <c r="C883" s="34"/>
      <c r="D883" s="35"/>
    </row>
    <row r="884" spans="1:4" x14ac:dyDescent="0.25">
      <c r="A884" s="29"/>
      <c r="B884" s="29"/>
      <c r="C884" s="34"/>
      <c r="D884" s="35"/>
    </row>
    <row r="885" spans="1:4" x14ac:dyDescent="0.25">
      <c r="A885" s="29"/>
      <c r="B885" s="29"/>
      <c r="C885" s="34"/>
      <c r="D885" s="35"/>
    </row>
    <row r="886" spans="1:4" x14ac:dyDescent="0.25">
      <c r="A886" s="29"/>
      <c r="B886" s="29"/>
      <c r="C886" s="34"/>
      <c r="D886" s="35"/>
    </row>
    <row r="887" spans="1:4" x14ac:dyDescent="0.25">
      <c r="A887" s="29"/>
      <c r="B887" s="29"/>
      <c r="C887" s="34"/>
      <c r="D887" s="35"/>
    </row>
    <row r="888" spans="1:4" x14ac:dyDescent="0.25">
      <c r="A888" s="29"/>
      <c r="B888" s="29"/>
      <c r="C888" s="34"/>
      <c r="D888" s="35"/>
    </row>
    <row r="889" spans="1:4" x14ac:dyDescent="0.25">
      <c r="A889" s="29"/>
      <c r="B889" s="29"/>
      <c r="C889" s="34"/>
      <c r="D889" s="35"/>
    </row>
    <row r="890" spans="1:4" x14ac:dyDescent="0.25">
      <c r="A890" s="29"/>
      <c r="B890" s="29"/>
      <c r="C890" s="34"/>
      <c r="D890" s="35"/>
    </row>
    <row r="891" spans="1:4" x14ac:dyDescent="0.25">
      <c r="A891" s="29"/>
      <c r="B891" s="29"/>
      <c r="C891" s="34"/>
      <c r="D891" s="35"/>
    </row>
    <row r="892" spans="1:4" x14ac:dyDescent="0.25">
      <c r="A892" s="29"/>
      <c r="B892" s="29"/>
      <c r="C892" s="34"/>
      <c r="D892" s="35"/>
    </row>
    <row r="893" spans="1:4" x14ac:dyDescent="0.25">
      <c r="A893" s="29"/>
      <c r="B893" s="29"/>
      <c r="C893" s="34"/>
      <c r="D893" s="35"/>
    </row>
    <row r="894" spans="1:4" x14ac:dyDescent="0.25">
      <c r="A894" s="29"/>
      <c r="B894" s="29"/>
      <c r="C894" s="34"/>
      <c r="D894" s="35"/>
    </row>
    <row r="895" spans="1:4" x14ac:dyDescent="0.25">
      <c r="A895" s="29"/>
      <c r="B895" s="29"/>
      <c r="C895" s="34"/>
      <c r="D895" s="35"/>
    </row>
    <row r="896" spans="1:4" x14ac:dyDescent="0.25">
      <c r="A896" s="29"/>
      <c r="B896" s="29"/>
      <c r="C896" s="34"/>
      <c r="D896" s="35"/>
    </row>
    <row r="897" spans="1:4" x14ac:dyDescent="0.25">
      <c r="A897" s="29"/>
      <c r="B897" s="29"/>
      <c r="C897" s="34"/>
      <c r="D897" s="35"/>
    </row>
    <row r="898" spans="1:4" x14ac:dyDescent="0.25">
      <c r="A898" s="29"/>
      <c r="B898" s="29"/>
      <c r="C898" s="34"/>
      <c r="D898" s="35"/>
    </row>
    <row r="899" spans="1:4" x14ac:dyDescent="0.25">
      <c r="A899" s="29"/>
      <c r="B899" s="29"/>
      <c r="C899" s="34"/>
      <c r="D899" s="35"/>
    </row>
    <row r="900" spans="1:4" x14ac:dyDescent="0.25">
      <c r="A900" s="29"/>
      <c r="B900" s="29"/>
      <c r="C900" s="34"/>
      <c r="D900" s="35"/>
    </row>
    <row r="901" spans="1:4" x14ac:dyDescent="0.25">
      <c r="A901" s="29"/>
      <c r="B901" s="29"/>
      <c r="C901" s="34"/>
      <c r="D901" s="35"/>
    </row>
    <row r="902" spans="1:4" x14ac:dyDescent="0.25">
      <c r="A902" s="29"/>
      <c r="B902" s="29"/>
      <c r="C902" s="34"/>
      <c r="D902" s="35"/>
    </row>
    <row r="903" spans="1:4" x14ac:dyDescent="0.25">
      <c r="A903" s="29"/>
      <c r="B903" s="29"/>
      <c r="C903" s="34"/>
      <c r="D903" s="35"/>
    </row>
    <row r="904" spans="1:4" x14ac:dyDescent="0.25">
      <c r="A904" s="29"/>
      <c r="B904" s="29"/>
      <c r="C904" s="34"/>
      <c r="D904" s="35"/>
    </row>
    <row r="905" spans="1:4" x14ac:dyDescent="0.25">
      <c r="A905" s="29"/>
      <c r="B905" s="29"/>
      <c r="C905" s="34"/>
      <c r="D905" s="35"/>
    </row>
    <row r="906" spans="1:4" x14ac:dyDescent="0.25">
      <c r="A906" s="29"/>
      <c r="B906" s="29"/>
      <c r="C906" s="34"/>
      <c r="D906" s="35"/>
    </row>
    <row r="907" spans="1:4" x14ac:dyDescent="0.25">
      <c r="A907" s="29"/>
      <c r="B907" s="29"/>
      <c r="C907" s="34"/>
      <c r="D907" s="35"/>
    </row>
    <row r="908" spans="1:4" x14ac:dyDescent="0.25">
      <c r="A908" s="29"/>
      <c r="B908" s="29"/>
      <c r="C908" s="34"/>
      <c r="D908" s="35"/>
    </row>
    <row r="909" spans="1:4" x14ac:dyDescent="0.25">
      <c r="A909" s="9"/>
      <c r="B909" s="9"/>
      <c r="C909" s="9"/>
      <c r="D909" s="9"/>
    </row>
    <row r="910" spans="1:4" x14ac:dyDescent="0.25">
      <c r="A910" s="9"/>
      <c r="B910" s="9"/>
      <c r="C910" s="9"/>
      <c r="D910" s="9"/>
    </row>
    <row r="911" spans="1:4" x14ac:dyDescent="0.25">
      <c r="A911" s="9"/>
      <c r="B911" s="9"/>
      <c r="C911" s="9"/>
      <c r="D911" s="9"/>
    </row>
    <row r="912" spans="1:4" x14ac:dyDescent="0.25">
      <c r="A912" s="9"/>
      <c r="B912" s="9"/>
      <c r="C912" s="9"/>
      <c r="D912" s="9"/>
    </row>
    <row r="913" spans="1:4" x14ac:dyDescent="0.25">
      <c r="A913" s="9"/>
      <c r="B913" s="9"/>
      <c r="C913" s="9"/>
      <c r="D913" s="9"/>
    </row>
    <row r="914" spans="1:4" x14ac:dyDescent="0.25">
      <c r="A914" s="9"/>
      <c r="B914" s="9"/>
      <c r="C914" s="9"/>
      <c r="D914" s="9"/>
    </row>
    <row r="915" spans="1:4" x14ac:dyDescent="0.25">
      <c r="A915" s="9"/>
      <c r="B915" s="9"/>
      <c r="C915" s="9"/>
      <c r="D915" s="9"/>
    </row>
    <row r="916" spans="1:4" x14ac:dyDescent="0.25">
      <c r="A916" s="9"/>
      <c r="B916" s="9"/>
      <c r="C916" s="9"/>
      <c r="D916" s="9"/>
    </row>
    <row r="917" spans="1:4" x14ac:dyDescent="0.25">
      <c r="A917" s="9"/>
      <c r="B917" s="9"/>
      <c r="C917" s="9"/>
      <c r="D917" s="9"/>
    </row>
    <row r="918" spans="1:4" x14ac:dyDescent="0.25">
      <c r="A918" s="9"/>
      <c r="B918" s="9"/>
      <c r="C918" s="9"/>
      <c r="D918" s="9"/>
    </row>
    <row r="919" spans="1:4" x14ac:dyDescent="0.25">
      <c r="A919" s="9"/>
      <c r="B919" s="9"/>
      <c r="C919" s="9"/>
      <c r="D919" s="9"/>
    </row>
    <row r="920" spans="1:4" x14ac:dyDescent="0.25">
      <c r="A920" s="9"/>
      <c r="B920" s="9"/>
      <c r="C920" s="9"/>
      <c r="D920" s="9"/>
    </row>
    <row r="921" spans="1:4" x14ac:dyDescent="0.25">
      <c r="A921" s="9"/>
      <c r="B921" s="9"/>
      <c r="C921" s="9"/>
      <c r="D921" s="9"/>
    </row>
    <row r="922" spans="1:4" x14ac:dyDescent="0.25">
      <c r="A922" s="9"/>
      <c r="B922" s="9"/>
      <c r="C922" s="9"/>
      <c r="D922" s="9"/>
    </row>
    <row r="923" spans="1:4" x14ac:dyDescent="0.25">
      <c r="A923" s="9"/>
      <c r="B923" s="9"/>
      <c r="C923" s="9"/>
      <c r="D923" s="9"/>
    </row>
    <row r="924" spans="1:4" x14ac:dyDescent="0.25">
      <c r="A924" s="9"/>
      <c r="B924" s="9"/>
      <c r="C924" s="9"/>
      <c r="D924" s="9"/>
    </row>
    <row r="925" spans="1:4" x14ac:dyDescent="0.25">
      <c r="A925" s="9"/>
      <c r="B925" s="9"/>
      <c r="C925" s="9"/>
      <c r="D925" s="9"/>
    </row>
    <row r="926" spans="1:4" x14ac:dyDescent="0.25">
      <c r="A926" s="9"/>
      <c r="B926" s="9"/>
      <c r="C926" s="9"/>
      <c r="D926" s="9"/>
    </row>
    <row r="927" spans="1:4" x14ac:dyDescent="0.25">
      <c r="A927" s="9"/>
      <c r="B927" s="9"/>
      <c r="C927" s="9"/>
      <c r="D927" s="9"/>
    </row>
    <row r="928" spans="1:4" x14ac:dyDescent="0.25">
      <c r="A928" s="9"/>
      <c r="B928" s="9"/>
      <c r="C928" s="9"/>
      <c r="D928" s="9"/>
    </row>
    <row r="929" spans="1:4" x14ac:dyDescent="0.25">
      <c r="A929" s="9"/>
      <c r="B929" s="9"/>
      <c r="C929" s="9"/>
      <c r="D929" s="9"/>
    </row>
    <row r="930" spans="1:4" x14ac:dyDescent="0.25">
      <c r="A930" s="9"/>
      <c r="B930" s="9"/>
      <c r="C930" s="9"/>
      <c r="D930" s="9"/>
    </row>
    <row r="931" spans="1:4" x14ac:dyDescent="0.25">
      <c r="A931" s="9"/>
      <c r="B931" s="9"/>
      <c r="C931" s="9"/>
      <c r="D931" s="9"/>
    </row>
    <row r="932" spans="1:4" x14ac:dyDescent="0.25">
      <c r="A932" s="9"/>
      <c r="B932" s="9"/>
      <c r="C932" s="9"/>
      <c r="D932" s="9"/>
    </row>
    <row r="933" spans="1:4" x14ac:dyDescent="0.25">
      <c r="A933" s="9"/>
      <c r="B933" s="9"/>
      <c r="C933" s="9"/>
      <c r="D933" s="9"/>
    </row>
    <row r="934" spans="1:4" x14ac:dyDescent="0.25">
      <c r="A934" s="9"/>
      <c r="B934" s="9"/>
      <c r="C934" s="9"/>
      <c r="D934" s="9"/>
    </row>
    <row r="935" spans="1:4" x14ac:dyDescent="0.25">
      <c r="A935" s="9"/>
      <c r="B935" s="9"/>
      <c r="C935" s="9"/>
      <c r="D935" s="9"/>
    </row>
    <row r="936" spans="1:4" x14ac:dyDescent="0.25">
      <c r="A936" s="9"/>
      <c r="B936" s="9"/>
      <c r="C936" s="9"/>
      <c r="D936" s="9"/>
    </row>
    <row r="937" spans="1:4" x14ac:dyDescent="0.25">
      <c r="A937" s="9"/>
      <c r="B937" s="9"/>
      <c r="C937" s="9"/>
      <c r="D937" s="9"/>
    </row>
    <row r="938" spans="1:4" x14ac:dyDescent="0.25">
      <c r="A938" s="9"/>
      <c r="B938" s="9"/>
      <c r="C938" s="9"/>
      <c r="D938" s="9"/>
    </row>
    <row r="939" spans="1:4" x14ac:dyDescent="0.25">
      <c r="A939" s="9"/>
      <c r="B939" s="9"/>
      <c r="C939" s="9"/>
      <c r="D939" s="9"/>
    </row>
    <row r="940" spans="1:4" x14ac:dyDescent="0.25">
      <c r="A940" s="9"/>
      <c r="B940" s="9"/>
      <c r="C940" s="9"/>
      <c r="D940" s="9"/>
    </row>
    <row r="941" spans="1:4" x14ac:dyDescent="0.25">
      <c r="A941" s="9"/>
      <c r="B941" s="9"/>
      <c r="C941" s="9"/>
      <c r="D941" s="9"/>
    </row>
    <row r="942" spans="1:4" x14ac:dyDescent="0.25">
      <c r="A942" s="9"/>
      <c r="B942" s="9"/>
      <c r="C942" s="9"/>
      <c r="D942" s="9"/>
    </row>
    <row r="943" spans="1:4" x14ac:dyDescent="0.25">
      <c r="A943" s="9"/>
      <c r="B943" s="9"/>
      <c r="C943" s="9"/>
      <c r="D943" s="9"/>
    </row>
    <row r="944" spans="1:4" x14ac:dyDescent="0.25">
      <c r="A944" s="9"/>
      <c r="B944" s="9"/>
      <c r="C944" s="9"/>
      <c r="D944" s="9"/>
    </row>
    <row r="945" spans="1:4" x14ac:dyDescent="0.25">
      <c r="A945" s="9"/>
      <c r="B945" s="9"/>
      <c r="C945" s="9"/>
      <c r="D945" s="9"/>
    </row>
    <row r="946" spans="1:4" x14ac:dyDescent="0.25">
      <c r="A946" s="9"/>
      <c r="B946" s="9"/>
      <c r="C946" s="9"/>
      <c r="D946" s="9"/>
    </row>
    <row r="947" spans="1:4" x14ac:dyDescent="0.25">
      <c r="A947" s="9"/>
      <c r="B947" s="9"/>
      <c r="C947" s="9"/>
      <c r="D947" s="9"/>
    </row>
    <row r="948" spans="1:4" x14ac:dyDescent="0.25">
      <c r="A948" s="9"/>
      <c r="B948" s="9"/>
      <c r="C948" s="9"/>
      <c r="D948" s="9"/>
    </row>
    <row r="949" spans="1:4" x14ac:dyDescent="0.25">
      <c r="A949" s="9"/>
      <c r="B949" s="9"/>
      <c r="C949" s="9"/>
      <c r="D949" s="9"/>
    </row>
    <row r="950" spans="1:4" x14ac:dyDescent="0.25">
      <c r="A950" s="9"/>
      <c r="B950" s="9"/>
      <c r="C950" s="9"/>
      <c r="D950" s="9"/>
    </row>
    <row r="951" spans="1:4" x14ac:dyDescent="0.25">
      <c r="A951" s="9"/>
      <c r="B951" s="9"/>
      <c r="C951" s="9"/>
      <c r="D951" s="9"/>
    </row>
    <row r="952" spans="1:4" x14ac:dyDescent="0.25">
      <c r="A952" s="9"/>
      <c r="B952" s="9"/>
      <c r="C952" s="9"/>
      <c r="D952" s="9"/>
    </row>
    <row r="953" spans="1:4" x14ac:dyDescent="0.25">
      <c r="A953" s="9"/>
      <c r="B953" s="9"/>
      <c r="C953" s="9"/>
      <c r="D953" s="9"/>
    </row>
    <row r="954" spans="1:4" x14ac:dyDescent="0.25">
      <c r="A954" s="9"/>
      <c r="B954" s="9"/>
      <c r="C954" s="9"/>
      <c r="D954" s="9"/>
    </row>
    <row r="955" spans="1:4" x14ac:dyDescent="0.25">
      <c r="A955" s="9"/>
      <c r="B955" s="9"/>
      <c r="C955" s="9"/>
      <c r="D955" s="9"/>
    </row>
    <row r="956" spans="1:4" x14ac:dyDescent="0.25">
      <c r="A956" s="9"/>
      <c r="B956" s="9"/>
      <c r="C956" s="9"/>
      <c r="D956" s="9"/>
    </row>
  </sheetData>
  <pageMargins left="0.7" right="0.7" top="0.75" bottom="0.75" header="0.3" footer="0.3"/>
  <pageSetup orientation="landscape"/>
  <headerFooter>
    <oddHeader>&amp;CPapala 1 Permanent Plot 2015&amp;R&amp;P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0"/>
  <sheetViews>
    <sheetView topLeftCell="N34" workbookViewId="0">
      <selection activeCell="A253" sqref="A253"/>
    </sheetView>
  </sheetViews>
  <sheetFormatPr defaultColWidth="8.85546875" defaultRowHeight="15" x14ac:dyDescent="0.25"/>
  <cols>
    <col min="13" max="13" width="16.85546875" customWidth="1"/>
    <col min="14" max="14" width="8.85546875" style="65"/>
    <col min="15" max="15" width="17.7109375" customWidth="1"/>
    <col min="17" max="17" width="9.7109375" customWidth="1"/>
    <col min="18" max="18" width="9.28515625" customWidth="1"/>
    <col min="19" max="19" width="16.140625" customWidth="1"/>
    <col min="21" max="21" width="9.7109375" customWidth="1"/>
    <col min="22" max="22" width="44.85546875" customWidth="1"/>
  </cols>
  <sheetData>
    <row r="1" spans="1:23" x14ac:dyDescent="0.25">
      <c r="A1" s="6" t="s">
        <v>0</v>
      </c>
      <c r="B1" t="s">
        <v>101</v>
      </c>
      <c r="F1" s="6" t="s">
        <v>697</v>
      </c>
      <c r="G1" t="s">
        <v>791</v>
      </c>
      <c r="H1" t="s">
        <v>792</v>
      </c>
      <c r="O1" s="6" t="s">
        <v>0</v>
      </c>
      <c r="P1" t="s">
        <v>101</v>
      </c>
    </row>
    <row r="2" spans="1:23" x14ac:dyDescent="0.25">
      <c r="A2" s="6" t="s">
        <v>2</v>
      </c>
      <c r="B2" s="86">
        <v>42213</v>
      </c>
      <c r="F2" s="6" t="s">
        <v>703</v>
      </c>
      <c r="G2" t="s">
        <v>793</v>
      </c>
      <c r="H2" t="s">
        <v>794</v>
      </c>
      <c r="O2" s="6" t="s">
        <v>2</v>
      </c>
    </row>
    <row r="3" spans="1:23" x14ac:dyDescent="0.25">
      <c r="A3" s="6" t="s">
        <v>3</v>
      </c>
      <c r="B3" s="6"/>
      <c r="C3" t="s">
        <v>1384</v>
      </c>
      <c r="F3" s="6" t="s">
        <v>701</v>
      </c>
      <c r="G3" t="s">
        <v>791</v>
      </c>
      <c r="H3" t="s">
        <v>795</v>
      </c>
      <c r="O3" s="6" t="s">
        <v>3</v>
      </c>
    </row>
    <row r="4" spans="1:23" x14ac:dyDescent="0.25">
      <c r="A4" s="6" t="s">
        <v>66</v>
      </c>
      <c r="B4" s="6"/>
      <c r="F4" s="6" t="s">
        <v>699</v>
      </c>
      <c r="G4" t="s">
        <v>796</v>
      </c>
      <c r="H4" t="s">
        <v>797</v>
      </c>
      <c r="O4" s="6" t="s">
        <v>66</v>
      </c>
    </row>
    <row r="5" spans="1:23" x14ac:dyDescent="0.25">
      <c r="A5" s="6" t="s">
        <v>5</v>
      </c>
      <c r="B5" t="s">
        <v>684</v>
      </c>
      <c r="O5" s="6" t="s">
        <v>5</v>
      </c>
    </row>
    <row r="6" spans="1:23" ht="60" x14ac:dyDescent="0.25">
      <c r="A6" s="12" t="s">
        <v>8</v>
      </c>
      <c r="B6" s="12"/>
      <c r="C6" s="12" t="s">
        <v>9</v>
      </c>
      <c r="D6" s="23" t="s">
        <v>50</v>
      </c>
      <c r="E6" s="23" t="s">
        <v>52</v>
      </c>
      <c r="F6" s="23" t="s">
        <v>51</v>
      </c>
      <c r="G6" s="23" t="s">
        <v>53</v>
      </c>
      <c r="H6" s="12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28" t="s">
        <v>183</v>
      </c>
      <c r="N6" s="27" t="s">
        <v>58</v>
      </c>
      <c r="O6" s="17" t="s">
        <v>5</v>
      </c>
      <c r="P6" s="18" t="s">
        <v>184</v>
      </c>
      <c r="Q6" s="18" t="s">
        <v>185</v>
      </c>
      <c r="R6" s="18" t="s">
        <v>186</v>
      </c>
      <c r="S6" s="18" t="s">
        <v>187</v>
      </c>
      <c r="T6" s="18" t="s">
        <v>188</v>
      </c>
      <c r="U6" s="18" t="s">
        <v>189</v>
      </c>
      <c r="V6" s="18" t="s">
        <v>214</v>
      </c>
      <c r="W6" s="92" t="s">
        <v>1652</v>
      </c>
    </row>
    <row r="7" spans="1:23" x14ac:dyDescent="0.25">
      <c r="A7" s="24" t="s">
        <v>386</v>
      </c>
      <c r="B7" s="24">
        <v>1553</v>
      </c>
      <c r="C7" s="26">
        <v>2</v>
      </c>
      <c r="D7" s="10"/>
      <c r="E7" s="26">
        <v>6.7</v>
      </c>
      <c r="F7" s="10"/>
      <c r="G7" s="10"/>
      <c r="H7" s="26" t="s">
        <v>451</v>
      </c>
      <c r="I7" s="10"/>
      <c r="J7" s="10"/>
      <c r="K7" s="10"/>
      <c r="L7" s="10"/>
      <c r="M7" s="10"/>
      <c r="O7" s="13" t="s">
        <v>190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46" t="s">
        <v>824</v>
      </c>
      <c r="W7" s="90">
        <v>20</v>
      </c>
    </row>
    <row r="8" spans="1:23" ht="75" x14ac:dyDescent="0.25">
      <c r="A8" s="12" t="s">
        <v>387</v>
      </c>
      <c r="B8" s="12" t="s">
        <v>1643</v>
      </c>
      <c r="C8" s="10">
        <v>1.5</v>
      </c>
      <c r="D8" s="10"/>
      <c r="E8" s="10"/>
      <c r="F8" s="10">
        <v>55.5</v>
      </c>
      <c r="G8" s="10"/>
      <c r="H8" s="10" t="s">
        <v>452</v>
      </c>
      <c r="I8" s="10" t="s">
        <v>17</v>
      </c>
      <c r="J8" s="10"/>
      <c r="K8" s="10"/>
      <c r="L8" s="10"/>
      <c r="M8" s="10">
        <v>0</v>
      </c>
      <c r="N8" s="65" t="s">
        <v>807</v>
      </c>
      <c r="O8" s="13" t="s">
        <v>191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46" t="s">
        <v>825</v>
      </c>
      <c r="W8" s="90">
        <v>80</v>
      </c>
    </row>
    <row r="9" spans="1:23" ht="30" x14ac:dyDescent="0.25">
      <c r="A9" s="12" t="s">
        <v>388</v>
      </c>
      <c r="B9" s="12" t="s">
        <v>1644</v>
      </c>
      <c r="C9" s="19" t="s">
        <v>16</v>
      </c>
      <c r="D9" s="10"/>
      <c r="E9" s="10">
        <v>16.5</v>
      </c>
      <c r="F9" s="10">
        <v>83</v>
      </c>
      <c r="G9" s="10"/>
      <c r="H9" s="10" t="s">
        <v>452</v>
      </c>
      <c r="I9" s="10" t="s">
        <v>17</v>
      </c>
      <c r="J9" s="10"/>
      <c r="K9" s="10"/>
      <c r="L9" s="10"/>
      <c r="M9" s="10" t="s">
        <v>805</v>
      </c>
      <c r="O9" s="13" t="s">
        <v>192</v>
      </c>
      <c r="P9" s="10">
        <v>1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46" t="s">
        <v>826</v>
      </c>
      <c r="W9" s="90">
        <v>75</v>
      </c>
    </row>
    <row r="10" spans="1:23" ht="75" x14ac:dyDescent="0.25">
      <c r="A10" s="12" t="s">
        <v>389</v>
      </c>
      <c r="B10" s="12" t="s">
        <v>1645</v>
      </c>
      <c r="C10" s="19" t="s">
        <v>16</v>
      </c>
      <c r="D10" s="10"/>
      <c r="E10" s="10">
        <v>23.5</v>
      </c>
      <c r="F10" s="10"/>
      <c r="G10" s="64" t="s">
        <v>800</v>
      </c>
      <c r="H10" s="10" t="s">
        <v>452</v>
      </c>
      <c r="I10" s="10" t="s">
        <v>17</v>
      </c>
      <c r="J10" s="10"/>
      <c r="K10" s="10"/>
      <c r="L10" s="10"/>
      <c r="M10" s="10">
        <v>0</v>
      </c>
      <c r="N10" s="65" t="s">
        <v>808</v>
      </c>
      <c r="O10" s="13" t="s">
        <v>193</v>
      </c>
      <c r="P10" s="10">
        <v>0</v>
      </c>
      <c r="Q10" s="10">
        <v>0</v>
      </c>
      <c r="R10" s="10">
        <v>0</v>
      </c>
      <c r="S10" s="10">
        <v>0</v>
      </c>
      <c r="T10" s="46" t="s">
        <v>823</v>
      </c>
      <c r="U10" s="10">
        <v>0</v>
      </c>
      <c r="V10" s="46" t="s">
        <v>827</v>
      </c>
      <c r="W10" s="90">
        <v>70</v>
      </c>
    </row>
    <row r="11" spans="1:23" ht="30" x14ac:dyDescent="0.25">
      <c r="A11" s="12" t="s">
        <v>390</v>
      </c>
      <c r="B11" s="12">
        <v>1601</v>
      </c>
      <c r="C11" s="19" t="s">
        <v>16</v>
      </c>
      <c r="D11" s="10"/>
      <c r="E11" s="10">
        <v>18.5</v>
      </c>
      <c r="F11" s="10">
        <v>71</v>
      </c>
      <c r="G11" s="10"/>
      <c r="H11" s="10" t="s">
        <v>452</v>
      </c>
      <c r="I11" s="10" t="s">
        <v>17</v>
      </c>
      <c r="J11" s="10"/>
      <c r="K11" s="10"/>
      <c r="L11" s="10"/>
      <c r="M11" s="10" t="s">
        <v>809</v>
      </c>
      <c r="O11" s="13" t="s">
        <v>194</v>
      </c>
      <c r="P11" s="10">
        <v>0</v>
      </c>
      <c r="Q11" s="10">
        <v>0</v>
      </c>
      <c r="R11" s="10">
        <v>0</v>
      </c>
      <c r="S11" s="10">
        <v>1</v>
      </c>
      <c r="T11" s="10">
        <v>0</v>
      </c>
      <c r="U11" s="10">
        <v>0</v>
      </c>
      <c r="V11" s="46" t="s">
        <v>828</v>
      </c>
      <c r="W11" s="90">
        <v>70</v>
      </c>
    </row>
    <row r="12" spans="1:23" x14ac:dyDescent="0.25">
      <c r="A12" s="12" t="s">
        <v>391</v>
      </c>
      <c r="B12" s="12"/>
      <c r="C12" s="19" t="s">
        <v>16</v>
      </c>
      <c r="D12" s="10"/>
      <c r="E12" s="10">
        <v>18.7</v>
      </c>
      <c r="G12" s="10"/>
      <c r="H12" s="10" t="s">
        <v>452</v>
      </c>
      <c r="I12" s="10"/>
      <c r="J12" s="10"/>
      <c r="K12" s="10"/>
      <c r="L12" s="10"/>
      <c r="O12" s="13" t="s">
        <v>195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46" t="s">
        <v>829</v>
      </c>
      <c r="W12" s="90">
        <v>90</v>
      </c>
    </row>
    <row r="13" spans="1:23" ht="30" x14ac:dyDescent="0.25">
      <c r="A13" s="12" t="s">
        <v>392</v>
      </c>
      <c r="B13" s="12">
        <v>1682</v>
      </c>
      <c r="C13" s="19" t="s">
        <v>16</v>
      </c>
      <c r="D13" s="10"/>
      <c r="E13" s="10">
        <v>22.3</v>
      </c>
      <c r="F13" s="10">
        <v>100.5</v>
      </c>
      <c r="G13" s="10"/>
      <c r="H13" s="10" t="s">
        <v>452</v>
      </c>
      <c r="I13" s="10" t="s">
        <v>17</v>
      </c>
      <c r="J13" s="10"/>
      <c r="K13" s="10"/>
      <c r="L13" s="10"/>
      <c r="M13" s="10" t="s">
        <v>805</v>
      </c>
      <c r="O13" s="13" t="s">
        <v>196</v>
      </c>
      <c r="P13" s="10">
        <v>0</v>
      </c>
      <c r="Q13" s="10">
        <v>0</v>
      </c>
      <c r="R13" s="10">
        <v>0</v>
      </c>
      <c r="S13" s="10">
        <v>1</v>
      </c>
      <c r="T13" s="10">
        <v>0</v>
      </c>
      <c r="U13" s="10">
        <v>0</v>
      </c>
      <c r="V13" s="46" t="s">
        <v>830</v>
      </c>
      <c r="W13" s="90">
        <v>85</v>
      </c>
    </row>
    <row r="14" spans="1:23" ht="30" x14ac:dyDescent="0.25">
      <c r="A14" s="12" t="s">
        <v>393</v>
      </c>
      <c r="B14" s="12">
        <v>1677</v>
      </c>
      <c r="C14" s="19" t="s">
        <v>16</v>
      </c>
      <c r="D14" s="10"/>
      <c r="E14" s="10">
        <v>23.4</v>
      </c>
      <c r="F14" s="10">
        <v>76</v>
      </c>
      <c r="G14" s="10"/>
      <c r="H14" s="10" t="s">
        <v>452</v>
      </c>
      <c r="I14" s="10" t="s">
        <v>17</v>
      </c>
      <c r="J14" s="10"/>
      <c r="K14" s="10"/>
      <c r="L14" s="10"/>
      <c r="M14" s="10" t="s">
        <v>696</v>
      </c>
      <c r="O14" s="13" t="s">
        <v>197</v>
      </c>
      <c r="P14" s="10">
        <v>1</v>
      </c>
      <c r="Q14" s="10">
        <v>0</v>
      </c>
      <c r="R14" s="10">
        <v>0</v>
      </c>
      <c r="S14" s="10">
        <v>3</v>
      </c>
      <c r="T14" s="10">
        <v>0</v>
      </c>
      <c r="U14" s="10">
        <v>0</v>
      </c>
      <c r="V14" s="46" t="s">
        <v>831</v>
      </c>
      <c r="W14" s="90">
        <v>40</v>
      </c>
    </row>
    <row r="15" spans="1:23" x14ac:dyDescent="0.25">
      <c r="A15" s="12" t="s">
        <v>394</v>
      </c>
      <c r="B15" s="12">
        <v>1604</v>
      </c>
      <c r="C15" s="19" t="s">
        <v>16</v>
      </c>
      <c r="D15" s="10"/>
      <c r="E15" s="10">
        <v>17.5</v>
      </c>
      <c r="F15" s="10">
        <v>94</v>
      </c>
      <c r="G15" s="10"/>
      <c r="H15" s="10" t="s">
        <v>452</v>
      </c>
      <c r="I15" s="10" t="s">
        <v>17</v>
      </c>
      <c r="J15" s="10"/>
      <c r="K15" s="10"/>
      <c r="L15" s="10"/>
      <c r="M15" s="10" t="s">
        <v>810</v>
      </c>
      <c r="O15" s="13" t="s">
        <v>198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46" t="s">
        <v>832</v>
      </c>
      <c r="W15" s="90">
        <v>75</v>
      </c>
    </row>
    <row r="16" spans="1:23" x14ac:dyDescent="0.25">
      <c r="A16" s="12" t="s">
        <v>395</v>
      </c>
      <c r="B16" s="12">
        <v>1603</v>
      </c>
      <c r="C16" s="19" t="s">
        <v>16</v>
      </c>
      <c r="D16" s="10"/>
      <c r="E16" s="10">
        <v>21.9</v>
      </c>
      <c r="F16" s="10">
        <v>81.5</v>
      </c>
      <c r="G16" s="10"/>
      <c r="H16" s="10" t="s">
        <v>452</v>
      </c>
      <c r="I16" s="10" t="s">
        <v>17</v>
      </c>
      <c r="J16" s="10"/>
      <c r="K16" s="10"/>
      <c r="L16" s="10"/>
      <c r="M16" s="10" t="s">
        <v>811</v>
      </c>
      <c r="O16" s="13" t="s">
        <v>199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46" t="s">
        <v>833</v>
      </c>
      <c r="W16" s="90">
        <v>90</v>
      </c>
    </row>
    <row r="17" spans="1:23" ht="30" x14ac:dyDescent="0.25">
      <c r="A17" s="12" t="s">
        <v>396</v>
      </c>
      <c r="B17" s="12">
        <v>1673</v>
      </c>
      <c r="C17" s="19" t="s">
        <v>16</v>
      </c>
      <c r="D17" s="10"/>
      <c r="E17" s="19">
        <v>24.3</v>
      </c>
      <c r="F17" s="10">
        <v>63</v>
      </c>
      <c r="G17" s="10"/>
      <c r="H17" s="10" t="s">
        <v>452</v>
      </c>
      <c r="I17" s="10" t="s">
        <v>17</v>
      </c>
      <c r="J17" s="10"/>
      <c r="K17" s="10"/>
      <c r="L17" s="10"/>
      <c r="M17" s="10">
        <v>0</v>
      </c>
      <c r="O17" s="13" t="s">
        <v>200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46" t="s">
        <v>834</v>
      </c>
      <c r="W17" s="90">
        <v>55</v>
      </c>
    </row>
    <row r="18" spans="1:23" ht="30" x14ac:dyDescent="0.25">
      <c r="A18" s="12" t="s">
        <v>397</v>
      </c>
      <c r="B18" s="12">
        <v>1619</v>
      </c>
      <c r="C18" s="19" t="s">
        <v>217</v>
      </c>
      <c r="D18" s="10"/>
      <c r="E18" s="19">
        <v>5.6</v>
      </c>
      <c r="F18" s="10"/>
      <c r="G18" s="10"/>
      <c r="H18" s="10" t="s">
        <v>451</v>
      </c>
      <c r="I18" s="10"/>
      <c r="J18" s="10"/>
      <c r="K18" s="10"/>
      <c r="L18" s="10"/>
      <c r="M18" s="10"/>
      <c r="O18" s="13" t="s">
        <v>201</v>
      </c>
      <c r="P18" s="10">
        <v>1</v>
      </c>
      <c r="Q18" s="10">
        <v>0</v>
      </c>
      <c r="R18" s="10">
        <v>0</v>
      </c>
      <c r="S18" s="10">
        <v>4</v>
      </c>
      <c r="T18" s="10">
        <v>0</v>
      </c>
      <c r="U18" s="10">
        <v>0</v>
      </c>
      <c r="V18" s="46" t="s">
        <v>835</v>
      </c>
      <c r="W18" s="90">
        <v>55</v>
      </c>
    </row>
    <row r="19" spans="1:23" ht="30" x14ac:dyDescent="0.25">
      <c r="A19" s="12" t="s">
        <v>398</v>
      </c>
      <c r="B19" s="12">
        <v>1618</v>
      </c>
      <c r="C19" s="19" t="s">
        <v>217</v>
      </c>
      <c r="D19" s="10"/>
      <c r="E19" s="19">
        <v>4.9000000000000004</v>
      </c>
      <c r="F19" s="10"/>
      <c r="G19" s="10"/>
      <c r="H19" s="10" t="s">
        <v>453</v>
      </c>
      <c r="I19" s="10"/>
      <c r="J19" s="10"/>
      <c r="K19" s="10"/>
      <c r="L19" s="10"/>
      <c r="M19" s="10"/>
      <c r="O19" s="13" t="s">
        <v>202</v>
      </c>
      <c r="P19" s="10">
        <v>0</v>
      </c>
      <c r="Q19" s="10">
        <v>0</v>
      </c>
      <c r="R19" s="10">
        <v>0</v>
      </c>
      <c r="S19" s="10">
        <v>3</v>
      </c>
      <c r="T19" s="10">
        <v>0</v>
      </c>
      <c r="U19" s="10">
        <v>0</v>
      </c>
      <c r="V19" s="46" t="s">
        <v>836</v>
      </c>
      <c r="W19" s="90">
        <v>60</v>
      </c>
    </row>
    <row r="20" spans="1:23" x14ac:dyDescent="0.25">
      <c r="A20" s="12" t="s">
        <v>399</v>
      </c>
      <c r="B20" s="12">
        <v>1620</v>
      </c>
      <c r="C20" s="19" t="s">
        <v>217</v>
      </c>
      <c r="D20" s="10"/>
      <c r="E20" s="19">
        <v>7.8</v>
      </c>
      <c r="F20" s="10"/>
      <c r="G20" s="10"/>
      <c r="H20" s="10" t="s">
        <v>451</v>
      </c>
      <c r="I20" s="10"/>
      <c r="J20" s="10"/>
      <c r="K20" s="10"/>
      <c r="L20" s="10"/>
      <c r="M20" s="10"/>
      <c r="O20" s="13" t="s">
        <v>203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46" t="s">
        <v>837</v>
      </c>
      <c r="W20" s="90">
        <v>80</v>
      </c>
    </row>
    <row r="21" spans="1:23" ht="30" x14ac:dyDescent="0.25">
      <c r="A21" s="12" t="s">
        <v>400</v>
      </c>
      <c r="B21" s="12">
        <v>1608</v>
      </c>
      <c r="C21" s="19" t="s">
        <v>217</v>
      </c>
      <c r="D21" s="10"/>
      <c r="E21" s="19">
        <v>8.3000000000000007</v>
      </c>
      <c r="F21" s="10"/>
      <c r="G21" s="10"/>
      <c r="H21" s="10" t="s">
        <v>451</v>
      </c>
      <c r="I21" s="10"/>
      <c r="J21" s="10"/>
      <c r="K21" s="10"/>
      <c r="L21" s="10"/>
      <c r="M21" s="10"/>
      <c r="O21" s="13" t="s">
        <v>204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46" t="s">
        <v>838</v>
      </c>
      <c r="W21" s="90">
        <v>60</v>
      </c>
    </row>
    <row r="22" spans="1:23" ht="45" x14ac:dyDescent="0.25">
      <c r="A22" s="12" t="s">
        <v>802</v>
      </c>
      <c r="B22" s="12">
        <v>1605</v>
      </c>
      <c r="C22" s="19" t="s">
        <v>16</v>
      </c>
      <c r="D22" s="10"/>
      <c r="E22" s="19"/>
      <c r="F22" s="10">
        <v>90.5</v>
      </c>
      <c r="G22" s="10"/>
      <c r="H22" s="10" t="s">
        <v>452</v>
      </c>
      <c r="I22" s="10" t="s">
        <v>17</v>
      </c>
      <c r="J22" s="10"/>
      <c r="K22" s="10"/>
      <c r="L22" s="10"/>
      <c r="M22" s="10">
        <v>0</v>
      </c>
      <c r="N22" s="65" t="s">
        <v>803</v>
      </c>
      <c r="O22" s="13"/>
      <c r="P22" s="10"/>
      <c r="Q22" s="10"/>
      <c r="R22" s="10"/>
      <c r="S22" s="10"/>
      <c r="T22" s="10"/>
      <c r="U22" s="10"/>
      <c r="V22" s="46" t="s">
        <v>839</v>
      </c>
      <c r="W22" s="90">
        <v>90</v>
      </c>
    </row>
    <row r="23" spans="1:23" x14ac:dyDescent="0.25">
      <c r="A23" s="13" t="s">
        <v>812</v>
      </c>
      <c r="B23" s="10">
        <v>1606</v>
      </c>
      <c r="C23" s="10"/>
      <c r="D23" s="10"/>
      <c r="E23" s="10"/>
      <c r="F23" s="10">
        <v>76</v>
      </c>
      <c r="G23" s="10"/>
      <c r="H23" s="10"/>
      <c r="I23" s="10" t="s">
        <v>17</v>
      </c>
      <c r="J23" s="10"/>
      <c r="K23" s="10"/>
      <c r="L23" s="10"/>
      <c r="M23" s="10" t="s">
        <v>813</v>
      </c>
      <c r="V23" s="65"/>
    </row>
    <row r="24" spans="1:23" ht="30" x14ac:dyDescent="0.25">
      <c r="A24" s="12" t="s">
        <v>401</v>
      </c>
      <c r="B24" s="12">
        <v>1671</v>
      </c>
      <c r="C24" s="19" t="s">
        <v>16</v>
      </c>
      <c r="D24" s="10"/>
      <c r="E24" s="10">
        <v>19.600000000000001</v>
      </c>
      <c r="F24" s="10">
        <v>91.5</v>
      </c>
      <c r="G24" s="10"/>
      <c r="H24" s="10" t="s">
        <v>452</v>
      </c>
      <c r="I24" s="10" t="s">
        <v>17</v>
      </c>
      <c r="J24" s="10"/>
      <c r="K24" s="10"/>
      <c r="L24" s="10"/>
      <c r="M24" s="10" t="s">
        <v>814</v>
      </c>
      <c r="O24" s="13" t="s">
        <v>205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46" t="s">
        <v>840</v>
      </c>
      <c r="W24" s="90">
        <v>90</v>
      </c>
    </row>
    <row r="25" spans="1:23" ht="14.1" customHeight="1" x14ac:dyDescent="0.25">
      <c r="A25" s="12" t="s">
        <v>402</v>
      </c>
      <c r="B25" s="12">
        <v>1676</v>
      </c>
      <c r="C25" s="19" t="s">
        <v>16</v>
      </c>
      <c r="D25" s="10"/>
      <c r="E25" s="10">
        <v>20.5</v>
      </c>
      <c r="F25" s="10">
        <v>86</v>
      </c>
      <c r="G25" s="10"/>
      <c r="H25" s="10" t="s">
        <v>452</v>
      </c>
      <c r="I25" s="10" t="s">
        <v>17</v>
      </c>
      <c r="J25" s="10"/>
      <c r="K25" s="10"/>
      <c r="L25" s="10"/>
      <c r="M25" s="10" t="s">
        <v>805</v>
      </c>
      <c r="O25" s="13" t="s">
        <v>206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46" t="s">
        <v>841</v>
      </c>
      <c r="W25" s="90">
        <v>95</v>
      </c>
    </row>
    <row r="26" spans="1:23" ht="14.1" customHeight="1" x14ac:dyDescent="0.25">
      <c r="A26" s="12" t="s">
        <v>804</v>
      </c>
      <c r="B26" s="12">
        <v>1541</v>
      </c>
      <c r="C26" s="19" t="s">
        <v>16</v>
      </c>
      <c r="D26" s="10"/>
      <c r="E26" s="10"/>
      <c r="F26" s="10">
        <v>106.5</v>
      </c>
      <c r="G26" s="10"/>
      <c r="H26" s="10"/>
      <c r="I26" s="10" t="s">
        <v>17</v>
      </c>
      <c r="J26" s="10"/>
      <c r="K26" s="10"/>
      <c r="L26" s="10"/>
      <c r="M26" s="10">
        <v>0</v>
      </c>
      <c r="O26" s="13"/>
      <c r="P26" s="10"/>
      <c r="Q26" s="10"/>
      <c r="R26" s="10"/>
      <c r="S26" s="10"/>
      <c r="T26" s="10"/>
      <c r="U26" s="10"/>
      <c r="V26" s="46"/>
    </row>
    <row r="27" spans="1:23" ht="30" x14ac:dyDescent="0.25">
      <c r="A27" s="12" t="s">
        <v>403</v>
      </c>
      <c r="B27" s="12">
        <v>1672</v>
      </c>
      <c r="C27" s="19" t="s">
        <v>16</v>
      </c>
      <c r="D27" s="10"/>
      <c r="E27" s="10">
        <v>20</v>
      </c>
      <c r="F27" s="10">
        <v>94</v>
      </c>
      <c r="G27" s="10"/>
      <c r="H27" s="10" t="s">
        <v>452</v>
      </c>
      <c r="I27" s="10" t="s">
        <v>17</v>
      </c>
      <c r="J27" s="10"/>
      <c r="K27" s="10"/>
      <c r="L27" s="10"/>
      <c r="M27" s="10" t="s">
        <v>815</v>
      </c>
      <c r="O27" s="13" t="s">
        <v>207</v>
      </c>
      <c r="P27" s="10">
        <v>1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46" t="s">
        <v>842</v>
      </c>
      <c r="W27" s="90">
        <v>0</v>
      </c>
    </row>
    <row r="28" spans="1:23" ht="30" x14ac:dyDescent="0.25">
      <c r="A28" s="12" t="s">
        <v>404</v>
      </c>
      <c r="B28" s="12">
        <v>1678</v>
      </c>
      <c r="C28" s="19" t="s">
        <v>16</v>
      </c>
      <c r="D28" s="10"/>
      <c r="E28" s="10">
        <v>19.8</v>
      </c>
      <c r="F28" s="10">
        <v>97.5</v>
      </c>
      <c r="G28" s="10"/>
      <c r="H28" s="10" t="s">
        <v>452</v>
      </c>
      <c r="I28" s="10" t="s">
        <v>17</v>
      </c>
      <c r="J28" s="10"/>
      <c r="K28" s="10"/>
      <c r="L28" s="10"/>
      <c r="M28" s="10" t="s">
        <v>810</v>
      </c>
      <c r="O28" s="13" t="s">
        <v>208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46" t="s">
        <v>843</v>
      </c>
      <c r="W28" s="90">
        <v>40</v>
      </c>
    </row>
    <row r="29" spans="1:23" ht="30" x14ac:dyDescent="0.25">
      <c r="A29" s="12" t="s">
        <v>405</v>
      </c>
      <c r="B29" s="12">
        <v>1661</v>
      </c>
      <c r="C29" s="19" t="s">
        <v>16</v>
      </c>
      <c r="D29" s="10"/>
      <c r="E29" s="10">
        <v>25.4</v>
      </c>
      <c r="F29" s="10">
        <v>83</v>
      </c>
      <c r="G29" s="10"/>
      <c r="H29" s="10" t="s">
        <v>452</v>
      </c>
      <c r="I29" s="10" t="s">
        <v>17</v>
      </c>
      <c r="J29" s="10"/>
      <c r="K29" s="10"/>
      <c r="L29" s="10"/>
      <c r="M29" s="10" t="s">
        <v>816</v>
      </c>
      <c r="O29" s="13" t="s">
        <v>209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46" t="s">
        <v>844</v>
      </c>
      <c r="W29" s="93">
        <v>55</v>
      </c>
    </row>
    <row r="30" spans="1:23" ht="30" x14ac:dyDescent="0.25">
      <c r="A30" s="12" t="s">
        <v>406</v>
      </c>
      <c r="B30" s="12">
        <v>1679</v>
      </c>
      <c r="C30" s="19" t="s">
        <v>16</v>
      </c>
      <c r="D30" s="10"/>
      <c r="E30" s="10">
        <v>25.6</v>
      </c>
      <c r="F30" s="10">
        <v>103.5</v>
      </c>
      <c r="G30" s="10"/>
      <c r="H30" s="10" t="s">
        <v>452</v>
      </c>
      <c r="I30" s="10" t="s">
        <v>17</v>
      </c>
      <c r="J30" s="10"/>
      <c r="K30" s="10"/>
      <c r="L30" s="10"/>
      <c r="M30" s="10" t="s">
        <v>817</v>
      </c>
      <c r="O30" s="13" t="s">
        <v>210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46" t="s">
        <v>845</v>
      </c>
      <c r="W30" s="93">
        <v>60</v>
      </c>
    </row>
    <row r="31" spans="1:23" ht="30" x14ac:dyDescent="0.25">
      <c r="A31" s="12" t="s">
        <v>407</v>
      </c>
      <c r="B31" s="12">
        <v>1664</v>
      </c>
      <c r="C31" s="19" t="s">
        <v>16</v>
      </c>
      <c r="D31" s="10"/>
      <c r="E31" s="10">
        <v>19</v>
      </c>
      <c r="F31" s="10"/>
      <c r="G31" s="64" t="s">
        <v>801</v>
      </c>
      <c r="H31" s="10" t="s">
        <v>452</v>
      </c>
      <c r="I31" s="10" t="s">
        <v>17</v>
      </c>
      <c r="J31" s="10"/>
      <c r="K31" s="10"/>
      <c r="L31" s="10"/>
      <c r="M31" s="10">
        <v>0</v>
      </c>
      <c r="O31" s="13" t="s">
        <v>211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46" t="s">
        <v>846</v>
      </c>
      <c r="W31" s="93">
        <v>65</v>
      </c>
    </row>
    <row r="32" spans="1:23" x14ac:dyDescent="0.25">
      <c r="A32" s="12" t="s">
        <v>408</v>
      </c>
      <c r="B32" s="12">
        <v>1615</v>
      </c>
      <c r="C32" s="19" t="s">
        <v>16</v>
      </c>
      <c r="D32" s="10"/>
      <c r="E32" s="10">
        <v>21</v>
      </c>
      <c r="F32" s="10">
        <v>93</v>
      </c>
      <c r="G32" s="10"/>
      <c r="H32" s="10" t="s">
        <v>452</v>
      </c>
      <c r="I32" s="10" t="s">
        <v>17</v>
      </c>
      <c r="J32" s="10"/>
      <c r="K32" s="10"/>
      <c r="L32" s="10"/>
      <c r="M32" s="10" t="s">
        <v>818</v>
      </c>
      <c r="O32" s="13" t="s">
        <v>212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46" t="s">
        <v>847</v>
      </c>
      <c r="W32" s="93">
        <v>90</v>
      </c>
    </row>
    <row r="33" spans="1:23" ht="30" x14ac:dyDescent="0.25">
      <c r="A33" s="12" t="s">
        <v>409</v>
      </c>
      <c r="B33" s="12">
        <v>1540</v>
      </c>
      <c r="C33" s="19" t="s">
        <v>16</v>
      </c>
      <c r="D33" s="10"/>
      <c r="E33" s="10">
        <v>18.5</v>
      </c>
      <c r="F33" s="10">
        <v>61.5</v>
      </c>
      <c r="G33" s="10"/>
      <c r="H33" s="10" t="s">
        <v>452</v>
      </c>
      <c r="I33" s="10" t="s">
        <v>17</v>
      </c>
      <c r="J33" s="10"/>
      <c r="K33" s="10"/>
      <c r="L33" s="10"/>
      <c r="M33" s="10" t="s">
        <v>819</v>
      </c>
      <c r="O33" s="13" t="s">
        <v>213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46" t="s">
        <v>848</v>
      </c>
      <c r="W33" s="93">
        <v>95</v>
      </c>
    </row>
    <row r="34" spans="1:23" x14ac:dyDescent="0.25">
      <c r="A34" s="12" t="s">
        <v>410</v>
      </c>
      <c r="B34" s="12">
        <v>1663</v>
      </c>
      <c r="C34" s="19" t="s">
        <v>16</v>
      </c>
      <c r="D34" s="10"/>
      <c r="E34" s="10">
        <v>23.3</v>
      </c>
      <c r="F34" s="10">
        <v>90.5</v>
      </c>
      <c r="G34" s="10"/>
      <c r="H34" s="10" t="s">
        <v>452</v>
      </c>
      <c r="I34" s="10" t="s">
        <v>17</v>
      </c>
      <c r="J34" s="10"/>
      <c r="K34" s="10"/>
      <c r="L34" s="10"/>
      <c r="M34" s="10" t="s">
        <v>814</v>
      </c>
    </row>
    <row r="35" spans="1:23" x14ac:dyDescent="0.25">
      <c r="A35" s="12" t="s">
        <v>411</v>
      </c>
      <c r="B35" s="12">
        <v>1614</v>
      </c>
      <c r="C35" s="19" t="s">
        <v>16</v>
      </c>
      <c r="D35" s="10"/>
      <c r="E35" s="10">
        <v>20.399999999999999</v>
      </c>
      <c r="F35" s="10">
        <v>94</v>
      </c>
      <c r="G35" s="10"/>
      <c r="H35" s="10" t="s">
        <v>452</v>
      </c>
      <c r="I35" s="10" t="s">
        <v>17</v>
      </c>
      <c r="J35" s="10"/>
      <c r="K35" s="10"/>
      <c r="L35" s="10"/>
      <c r="M35" s="10" t="s">
        <v>694</v>
      </c>
    </row>
    <row r="36" spans="1:23" ht="26.25" x14ac:dyDescent="0.25">
      <c r="A36" s="12" t="s">
        <v>8</v>
      </c>
      <c r="B36" s="12"/>
      <c r="C36" s="12" t="s">
        <v>9</v>
      </c>
      <c r="D36" s="23" t="s">
        <v>50</v>
      </c>
      <c r="E36" s="23" t="s">
        <v>52</v>
      </c>
      <c r="F36" s="23" t="s">
        <v>51</v>
      </c>
      <c r="G36" s="23" t="s">
        <v>53</v>
      </c>
      <c r="H36" s="12" t="s">
        <v>10</v>
      </c>
      <c r="I36" s="15" t="s">
        <v>11</v>
      </c>
      <c r="J36" s="15" t="s">
        <v>12</v>
      </c>
      <c r="K36" s="15" t="s">
        <v>13</v>
      </c>
      <c r="L36" s="15" t="s">
        <v>14</v>
      </c>
      <c r="M36" s="28" t="s">
        <v>183</v>
      </c>
      <c r="N36" s="27" t="s">
        <v>58</v>
      </c>
      <c r="O36" s="6" t="s">
        <v>223</v>
      </c>
    </row>
    <row r="37" spans="1:23" x14ac:dyDescent="0.25">
      <c r="A37" s="12" t="s">
        <v>412</v>
      </c>
      <c r="B37" s="12">
        <v>1613</v>
      </c>
      <c r="C37" s="19" t="s">
        <v>16</v>
      </c>
      <c r="D37" s="10"/>
      <c r="E37" s="10">
        <v>22.8</v>
      </c>
      <c r="F37" s="10">
        <v>97.5</v>
      </c>
      <c r="G37" s="10"/>
      <c r="H37" s="10" t="s">
        <v>452</v>
      </c>
      <c r="I37" s="10" t="s">
        <v>17</v>
      </c>
      <c r="J37" s="10"/>
      <c r="K37" s="10"/>
      <c r="L37" s="10"/>
      <c r="M37" s="10" t="s">
        <v>820</v>
      </c>
      <c r="O37" s="6" t="s">
        <v>224</v>
      </c>
    </row>
    <row r="38" spans="1:23" x14ac:dyDescent="0.25">
      <c r="A38" s="12" t="s">
        <v>413</v>
      </c>
      <c r="B38" s="12">
        <v>1611</v>
      </c>
      <c r="C38" s="19" t="s">
        <v>16</v>
      </c>
      <c r="D38" s="10"/>
      <c r="E38" s="10">
        <v>24.4</v>
      </c>
      <c r="F38" s="10">
        <v>101.5</v>
      </c>
      <c r="G38" s="10"/>
      <c r="H38" s="10" t="s">
        <v>452</v>
      </c>
      <c r="I38" s="10" t="s">
        <v>17</v>
      </c>
      <c r="J38" s="10"/>
      <c r="K38" s="10"/>
      <c r="L38" s="10"/>
      <c r="M38" s="10">
        <v>0</v>
      </c>
      <c r="O38" t="s">
        <v>855</v>
      </c>
      <c r="P38" t="s">
        <v>854</v>
      </c>
      <c r="Q38" t="s">
        <v>864</v>
      </c>
      <c r="S38" t="s">
        <v>849</v>
      </c>
    </row>
    <row r="39" spans="1:23" x14ac:dyDescent="0.25">
      <c r="A39" s="12" t="s">
        <v>414</v>
      </c>
      <c r="B39" s="12">
        <v>1610</v>
      </c>
      <c r="C39" s="19" t="s">
        <v>16</v>
      </c>
      <c r="D39" s="10"/>
      <c r="E39" s="10">
        <v>19.7</v>
      </c>
      <c r="F39" s="10">
        <v>97.5</v>
      </c>
      <c r="G39" s="10"/>
      <c r="H39" s="10" t="s">
        <v>452</v>
      </c>
      <c r="I39" s="10" t="s">
        <v>17</v>
      </c>
      <c r="J39" s="10"/>
      <c r="K39" s="10"/>
      <c r="L39" s="10"/>
      <c r="M39" s="10" t="s">
        <v>821</v>
      </c>
      <c r="O39" t="s">
        <v>856</v>
      </c>
      <c r="P39">
        <v>1201</v>
      </c>
      <c r="Q39" t="s">
        <v>451</v>
      </c>
      <c r="S39" t="s">
        <v>850</v>
      </c>
    </row>
    <row r="40" spans="1:23" x14ac:dyDescent="0.25">
      <c r="A40" s="12" t="s">
        <v>415</v>
      </c>
      <c r="B40" s="12">
        <v>1609</v>
      </c>
      <c r="C40" s="19" t="s">
        <v>16</v>
      </c>
      <c r="D40" s="10"/>
      <c r="E40" s="10">
        <v>21.5</v>
      </c>
      <c r="F40" s="10">
        <v>88</v>
      </c>
      <c r="G40" s="10"/>
      <c r="H40" s="10" t="s">
        <v>452</v>
      </c>
      <c r="I40" s="10" t="s">
        <v>17</v>
      </c>
      <c r="J40" s="10"/>
      <c r="K40" s="10"/>
      <c r="L40" s="10"/>
      <c r="M40" s="10" t="s">
        <v>822</v>
      </c>
      <c r="O40" t="s">
        <v>857</v>
      </c>
      <c r="P40">
        <v>1202</v>
      </c>
      <c r="Q40" t="s">
        <v>451</v>
      </c>
      <c r="S40" t="s">
        <v>851</v>
      </c>
    </row>
    <row r="41" spans="1:23" x14ac:dyDescent="0.25">
      <c r="A41" s="12" t="s">
        <v>416</v>
      </c>
      <c r="B41" s="12" t="s">
        <v>1646</v>
      </c>
      <c r="C41" s="19" t="s">
        <v>16</v>
      </c>
      <c r="D41" s="10"/>
      <c r="E41" s="10">
        <v>22.4</v>
      </c>
      <c r="F41" s="10">
        <v>102</v>
      </c>
      <c r="G41" s="10"/>
      <c r="H41" s="10" t="s">
        <v>452</v>
      </c>
      <c r="I41" s="10" t="s">
        <v>17</v>
      </c>
      <c r="J41" s="10"/>
      <c r="K41" s="10"/>
      <c r="L41" s="10"/>
      <c r="M41" s="10" t="s">
        <v>694</v>
      </c>
      <c r="O41" t="s">
        <v>858</v>
      </c>
      <c r="P41">
        <v>1203</v>
      </c>
      <c r="Q41" t="s">
        <v>451</v>
      </c>
      <c r="S41" t="s">
        <v>852</v>
      </c>
    </row>
    <row r="42" spans="1:23" x14ac:dyDescent="0.25">
      <c r="A42" s="12" t="s">
        <v>417</v>
      </c>
      <c r="B42" s="12">
        <v>1612</v>
      </c>
      <c r="C42" s="19" t="s">
        <v>16</v>
      </c>
      <c r="D42" s="10"/>
      <c r="E42" s="10">
        <v>28.6</v>
      </c>
      <c r="F42" s="10">
        <v>91.5</v>
      </c>
      <c r="G42" s="10"/>
      <c r="H42" s="10" t="s">
        <v>452</v>
      </c>
      <c r="I42" s="10" t="s">
        <v>17</v>
      </c>
      <c r="J42" s="10"/>
      <c r="K42" s="10"/>
      <c r="L42" s="10"/>
      <c r="M42" s="10" t="s">
        <v>696</v>
      </c>
      <c r="O42" t="s">
        <v>859</v>
      </c>
      <c r="P42">
        <v>1204</v>
      </c>
      <c r="Q42" t="s">
        <v>451</v>
      </c>
      <c r="S42" t="s">
        <v>853</v>
      </c>
    </row>
    <row r="43" spans="1:23" x14ac:dyDescent="0.25">
      <c r="A43" s="12" t="s">
        <v>418</v>
      </c>
      <c r="B43" s="12"/>
      <c r="C43" s="19" t="s">
        <v>217</v>
      </c>
      <c r="D43" s="10"/>
      <c r="E43" s="10">
        <v>2.2000000000000002</v>
      </c>
      <c r="F43" s="10"/>
      <c r="G43" s="10"/>
      <c r="H43" s="10" t="s">
        <v>451</v>
      </c>
      <c r="I43" s="10"/>
      <c r="J43" s="10"/>
      <c r="K43" s="10"/>
      <c r="L43" s="10"/>
      <c r="M43" s="10"/>
      <c r="O43" t="s">
        <v>860</v>
      </c>
      <c r="P43">
        <v>1205</v>
      </c>
      <c r="Q43" t="s">
        <v>451</v>
      </c>
    </row>
    <row r="44" spans="1:23" x14ac:dyDescent="0.25">
      <c r="A44" s="12" t="s">
        <v>419</v>
      </c>
      <c r="B44" s="12"/>
      <c r="C44" s="19" t="s">
        <v>217</v>
      </c>
      <c r="D44" s="10"/>
      <c r="E44" s="10">
        <v>1.9</v>
      </c>
      <c r="F44" s="10"/>
      <c r="G44" s="10"/>
      <c r="H44" s="10" t="s">
        <v>451</v>
      </c>
      <c r="I44" s="10"/>
      <c r="J44" s="10"/>
      <c r="K44" s="10"/>
      <c r="L44" s="10"/>
      <c r="M44" s="10"/>
      <c r="O44" t="s">
        <v>861</v>
      </c>
      <c r="P44">
        <v>1206</v>
      </c>
      <c r="Q44" t="s">
        <v>451</v>
      </c>
    </row>
    <row r="45" spans="1:23" x14ac:dyDescent="0.25">
      <c r="A45" s="12" t="s">
        <v>420</v>
      </c>
      <c r="B45" s="12"/>
      <c r="C45" s="19" t="s">
        <v>217</v>
      </c>
      <c r="D45" s="10"/>
      <c r="E45" s="10">
        <v>5.6</v>
      </c>
      <c r="F45" s="10"/>
      <c r="G45" s="10"/>
      <c r="H45" s="10" t="s">
        <v>451</v>
      </c>
      <c r="I45" s="10"/>
      <c r="J45" s="10"/>
      <c r="K45" s="10"/>
      <c r="L45" s="10"/>
      <c r="M45" s="10"/>
      <c r="O45" t="s">
        <v>862</v>
      </c>
      <c r="P45">
        <v>1207</v>
      </c>
      <c r="Q45" t="s">
        <v>451</v>
      </c>
    </row>
    <row r="46" spans="1:23" x14ac:dyDescent="0.25">
      <c r="A46" s="12" t="s">
        <v>421</v>
      </c>
      <c r="B46" s="12"/>
      <c r="C46" s="19" t="s">
        <v>217</v>
      </c>
      <c r="D46" s="10"/>
      <c r="E46" s="10">
        <v>2.6</v>
      </c>
      <c r="F46" s="10"/>
      <c r="G46" s="10"/>
      <c r="H46" s="10" t="s">
        <v>451</v>
      </c>
      <c r="I46" s="10"/>
      <c r="J46" s="10"/>
      <c r="K46" s="10"/>
      <c r="L46" s="10"/>
      <c r="M46" s="10"/>
      <c r="O46" t="s">
        <v>863</v>
      </c>
      <c r="P46">
        <v>1208</v>
      </c>
      <c r="Q46" t="s">
        <v>451</v>
      </c>
    </row>
    <row r="47" spans="1:23" x14ac:dyDescent="0.25">
      <c r="A47" s="12" t="s">
        <v>422</v>
      </c>
      <c r="B47" s="12"/>
      <c r="C47" s="19" t="s">
        <v>217</v>
      </c>
      <c r="D47" s="10"/>
      <c r="E47" s="10">
        <v>4.2</v>
      </c>
      <c r="F47" s="10"/>
      <c r="G47" s="10"/>
      <c r="H47" s="10" t="s">
        <v>451</v>
      </c>
      <c r="I47" s="10"/>
      <c r="J47" s="10"/>
      <c r="K47" s="10"/>
      <c r="L47" s="10"/>
      <c r="M47" s="10"/>
      <c r="O47" t="s">
        <v>856</v>
      </c>
      <c r="P47">
        <v>1209</v>
      </c>
      <c r="Q47" t="s">
        <v>451</v>
      </c>
    </row>
    <row r="48" spans="1:23" x14ac:dyDescent="0.25">
      <c r="A48" s="12" t="s">
        <v>423</v>
      </c>
      <c r="B48" s="12"/>
      <c r="C48" s="19" t="s">
        <v>217</v>
      </c>
      <c r="D48" s="10"/>
      <c r="E48" s="10">
        <v>8.8000000000000007</v>
      </c>
      <c r="F48" s="10"/>
      <c r="G48" s="10"/>
      <c r="H48" s="10" t="s">
        <v>451</v>
      </c>
      <c r="I48" s="10"/>
      <c r="J48" s="10"/>
      <c r="K48" s="10"/>
      <c r="L48" s="10"/>
      <c r="M48" s="10"/>
      <c r="O48" t="s">
        <v>865</v>
      </c>
      <c r="P48">
        <v>1354</v>
      </c>
      <c r="Q48" t="s">
        <v>451</v>
      </c>
    </row>
    <row r="49" spans="1:21" x14ac:dyDescent="0.25">
      <c r="A49" s="12" t="s">
        <v>424</v>
      </c>
      <c r="B49" s="12"/>
      <c r="C49" s="19" t="s">
        <v>217</v>
      </c>
      <c r="D49" s="10"/>
      <c r="E49" s="10">
        <v>4.8</v>
      </c>
      <c r="F49" s="10"/>
      <c r="G49" s="10"/>
      <c r="H49" s="10" t="s">
        <v>451</v>
      </c>
      <c r="I49" s="10"/>
      <c r="J49" s="10"/>
      <c r="K49" s="10"/>
      <c r="L49" s="10"/>
      <c r="M49" s="10"/>
      <c r="O49" t="s">
        <v>866</v>
      </c>
      <c r="P49">
        <v>1210</v>
      </c>
      <c r="Q49" t="s">
        <v>451</v>
      </c>
    </row>
    <row r="50" spans="1:21" x14ac:dyDescent="0.25">
      <c r="A50" s="12" t="s">
        <v>425</v>
      </c>
      <c r="B50" s="12"/>
      <c r="C50" s="19" t="s">
        <v>217</v>
      </c>
      <c r="D50" s="10"/>
      <c r="E50" s="10">
        <v>4.0999999999999996</v>
      </c>
      <c r="F50" s="10"/>
      <c r="G50" s="10"/>
      <c r="H50" s="10" t="s">
        <v>451</v>
      </c>
      <c r="I50" s="10"/>
      <c r="J50" s="10"/>
      <c r="K50" s="10"/>
      <c r="L50" s="10"/>
      <c r="M50" s="10"/>
      <c r="O50" t="s">
        <v>867</v>
      </c>
      <c r="P50">
        <v>1371</v>
      </c>
      <c r="Q50" t="s">
        <v>451</v>
      </c>
    </row>
    <row r="51" spans="1:21" x14ac:dyDescent="0.25">
      <c r="A51" s="12" t="s">
        <v>426</v>
      </c>
      <c r="B51" s="12"/>
      <c r="C51" s="19" t="s">
        <v>217</v>
      </c>
      <c r="D51" s="10"/>
      <c r="E51" s="10">
        <v>4.2</v>
      </c>
      <c r="F51" s="10"/>
      <c r="G51" s="10"/>
      <c r="H51" s="10" t="s">
        <v>451</v>
      </c>
      <c r="I51" s="10"/>
      <c r="J51" s="10"/>
      <c r="K51" s="10"/>
      <c r="L51" s="10"/>
      <c r="M51" s="10"/>
      <c r="O51" t="s">
        <v>868</v>
      </c>
      <c r="P51">
        <v>1377</v>
      </c>
      <c r="Q51" t="s">
        <v>451</v>
      </c>
    </row>
    <row r="52" spans="1:21" x14ac:dyDescent="0.25">
      <c r="A52" s="12" t="s">
        <v>427</v>
      </c>
      <c r="B52" s="12"/>
      <c r="C52" s="19" t="s">
        <v>217</v>
      </c>
      <c r="D52" s="10"/>
      <c r="E52" s="10">
        <v>6.7</v>
      </c>
      <c r="F52" s="10"/>
      <c r="G52" s="10"/>
      <c r="H52" s="10" t="s">
        <v>451</v>
      </c>
      <c r="I52" s="10"/>
      <c r="J52" s="10"/>
      <c r="K52" s="10"/>
      <c r="L52" s="10"/>
      <c r="M52" s="10"/>
      <c r="O52" t="s">
        <v>869</v>
      </c>
      <c r="P52">
        <v>1214</v>
      </c>
      <c r="Q52" t="s">
        <v>451</v>
      </c>
    </row>
    <row r="53" spans="1:21" x14ac:dyDescent="0.25">
      <c r="A53" s="12" t="s">
        <v>428</v>
      </c>
      <c r="B53" s="12"/>
      <c r="C53" s="19" t="s">
        <v>217</v>
      </c>
      <c r="D53" s="10"/>
      <c r="E53" s="10">
        <v>4.0999999999999996</v>
      </c>
      <c r="F53" s="10"/>
      <c r="G53" s="10"/>
      <c r="H53" s="10" t="s">
        <v>451</v>
      </c>
      <c r="I53" s="10"/>
      <c r="J53" s="10"/>
      <c r="K53" s="10"/>
      <c r="L53" s="10"/>
      <c r="M53" s="10"/>
      <c r="O53" s="58" t="s">
        <v>853</v>
      </c>
      <c r="P53">
        <v>1390</v>
      </c>
      <c r="Q53" t="s">
        <v>451</v>
      </c>
    </row>
    <row r="54" spans="1:21" x14ac:dyDescent="0.25">
      <c r="A54" s="12" t="s">
        <v>429</v>
      </c>
      <c r="B54" s="12"/>
      <c r="C54" s="19" t="s">
        <v>217</v>
      </c>
      <c r="D54" s="10"/>
      <c r="E54" s="10">
        <v>6.3</v>
      </c>
      <c r="F54" s="10"/>
      <c r="G54" s="10"/>
      <c r="H54" s="10" t="s">
        <v>451</v>
      </c>
      <c r="I54" s="10"/>
      <c r="J54" s="10"/>
      <c r="K54" s="10"/>
      <c r="L54" s="10"/>
      <c r="M54" s="10"/>
      <c r="O54" s="58" t="s">
        <v>870</v>
      </c>
      <c r="P54">
        <v>1215</v>
      </c>
      <c r="Q54" t="s">
        <v>451</v>
      </c>
    </row>
    <row r="55" spans="1:21" x14ac:dyDescent="0.25">
      <c r="A55" s="12" t="s">
        <v>430</v>
      </c>
      <c r="B55" s="12"/>
      <c r="C55" s="19" t="s">
        <v>217</v>
      </c>
      <c r="D55" s="10"/>
      <c r="E55" s="10">
        <v>4.5</v>
      </c>
      <c r="F55" s="10"/>
      <c r="G55" s="10"/>
      <c r="H55" s="10" t="s">
        <v>451</v>
      </c>
      <c r="I55" s="10"/>
      <c r="J55" s="10"/>
      <c r="K55" s="10"/>
      <c r="L55" s="10"/>
      <c r="M55" s="10"/>
    </row>
    <row r="56" spans="1:21" x14ac:dyDescent="0.25">
      <c r="A56" s="12" t="s">
        <v>431</v>
      </c>
      <c r="B56" s="12"/>
      <c r="C56" s="19" t="s">
        <v>217</v>
      </c>
      <c r="D56" s="10"/>
      <c r="E56" s="10">
        <v>4.5999999999999996</v>
      </c>
      <c r="F56" s="10"/>
      <c r="G56" s="10"/>
      <c r="H56" s="10" t="s">
        <v>451</v>
      </c>
      <c r="I56" s="10"/>
      <c r="J56" s="10"/>
      <c r="K56" s="10"/>
      <c r="L56" s="10"/>
      <c r="M56" s="10"/>
    </row>
    <row r="57" spans="1:21" x14ac:dyDescent="0.25">
      <c r="A57" s="12" t="s">
        <v>432</v>
      </c>
      <c r="B57" s="12"/>
      <c r="C57" s="19" t="s">
        <v>217</v>
      </c>
      <c r="D57" s="10"/>
      <c r="E57" s="10">
        <v>5.0999999999999996</v>
      </c>
      <c r="F57" s="10"/>
      <c r="G57" s="10"/>
      <c r="H57" s="10" t="s">
        <v>451</v>
      </c>
      <c r="I57" s="10"/>
      <c r="J57" s="10"/>
      <c r="K57" s="10"/>
      <c r="L57" s="10"/>
      <c r="M57" s="10"/>
    </row>
    <row r="58" spans="1:21" ht="45" x14ac:dyDescent="0.25">
      <c r="A58" s="12" t="s">
        <v>433</v>
      </c>
      <c r="B58" s="12"/>
      <c r="C58" s="19" t="s">
        <v>217</v>
      </c>
      <c r="D58" s="10"/>
      <c r="E58" s="10">
        <v>4.3</v>
      </c>
      <c r="F58" s="10"/>
      <c r="G58" s="10"/>
      <c r="H58" s="10" t="s">
        <v>451</v>
      </c>
      <c r="I58" s="10"/>
      <c r="J58" s="10"/>
      <c r="K58" s="10"/>
      <c r="L58" s="10"/>
      <c r="M58" s="10"/>
      <c r="O58" s="66" t="s">
        <v>872</v>
      </c>
    </row>
    <row r="59" spans="1:21" x14ac:dyDescent="0.25">
      <c r="A59" s="12" t="s">
        <v>434</v>
      </c>
      <c r="B59" s="12"/>
      <c r="C59" s="19" t="s">
        <v>217</v>
      </c>
      <c r="D59" s="10"/>
      <c r="E59" s="10">
        <v>4.8</v>
      </c>
      <c r="F59" s="10"/>
      <c r="G59" s="10"/>
      <c r="H59" s="10" t="s">
        <v>451</v>
      </c>
      <c r="I59" s="10"/>
      <c r="J59" s="10"/>
      <c r="K59" s="10"/>
      <c r="L59" s="10"/>
      <c r="M59" s="10"/>
      <c r="O59" t="s">
        <v>871</v>
      </c>
    </row>
    <row r="60" spans="1:21" x14ac:dyDescent="0.25">
      <c r="A60" s="12" t="s">
        <v>435</v>
      </c>
      <c r="B60" s="12"/>
      <c r="C60" s="19" t="s">
        <v>217</v>
      </c>
      <c r="D60" s="10"/>
      <c r="E60" s="10">
        <v>6.2</v>
      </c>
      <c r="F60" s="10"/>
      <c r="G60" s="10"/>
      <c r="H60" s="10" t="s">
        <v>451</v>
      </c>
      <c r="I60" s="10"/>
      <c r="J60" s="10"/>
      <c r="K60" s="10"/>
      <c r="L60" s="10"/>
      <c r="M60" s="10"/>
    </row>
    <row r="61" spans="1:21" ht="30" x14ac:dyDescent="0.25">
      <c r="A61" s="12" t="s">
        <v>436</v>
      </c>
      <c r="B61" s="12"/>
      <c r="C61" s="19" t="s">
        <v>217</v>
      </c>
      <c r="D61" s="10"/>
      <c r="E61" s="10">
        <v>4.7</v>
      </c>
      <c r="F61" s="10"/>
      <c r="G61" s="10"/>
      <c r="H61" s="10" t="s">
        <v>451</v>
      </c>
      <c r="I61" s="10"/>
      <c r="J61" s="10"/>
      <c r="K61" s="10"/>
      <c r="L61" s="10"/>
      <c r="M61" s="10"/>
      <c r="O61" s="66" t="s">
        <v>873</v>
      </c>
    </row>
    <row r="62" spans="1:21" x14ac:dyDescent="0.25">
      <c r="A62" s="12" t="s">
        <v>437</v>
      </c>
      <c r="B62" s="12"/>
      <c r="C62" s="19" t="s">
        <v>217</v>
      </c>
      <c r="D62" s="10"/>
      <c r="E62" s="10">
        <v>6.8</v>
      </c>
      <c r="F62" s="10"/>
      <c r="G62" s="10"/>
      <c r="H62" s="10" t="s">
        <v>451</v>
      </c>
      <c r="I62" s="10"/>
      <c r="J62" s="10"/>
      <c r="K62" s="10"/>
      <c r="L62" s="10"/>
      <c r="M62" s="10"/>
      <c r="O62" s="94" t="s">
        <v>874</v>
      </c>
      <c r="P62" s="94"/>
      <c r="Q62" s="94"/>
      <c r="R62" s="94"/>
      <c r="S62" s="94"/>
      <c r="T62" s="94"/>
      <c r="U62" s="94"/>
    </row>
    <row r="63" spans="1:21" x14ac:dyDescent="0.25">
      <c r="A63" s="12" t="s">
        <v>438</v>
      </c>
      <c r="B63" s="12"/>
      <c r="C63" s="19" t="s">
        <v>217</v>
      </c>
      <c r="D63" s="10"/>
      <c r="E63" s="10">
        <v>4.5999999999999996</v>
      </c>
      <c r="F63" s="10"/>
      <c r="G63" s="10"/>
      <c r="H63" s="10" t="s">
        <v>451</v>
      </c>
      <c r="I63" s="10"/>
      <c r="J63" s="10"/>
      <c r="K63" s="10"/>
      <c r="L63" s="10"/>
      <c r="M63" s="10"/>
      <c r="O63" s="94"/>
      <c r="P63" s="94"/>
      <c r="Q63" s="94"/>
      <c r="R63" s="94"/>
      <c r="S63" s="94"/>
      <c r="T63" s="94"/>
      <c r="U63" s="94"/>
    </row>
    <row r="64" spans="1:21" x14ac:dyDescent="0.25">
      <c r="A64" s="12" t="s">
        <v>439</v>
      </c>
      <c r="B64" s="12"/>
      <c r="C64" s="19" t="s">
        <v>217</v>
      </c>
      <c r="D64" s="10"/>
      <c r="E64" s="10">
        <v>4.9000000000000004</v>
      </c>
      <c r="F64" s="10"/>
      <c r="G64" s="10"/>
      <c r="H64" s="10" t="s">
        <v>451</v>
      </c>
      <c r="I64" s="10"/>
      <c r="J64" s="10"/>
      <c r="K64" s="10"/>
      <c r="L64" s="10"/>
      <c r="M64" s="10"/>
    </row>
    <row r="65" spans="1:21" x14ac:dyDescent="0.25">
      <c r="A65" s="12" t="s">
        <v>440</v>
      </c>
      <c r="B65" s="12"/>
      <c r="C65" s="19" t="s">
        <v>217</v>
      </c>
      <c r="D65" s="10"/>
      <c r="E65" s="10">
        <v>5.3</v>
      </c>
      <c r="F65" s="10"/>
      <c r="G65" s="10"/>
      <c r="H65" s="10" t="s">
        <v>451</v>
      </c>
      <c r="I65" s="10"/>
      <c r="J65" s="10"/>
      <c r="K65" s="10"/>
      <c r="L65" s="10"/>
      <c r="M65" s="10"/>
      <c r="O65" s="95" t="s">
        <v>876</v>
      </c>
      <c r="P65" s="95"/>
      <c r="Q65" s="95"/>
      <c r="R65" s="95"/>
      <c r="S65" s="95"/>
      <c r="T65" s="95"/>
    </row>
    <row r="66" spans="1:21" x14ac:dyDescent="0.25">
      <c r="A66" s="12" t="s">
        <v>441</v>
      </c>
      <c r="B66" s="12"/>
      <c r="C66" s="19" t="s">
        <v>217</v>
      </c>
      <c r="D66" s="10"/>
      <c r="E66" s="10">
        <v>3.4</v>
      </c>
      <c r="F66" s="10"/>
      <c r="G66" s="10"/>
      <c r="H66" s="10" t="s">
        <v>451</v>
      </c>
      <c r="I66" s="10"/>
      <c r="J66" s="10"/>
      <c r="K66" s="10"/>
      <c r="L66" s="10"/>
      <c r="M66" s="10"/>
    </row>
    <row r="67" spans="1:21" x14ac:dyDescent="0.25">
      <c r="A67" s="12" t="s">
        <v>442</v>
      </c>
      <c r="B67" s="12"/>
      <c r="C67" s="19" t="s">
        <v>217</v>
      </c>
      <c r="D67" s="10"/>
      <c r="E67" s="10">
        <v>3.4</v>
      </c>
      <c r="F67" s="10"/>
      <c r="G67" s="10"/>
      <c r="H67" s="10" t="s">
        <v>451</v>
      </c>
      <c r="I67" s="10"/>
      <c r="J67" s="10"/>
      <c r="K67" s="10"/>
      <c r="L67" s="10"/>
      <c r="M67" s="10"/>
      <c r="O67" s="94" t="s">
        <v>875</v>
      </c>
      <c r="P67" s="94"/>
      <c r="Q67" s="94"/>
      <c r="R67" s="94"/>
      <c r="S67" s="94"/>
      <c r="T67" s="94"/>
      <c r="U67" s="94"/>
    </row>
    <row r="68" spans="1:21" x14ac:dyDescent="0.25">
      <c r="A68" s="12" t="s">
        <v>443</v>
      </c>
      <c r="B68" s="12"/>
      <c r="C68" s="19" t="s">
        <v>217</v>
      </c>
      <c r="D68" s="10"/>
      <c r="E68" s="10">
        <v>4.3</v>
      </c>
      <c r="F68" s="10"/>
      <c r="G68" s="10"/>
      <c r="H68" s="10" t="s">
        <v>451</v>
      </c>
      <c r="I68" s="10"/>
      <c r="J68" s="10"/>
      <c r="K68" s="10"/>
      <c r="L68" s="10"/>
      <c r="M68" s="10"/>
      <c r="O68" s="94"/>
      <c r="P68" s="94"/>
      <c r="Q68" s="94"/>
      <c r="R68" s="94"/>
      <c r="S68" s="94"/>
      <c r="T68" s="94"/>
      <c r="U68" s="94"/>
    </row>
    <row r="69" spans="1:21" x14ac:dyDescent="0.25">
      <c r="A69" s="12" t="s">
        <v>444</v>
      </c>
      <c r="B69" s="12"/>
      <c r="C69" s="19" t="s">
        <v>217</v>
      </c>
      <c r="D69" s="10"/>
      <c r="E69" s="10">
        <v>4.0999999999999996</v>
      </c>
      <c r="F69" s="10"/>
      <c r="G69" s="10"/>
      <c r="H69" s="10" t="s">
        <v>451</v>
      </c>
      <c r="I69" s="10"/>
      <c r="J69" s="10"/>
      <c r="K69" s="10"/>
      <c r="L69" s="10"/>
      <c r="M69" s="10"/>
      <c r="O69" s="98" t="s">
        <v>1064</v>
      </c>
      <c r="P69" s="99"/>
      <c r="Q69" s="99"/>
      <c r="R69" s="99"/>
      <c r="S69" s="99"/>
    </row>
    <row r="70" spans="1:21" ht="26.25" x14ac:dyDescent="0.25">
      <c r="A70" s="12" t="s">
        <v>8</v>
      </c>
      <c r="B70" s="12"/>
      <c r="C70" s="12" t="s">
        <v>9</v>
      </c>
      <c r="D70" s="23" t="s">
        <v>50</v>
      </c>
      <c r="E70" s="23" t="s">
        <v>52</v>
      </c>
      <c r="F70" s="23" t="s">
        <v>51</v>
      </c>
      <c r="G70" s="23" t="s">
        <v>53</v>
      </c>
      <c r="H70" s="12" t="s">
        <v>10</v>
      </c>
      <c r="I70" s="15" t="s">
        <v>11</v>
      </c>
      <c r="J70" s="15" t="s">
        <v>12</v>
      </c>
      <c r="K70" s="15" t="s">
        <v>13</v>
      </c>
      <c r="L70" s="15" t="s">
        <v>14</v>
      </c>
      <c r="M70" s="28" t="s">
        <v>183</v>
      </c>
      <c r="N70" s="27" t="s">
        <v>58</v>
      </c>
      <c r="O70" s="96"/>
      <c r="P70" s="97"/>
    </row>
    <row r="71" spans="1:21" x14ac:dyDescent="0.25">
      <c r="A71" s="12" t="s">
        <v>445</v>
      </c>
      <c r="B71" s="12"/>
      <c r="C71" s="19" t="s">
        <v>217</v>
      </c>
      <c r="D71" s="10"/>
      <c r="E71" s="10">
        <v>2.9</v>
      </c>
      <c r="F71" s="10"/>
      <c r="G71" s="10"/>
      <c r="H71" s="10" t="s">
        <v>451</v>
      </c>
      <c r="I71" s="10"/>
      <c r="J71" s="10"/>
      <c r="K71" s="10"/>
      <c r="L71" s="10"/>
      <c r="M71" s="10"/>
    </row>
    <row r="72" spans="1:21" x14ac:dyDescent="0.25">
      <c r="A72" s="12" t="s">
        <v>446</v>
      </c>
      <c r="B72" s="12"/>
      <c r="C72" s="19" t="s">
        <v>217</v>
      </c>
      <c r="D72" s="10"/>
      <c r="E72" s="10">
        <v>3.1</v>
      </c>
      <c r="F72" s="10"/>
      <c r="G72" s="10"/>
      <c r="H72" s="10" t="s">
        <v>451</v>
      </c>
      <c r="I72" s="10"/>
      <c r="J72" s="10"/>
      <c r="K72" s="10"/>
      <c r="L72" s="10"/>
      <c r="M72" s="10"/>
    </row>
    <row r="73" spans="1:21" x14ac:dyDescent="0.25">
      <c r="A73" s="12" t="s">
        <v>447</v>
      </c>
      <c r="B73" s="12"/>
      <c r="C73" s="19" t="s">
        <v>217</v>
      </c>
      <c r="D73" s="10"/>
      <c r="E73" s="10">
        <v>5.6</v>
      </c>
      <c r="F73" s="10"/>
      <c r="G73" s="10"/>
      <c r="H73" s="10" t="s">
        <v>451</v>
      </c>
      <c r="I73" s="10"/>
      <c r="J73" s="10"/>
      <c r="K73" s="10"/>
      <c r="L73" s="10"/>
      <c r="M73" s="10"/>
    </row>
    <row r="74" spans="1:21" x14ac:dyDescent="0.25">
      <c r="A74" s="12" t="s">
        <v>448</v>
      </c>
      <c r="B74" s="12"/>
      <c r="C74" s="19" t="s">
        <v>217</v>
      </c>
      <c r="D74" s="10"/>
      <c r="E74" s="10">
        <v>4.5</v>
      </c>
      <c r="F74" s="10"/>
      <c r="G74" s="10"/>
      <c r="H74" s="10" t="s">
        <v>451</v>
      </c>
      <c r="I74" s="10"/>
      <c r="J74" s="10"/>
      <c r="K74" s="10"/>
      <c r="L74" s="10"/>
      <c r="M74" s="10"/>
    </row>
    <row r="75" spans="1:21" x14ac:dyDescent="0.25">
      <c r="A75" s="12" t="s">
        <v>449</v>
      </c>
      <c r="B75" s="12"/>
      <c r="C75" s="19" t="s">
        <v>217</v>
      </c>
      <c r="D75" s="10"/>
      <c r="E75" s="10">
        <v>2.2999999999999998</v>
      </c>
      <c r="F75" s="10"/>
      <c r="G75" s="10"/>
      <c r="H75" s="10" t="s">
        <v>451</v>
      </c>
      <c r="I75" s="10"/>
      <c r="J75" s="10"/>
      <c r="K75" s="10"/>
      <c r="L75" s="10"/>
      <c r="M75" s="10"/>
    </row>
    <row r="76" spans="1:21" x14ac:dyDescent="0.25">
      <c r="A76" s="12" t="s">
        <v>450</v>
      </c>
      <c r="B76" s="12"/>
      <c r="C76" s="19" t="s">
        <v>217</v>
      </c>
      <c r="D76" s="10"/>
      <c r="E76" s="10">
        <v>8.1</v>
      </c>
      <c r="F76" s="10"/>
      <c r="G76" s="10"/>
      <c r="H76" s="10" t="s">
        <v>451</v>
      </c>
      <c r="I76" s="10"/>
      <c r="J76" s="10"/>
      <c r="K76" s="10"/>
      <c r="L76" s="10"/>
      <c r="M76" s="10"/>
    </row>
    <row r="77" spans="1:21" x14ac:dyDescent="0.25">
      <c r="A77" s="21" t="s">
        <v>222</v>
      </c>
      <c r="B77" s="2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21" x14ac:dyDescent="0.25">
      <c r="A78" s="67" t="s">
        <v>877</v>
      </c>
      <c r="B78" s="67" t="s">
        <v>878</v>
      </c>
      <c r="C78" s="67" t="s">
        <v>879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21" x14ac:dyDescent="0.25">
      <c r="A79" s="67" t="s">
        <v>880</v>
      </c>
      <c r="B79" s="67"/>
      <c r="C79" s="67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21" x14ac:dyDescent="0.25">
      <c r="A80" s="67" t="s">
        <v>881</v>
      </c>
      <c r="B80" s="67"/>
      <c r="C80" s="67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25">
      <c r="A81" s="67" t="s">
        <v>882</v>
      </c>
      <c r="B81" s="67"/>
      <c r="C81" s="67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s="67" t="s">
        <v>883</v>
      </c>
      <c r="B82" s="67"/>
      <c r="C82" s="67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25">
      <c r="A83" s="67" t="s">
        <v>884</v>
      </c>
      <c r="B83" s="67"/>
      <c r="C83" s="67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25">
      <c r="A84" s="67" t="s">
        <v>885</v>
      </c>
      <c r="B84" s="67"/>
      <c r="C84" s="67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67" t="s">
        <v>886</v>
      </c>
      <c r="B85" s="67"/>
      <c r="C85" s="67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25">
      <c r="A86" s="67" t="s">
        <v>887</v>
      </c>
      <c r="B86" s="67"/>
      <c r="C86" s="67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25">
      <c r="A87" s="67" t="s">
        <v>888</v>
      </c>
      <c r="B87" s="67"/>
      <c r="C87" s="67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x14ac:dyDescent="0.25">
      <c r="A88" s="67" t="s">
        <v>889</v>
      </c>
      <c r="B88" s="67"/>
      <c r="C88" s="67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25">
      <c r="A89" s="67" t="s">
        <v>890</v>
      </c>
      <c r="B89" s="67"/>
      <c r="C89" s="67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25">
      <c r="A90" s="67" t="s">
        <v>891</v>
      </c>
      <c r="B90" s="67"/>
      <c r="C90" s="67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25">
      <c r="A91" s="67" t="s">
        <v>892</v>
      </c>
      <c r="B91" s="67"/>
      <c r="C91" s="67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25">
      <c r="A92" s="67" t="s">
        <v>893</v>
      </c>
      <c r="B92" s="67"/>
      <c r="C92" s="67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25">
      <c r="A93" s="67" t="s">
        <v>894</v>
      </c>
      <c r="B93" s="67"/>
      <c r="C93" s="67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25">
      <c r="A94" s="67" t="s">
        <v>895</v>
      </c>
      <c r="B94" s="67"/>
      <c r="C94" s="67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25">
      <c r="A95" s="67" t="s">
        <v>896</v>
      </c>
      <c r="B95" s="67"/>
      <c r="C95" s="67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25">
      <c r="A96" s="67" t="s">
        <v>897</v>
      </c>
      <c r="B96" s="67"/>
      <c r="C96" s="67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25">
      <c r="A97" s="67" t="s">
        <v>898</v>
      </c>
      <c r="B97" s="67"/>
      <c r="C97" s="67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25">
      <c r="A98" s="67" t="s">
        <v>899</v>
      </c>
      <c r="B98" s="67"/>
      <c r="C98" s="67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25">
      <c r="A99" s="67" t="s">
        <v>900</v>
      </c>
      <c r="B99" s="67"/>
      <c r="C99" s="67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25">
      <c r="A100" s="67" t="s">
        <v>901</v>
      </c>
      <c r="B100" s="67"/>
      <c r="C100" s="67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25">
      <c r="A101" s="67" t="s">
        <v>902</v>
      </c>
      <c r="B101" s="67"/>
      <c r="C101" s="67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25">
      <c r="A102" s="67" t="s">
        <v>903</v>
      </c>
      <c r="B102" s="67"/>
      <c r="C102" s="67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x14ac:dyDescent="0.25">
      <c r="A103" s="67" t="s">
        <v>904</v>
      </c>
      <c r="B103" s="67"/>
      <c r="C103" s="67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25">
      <c r="A104" s="67" t="s">
        <v>905</v>
      </c>
      <c r="B104" s="67"/>
      <c r="C104" s="67"/>
    </row>
    <row r="105" spans="1:13" x14ac:dyDescent="0.25">
      <c r="A105" s="67" t="s">
        <v>906</v>
      </c>
      <c r="B105" s="67"/>
      <c r="C105" s="67"/>
    </row>
    <row r="106" spans="1:13" x14ac:dyDescent="0.25">
      <c r="A106" s="67" t="s">
        <v>907</v>
      </c>
      <c r="B106" s="67"/>
      <c r="C106" s="67"/>
    </row>
    <row r="107" spans="1:13" x14ac:dyDescent="0.25">
      <c r="A107" s="67" t="s">
        <v>908</v>
      </c>
      <c r="B107" s="67"/>
      <c r="C107" s="67"/>
    </row>
    <row r="108" spans="1:13" x14ac:dyDescent="0.25">
      <c r="A108" s="67" t="s">
        <v>909</v>
      </c>
      <c r="B108" s="67"/>
      <c r="C108" s="67"/>
    </row>
    <row r="109" spans="1:13" x14ac:dyDescent="0.25">
      <c r="A109" s="67" t="s">
        <v>910</v>
      </c>
      <c r="B109" s="67"/>
      <c r="C109" s="67"/>
    </row>
    <row r="110" spans="1:13" x14ac:dyDescent="0.25">
      <c r="A110" s="67" t="s">
        <v>911</v>
      </c>
      <c r="B110" s="67"/>
      <c r="C110" s="67"/>
    </row>
    <row r="111" spans="1:13" x14ac:dyDescent="0.25">
      <c r="A111" s="67" t="s">
        <v>912</v>
      </c>
      <c r="B111" s="67"/>
      <c r="C111" s="67"/>
    </row>
    <row r="112" spans="1:13" x14ac:dyDescent="0.25">
      <c r="A112" s="67" t="s">
        <v>913</v>
      </c>
      <c r="B112" s="67"/>
      <c r="C112" s="67"/>
    </row>
    <row r="113" spans="1:3" x14ac:dyDescent="0.25">
      <c r="A113" s="67" t="s">
        <v>914</v>
      </c>
      <c r="B113" s="67"/>
      <c r="C113" s="67"/>
    </row>
    <row r="114" spans="1:3" x14ac:dyDescent="0.25">
      <c r="A114" s="67" t="s">
        <v>915</v>
      </c>
      <c r="B114" s="67"/>
      <c r="C114" s="67"/>
    </row>
    <row r="115" spans="1:3" x14ac:dyDescent="0.25">
      <c r="A115" s="67" t="s">
        <v>916</v>
      </c>
      <c r="B115" s="67"/>
      <c r="C115" s="67"/>
    </row>
    <row r="116" spans="1:3" x14ac:dyDescent="0.25">
      <c r="A116" s="67" t="s">
        <v>917</v>
      </c>
      <c r="B116" s="67"/>
      <c r="C116" s="67"/>
    </row>
    <row r="117" spans="1:3" x14ac:dyDescent="0.25">
      <c r="A117" s="67" t="s">
        <v>918</v>
      </c>
      <c r="B117" s="67"/>
      <c r="C117" s="67"/>
    </row>
    <row r="118" spans="1:3" x14ac:dyDescent="0.25">
      <c r="A118" s="67" t="s">
        <v>919</v>
      </c>
      <c r="B118" s="67"/>
      <c r="C118" s="67"/>
    </row>
    <row r="119" spans="1:3" x14ac:dyDescent="0.25">
      <c r="A119" s="67" t="s">
        <v>920</v>
      </c>
      <c r="B119" s="67"/>
      <c r="C119" s="67"/>
    </row>
    <row r="120" spans="1:3" x14ac:dyDescent="0.25">
      <c r="A120" s="67" t="s">
        <v>921</v>
      </c>
      <c r="B120" s="67"/>
      <c r="C120" s="67"/>
    </row>
    <row r="121" spans="1:3" x14ac:dyDescent="0.25">
      <c r="A121" s="67" t="s">
        <v>922</v>
      </c>
      <c r="B121" s="67"/>
      <c r="C121" s="67"/>
    </row>
    <row r="122" spans="1:3" x14ac:dyDescent="0.25">
      <c r="A122" s="67" t="s">
        <v>923</v>
      </c>
      <c r="B122" s="67"/>
      <c r="C122" s="67"/>
    </row>
    <row r="123" spans="1:3" x14ac:dyDescent="0.25">
      <c r="A123" s="67" t="s">
        <v>924</v>
      </c>
      <c r="B123" s="67"/>
      <c r="C123" s="67"/>
    </row>
    <row r="124" spans="1:3" x14ac:dyDescent="0.25">
      <c r="A124" s="67" t="s">
        <v>925</v>
      </c>
      <c r="B124" s="67"/>
      <c r="C124" s="67"/>
    </row>
    <row r="125" spans="1:3" x14ac:dyDescent="0.25">
      <c r="A125" s="67" t="s">
        <v>926</v>
      </c>
      <c r="B125" s="67"/>
      <c r="C125" s="67"/>
    </row>
    <row r="126" spans="1:3" x14ac:dyDescent="0.25">
      <c r="A126" s="67" t="s">
        <v>927</v>
      </c>
      <c r="B126" s="67"/>
      <c r="C126" s="67"/>
    </row>
    <row r="127" spans="1:3" x14ac:dyDescent="0.25">
      <c r="A127" s="67" t="s">
        <v>928</v>
      </c>
      <c r="B127" s="67"/>
      <c r="C127" s="67"/>
    </row>
    <row r="128" spans="1:3" x14ac:dyDescent="0.25">
      <c r="A128" s="67" t="s">
        <v>929</v>
      </c>
      <c r="B128" s="67"/>
      <c r="C128" s="67"/>
    </row>
    <row r="129" spans="1:3" x14ac:dyDescent="0.25">
      <c r="A129" s="67" t="s">
        <v>930</v>
      </c>
      <c r="B129" s="67"/>
      <c r="C129" s="67"/>
    </row>
    <row r="130" spans="1:3" x14ac:dyDescent="0.25">
      <c r="A130" s="67" t="s">
        <v>931</v>
      </c>
      <c r="B130" s="67"/>
      <c r="C130" s="67"/>
    </row>
    <row r="131" spans="1:3" x14ac:dyDescent="0.25">
      <c r="A131" s="67" t="s">
        <v>932</v>
      </c>
      <c r="B131" s="67" t="s">
        <v>933</v>
      </c>
      <c r="C131" s="67"/>
    </row>
    <row r="132" spans="1:3" x14ac:dyDescent="0.25">
      <c r="A132" s="67" t="s">
        <v>934</v>
      </c>
      <c r="B132" s="67"/>
      <c r="C132" s="67"/>
    </row>
    <row r="133" spans="1:3" x14ac:dyDescent="0.25">
      <c r="A133" s="67" t="s">
        <v>935</v>
      </c>
      <c r="B133" s="67"/>
      <c r="C133" s="67"/>
    </row>
    <row r="134" spans="1:3" x14ac:dyDescent="0.25">
      <c r="A134" s="67" t="s">
        <v>936</v>
      </c>
      <c r="B134" s="67"/>
      <c r="C134" s="67"/>
    </row>
    <row r="135" spans="1:3" x14ac:dyDescent="0.25">
      <c r="A135" s="67" t="s">
        <v>937</v>
      </c>
      <c r="B135" s="67"/>
      <c r="C135" s="67"/>
    </row>
    <row r="136" spans="1:3" x14ac:dyDescent="0.25">
      <c r="A136" s="67" t="s">
        <v>938</v>
      </c>
      <c r="B136" s="67"/>
      <c r="C136" s="67"/>
    </row>
    <row r="137" spans="1:3" x14ac:dyDescent="0.25">
      <c r="A137" s="67" t="s">
        <v>939</v>
      </c>
      <c r="B137" s="67"/>
      <c r="C137" s="67"/>
    </row>
    <row r="138" spans="1:3" x14ac:dyDescent="0.25">
      <c r="A138" s="67" t="s">
        <v>940</v>
      </c>
      <c r="B138" s="67"/>
      <c r="C138" s="67"/>
    </row>
    <row r="139" spans="1:3" x14ac:dyDescent="0.25">
      <c r="A139" s="67" t="s">
        <v>941</v>
      </c>
      <c r="B139" s="67"/>
      <c r="C139" s="67"/>
    </row>
    <row r="140" spans="1:3" x14ac:dyDescent="0.25">
      <c r="A140" s="67" t="s">
        <v>942</v>
      </c>
      <c r="B140" s="67"/>
      <c r="C140" s="67"/>
    </row>
    <row r="141" spans="1:3" x14ac:dyDescent="0.25">
      <c r="A141" s="67" t="s">
        <v>943</v>
      </c>
      <c r="B141" s="67"/>
      <c r="C141" s="67"/>
    </row>
    <row r="142" spans="1:3" x14ac:dyDescent="0.25">
      <c r="A142" s="67" t="s">
        <v>944</v>
      </c>
      <c r="B142" s="67"/>
      <c r="C142" s="67"/>
    </row>
    <row r="143" spans="1:3" x14ac:dyDescent="0.25">
      <c r="A143" s="67" t="s">
        <v>945</v>
      </c>
      <c r="B143" s="67"/>
      <c r="C143" s="67"/>
    </row>
    <row r="144" spans="1:3" x14ac:dyDescent="0.25">
      <c r="A144" s="67" t="s">
        <v>946</v>
      </c>
      <c r="B144" s="67"/>
      <c r="C144" s="67"/>
    </row>
    <row r="145" spans="1:3" x14ac:dyDescent="0.25">
      <c r="A145" s="67" t="s">
        <v>947</v>
      </c>
      <c r="B145" s="67"/>
      <c r="C145" s="67"/>
    </row>
    <row r="146" spans="1:3" x14ac:dyDescent="0.25">
      <c r="A146" s="67" t="s">
        <v>948</v>
      </c>
      <c r="B146" s="67"/>
      <c r="C146" s="67"/>
    </row>
    <row r="147" spans="1:3" x14ac:dyDescent="0.25">
      <c r="A147" s="67" t="s">
        <v>949</v>
      </c>
      <c r="B147" s="67"/>
      <c r="C147" s="67"/>
    </row>
    <row r="148" spans="1:3" x14ac:dyDescent="0.25">
      <c r="A148" s="67" t="s">
        <v>950</v>
      </c>
      <c r="B148" s="67" t="s">
        <v>951</v>
      </c>
      <c r="C148" s="67"/>
    </row>
    <row r="149" spans="1:3" x14ac:dyDescent="0.25">
      <c r="A149" s="67" t="s">
        <v>952</v>
      </c>
      <c r="B149" s="67"/>
      <c r="C149" s="67"/>
    </row>
    <row r="150" spans="1:3" x14ac:dyDescent="0.25">
      <c r="A150" s="67" t="s">
        <v>953</v>
      </c>
      <c r="B150" s="67"/>
      <c r="C150" s="67"/>
    </row>
    <row r="151" spans="1:3" x14ac:dyDescent="0.25">
      <c r="A151" s="67" t="s">
        <v>954</v>
      </c>
      <c r="B151" s="67"/>
      <c r="C151" s="67"/>
    </row>
    <row r="152" spans="1:3" x14ac:dyDescent="0.25">
      <c r="A152" s="67" t="s">
        <v>955</v>
      </c>
      <c r="B152" s="67"/>
      <c r="C152" s="67"/>
    </row>
    <row r="153" spans="1:3" x14ac:dyDescent="0.25">
      <c r="A153" s="67" t="s">
        <v>956</v>
      </c>
      <c r="B153" s="67"/>
      <c r="C153" s="67"/>
    </row>
    <row r="154" spans="1:3" x14ac:dyDescent="0.25">
      <c r="A154" s="67" t="s">
        <v>957</v>
      </c>
      <c r="B154" s="67" t="s">
        <v>958</v>
      </c>
      <c r="C154" s="67"/>
    </row>
    <row r="155" spans="1:3" x14ac:dyDescent="0.25">
      <c r="A155" s="67" t="s">
        <v>959</v>
      </c>
      <c r="B155" s="67"/>
      <c r="C155" s="67"/>
    </row>
    <row r="156" spans="1:3" x14ac:dyDescent="0.25">
      <c r="A156" s="67" t="s">
        <v>960</v>
      </c>
      <c r="B156" s="67"/>
      <c r="C156" s="67"/>
    </row>
    <row r="157" spans="1:3" x14ac:dyDescent="0.25">
      <c r="A157" s="67" t="s">
        <v>961</v>
      </c>
      <c r="B157" s="67"/>
      <c r="C157" s="67"/>
    </row>
    <row r="158" spans="1:3" x14ac:dyDescent="0.25">
      <c r="A158" s="67" t="s">
        <v>962</v>
      </c>
      <c r="B158" s="67"/>
      <c r="C158" s="67"/>
    </row>
    <row r="159" spans="1:3" x14ac:dyDescent="0.25">
      <c r="A159" s="67" t="s">
        <v>963</v>
      </c>
      <c r="B159" s="67"/>
      <c r="C159" s="67"/>
    </row>
    <row r="160" spans="1:3" x14ac:dyDescent="0.25">
      <c r="A160" s="67" t="s">
        <v>964</v>
      </c>
      <c r="B160" s="67"/>
      <c r="C160" s="67"/>
    </row>
    <row r="161" spans="1:3" x14ac:dyDescent="0.25">
      <c r="A161" s="67" t="s">
        <v>965</v>
      </c>
      <c r="B161" s="67"/>
      <c r="C161" s="67"/>
    </row>
    <row r="162" spans="1:3" x14ac:dyDescent="0.25">
      <c r="A162" s="67" t="s">
        <v>966</v>
      </c>
      <c r="B162" s="67"/>
      <c r="C162" s="67"/>
    </row>
    <row r="163" spans="1:3" x14ac:dyDescent="0.25">
      <c r="A163" s="67" t="s">
        <v>967</v>
      </c>
      <c r="B163" s="67"/>
      <c r="C163" s="67"/>
    </row>
    <row r="164" spans="1:3" x14ac:dyDescent="0.25">
      <c r="A164" s="67" t="s">
        <v>968</v>
      </c>
      <c r="B164" s="67"/>
      <c r="C164" s="67"/>
    </row>
    <row r="165" spans="1:3" x14ac:dyDescent="0.25">
      <c r="A165" s="67" t="s">
        <v>969</v>
      </c>
      <c r="B165" s="67"/>
      <c r="C165" s="67"/>
    </row>
    <row r="166" spans="1:3" x14ac:dyDescent="0.25">
      <c r="A166" s="67" t="s">
        <v>970</v>
      </c>
      <c r="B166" s="67"/>
      <c r="C166" s="67"/>
    </row>
    <row r="167" spans="1:3" x14ac:dyDescent="0.25">
      <c r="A167" s="67" t="s">
        <v>971</v>
      </c>
      <c r="B167" s="67"/>
      <c r="C167" s="67"/>
    </row>
    <row r="168" spans="1:3" x14ac:dyDescent="0.25">
      <c r="A168" s="67" t="s">
        <v>972</v>
      </c>
      <c r="B168" s="67"/>
      <c r="C168" s="67"/>
    </row>
    <row r="169" spans="1:3" x14ac:dyDescent="0.25">
      <c r="A169" s="67" t="s">
        <v>973</v>
      </c>
      <c r="B169" s="67"/>
      <c r="C169" s="67"/>
    </row>
    <row r="170" spans="1:3" x14ac:dyDescent="0.25">
      <c r="A170" s="67" t="s">
        <v>974</v>
      </c>
      <c r="B170" s="67"/>
      <c r="C170" s="67"/>
    </row>
    <row r="171" spans="1:3" x14ac:dyDescent="0.25">
      <c r="A171" s="67" t="s">
        <v>975</v>
      </c>
      <c r="B171" s="67"/>
      <c r="C171" s="67"/>
    </row>
    <row r="172" spans="1:3" x14ac:dyDescent="0.25">
      <c r="A172" s="67" t="s">
        <v>976</v>
      </c>
      <c r="B172" s="67"/>
      <c r="C172" s="67"/>
    </row>
    <row r="173" spans="1:3" x14ac:dyDescent="0.25">
      <c r="A173" s="67" t="s">
        <v>977</v>
      </c>
      <c r="B173" s="67"/>
      <c r="C173" s="67"/>
    </row>
    <row r="174" spans="1:3" x14ac:dyDescent="0.25">
      <c r="A174" s="67" t="s">
        <v>978</v>
      </c>
      <c r="B174" s="67"/>
      <c r="C174" s="67"/>
    </row>
    <row r="175" spans="1:3" x14ac:dyDescent="0.25">
      <c r="A175" s="67" t="s">
        <v>979</v>
      </c>
      <c r="B175" s="67"/>
      <c r="C175" s="67"/>
    </row>
    <row r="176" spans="1:3" x14ac:dyDescent="0.25">
      <c r="A176" s="67" t="s">
        <v>980</v>
      </c>
      <c r="B176" s="67"/>
      <c r="C176" s="67"/>
    </row>
    <row r="177" spans="1:3" x14ac:dyDescent="0.25">
      <c r="A177" s="67" t="s">
        <v>981</v>
      </c>
      <c r="B177" s="67"/>
      <c r="C177" s="67"/>
    </row>
    <row r="178" spans="1:3" x14ac:dyDescent="0.25">
      <c r="A178" s="67" t="s">
        <v>982</v>
      </c>
      <c r="B178" s="67"/>
      <c r="C178" s="67"/>
    </row>
    <row r="179" spans="1:3" x14ac:dyDescent="0.25">
      <c r="A179" s="67" t="s">
        <v>983</v>
      </c>
      <c r="B179" s="67"/>
      <c r="C179" s="67"/>
    </row>
    <row r="180" spans="1:3" x14ac:dyDescent="0.25">
      <c r="A180" s="67" t="s">
        <v>984</v>
      </c>
      <c r="B180" s="67"/>
      <c r="C180" s="67"/>
    </row>
    <row r="181" spans="1:3" x14ac:dyDescent="0.25">
      <c r="A181" s="67" t="s">
        <v>985</v>
      </c>
      <c r="B181" s="67"/>
      <c r="C181" s="67"/>
    </row>
    <row r="182" spans="1:3" x14ac:dyDescent="0.25">
      <c r="A182" s="67" t="s">
        <v>986</v>
      </c>
      <c r="B182" s="67"/>
      <c r="C182" s="67"/>
    </row>
    <row r="183" spans="1:3" x14ac:dyDescent="0.25">
      <c r="A183" s="67" t="s">
        <v>987</v>
      </c>
      <c r="B183" s="67"/>
      <c r="C183" s="67"/>
    </row>
    <row r="184" spans="1:3" x14ac:dyDescent="0.25">
      <c r="A184" s="67" t="s">
        <v>988</v>
      </c>
      <c r="B184" s="67"/>
      <c r="C184" s="67"/>
    </row>
    <row r="185" spans="1:3" x14ac:dyDescent="0.25">
      <c r="A185" s="67" t="s">
        <v>989</v>
      </c>
      <c r="B185" s="67"/>
      <c r="C185" s="67"/>
    </row>
    <row r="186" spans="1:3" x14ac:dyDescent="0.25">
      <c r="A186" s="67" t="s">
        <v>990</v>
      </c>
      <c r="B186" s="67"/>
      <c r="C186" s="67"/>
    </row>
    <row r="187" spans="1:3" x14ac:dyDescent="0.25">
      <c r="A187" s="67" t="s">
        <v>991</v>
      </c>
      <c r="B187" s="67"/>
      <c r="C187" s="67"/>
    </row>
    <row r="188" spans="1:3" x14ac:dyDescent="0.25">
      <c r="A188" s="67" t="s">
        <v>992</v>
      </c>
      <c r="B188" s="67"/>
      <c r="C188" s="67"/>
    </row>
    <row r="189" spans="1:3" x14ac:dyDescent="0.25">
      <c r="A189" s="67" t="s">
        <v>993</v>
      </c>
      <c r="B189" s="67"/>
      <c r="C189" s="67"/>
    </row>
    <row r="190" spans="1:3" x14ac:dyDescent="0.25">
      <c r="A190" s="67" t="s">
        <v>994</v>
      </c>
      <c r="B190" s="67"/>
      <c r="C190" s="67"/>
    </row>
    <row r="191" spans="1:3" x14ac:dyDescent="0.25">
      <c r="A191" s="67" t="s">
        <v>995</v>
      </c>
      <c r="B191" s="67"/>
      <c r="C191" s="67"/>
    </row>
    <row r="192" spans="1:3" x14ac:dyDescent="0.25">
      <c r="A192" s="67" t="s">
        <v>996</v>
      </c>
      <c r="B192" s="67"/>
      <c r="C192" s="67"/>
    </row>
    <row r="193" spans="1:3" x14ac:dyDescent="0.25">
      <c r="A193" s="67" t="s">
        <v>997</v>
      </c>
      <c r="B193" s="67"/>
      <c r="C193" s="67"/>
    </row>
    <row r="194" spans="1:3" x14ac:dyDescent="0.25">
      <c r="A194" s="67" t="s">
        <v>998</v>
      </c>
      <c r="B194" s="67"/>
      <c r="C194" s="67"/>
    </row>
    <row r="195" spans="1:3" x14ac:dyDescent="0.25">
      <c r="A195" s="67" t="s">
        <v>999</v>
      </c>
      <c r="B195" s="67"/>
      <c r="C195" s="67"/>
    </row>
    <row r="196" spans="1:3" x14ac:dyDescent="0.25">
      <c r="A196" s="67" t="s">
        <v>1000</v>
      </c>
      <c r="B196" s="67"/>
      <c r="C196" s="67"/>
    </row>
    <row r="197" spans="1:3" x14ac:dyDescent="0.25">
      <c r="A197" s="67" t="s">
        <v>1001</v>
      </c>
      <c r="B197" s="67"/>
      <c r="C197" s="67"/>
    </row>
    <row r="198" spans="1:3" x14ac:dyDescent="0.25">
      <c r="A198" s="67" t="s">
        <v>1002</v>
      </c>
      <c r="B198" s="67"/>
      <c r="C198" s="67"/>
    </row>
    <row r="199" spans="1:3" x14ac:dyDescent="0.25">
      <c r="A199" s="67" t="s">
        <v>1003</v>
      </c>
      <c r="B199" s="67"/>
      <c r="C199" s="67"/>
    </row>
    <row r="200" spans="1:3" x14ac:dyDescent="0.25">
      <c r="A200" s="67" t="s">
        <v>1004</v>
      </c>
      <c r="B200" s="67"/>
      <c r="C200" s="67"/>
    </row>
    <row r="201" spans="1:3" x14ac:dyDescent="0.25">
      <c r="A201" s="67" t="s">
        <v>1005</v>
      </c>
      <c r="B201" s="67"/>
      <c r="C201" s="67"/>
    </row>
    <row r="202" spans="1:3" x14ac:dyDescent="0.25">
      <c r="A202" s="67" t="s">
        <v>1006</v>
      </c>
      <c r="B202" s="67"/>
      <c r="C202" s="67"/>
    </row>
    <row r="203" spans="1:3" x14ac:dyDescent="0.25">
      <c r="A203" s="67" t="s">
        <v>1007</v>
      </c>
      <c r="B203" s="67"/>
      <c r="C203" s="67"/>
    </row>
    <row r="204" spans="1:3" x14ac:dyDescent="0.25">
      <c r="A204" s="67" t="s">
        <v>1008</v>
      </c>
      <c r="B204" s="67"/>
      <c r="C204" s="67"/>
    </row>
    <row r="205" spans="1:3" x14ac:dyDescent="0.25">
      <c r="A205" s="67" t="s">
        <v>1009</v>
      </c>
      <c r="B205" s="67"/>
      <c r="C205" s="67"/>
    </row>
    <row r="206" spans="1:3" x14ac:dyDescent="0.25">
      <c r="A206" s="67" t="s">
        <v>1010</v>
      </c>
      <c r="B206" s="67"/>
      <c r="C206" s="67"/>
    </row>
    <row r="207" spans="1:3" x14ac:dyDescent="0.25">
      <c r="A207" s="67" t="s">
        <v>1011</v>
      </c>
      <c r="B207" s="67"/>
      <c r="C207" s="67"/>
    </row>
    <row r="208" spans="1:3" x14ac:dyDescent="0.25">
      <c r="A208" s="67" t="s">
        <v>1012</v>
      </c>
      <c r="B208" s="67"/>
      <c r="C208" s="67"/>
    </row>
    <row r="209" spans="1:3" x14ac:dyDescent="0.25">
      <c r="A209" s="67" t="s">
        <v>1013</v>
      </c>
      <c r="B209" s="67"/>
      <c r="C209" s="67"/>
    </row>
    <row r="210" spans="1:3" x14ac:dyDescent="0.25">
      <c r="A210" s="67" t="s">
        <v>1014</v>
      </c>
      <c r="B210" s="67"/>
      <c r="C210" s="67"/>
    </row>
    <row r="211" spans="1:3" x14ac:dyDescent="0.25">
      <c r="A211" s="67" t="s">
        <v>1015</v>
      </c>
      <c r="B211" s="67"/>
      <c r="C211" s="67"/>
    </row>
    <row r="212" spans="1:3" x14ac:dyDescent="0.25">
      <c r="A212" s="67" t="s">
        <v>1016</v>
      </c>
      <c r="B212" s="67"/>
      <c r="C212" s="67"/>
    </row>
    <row r="213" spans="1:3" x14ac:dyDescent="0.25">
      <c r="A213" s="67" t="s">
        <v>1017</v>
      </c>
      <c r="B213" s="67"/>
      <c r="C213" s="67"/>
    </row>
    <row r="214" spans="1:3" x14ac:dyDescent="0.25">
      <c r="A214" s="67" t="s">
        <v>1018</v>
      </c>
      <c r="B214" s="67"/>
      <c r="C214" s="67"/>
    </row>
    <row r="215" spans="1:3" x14ac:dyDescent="0.25">
      <c r="A215" s="67" t="s">
        <v>1019</v>
      </c>
      <c r="B215" s="67"/>
      <c r="C215" s="67"/>
    </row>
    <row r="216" spans="1:3" x14ac:dyDescent="0.25">
      <c r="A216" s="67" t="s">
        <v>1020</v>
      </c>
      <c r="B216" s="67"/>
      <c r="C216" s="67"/>
    </row>
    <row r="217" spans="1:3" x14ac:dyDescent="0.25">
      <c r="A217" s="67" t="s">
        <v>1021</v>
      </c>
      <c r="B217" s="67"/>
      <c r="C217" s="67"/>
    </row>
    <row r="218" spans="1:3" x14ac:dyDescent="0.25">
      <c r="A218" s="67" t="s">
        <v>1022</v>
      </c>
      <c r="B218" s="67"/>
      <c r="C218" s="67"/>
    </row>
    <row r="219" spans="1:3" x14ac:dyDescent="0.25">
      <c r="A219" s="67" t="s">
        <v>1023</v>
      </c>
      <c r="B219" s="67"/>
      <c r="C219" s="67"/>
    </row>
    <row r="220" spans="1:3" x14ac:dyDescent="0.25">
      <c r="A220" s="67" t="s">
        <v>1024</v>
      </c>
      <c r="B220" s="67"/>
      <c r="C220" s="67"/>
    </row>
    <row r="221" spans="1:3" x14ac:dyDescent="0.25">
      <c r="A221" s="67" t="s">
        <v>1025</v>
      </c>
      <c r="B221" s="67"/>
      <c r="C221" s="67"/>
    </row>
    <row r="222" spans="1:3" x14ac:dyDescent="0.25">
      <c r="A222" s="67" t="s">
        <v>1026</v>
      </c>
      <c r="B222" s="67"/>
      <c r="C222" s="67"/>
    </row>
    <row r="223" spans="1:3" x14ac:dyDescent="0.25">
      <c r="A223" s="67" t="s">
        <v>1027</v>
      </c>
      <c r="B223" s="67"/>
      <c r="C223" s="67"/>
    </row>
    <row r="224" spans="1:3" x14ac:dyDescent="0.25">
      <c r="A224" s="67" t="s">
        <v>1028</v>
      </c>
      <c r="B224" s="67"/>
      <c r="C224" s="67"/>
    </row>
    <row r="225" spans="1:3" x14ac:dyDescent="0.25">
      <c r="A225" s="67" t="s">
        <v>1029</v>
      </c>
      <c r="B225" s="67"/>
      <c r="C225" s="67"/>
    </row>
    <row r="226" spans="1:3" x14ac:dyDescent="0.25">
      <c r="A226" s="67" t="s">
        <v>1030</v>
      </c>
      <c r="B226" s="67"/>
      <c r="C226" s="67"/>
    </row>
    <row r="227" spans="1:3" x14ac:dyDescent="0.25">
      <c r="A227" s="67" t="s">
        <v>1031</v>
      </c>
      <c r="B227" s="67"/>
      <c r="C227" s="67"/>
    </row>
    <row r="228" spans="1:3" x14ac:dyDescent="0.25">
      <c r="A228" s="67" t="s">
        <v>1032</v>
      </c>
      <c r="B228" s="67"/>
      <c r="C228" s="67"/>
    </row>
    <row r="229" spans="1:3" x14ac:dyDescent="0.25">
      <c r="A229" s="67" t="s">
        <v>1033</v>
      </c>
      <c r="B229" s="67"/>
      <c r="C229" s="67"/>
    </row>
    <row r="230" spans="1:3" x14ac:dyDescent="0.25">
      <c r="A230" s="67" t="s">
        <v>1034</v>
      </c>
      <c r="B230" s="67"/>
      <c r="C230" s="67"/>
    </row>
    <row r="231" spans="1:3" x14ac:dyDescent="0.25">
      <c r="A231" s="67" t="s">
        <v>1035</v>
      </c>
      <c r="B231" s="67"/>
      <c r="C231" s="67"/>
    </row>
    <row r="232" spans="1:3" x14ac:dyDescent="0.25">
      <c r="A232" s="67" t="s">
        <v>1036</v>
      </c>
      <c r="B232" s="67"/>
      <c r="C232" s="67"/>
    </row>
    <row r="233" spans="1:3" x14ac:dyDescent="0.25">
      <c r="A233" s="67" t="s">
        <v>1037</v>
      </c>
      <c r="B233" s="67"/>
      <c r="C233" s="67"/>
    </row>
    <row r="234" spans="1:3" x14ac:dyDescent="0.25">
      <c r="A234" s="67" t="s">
        <v>1038</v>
      </c>
      <c r="B234" s="67"/>
      <c r="C234" s="67"/>
    </row>
    <row r="235" spans="1:3" x14ac:dyDescent="0.25">
      <c r="A235" s="67" t="s">
        <v>1039</v>
      </c>
      <c r="B235" s="67"/>
      <c r="C235" s="67"/>
    </row>
    <row r="236" spans="1:3" x14ac:dyDescent="0.25">
      <c r="A236" s="67" t="s">
        <v>1040</v>
      </c>
      <c r="B236" s="67"/>
      <c r="C236" s="67"/>
    </row>
    <row r="237" spans="1:3" x14ac:dyDescent="0.25">
      <c r="A237" s="67" t="s">
        <v>1041</v>
      </c>
      <c r="B237" s="67"/>
      <c r="C237" s="67"/>
    </row>
    <row r="238" spans="1:3" x14ac:dyDescent="0.25">
      <c r="A238" s="67" t="s">
        <v>1042</v>
      </c>
      <c r="B238" s="67"/>
      <c r="C238" s="67"/>
    </row>
    <row r="239" spans="1:3" x14ac:dyDescent="0.25">
      <c r="A239" s="67" t="s">
        <v>1043</v>
      </c>
      <c r="B239" s="67"/>
      <c r="C239" s="67"/>
    </row>
    <row r="240" spans="1:3" x14ac:dyDescent="0.25">
      <c r="A240" s="67" t="s">
        <v>1044</v>
      </c>
      <c r="B240" s="67"/>
      <c r="C240" s="67"/>
    </row>
    <row r="241" spans="1:3" x14ac:dyDescent="0.25">
      <c r="A241" s="67" t="s">
        <v>1045</v>
      </c>
      <c r="B241" s="67" t="s">
        <v>1046</v>
      </c>
      <c r="C241" s="67"/>
    </row>
    <row r="242" spans="1:3" x14ac:dyDescent="0.25">
      <c r="A242" s="67" t="s">
        <v>1047</v>
      </c>
      <c r="B242" s="67" t="s">
        <v>1048</v>
      </c>
      <c r="C242" s="67"/>
    </row>
    <row r="243" spans="1:3" x14ac:dyDescent="0.25">
      <c r="A243" s="67" t="s">
        <v>1049</v>
      </c>
      <c r="B243" s="67" t="s">
        <v>1050</v>
      </c>
      <c r="C243" s="67"/>
    </row>
    <row r="244" spans="1:3" x14ac:dyDescent="0.25">
      <c r="A244" s="67" t="s">
        <v>1051</v>
      </c>
      <c r="B244" s="67" t="s">
        <v>1052</v>
      </c>
      <c r="C244" s="67"/>
    </row>
    <row r="245" spans="1:3" x14ac:dyDescent="0.25">
      <c r="A245" s="67" t="s">
        <v>1053</v>
      </c>
      <c r="B245" s="67" t="s">
        <v>1054</v>
      </c>
      <c r="C245" s="67"/>
    </row>
    <row r="246" spans="1:3" x14ac:dyDescent="0.25">
      <c r="A246" s="67" t="s">
        <v>1055</v>
      </c>
      <c r="B246" s="67" t="s">
        <v>1056</v>
      </c>
      <c r="C246" s="67"/>
    </row>
    <row r="247" spans="1:3" x14ac:dyDescent="0.25">
      <c r="A247" s="67" t="s">
        <v>1057</v>
      </c>
      <c r="B247" s="67" t="s">
        <v>1058</v>
      </c>
      <c r="C247" s="67"/>
    </row>
    <row r="248" spans="1:3" x14ac:dyDescent="0.25">
      <c r="A248" s="67" t="s">
        <v>1059</v>
      </c>
      <c r="B248" s="67" t="s">
        <v>1060</v>
      </c>
      <c r="C248" s="67"/>
    </row>
    <row r="249" spans="1:3" x14ac:dyDescent="0.25">
      <c r="A249" s="67" t="s">
        <v>1061</v>
      </c>
      <c r="B249" s="67" t="s">
        <v>1062</v>
      </c>
      <c r="C249" s="67"/>
    </row>
    <row r="250" spans="1:3" x14ac:dyDescent="0.25">
      <c r="A250" s="67">
        <v>1210</v>
      </c>
      <c r="B250" s="67" t="s">
        <v>1063</v>
      </c>
      <c r="C250" s="67"/>
    </row>
  </sheetData>
  <mergeCells count="5">
    <mergeCell ref="O62:U63"/>
    <mergeCell ref="O65:T65"/>
    <mergeCell ref="O67:U68"/>
    <mergeCell ref="O70:P70"/>
    <mergeCell ref="O69:S69"/>
  </mergeCells>
  <phoneticPr fontId="14" type="noConversion"/>
  <pageMargins left="0.7" right="0.7" top="0.75" bottom="0.75" header="0.3" footer="0.3"/>
  <pageSetup orientation="landscape" horizontalDpi="4294967295" verticalDpi="4294967295"/>
  <headerFooter>
    <oddHeader>&amp;CHolei 1 Permanent Plot 2015&amp;R&amp;P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45"/>
  <sheetViews>
    <sheetView topLeftCell="N1" workbookViewId="0">
      <selection activeCell="O7" sqref="O7:U31"/>
    </sheetView>
  </sheetViews>
  <sheetFormatPr defaultColWidth="8.85546875" defaultRowHeight="15" x14ac:dyDescent="0.25"/>
  <cols>
    <col min="1" max="1" width="14.140625" customWidth="1"/>
    <col min="2" max="2" width="14.140625" style="58" customWidth="1"/>
    <col min="8" max="8" width="10" customWidth="1"/>
    <col min="9" max="10" width="8.28515625" customWidth="1"/>
    <col min="11" max="11" width="8" customWidth="1"/>
    <col min="14" max="14" width="16.85546875" customWidth="1"/>
    <col min="15" max="15" width="13.7109375" customWidth="1"/>
    <col min="17" max="17" width="11" customWidth="1"/>
    <col min="19" max="19" width="11.28515625" customWidth="1"/>
    <col min="21" max="21" width="11.28515625" customWidth="1"/>
    <col min="22" max="22" width="53.28515625" customWidth="1"/>
  </cols>
  <sheetData>
    <row r="1" spans="1:22" x14ac:dyDescent="0.25">
      <c r="A1" s="6" t="s">
        <v>0</v>
      </c>
      <c r="C1" t="s">
        <v>103</v>
      </c>
      <c r="H1" s="6" t="s">
        <v>1067</v>
      </c>
      <c r="O1" s="6" t="s">
        <v>0</v>
      </c>
      <c r="P1" t="s">
        <v>103</v>
      </c>
    </row>
    <row r="2" spans="1:22" x14ac:dyDescent="0.25">
      <c r="A2" s="6" t="s">
        <v>2</v>
      </c>
      <c r="C2" s="60">
        <v>42216</v>
      </c>
      <c r="H2" t="s">
        <v>699</v>
      </c>
      <c r="I2" t="s">
        <v>1379</v>
      </c>
      <c r="O2" s="6" t="s">
        <v>2</v>
      </c>
    </row>
    <row r="3" spans="1:22" x14ac:dyDescent="0.25">
      <c r="A3" s="6" t="s">
        <v>3</v>
      </c>
      <c r="C3" t="s">
        <v>1065</v>
      </c>
      <c r="H3" t="s">
        <v>701</v>
      </c>
      <c r="I3" t="s">
        <v>1376</v>
      </c>
      <c r="O3" s="6" t="s">
        <v>3</v>
      </c>
    </row>
    <row r="4" spans="1:22" x14ac:dyDescent="0.25">
      <c r="A4" s="6" t="s">
        <v>66</v>
      </c>
      <c r="C4" t="s">
        <v>1066</v>
      </c>
      <c r="H4" t="s">
        <v>697</v>
      </c>
      <c r="I4" t="s">
        <v>1377</v>
      </c>
      <c r="O4" s="6" t="s">
        <v>66</v>
      </c>
    </row>
    <row r="5" spans="1:22" x14ac:dyDescent="0.25">
      <c r="A5" s="6" t="s">
        <v>5</v>
      </c>
      <c r="C5" s="8" t="s">
        <v>106</v>
      </c>
      <c r="H5" t="s">
        <v>703</v>
      </c>
      <c r="I5" t="s">
        <v>1378</v>
      </c>
      <c r="O5" s="6" t="s">
        <v>5</v>
      </c>
      <c r="P5" s="8" t="s">
        <v>106</v>
      </c>
    </row>
    <row r="6" spans="1:22" x14ac:dyDescent="0.25">
      <c r="C6" t="s">
        <v>107</v>
      </c>
      <c r="P6" t="s">
        <v>107</v>
      </c>
    </row>
    <row r="7" spans="1:22" ht="45" x14ac:dyDescent="0.25">
      <c r="A7" s="23" t="s">
        <v>8</v>
      </c>
      <c r="B7" s="23" t="s">
        <v>806</v>
      </c>
      <c r="C7" s="14" t="s">
        <v>9</v>
      </c>
      <c r="D7" s="14" t="s">
        <v>661</v>
      </c>
      <c r="E7" s="14" t="s">
        <v>182</v>
      </c>
      <c r="F7" s="14" t="s">
        <v>679</v>
      </c>
      <c r="G7" s="14" t="s">
        <v>181</v>
      </c>
      <c r="H7" s="14" t="s">
        <v>10</v>
      </c>
      <c r="I7" s="14" t="s">
        <v>11</v>
      </c>
      <c r="J7" s="14" t="s">
        <v>12</v>
      </c>
      <c r="K7" s="14" t="s">
        <v>13</v>
      </c>
      <c r="L7" s="14" t="s">
        <v>14</v>
      </c>
      <c r="M7" s="46" t="s">
        <v>680</v>
      </c>
      <c r="N7" s="45" t="s">
        <v>58</v>
      </c>
      <c r="O7" s="17" t="s">
        <v>5</v>
      </c>
      <c r="P7" s="18" t="s">
        <v>184</v>
      </c>
      <c r="Q7" s="18" t="s">
        <v>185</v>
      </c>
      <c r="R7" s="18" t="s">
        <v>187</v>
      </c>
      <c r="S7" s="18" t="s">
        <v>186</v>
      </c>
      <c r="T7" s="18" t="s">
        <v>189</v>
      </c>
      <c r="U7" s="18" t="s">
        <v>188</v>
      </c>
      <c r="V7" s="18" t="s">
        <v>214</v>
      </c>
    </row>
    <row r="8" spans="1:22" x14ac:dyDescent="0.25">
      <c r="A8" s="12" t="s">
        <v>570</v>
      </c>
      <c r="B8" s="19"/>
      <c r="C8" s="10" t="s">
        <v>16</v>
      </c>
      <c r="D8" s="10"/>
      <c r="E8" s="10"/>
      <c r="F8" s="10">
        <v>48</v>
      </c>
      <c r="G8" s="10"/>
      <c r="H8" s="10" t="s">
        <v>110</v>
      </c>
      <c r="I8" s="10"/>
      <c r="J8" s="10"/>
      <c r="K8" s="10"/>
      <c r="L8" s="10"/>
      <c r="M8" s="10"/>
      <c r="O8" s="13" t="s">
        <v>190</v>
      </c>
      <c r="P8" s="10">
        <v>0</v>
      </c>
      <c r="Q8" s="10">
        <v>0</v>
      </c>
      <c r="R8" s="10">
        <v>1</v>
      </c>
      <c r="S8" s="10">
        <v>0</v>
      </c>
      <c r="T8" s="10">
        <v>0</v>
      </c>
      <c r="U8" s="10">
        <v>0</v>
      </c>
      <c r="V8" s="10" t="s">
        <v>841</v>
      </c>
    </row>
    <row r="9" spans="1:22" x14ac:dyDescent="0.25">
      <c r="A9" s="12" t="s">
        <v>571</v>
      </c>
      <c r="B9" s="19"/>
      <c r="C9" s="10" t="s">
        <v>16</v>
      </c>
      <c r="D9" s="10">
        <v>1.4</v>
      </c>
      <c r="E9" s="10"/>
      <c r="F9" s="10">
        <v>161</v>
      </c>
      <c r="G9" s="10"/>
      <c r="H9" s="10" t="s">
        <v>110</v>
      </c>
      <c r="I9" s="10"/>
      <c r="J9" s="10"/>
      <c r="K9" s="10"/>
      <c r="L9" s="10"/>
      <c r="M9" s="10"/>
      <c r="O9" s="13" t="s">
        <v>191</v>
      </c>
      <c r="P9" s="10">
        <v>0</v>
      </c>
      <c r="Q9" s="10">
        <v>0</v>
      </c>
      <c r="R9" s="10">
        <v>3</v>
      </c>
      <c r="S9" s="10">
        <v>0</v>
      </c>
      <c r="T9" s="10">
        <v>0</v>
      </c>
      <c r="U9" s="10">
        <v>0</v>
      </c>
      <c r="V9" s="10" t="s">
        <v>1178</v>
      </c>
    </row>
    <row r="10" spans="1:22" x14ac:dyDescent="0.25">
      <c r="A10" s="12" t="s">
        <v>572</v>
      </c>
      <c r="B10" s="19"/>
      <c r="C10" s="10" t="s">
        <v>16</v>
      </c>
      <c r="D10" s="10"/>
      <c r="E10" s="10"/>
      <c r="F10" s="10">
        <v>110</v>
      </c>
      <c r="G10" s="10"/>
      <c r="H10" s="10" t="s">
        <v>110</v>
      </c>
      <c r="I10" s="10"/>
      <c r="J10" s="10"/>
      <c r="K10" s="10" t="s">
        <v>17</v>
      </c>
      <c r="L10" s="10"/>
      <c r="M10" s="10"/>
      <c r="O10" s="13" t="s">
        <v>192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1179</v>
      </c>
    </row>
    <row r="11" spans="1:22" x14ac:dyDescent="0.25">
      <c r="A11" s="12" t="s">
        <v>573</v>
      </c>
      <c r="B11" s="19">
        <v>972</v>
      </c>
      <c r="C11" s="10" t="s">
        <v>16</v>
      </c>
      <c r="D11" s="10">
        <v>5.6</v>
      </c>
      <c r="E11" s="10"/>
      <c r="F11" s="10">
        <v>71</v>
      </c>
      <c r="G11" s="10">
        <v>148</v>
      </c>
      <c r="H11" s="10" t="s">
        <v>110</v>
      </c>
      <c r="I11" s="10" t="s">
        <v>17</v>
      </c>
      <c r="J11" s="10"/>
      <c r="K11" s="10"/>
      <c r="L11" s="10"/>
      <c r="M11" s="10"/>
      <c r="N11" t="s">
        <v>1068</v>
      </c>
      <c r="O11" s="13" t="s">
        <v>193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 t="s">
        <v>1180</v>
      </c>
    </row>
    <row r="12" spans="1:22" x14ac:dyDescent="0.25">
      <c r="A12" t="s">
        <v>1637</v>
      </c>
      <c r="B12" s="73" t="s">
        <v>1079</v>
      </c>
      <c r="C12" s="10" t="s">
        <v>16</v>
      </c>
      <c r="D12" s="10">
        <v>0.9</v>
      </c>
      <c r="E12" s="10"/>
      <c r="F12" s="10"/>
      <c r="G12" s="74">
        <v>23.5</v>
      </c>
      <c r="H12" s="10" t="s">
        <v>40</v>
      </c>
      <c r="I12" s="10" t="s">
        <v>17</v>
      </c>
      <c r="J12" s="10"/>
      <c r="K12" s="10"/>
      <c r="L12" s="10"/>
      <c r="M12" s="10"/>
      <c r="O12" s="13" t="s">
        <v>194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 t="s">
        <v>841</v>
      </c>
    </row>
    <row r="13" spans="1:22" x14ac:dyDescent="0.25">
      <c r="A13" s="12" t="s">
        <v>574</v>
      </c>
      <c r="B13" s="19">
        <v>880</v>
      </c>
      <c r="C13" s="10" t="s">
        <v>16</v>
      </c>
      <c r="D13" s="10"/>
      <c r="E13" s="10"/>
      <c r="F13" s="10">
        <v>61</v>
      </c>
      <c r="G13" s="10">
        <v>61</v>
      </c>
      <c r="H13" s="10" t="s">
        <v>110</v>
      </c>
      <c r="I13" s="10" t="s">
        <v>17</v>
      </c>
      <c r="J13" s="10"/>
      <c r="K13" s="10"/>
      <c r="L13" s="10"/>
      <c r="M13" s="10"/>
      <c r="N13" t="s">
        <v>1068</v>
      </c>
      <c r="O13" s="13" t="s">
        <v>195</v>
      </c>
      <c r="P13" s="10">
        <v>0</v>
      </c>
      <c r="Q13" s="10">
        <v>0</v>
      </c>
      <c r="R13" s="10">
        <v>1</v>
      </c>
      <c r="S13" s="10">
        <v>0</v>
      </c>
      <c r="T13" s="10">
        <v>0</v>
      </c>
      <c r="U13" s="10">
        <v>0</v>
      </c>
      <c r="V13" s="10" t="s">
        <v>847</v>
      </c>
    </row>
    <row r="14" spans="1:22" x14ac:dyDescent="0.25">
      <c r="A14" s="12" t="s">
        <v>575</v>
      </c>
      <c r="B14" s="19"/>
      <c r="C14" s="19" t="s">
        <v>218</v>
      </c>
      <c r="D14" s="10">
        <v>2.2000000000000002</v>
      </c>
      <c r="E14" s="10"/>
      <c r="F14" s="10"/>
      <c r="G14" s="10"/>
      <c r="H14" s="10" t="s">
        <v>40</v>
      </c>
      <c r="I14" s="10"/>
      <c r="J14" s="10"/>
      <c r="K14" s="10"/>
      <c r="L14" s="10"/>
      <c r="M14" s="10"/>
      <c r="O14" s="13" t="s">
        <v>196</v>
      </c>
      <c r="P14" s="10">
        <v>0</v>
      </c>
      <c r="Q14" s="10">
        <v>0</v>
      </c>
      <c r="R14" s="10">
        <v>1</v>
      </c>
      <c r="S14" s="10">
        <v>0</v>
      </c>
      <c r="T14" s="10">
        <v>0</v>
      </c>
      <c r="U14" s="10">
        <v>0</v>
      </c>
      <c r="V14" s="10" t="s">
        <v>1181</v>
      </c>
    </row>
    <row r="15" spans="1:22" x14ac:dyDescent="0.25">
      <c r="A15" t="s">
        <v>1636</v>
      </c>
      <c r="B15" s="73" t="s">
        <v>1078</v>
      </c>
      <c r="C15" s="10" t="s">
        <v>16</v>
      </c>
      <c r="D15" s="10"/>
      <c r="E15" s="10"/>
      <c r="F15" s="10">
        <v>53</v>
      </c>
      <c r="G15" s="74">
        <v>52.5</v>
      </c>
      <c r="H15" s="10" t="s">
        <v>110</v>
      </c>
      <c r="I15" s="10" t="s">
        <v>17</v>
      </c>
      <c r="J15" s="10"/>
      <c r="K15" s="10"/>
      <c r="L15" s="10"/>
      <c r="M15" s="10"/>
      <c r="O15" s="13" t="s">
        <v>197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 t="s">
        <v>1182</v>
      </c>
    </row>
    <row r="16" spans="1:22" x14ac:dyDescent="0.25">
      <c r="A16" s="12" t="s">
        <v>576</v>
      </c>
      <c r="B16" s="19">
        <v>664</v>
      </c>
      <c r="C16" s="10" t="s">
        <v>16</v>
      </c>
      <c r="D16" s="10"/>
      <c r="E16" s="10"/>
      <c r="F16" s="10">
        <v>32</v>
      </c>
      <c r="G16" s="10">
        <v>31</v>
      </c>
      <c r="H16" s="10" t="s">
        <v>110</v>
      </c>
      <c r="I16" s="10" t="s">
        <v>17</v>
      </c>
      <c r="J16" s="10"/>
      <c r="K16" s="10"/>
      <c r="L16" s="10"/>
      <c r="M16" s="10"/>
      <c r="N16" t="s">
        <v>1068</v>
      </c>
      <c r="O16" s="13" t="s">
        <v>198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 t="s">
        <v>1183</v>
      </c>
    </row>
    <row r="17" spans="1:22" x14ac:dyDescent="0.25">
      <c r="A17" s="12" t="s">
        <v>577</v>
      </c>
      <c r="B17" s="19"/>
      <c r="C17" s="19" t="s">
        <v>218</v>
      </c>
      <c r="D17" s="10">
        <v>1.9</v>
      </c>
      <c r="E17" s="10"/>
      <c r="F17" s="10"/>
      <c r="G17" s="10"/>
      <c r="H17" s="10" t="s">
        <v>40</v>
      </c>
      <c r="I17" s="10"/>
      <c r="J17" s="10"/>
      <c r="K17" s="10"/>
      <c r="L17" s="10"/>
      <c r="M17" s="10"/>
      <c r="O17" s="13" t="s">
        <v>199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 t="s">
        <v>1184</v>
      </c>
    </row>
    <row r="18" spans="1:22" x14ac:dyDescent="0.25">
      <c r="A18" s="12" t="s">
        <v>578</v>
      </c>
      <c r="B18" s="19"/>
      <c r="C18" s="19" t="s">
        <v>218</v>
      </c>
      <c r="D18" s="10">
        <v>2.2000000000000002</v>
      </c>
      <c r="E18" s="10"/>
      <c r="F18" s="10"/>
      <c r="G18" s="10"/>
      <c r="H18" s="10" t="s">
        <v>40</v>
      </c>
      <c r="I18" s="10"/>
      <c r="J18" s="10"/>
      <c r="K18" s="10"/>
      <c r="L18" s="10"/>
      <c r="M18" s="10"/>
      <c r="O18" s="13" t="s">
        <v>200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 t="s">
        <v>1185</v>
      </c>
    </row>
    <row r="19" spans="1:22" x14ac:dyDescent="0.25">
      <c r="A19" s="12" t="s">
        <v>579</v>
      </c>
      <c r="B19" s="19"/>
      <c r="C19" s="10" t="s">
        <v>580</v>
      </c>
      <c r="D19" s="10"/>
      <c r="E19" s="10"/>
      <c r="F19" s="10">
        <v>44</v>
      </c>
      <c r="G19" s="10"/>
      <c r="H19" s="10" t="s">
        <v>110</v>
      </c>
      <c r="I19" s="10"/>
      <c r="J19" s="10"/>
      <c r="K19" s="10"/>
      <c r="L19" s="10"/>
      <c r="M19" s="10"/>
      <c r="O19" s="13" t="s">
        <v>201</v>
      </c>
      <c r="P19" s="10">
        <v>0</v>
      </c>
      <c r="Q19" s="10">
        <v>0</v>
      </c>
      <c r="R19" s="10">
        <v>2</v>
      </c>
      <c r="S19" s="10">
        <v>0</v>
      </c>
      <c r="T19" s="10">
        <v>0</v>
      </c>
      <c r="U19" s="10">
        <v>0</v>
      </c>
      <c r="V19" s="10" t="s">
        <v>1186</v>
      </c>
    </row>
    <row r="20" spans="1:22" x14ac:dyDescent="0.25">
      <c r="A20" s="12" t="s">
        <v>581</v>
      </c>
      <c r="B20" s="19"/>
      <c r="C20" s="10" t="s">
        <v>16</v>
      </c>
      <c r="D20" s="10"/>
      <c r="E20" s="10"/>
      <c r="F20" s="10">
        <v>32</v>
      </c>
      <c r="G20" s="10"/>
      <c r="H20" s="10" t="s">
        <v>110</v>
      </c>
      <c r="I20" s="10"/>
      <c r="J20" s="10"/>
      <c r="K20" s="10"/>
      <c r="L20" s="10"/>
      <c r="M20" s="10"/>
      <c r="O20" s="13" t="s">
        <v>202</v>
      </c>
      <c r="P20" s="10">
        <v>0</v>
      </c>
      <c r="Q20" s="10">
        <v>0</v>
      </c>
      <c r="R20" s="10">
        <v>1</v>
      </c>
      <c r="S20" s="10">
        <v>0</v>
      </c>
      <c r="T20" s="10">
        <v>0</v>
      </c>
      <c r="U20" s="10">
        <v>0</v>
      </c>
      <c r="V20" s="10" t="s">
        <v>1187</v>
      </c>
    </row>
    <row r="21" spans="1:22" x14ac:dyDescent="0.25">
      <c r="A21" s="12" t="s">
        <v>582</v>
      </c>
      <c r="B21" s="19">
        <v>872</v>
      </c>
      <c r="C21" s="10" t="s">
        <v>583</v>
      </c>
      <c r="D21" s="10"/>
      <c r="E21" s="10"/>
      <c r="F21" s="10">
        <v>58</v>
      </c>
      <c r="G21" s="10">
        <v>59.5</v>
      </c>
      <c r="H21" s="10" t="s">
        <v>110</v>
      </c>
      <c r="I21" s="10" t="s">
        <v>17</v>
      </c>
      <c r="J21" s="10"/>
      <c r="K21" s="10"/>
      <c r="L21" s="10"/>
      <c r="M21" s="10" t="s">
        <v>1069</v>
      </c>
      <c r="N21" t="s">
        <v>1068</v>
      </c>
      <c r="O21" s="13" t="s">
        <v>203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 t="s">
        <v>1188</v>
      </c>
    </row>
    <row r="22" spans="1:22" x14ac:dyDescent="0.25">
      <c r="A22" s="12" t="s">
        <v>584</v>
      </c>
      <c r="B22" s="19">
        <v>864</v>
      </c>
      <c r="C22" s="10" t="s">
        <v>585</v>
      </c>
      <c r="D22" s="10"/>
      <c r="E22" s="10"/>
      <c r="F22" s="10">
        <v>64</v>
      </c>
      <c r="G22" s="10">
        <v>62.5</v>
      </c>
      <c r="H22" s="10" t="s">
        <v>110</v>
      </c>
      <c r="I22" s="10" t="s">
        <v>17</v>
      </c>
      <c r="J22" s="10"/>
      <c r="K22" s="10"/>
      <c r="L22" s="10"/>
      <c r="M22" s="10"/>
      <c r="N22" t="s">
        <v>1068</v>
      </c>
      <c r="O22" s="13" t="s">
        <v>204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 t="s">
        <v>1189</v>
      </c>
    </row>
    <row r="23" spans="1:22" x14ac:dyDescent="0.25">
      <c r="A23" s="12" t="s">
        <v>586</v>
      </c>
      <c r="B23" s="19"/>
      <c r="C23" s="10" t="s">
        <v>16</v>
      </c>
      <c r="D23" s="10"/>
      <c r="E23" s="10"/>
      <c r="F23" s="10">
        <v>50</v>
      </c>
      <c r="G23" s="10"/>
      <c r="H23" s="10" t="s">
        <v>110</v>
      </c>
      <c r="I23" s="10"/>
      <c r="J23" s="10"/>
      <c r="K23" s="10"/>
      <c r="L23" s="10"/>
      <c r="M23" s="10"/>
      <c r="O23" s="13" t="s">
        <v>205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 t="s">
        <v>1190</v>
      </c>
    </row>
    <row r="24" spans="1:22" x14ac:dyDescent="0.25">
      <c r="A24" s="12" t="s">
        <v>587</v>
      </c>
      <c r="B24" s="19">
        <v>988</v>
      </c>
      <c r="C24" s="10" t="s">
        <v>16</v>
      </c>
      <c r="D24" s="10"/>
      <c r="E24" s="10"/>
      <c r="F24" s="10">
        <v>52</v>
      </c>
      <c r="G24" s="10">
        <v>55</v>
      </c>
      <c r="H24" s="10" t="s">
        <v>110</v>
      </c>
      <c r="I24" s="10" t="s">
        <v>17</v>
      </c>
      <c r="J24" s="10"/>
      <c r="K24" s="10"/>
      <c r="L24" s="10"/>
      <c r="M24" s="10"/>
      <c r="N24" t="s">
        <v>1068</v>
      </c>
      <c r="O24" s="13" t="s">
        <v>206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 t="s">
        <v>1191</v>
      </c>
    </row>
    <row r="25" spans="1:22" x14ac:dyDescent="0.25">
      <c r="A25" s="13" t="s">
        <v>588</v>
      </c>
      <c r="B25" s="42"/>
      <c r="C25" s="10" t="s">
        <v>218</v>
      </c>
      <c r="D25" s="10">
        <v>1</v>
      </c>
      <c r="E25" s="10"/>
      <c r="F25" s="10"/>
      <c r="G25" s="10"/>
      <c r="H25" s="10" t="s">
        <v>40</v>
      </c>
      <c r="I25" s="10"/>
      <c r="J25" s="10"/>
      <c r="K25" s="10"/>
      <c r="L25" s="10"/>
      <c r="M25" s="10"/>
      <c r="O25" s="13" t="s">
        <v>207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 t="s">
        <v>1192</v>
      </c>
    </row>
    <row r="26" spans="1:22" x14ac:dyDescent="0.25">
      <c r="A26" s="12" t="s">
        <v>589</v>
      </c>
      <c r="B26" s="19"/>
      <c r="C26" s="10" t="s">
        <v>218</v>
      </c>
      <c r="D26" s="10">
        <v>2.4</v>
      </c>
      <c r="E26" s="10"/>
      <c r="F26" s="10"/>
      <c r="G26" s="10"/>
      <c r="H26" s="10" t="s">
        <v>40</v>
      </c>
      <c r="I26" s="10"/>
      <c r="J26" s="10"/>
      <c r="K26" s="10"/>
      <c r="L26" s="10"/>
      <c r="M26" s="10"/>
      <c r="O26" s="13" t="s">
        <v>208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 t="s">
        <v>1193</v>
      </c>
    </row>
    <row r="27" spans="1:22" x14ac:dyDescent="0.25">
      <c r="A27" s="12" t="s">
        <v>590</v>
      </c>
      <c r="B27" s="19"/>
      <c r="C27" s="10" t="s">
        <v>218</v>
      </c>
      <c r="D27" s="10">
        <v>3.3</v>
      </c>
      <c r="E27" s="10"/>
      <c r="F27" s="10"/>
      <c r="G27" s="10"/>
      <c r="H27" s="10" t="s">
        <v>40</v>
      </c>
      <c r="I27" s="10"/>
      <c r="J27" s="10"/>
      <c r="K27" s="10"/>
      <c r="L27" s="10"/>
      <c r="M27" s="10"/>
      <c r="O27" s="13" t="s">
        <v>209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 t="s">
        <v>1194</v>
      </c>
    </row>
    <row r="28" spans="1:22" x14ac:dyDescent="0.25">
      <c r="A28" s="12" t="s">
        <v>591</v>
      </c>
      <c r="B28" s="19"/>
      <c r="C28" s="10" t="s">
        <v>218</v>
      </c>
      <c r="D28" s="10">
        <v>3.4</v>
      </c>
      <c r="E28" s="10"/>
      <c r="F28" s="10"/>
      <c r="G28" s="10"/>
      <c r="H28" s="10" t="s">
        <v>40</v>
      </c>
      <c r="I28" s="10"/>
      <c r="J28" s="10"/>
      <c r="K28" s="10"/>
      <c r="L28" s="10"/>
      <c r="M28" s="10"/>
      <c r="O28" s="13" t="s">
        <v>210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 t="s">
        <v>1195</v>
      </c>
    </row>
    <row r="29" spans="1:22" x14ac:dyDescent="0.25">
      <c r="A29" s="12" t="s">
        <v>592</v>
      </c>
      <c r="B29" s="19"/>
      <c r="C29" s="10" t="s">
        <v>218</v>
      </c>
      <c r="D29" s="10">
        <v>2.4</v>
      </c>
      <c r="E29" s="10"/>
      <c r="F29" s="10"/>
      <c r="G29" s="10"/>
      <c r="H29" s="10" t="s">
        <v>40</v>
      </c>
      <c r="I29" s="10"/>
      <c r="J29" s="10"/>
      <c r="K29" s="10"/>
      <c r="L29" s="10"/>
      <c r="M29" s="10"/>
      <c r="O29" s="13" t="s">
        <v>211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 t="s">
        <v>1196</v>
      </c>
    </row>
    <row r="30" spans="1:22" x14ac:dyDescent="0.25">
      <c r="A30" s="12" t="s">
        <v>593</v>
      </c>
      <c r="B30" s="19"/>
      <c r="C30" s="10" t="s">
        <v>218</v>
      </c>
      <c r="D30" s="10">
        <v>3.1</v>
      </c>
      <c r="E30" s="10"/>
      <c r="F30" s="10"/>
      <c r="G30" s="10"/>
      <c r="H30" s="10" t="s">
        <v>40</v>
      </c>
      <c r="I30" s="10"/>
      <c r="J30" s="10"/>
      <c r="K30" s="10"/>
      <c r="L30" s="10"/>
      <c r="M30" s="10"/>
      <c r="O30" s="13" t="s">
        <v>212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 t="s">
        <v>1197</v>
      </c>
    </row>
    <row r="31" spans="1:22" x14ac:dyDescent="0.25">
      <c r="A31" s="13" t="s">
        <v>594</v>
      </c>
      <c r="B31" s="42"/>
      <c r="C31" s="10" t="s">
        <v>218</v>
      </c>
      <c r="D31" s="10">
        <v>1.8</v>
      </c>
      <c r="E31" s="10"/>
      <c r="F31" s="10"/>
      <c r="G31" s="10"/>
      <c r="H31" s="10" t="s">
        <v>40</v>
      </c>
      <c r="I31" s="10"/>
      <c r="J31" s="10"/>
      <c r="K31" s="10"/>
      <c r="L31" s="10"/>
      <c r="M31" s="10"/>
      <c r="O31" s="13" t="s">
        <v>213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 t="s">
        <v>1198</v>
      </c>
    </row>
    <row r="32" spans="1:22" x14ac:dyDescent="0.25">
      <c r="A32" s="13" t="s">
        <v>595</v>
      </c>
      <c r="B32" s="42"/>
      <c r="C32" s="10" t="s">
        <v>218</v>
      </c>
      <c r="D32" s="20">
        <v>2.1</v>
      </c>
      <c r="E32" s="10"/>
      <c r="F32" s="10"/>
      <c r="G32" s="10"/>
      <c r="H32" s="10" t="s">
        <v>454</v>
      </c>
      <c r="I32" s="10"/>
      <c r="J32" s="10"/>
      <c r="K32" s="10"/>
      <c r="L32" s="10"/>
      <c r="M32" s="10"/>
    </row>
    <row r="33" spans="1:16" ht="45" x14ac:dyDescent="0.25">
      <c r="A33" s="23" t="s">
        <v>8</v>
      </c>
      <c r="B33" s="68"/>
      <c r="C33" s="14" t="s">
        <v>9</v>
      </c>
      <c r="D33" s="14" t="s">
        <v>661</v>
      </c>
      <c r="E33" s="14" t="s">
        <v>182</v>
      </c>
      <c r="F33" s="14" t="s">
        <v>679</v>
      </c>
      <c r="G33" s="14" t="s">
        <v>181</v>
      </c>
      <c r="H33" s="14" t="s">
        <v>10</v>
      </c>
      <c r="I33" s="14" t="s">
        <v>11</v>
      </c>
      <c r="J33" s="14" t="s">
        <v>12</v>
      </c>
      <c r="K33" s="14" t="s">
        <v>13</v>
      </c>
      <c r="L33" s="14" t="s">
        <v>14</v>
      </c>
      <c r="M33" s="46" t="s">
        <v>680</v>
      </c>
      <c r="N33" s="45" t="s">
        <v>58</v>
      </c>
    </row>
    <row r="34" spans="1:16" x14ac:dyDescent="0.25">
      <c r="A34" t="s">
        <v>1639</v>
      </c>
      <c r="B34" s="73" t="s">
        <v>1085</v>
      </c>
      <c r="C34" s="10" t="s">
        <v>16</v>
      </c>
      <c r="D34" s="10"/>
      <c r="E34" s="10"/>
      <c r="F34" s="10"/>
      <c r="G34" s="74">
        <v>52.5</v>
      </c>
      <c r="H34" s="10" t="s">
        <v>40</v>
      </c>
      <c r="I34" s="10" t="s">
        <v>17</v>
      </c>
      <c r="J34" s="10"/>
      <c r="K34" s="10"/>
      <c r="L34" s="10"/>
      <c r="M34" s="10"/>
      <c r="O34" s="6" t="s">
        <v>223</v>
      </c>
    </row>
    <row r="35" spans="1:16" x14ac:dyDescent="0.25">
      <c r="A35" t="s">
        <v>1638</v>
      </c>
      <c r="B35" s="73" t="s">
        <v>1084</v>
      </c>
      <c r="C35" s="10" t="s">
        <v>16</v>
      </c>
      <c r="D35" s="10"/>
      <c r="E35" s="10"/>
      <c r="F35" s="10">
        <v>49</v>
      </c>
      <c r="G35" s="74">
        <v>47.5</v>
      </c>
      <c r="H35" s="10" t="s">
        <v>596</v>
      </c>
      <c r="I35" s="10" t="s">
        <v>17</v>
      </c>
      <c r="J35" s="10"/>
      <c r="K35" s="10"/>
      <c r="L35" s="10"/>
      <c r="M35" s="10"/>
      <c r="O35" s="6" t="s">
        <v>224</v>
      </c>
      <c r="P35" s="6" t="s">
        <v>1097</v>
      </c>
    </row>
    <row r="36" spans="1:16" x14ac:dyDescent="0.25">
      <c r="A36" s="13" t="s">
        <v>597</v>
      </c>
      <c r="B36" s="42">
        <v>866</v>
      </c>
      <c r="C36" s="10" t="s">
        <v>217</v>
      </c>
      <c r="D36" s="10"/>
      <c r="E36" s="10"/>
      <c r="F36" s="10">
        <v>37</v>
      </c>
      <c r="G36" s="10">
        <v>54.5</v>
      </c>
      <c r="H36" s="10" t="s">
        <v>596</v>
      </c>
      <c r="I36" s="10" t="s">
        <v>17</v>
      </c>
      <c r="J36" s="10"/>
      <c r="K36" s="10"/>
      <c r="L36" s="10"/>
      <c r="M36" s="10" t="s">
        <v>1080</v>
      </c>
      <c r="N36" t="s">
        <v>1068</v>
      </c>
      <c r="O36">
        <v>723</v>
      </c>
      <c r="P36" t="s">
        <v>17</v>
      </c>
    </row>
    <row r="37" spans="1:16" x14ac:dyDescent="0.25">
      <c r="A37" s="13" t="s">
        <v>598</v>
      </c>
      <c r="B37" s="42"/>
      <c r="C37" s="10" t="s">
        <v>218</v>
      </c>
      <c r="D37" s="10"/>
      <c r="E37" s="10"/>
      <c r="F37" s="10"/>
      <c r="G37" s="10"/>
      <c r="H37" s="10" t="s">
        <v>40</v>
      </c>
      <c r="I37" s="10"/>
      <c r="J37" s="10"/>
      <c r="K37" s="10"/>
      <c r="L37" s="10"/>
      <c r="M37" s="10"/>
      <c r="O37">
        <v>724</v>
      </c>
      <c r="P37" t="s">
        <v>17</v>
      </c>
    </row>
    <row r="38" spans="1:16" x14ac:dyDescent="0.25">
      <c r="A38" s="13" t="s">
        <v>599</v>
      </c>
      <c r="B38" s="42"/>
      <c r="C38" s="10" t="s">
        <v>218</v>
      </c>
      <c r="D38" s="10">
        <v>2.1</v>
      </c>
      <c r="E38" s="10"/>
      <c r="F38" s="10"/>
      <c r="G38" s="10"/>
      <c r="H38" s="10" t="s">
        <v>40</v>
      </c>
      <c r="I38" s="10"/>
      <c r="J38" s="10"/>
      <c r="K38" s="10"/>
      <c r="L38" s="10"/>
      <c r="M38" s="10"/>
      <c r="O38">
        <v>743</v>
      </c>
      <c r="P38" t="s">
        <v>17</v>
      </c>
    </row>
    <row r="39" spans="1:16" x14ac:dyDescent="0.25">
      <c r="A39" s="13" t="s">
        <v>600</v>
      </c>
      <c r="B39" s="42"/>
      <c r="C39" s="10" t="s">
        <v>218</v>
      </c>
      <c r="D39" s="10">
        <v>3</v>
      </c>
      <c r="E39" s="10"/>
      <c r="F39" s="10"/>
      <c r="G39" s="10"/>
      <c r="H39" s="10" t="s">
        <v>40</v>
      </c>
      <c r="I39" s="10"/>
      <c r="J39" s="10"/>
      <c r="K39" s="10"/>
      <c r="L39" s="10"/>
      <c r="M39" s="10"/>
      <c r="O39">
        <v>744</v>
      </c>
      <c r="P39" t="s">
        <v>17</v>
      </c>
    </row>
    <row r="40" spans="1:16" x14ac:dyDescent="0.25">
      <c r="A40" s="13" t="s">
        <v>601</v>
      </c>
      <c r="B40" s="42"/>
      <c r="C40" s="10" t="s">
        <v>218</v>
      </c>
      <c r="D40" s="10">
        <v>1.6</v>
      </c>
      <c r="E40" s="10"/>
      <c r="F40" s="10"/>
      <c r="G40" s="10"/>
      <c r="H40" s="10" t="s">
        <v>40</v>
      </c>
      <c r="I40" s="10"/>
      <c r="J40" s="10"/>
      <c r="K40" s="10"/>
      <c r="L40" s="10"/>
      <c r="M40" s="10"/>
      <c r="O40">
        <v>745</v>
      </c>
      <c r="P40" t="s">
        <v>17</v>
      </c>
    </row>
    <row r="41" spans="1:16" x14ac:dyDescent="0.25">
      <c r="A41" s="13" t="s">
        <v>602</v>
      </c>
      <c r="B41" s="42"/>
      <c r="C41" s="10" t="s">
        <v>218</v>
      </c>
      <c r="D41" s="10">
        <v>1.7</v>
      </c>
      <c r="E41" s="10"/>
      <c r="F41" s="10"/>
      <c r="G41" s="10"/>
      <c r="H41" s="10" t="s">
        <v>40</v>
      </c>
      <c r="I41" s="10"/>
      <c r="J41" s="10"/>
      <c r="K41" s="10"/>
      <c r="L41" s="10"/>
      <c r="M41" s="10"/>
      <c r="O41">
        <v>992</v>
      </c>
      <c r="P41" t="s">
        <v>17</v>
      </c>
    </row>
    <row r="42" spans="1:16" x14ac:dyDescent="0.25">
      <c r="A42" s="13" t="s">
        <v>603</v>
      </c>
      <c r="B42" s="42"/>
      <c r="C42" s="10" t="s">
        <v>218</v>
      </c>
      <c r="D42" s="10">
        <v>2</v>
      </c>
      <c r="E42" s="10"/>
      <c r="F42" s="10"/>
      <c r="G42" s="10"/>
      <c r="H42" s="10" t="s">
        <v>40</v>
      </c>
      <c r="I42" s="10"/>
      <c r="J42" s="10"/>
      <c r="K42" s="10"/>
      <c r="L42" s="10"/>
      <c r="M42" s="10"/>
      <c r="O42">
        <v>746</v>
      </c>
      <c r="P42" t="s">
        <v>17</v>
      </c>
    </row>
    <row r="43" spans="1:16" x14ac:dyDescent="0.25">
      <c r="A43" s="20" t="s">
        <v>604</v>
      </c>
      <c r="B43" s="69"/>
      <c r="C43" s="10" t="s">
        <v>605</v>
      </c>
      <c r="D43" s="10"/>
      <c r="E43" s="10"/>
      <c r="F43" s="10"/>
      <c r="G43" s="10"/>
      <c r="H43" s="10" t="s">
        <v>219</v>
      </c>
      <c r="I43" s="10"/>
      <c r="J43" s="10"/>
      <c r="K43" s="10"/>
      <c r="L43" s="10"/>
      <c r="M43" s="10"/>
      <c r="O43">
        <v>811</v>
      </c>
      <c r="P43" t="s">
        <v>17</v>
      </c>
    </row>
    <row r="44" spans="1:16" x14ac:dyDescent="0.25">
      <c r="A44" s="20" t="s">
        <v>606</v>
      </c>
      <c r="B44" s="69">
        <v>976</v>
      </c>
      <c r="C44" s="10" t="s">
        <v>605</v>
      </c>
      <c r="D44" s="10"/>
      <c r="E44" s="10"/>
      <c r="F44" s="10"/>
      <c r="G44" s="10"/>
      <c r="H44" s="10" t="s">
        <v>219</v>
      </c>
      <c r="I44" s="10"/>
      <c r="J44" s="10"/>
      <c r="K44" s="10" t="s">
        <v>17</v>
      </c>
      <c r="L44" s="10"/>
      <c r="M44" s="10" t="s">
        <v>1081</v>
      </c>
      <c r="O44">
        <v>802</v>
      </c>
      <c r="P44" t="s">
        <v>17</v>
      </c>
    </row>
    <row r="45" spans="1:16" x14ac:dyDescent="0.25">
      <c r="A45" t="s">
        <v>625</v>
      </c>
      <c r="B45" s="73" t="s">
        <v>1076</v>
      </c>
      <c r="C45" s="10"/>
      <c r="D45" s="10"/>
      <c r="E45" s="10"/>
      <c r="F45" s="10"/>
      <c r="G45" s="10"/>
      <c r="H45" s="10" t="s">
        <v>219</v>
      </c>
      <c r="I45" s="10"/>
      <c r="J45" s="10"/>
      <c r="K45" s="10"/>
      <c r="L45" s="10"/>
      <c r="M45" s="10"/>
    </row>
    <row r="46" spans="1:16" x14ac:dyDescent="0.25">
      <c r="A46" s="20" t="s">
        <v>607</v>
      </c>
      <c r="B46" s="69">
        <v>877</v>
      </c>
      <c r="C46" s="10" t="s">
        <v>16</v>
      </c>
      <c r="D46" s="10"/>
      <c r="E46" s="10"/>
      <c r="F46" s="10"/>
      <c r="G46" s="10">
        <v>50</v>
      </c>
      <c r="H46" s="10" t="s">
        <v>219</v>
      </c>
      <c r="I46" s="10" t="s">
        <v>17</v>
      </c>
      <c r="J46" s="10"/>
      <c r="K46" s="10"/>
      <c r="L46" s="10"/>
      <c r="M46" s="10" t="s">
        <v>687</v>
      </c>
      <c r="O46" s="6" t="s">
        <v>681</v>
      </c>
    </row>
    <row r="47" spans="1:16" x14ac:dyDescent="0.25">
      <c r="A47" s="20" t="s">
        <v>608</v>
      </c>
      <c r="B47" s="69"/>
      <c r="C47" s="10" t="s">
        <v>61</v>
      </c>
      <c r="D47" s="10"/>
      <c r="E47" s="10"/>
      <c r="F47" s="10"/>
      <c r="G47" s="10"/>
      <c r="H47" s="10" t="s">
        <v>219</v>
      </c>
      <c r="I47" s="10"/>
      <c r="J47" s="10"/>
      <c r="K47" s="10"/>
      <c r="L47" s="10"/>
      <c r="M47" s="10"/>
      <c r="O47" t="s">
        <v>1095</v>
      </c>
    </row>
    <row r="48" spans="1:16" x14ac:dyDescent="0.25">
      <c r="A48" s="20" t="s">
        <v>609</v>
      </c>
      <c r="B48" s="69"/>
      <c r="C48" s="10" t="s">
        <v>605</v>
      </c>
      <c r="D48" s="10"/>
      <c r="E48" s="10"/>
      <c r="F48" s="10"/>
      <c r="G48" s="10"/>
      <c r="H48" s="10" t="s">
        <v>219</v>
      </c>
      <c r="I48" s="10"/>
      <c r="J48" s="10"/>
      <c r="K48" s="10"/>
      <c r="L48" s="10"/>
      <c r="M48" s="10"/>
    </row>
    <row r="49" spans="1:15" x14ac:dyDescent="0.25">
      <c r="A49" t="s">
        <v>610</v>
      </c>
      <c r="B49" s="73" t="s">
        <v>1092</v>
      </c>
      <c r="C49" s="10" t="s">
        <v>605</v>
      </c>
      <c r="D49" s="10">
        <v>2.7</v>
      </c>
      <c r="E49" s="10"/>
      <c r="F49" s="10"/>
      <c r="G49" s="74">
        <v>30.5</v>
      </c>
      <c r="H49" s="10" t="s">
        <v>219</v>
      </c>
      <c r="I49" s="10" t="s">
        <v>17</v>
      </c>
      <c r="J49" s="10"/>
      <c r="K49" s="10"/>
      <c r="L49" s="10"/>
      <c r="M49" s="10"/>
      <c r="O49" s="6" t="s">
        <v>1070</v>
      </c>
    </row>
    <row r="50" spans="1:15" x14ac:dyDescent="0.25">
      <c r="A50" t="s">
        <v>611</v>
      </c>
      <c r="B50" s="73" t="s">
        <v>1082</v>
      </c>
      <c r="C50" s="10" t="s">
        <v>61</v>
      </c>
      <c r="D50" s="10">
        <v>1.8</v>
      </c>
      <c r="E50" s="10"/>
      <c r="F50" s="10"/>
      <c r="G50" s="74">
        <v>59.5</v>
      </c>
      <c r="H50" s="10" t="s">
        <v>454</v>
      </c>
      <c r="I50" s="10" t="s">
        <v>17</v>
      </c>
      <c r="J50" s="10"/>
      <c r="K50" s="10"/>
      <c r="L50" s="10"/>
      <c r="M50" s="10"/>
      <c r="O50" t="s">
        <v>1071</v>
      </c>
    </row>
    <row r="51" spans="1:15" x14ac:dyDescent="0.25">
      <c r="A51" s="20" t="s">
        <v>612</v>
      </c>
      <c r="B51" s="69"/>
      <c r="C51" s="10" t="s">
        <v>605</v>
      </c>
      <c r="D51" s="10">
        <v>1.6</v>
      </c>
      <c r="E51" s="10"/>
      <c r="F51" s="10"/>
      <c r="G51" s="10"/>
      <c r="H51" s="10" t="s">
        <v>454</v>
      </c>
      <c r="I51" s="10"/>
      <c r="J51" s="10"/>
      <c r="K51" s="10"/>
      <c r="L51" s="10"/>
      <c r="M51" s="10"/>
      <c r="O51" t="s">
        <v>1096</v>
      </c>
    </row>
    <row r="52" spans="1:15" x14ac:dyDescent="0.25">
      <c r="A52" s="10" t="s">
        <v>613</v>
      </c>
      <c r="B52" s="7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5" x14ac:dyDescent="0.25">
      <c r="A53" s="10" t="s">
        <v>614</v>
      </c>
      <c r="B53" s="70">
        <v>865</v>
      </c>
      <c r="C53" s="10" t="s">
        <v>16</v>
      </c>
      <c r="D53" s="10"/>
      <c r="E53" s="10"/>
      <c r="F53" s="10"/>
      <c r="G53" s="10">
        <v>56.5</v>
      </c>
      <c r="H53" s="10" t="s">
        <v>219</v>
      </c>
      <c r="I53" s="10" t="s">
        <v>17</v>
      </c>
      <c r="J53" s="10"/>
      <c r="K53" s="10"/>
      <c r="L53" s="10"/>
      <c r="M53" s="10" t="s">
        <v>687</v>
      </c>
    </row>
    <row r="54" spans="1:15" x14ac:dyDescent="0.25">
      <c r="A54" s="10" t="s">
        <v>615</v>
      </c>
      <c r="B54" s="70"/>
      <c r="C54" s="10" t="s">
        <v>61</v>
      </c>
      <c r="D54" s="10">
        <v>1.7</v>
      </c>
      <c r="E54" s="10"/>
      <c r="F54" s="10">
        <v>25</v>
      </c>
      <c r="G54" s="10"/>
      <c r="H54" s="10" t="s">
        <v>89</v>
      </c>
      <c r="I54" s="10"/>
      <c r="J54" s="10"/>
      <c r="K54" s="10"/>
      <c r="L54" s="10"/>
      <c r="M54" s="10"/>
    </row>
    <row r="55" spans="1:15" x14ac:dyDescent="0.25">
      <c r="A55" t="s">
        <v>616</v>
      </c>
      <c r="B55" s="73" t="s">
        <v>1093</v>
      </c>
      <c r="C55" s="74" t="s">
        <v>16</v>
      </c>
      <c r="D55" s="70"/>
      <c r="E55" s="74"/>
      <c r="F55" s="70"/>
      <c r="G55" s="74">
        <v>17</v>
      </c>
      <c r="H55" s="74" t="s">
        <v>1641</v>
      </c>
      <c r="I55" s="74" t="s">
        <v>17</v>
      </c>
      <c r="J55" s="10"/>
      <c r="K55" s="10"/>
      <c r="L55" s="10"/>
      <c r="M55" s="10"/>
    </row>
    <row r="56" spans="1:15" x14ac:dyDescent="0.25">
      <c r="A56" s="10" t="s">
        <v>617</v>
      </c>
      <c r="B56" s="70"/>
      <c r="C56" s="10" t="s">
        <v>61</v>
      </c>
      <c r="D56" s="10">
        <v>2.8</v>
      </c>
      <c r="E56" s="10"/>
      <c r="F56" s="10"/>
      <c r="G56" s="10"/>
      <c r="H56" s="10" t="s">
        <v>89</v>
      </c>
      <c r="I56" s="10"/>
      <c r="J56" s="10"/>
      <c r="K56" s="10"/>
      <c r="L56" s="10"/>
      <c r="M56" s="10"/>
    </row>
    <row r="57" spans="1:15" ht="24.75" x14ac:dyDescent="0.25">
      <c r="A57" t="s">
        <v>618</v>
      </c>
      <c r="B57" s="73" t="s">
        <v>1086</v>
      </c>
      <c r="C57" s="74" t="s">
        <v>16</v>
      </c>
      <c r="D57" s="70"/>
      <c r="E57" s="74"/>
      <c r="F57" s="70"/>
      <c r="G57" s="74">
        <v>17</v>
      </c>
      <c r="H57" s="74" t="s">
        <v>1087</v>
      </c>
      <c r="I57" s="74" t="s">
        <v>17</v>
      </c>
      <c r="J57" s="10"/>
      <c r="K57" s="10"/>
      <c r="L57" s="10"/>
      <c r="M57" s="10"/>
    </row>
    <row r="58" spans="1:15" x14ac:dyDescent="0.25">
      <c r="A58" s="10" t="s">
        <v>619</v>
      </c>
      <c r="B58" s="70"/>
      <c r="C58" s="10" t="s">
        <v>605</v>
      </c>
      <c r="D58" s="10"/>
      <c r="E58" s="10"/>
      <c r="F58" s="10"/>
      <c r="G58" s="10"/>
      <c r="H58" s="10" t="s">
        <v>219</v>
      </c>
      <c r="I58" s="10"/>
      <c r="J58" s="10"/>
      <c r="K58" s="10"/>
      <c r="L58" s="10"/>
      <c r="M58" s="10"/>
    </row>
    <row r="59" spans="1:15" x14ac:dyDescent="0.25">
      <c r="A59" s="20" t="s">
        <v>620</v>
      </c>
      <c r="B59" s="69"/>
      <c r="C59" s="10" t="s">
        <v>605</v>
      </c>
      <c r="D59" s="10"/>
      <c r="E59" s="10"/>
      <c r="F59" s="10"/>
      <c r="G59" s="10"/>
      <c r="H59" s="10" t="s">
        <v>219</v>
      </c>
      <c r="I59" s="10"/>
      <c r="J59" s="10"/>
      <c r="K59" s="10"/>
      <c r="L59" s="10"/>
      <c r="M59" s="10"/>
    </row>
    <row r="60" spans="1:15" x14ac:dyDescent="0.25">
      <c r="A60" s="10" t="s">
        <v>621</v>
      </c>
      <c r="B60" s="70"/>
      <c r="C60" s="10" t="s">
        <v>61</v>
      </c>
      <c r="D60" s="10">
        <v>2.6</v>
      </c>
      <c r="E60" s="10"/>
      <c r="F60" s="10"/>
      <c r="G60" s="10"/>
      <c r="H60" s="10" t="s">
        <v>454</v>
      </c>
      <c r="I60" s="10"/>
      <c r="J60" s="10"/>
      <c r="K60" s="10"/>
      <c r="L60" s="10"/>
      <c r="M60" s="10"/>
    </row>
    <row r="61" spans="1:15" x14ac:dyDescent="0.25">
      <c r="A61" s="10" t="s">
        <v>622</v>
      </c>
      <c r="B61" s="73" t="s">
        <v>1073</v>
      </c>
      <c r="C61" s="10" t="s">
        <v>605</v>
      </c>
      <c r="D61" s="10"/>
      <c r="E61" s="10"/>
      <c r="F61" s="10"/>
      <c r="G61" s="10"/>
      <c r="H61" s="10" t="s">
        <v>219</v>
      </c>
      <c r="I61" s="10"/>
      <c r="J61" s="10"/>
      <c r="K61" s="10" t="s">
        <v>17</v>
      </c>
      <c r="L61" s="10"/>
      <c r="M61" s="10"/>
    </row>
    <row r="62" spans="1:15" x14ac:dyDescent="0.25">
      <c r="A62" s="10" t="s">
        <v>623</v>
      </c>
      <c r="B62" s="70"/>
      <c r="C62" s="10" t="s">
        <v>605</v>
      </c>
      <c r="D62" s="10"/>
      <c r="E62" s="10"/>
      <c r="F62" s="10"/>
      <c r="G62" s="10"/>
      <c r="H62" s="10" t="s">
        <v>219</v>
      </c>
      <c r="I62" s="10"/>
      <c r="J62" s="10"/>
      <c r="K62" s="10"/>
      <c r="L62" s="10"/>
      <c r="M62" s="10"/>
    </row>
    <row r="63" spans="1:15" x14ac:dyDescent="0.25">
      <c r="A63" t="s">
        <v>1634</v>
      </c>
      <c r="B63" s="73" t="s">
        <v>1075</v>
      </c>
      <c r="C63" s="10" t="s">
        <v>605</v>
      </c>
      <c r="D63" s="10"/>
      <c r="E63" s="10"/>
      <c r="F63" s="10"/>
      <c r="G63" s="74">
        <v>211</v>
      </c>
      <c r="H63" s="10" t="s">
        <v>219</v>
      </c>
      <c r="I63" s="10" t="s">
        <v>17</v>
      </c>
      <c r="J63" s="10"/>
      <c r="K63" s="10"/>
      <c r="L63" s="10"/>
      <c r="M63" s="10"/>
    </row>
    <row r="64" spans="1:15" x14ac:dyDescent="0.25">
      <c r="A64" t="s">
        <v>1635</v>
      </c>
      <c r="B64" s="73" t="s">
        <v>1077</v>
      </c>
      <c r="C64" s="10" t="s">
        <v>605</v>
      </c>
      <c r="D64" s="10"/>
      <c r="E64" s="10"/>
      <c r="F64" s="10"/>
      <c r="G64" s="74">
        <v>25.5</v>
      </c>
      <c r="H64" s="10" t="s">
        <v>89</v>
      </c>
      <c r="I64" s="10" t="s">
        <v>17</v>
      </c>
      <c r="J64" s="10"/>
      <c r="K64" s="10"/>
      <c r="L64" s="10"/>
      <c r="M64" s="10"/>
    </row>
    <row r="65" spans="1:14" ht="45" x14ac:dyDescent="0.25">
      <c r="A65" s="23" t="s">
        <v>8</v>
      </c>
      <c r="B65" s="68"/>
      <c r="C65" s="14" t="s">
        <v>9</v>
      </c>
      <c r="D65" s="14" t="s">
        <v>661</v>
      </c>
      <c r="E65" s="14" t="s">
        <v>182</v>
      </c>
      <c r="F65" s="14" t="s">
        <v>679</v>
      </c>
      <c r="G65" s="14" t="s">
        <v>181</v>
      </c>
      <c r="H65" s="14" t="s">
        <v>10</v>
      </c>
      <c r="I65" s="14" t="s">
        <v>11</v>
      </c>
      <c r="J65" s="14" t="s">
        <v>12</v>
      </c>
      <c r="K65" s="14" t="s">
        <v>13</v>
      </c>
      <c r="L65" s="14" t="s">
        <v>14</v>
      </c>
      <c r="M65" s="46" t="s">
        <v>680</v>
      </c>
      <c r="N65" s="45" t="s">
        <v>58</v>
      </c>
    </row>
    <row r="66" spans="1:14" x14ac:dyDescent="0.25">
      <c r="A66" s="10" t="s">
        <v>624</v>
      </c>
      <c r="B66" s="70"/>
      <c r="C66" s="10" t="s">
        <v>61</v>
      </c>
      <c r="D66" s="10"/>
      <c r="E66" s="10"/>
      <c r="F66" s="10"/>
      <c r="G66" s="10"/>
      <c r="H66" s="10" t="s">
        <v>89</v>
      </c>
      <c r="I66" s="10"/>
      <c r="J66" s="10"/>
      <c r="K66" s="10"/>
      <c r="L66" s="10"/>
      <c r="M66" s="10"/>
    </row>
    <row r="67" spans="1:14" x14ac:dyDescent="0.25">
      <c r="A67" s="10" t="s">
        <v>625</v>
      </c>
      <c r="B67" s="70"/>
      <c r="C67" s="10" t="s">
        <v>605</v>
      </c>
      <c r="D67" s="10"/>
      <c r="E67" s="10"/>
      <c r="F67" s="10"/>
      <c r="G67" s="74">
        <v>22</v>
      </c>
      <c r="H67" s="10" t="s">
        <v>89</v>
      </c>
      <c r="I67" s="10" t="s">
        <v>17</v>
      </c>
      <c r="J67" s="10"/>
      <c r="K67" s="10"/>
      <c r="L67" s="10"/>
      <c r="M67" s="10"/>
    </row>
    <row r="68" spans="1:14" x14ac:dyDescent="0.25">
      <c r="A68" s="10" t="s">
        <v>626</v>
      </c>
      <c r="B68" s="70"/>
      <c r="C68" s="10" t="s">
        <v>218</v>
      </c>
      <c r="D68" s="10">
        <v>2.5</v>
      </c>
      <c r="E68" s="10"/>
      <c r="F68" s="10"/>
      <c r="G68" s="10"/>
      <c r="H68" s="10" t="s">
        <v>454</v>
      </c>
      <c r="I68" s="10"/>
      <c r="J68" s="10"/>
      <c r="K68" s="10"/>
      <c r="L68" s="10"/>
      <c r="M68" s="10"/>
    </row>
    <row r="69" spans="1:14" x14ac:dyDescent="0.25">
      <c r="A69" s="10" t="s">
        <v>627</v>
      </c>
      <c r="B69" s="70"/>
      <c r="C69" s="10" t="s">
        <v>218</v>
      </c>
      <c r="D69" s="10">
        <v>2.1</v>
      </c>
      <c r="E69" s="10"/>
      <c r="F69" s="10"/>
      <c r="G69" s="10"/>
      <c r="H69" s="10" t="s">
        <v>454</v>
      </c>
      <c r="I69" s="10"/>
      <c r="J69" s="10"/>
      <c r="K69" s="10"/>
      <c r="L69" s="10"/>
      <c r="M69" s="10"/>
    </row>
    <row r="70" spans="1:14" x14ac:dyDescent="0.25">
      <c r="A70" s="10" t="s">
        <v>628</v>
      </c>
      <c r="B70" s="70"/>
      <c r="C70" s="10" t="s">
        <v>218</v>
      </c>
      <c r="D70" s="10">
        <v>1.7</v>
      </c>
      <c r="E70" s="10"/>
      <c r="F70" s="10"/>
      <c r="G70" s="10"/>
      <c r="H70" s="10" t="s">
        <v>454</v>
      </c>
      <c r="I70" s="10"/>
      <c r="J70" s="10"/>
      <c r="K70" s="10"/>
      <c r="L70" s="10"/>
      <c r="M70" s="10"/>
    </row>
    <row r="71" spans="1:14" x14ac:dyDescent="0.25">
      <c r="A71" s="10" t="s">
        <v>629</v>
      </c>
      <c r="B71" s="70"/>
      <c r="C71" s="10" t="s">
        <v>218</v>
      </c>
      <c r="D71" s="10">
        <v>1.2</v>
      </c>
      <c r="E71" s="10"/>
      <c r="F71" s="10"/>
      <c r="G71" s="10"/>
      <c r="H71" s="10" t="s">
        <v>454</v>
      </c>
      <c r="I71" s="10"/>
      <c r="J71" s="10"/>
      <c r="K71" s="10"/>
      <c r="L71" s="10"/>
      <c r="M71" s="10"/>
    </row>
    <row r="72" spans="1:14" x14ac:dyDescent="0.25">
      <c r="A72" s="10" t="s">
        <v>630</v>
      </c>
      <c r="B72" s="70"/>
      <c r="C72" s="10" t="s">
        <v>218</v>
      </c>
      <c r="D72" s="10">
        <v>2.8</v>
      </c>
      <c r="E72" s="10"/>
      <c r="F72" s="10"/>
      <c r="G72" s="10"/>
      <c r="H72" s="10" t="s">
        <v>454</v>
      </c>
      <c r="I72" s="10"/>
      <c r="J72" s="10"/>
      <c r="K72" s="10"/>
      <c r="L72" s="10"/>
      <c r="M72" s="10"/>
    </row>
    <row r="73" spans="1:14" x14ac:dyDescent="0.25">
      <c r="A73" s="10" t="s">
        <v>631</v>
      </c>
      <c r="B73" s="70"/>
      <c r="C73" s="10" t="s">
        <v>218</v>
      </c>
      <c r="D73" s="10">
        <v>3.5</v>
      </c>
      <c r="E73" s="10"/>
      <c r="F73" s="10"/>
      <c r="G73" s="10"/>
      <c r="H73" s="10" t="s">
        <v>454</v>
      </c>
      <c r="I73" s="10"/>
      <c r="J73" s="10"/>
      <c r="K73" s="10"/>
      <c r="L73" s="10"/>
      <c r="M73" s="10"/>
    </row>
    <row r="74" spans="1:14" x14ac:dyDescent="0.25">
      <c r="A74" s="10" t="s">
        <v>632</v>
      </c>
      <c r="B74" s="70">
        <v>986</v>
      </c>
      <c r="C74" s="10" t="s">
        <v>605</v>
      </c>
      <c r="D74" s="10"/>
      <c r="E74" s="10"/>
      <c r="F74" s="10"/>
      <c r="G74" s="10"/>
      <c r="H74" s="10" t="s">
        <v>219</v>
      </c>
      <c r="I74" s="10"/>
      <c r="J74" s="10"/>
      <c r="K74" s="10" t="s">
        <v>17</v>
      </c>
      <c r="L74" s="10"/>
      <c r="M74" s="10"/>
    </row>
    <row r="75" spans="1:14" x14ac:dyDescent="0.25">
      <c r="A75" s="10" t="s">
        <v>633</v>
      </c>
      <c r="B75" s="70"/>
      <c r="C75" s="10" t="s">
        <v>218</v>
      </c>
      <c r="D75" s="10">
        <v>3.1</v>
      </c>
      <c r="E75" s="10"/>
      <c r="F75" s="10"/>
      <c r="G75" s="10"/>
      <c r="H75" s="10" t="s">
        <v>454</v>
      </c>
      <c r="I75" s="10"/>
      <c r="J75" s="10"/>
      <c r="K75" s="10"/>
      <c r="L75" s="10"/>
      <c r="M75" s="10"/>
    </row>
    <row r="76" spans="1:14" x14ac:dyDescent="0.25">
      <c r="A76" s="10" t="s">
        <v>634</v>
      </c>
      <c r="B76" s="70"/>
      <c r="C76" s="10" t="s">
        <v>218</v>
      </c>
      <c r="D76" s="10">
        <v>2.4</v>
      </c>
      <c r="E76" s="10"/>
      <c r="F76" s="10"/>
      <c r="G76" s="10"/>
      <c r="H76" s="10" t="s">
        <v>454</v>
      </c>
      <c r="I76" s="10"/>
      <c r="J76" s="10"/>
      <c r="K76" s="10"/>
      <c r="L76" s="10"/>
      <c r="M76" s="10"/>
    </row>
    <row r="77" spans="1:14" x14ac:dyDescent="0.25">
      <c r="A77" s="10" t="s">
        <v>635</v>
      </c>
      <c r="B77" s="70">
        <v>987</v>
      </c>
      <c r="C77" s="10" t="s">
        <v>605</v>
      </c>
      <c r="D77" s="10"/>
      <c r="E77" s="10"/>
      <c r="F77" s="10"/>
      <c r="G77" s="10"/>
      <c r="H77" s="10" t="s">
        <v>219</v>
      </c>
      <c r="I77" s="10"/>
      <c r="J77" s="10"/>
      <c r="K77" s="10" t="s">
        <v>17</v>
      </c>
      <c r="L77" s="10"/>
      <c r="M77" s="10"/>
    </row>
    <row r="78" spans="1:14" x14ac:dyDescent="0.25">
      <c r="A78" s="10" t="s">
        <v>636</v>
      </c>
      <c r="B78" s="70"/>
      <c r="C78" s="10" t="s">
        <v>218</v>
      </c>
      <c r="D78" s="10">
        <v>2.5</v>
      </c>
      <c r="E78" s="10"/>
      <c r="F78" s="10"/>
      <c r="G78" s="10"/>
      <c r="H78" s="10" t="s">
        <v>454</v>
      </c>
      <c r="I78" s="10"/>
      <c r="J78" s="10"/>
      <c r="K78" s="10"/>
      <c r="L78" s="10"/>
      <c r="M78" s="10"/>
    </row>
    <row r="79" spans="1:14" x14ac:dyDescent="0.25">
      <c r="A79" s="10" t="s">
        <v>637</v>
      </c>
      <c r="B79" s="70"/>
      <c r="C79" s="10" t="s">
        <v>218</v>
      </c>
      <c r="D79" s="10">
        <v>3.8</v>
      </c>
      <c r="E79" s="10"/>
      <c r="F79" s="10"/>
      <c r="G79" s="10"/>
      <c r="H79" s="10" t="s">
        <v>454</v>
      </c>
      <c r="I79" s="10"/>
      <c r="J79" s="10"/>
      <c r="K79" s="10"/>
      <c r="L79" s="10"/>
      <c r="M79" s="10"/>
    </row>
    <row r="80" spans="1:14" x14ac:dyDescent="0.25">
      <c r="A80" s="10" t="s">
        <v>638</v>
      </c>
      <c r="B80" s="70"/>
      <c r="C80" s="10" t="s">
        <v>218</v>
      </c>
      <c r="D80" s="10">
        <v>2.6</v>
      </c>
      <c r="E80" s="10"/>
      <c r="F80" s="10"/>
      <c r="G80" s="10"/>
      <c r="H80" s="10" t="s">
        <v>454</v>
      </c>
      <c r="I80" s="10"/>
      <c r="J80" s="10"/>
      <c r="K80" s="10"/>
      <c r="L80" s="10"/>
      <c r="M80" s="10"/>
    </row>
    <row r="81" spans="1:13" x14ac:dyDescent="0.25">
      <c r="A81" s="10" t="s">
        <v>639</v>
      </c>
      <c r="B81" s="70"/>
      <c r="C81" s="10" t="s">
        <v>218</v>
      </c>
      <c r="D81" s="10">
        <v>2.7</v>
      </c>
      <c r="E81" s="10"/>
      <c r="F81" s="10"/>
      <c r="G81" s="10"/>
      <c r="H81" s="10" t="s">
        <v>454</v>
      </c>
      <c r="I81" s="10"/>
      <c r="J81" s="10"/>
      <c r="K81" s="10"/>
      <c r="L81" s="10"/>
      <c r="M81" s="10"/>
    </row>
    <row r="82" spans="1:13" x14ac:dyDescent="0.25">
      <c r="A82" s="10" t="s">
        <v>640</v>
      </c>
      <c r="B82" s="70"/>
      <c r="C82" s="10" t="s">
        <v>218</v>
      </c>
      <c r="D82" s="10"/>
      <c r="E82" s="10"/>
      <c r="F82" s="10"/>
      <c r="G82" s="10"/>
      <c r="H82" s="10" t="s">
        <v>454</v>
      </c>
      <c r="I82" s="10"/>
      <c r="J82" s="10"/>
      <c r="K82" s="10"/>
      <c r="L82" s="10"/>
      <c r="M82" s="10"/>
    </row>
    <row r="83" spans="1:13" x14ac:dyDescent="0.25">
      <c r="A83" s="10" t="s">
        <v>641</v>
      </c>
      <c r="B83" s="70"/>
      <c r="C83" s="10" t="s">
        <v>218</v>
      </c>
      <c r="D83" s="10">
        <v>2.2000000000000002</v>
      </c>
      <c r="E83" s="10"/>
      <c r="F83" s="10"/>
      <c r="G83" s="10"/>
      <c r="H83" s="10" t="s">
        <v>454</v>
      </c>
      <c r="I83" s="10"/>
      <c r="J83" s="10"/>
      <c r="K83" s="10"/>
      <c r="L83" s="10"/>
      <c r="M83" s="10"/>
    </row>
    <row r="84" spans="1:13" x14ac:dyDescent="0.25">
      <c r="A84" s="10" t="s">
        <v>642</v>
      </c>
      <c r="B84" s="70"/>
      <c r="C84" s="10" t="s">
        <v>218</v>
      </c>
      <c r="D84" s="10">
        <v>4.2</v>
      </c>
      <c r="E84" s="10"/>
      <c r="F84" s="10"/>
      <c r="G84" s="10"/>
      <c r="H84" s="10" t="s">
        <v>454</v>
      </c>
      <c r="I84" s="10"/>
      <c r="J84" s="10"/>
      <c r="K84" s="10"/>
      <c r="L84" s="10"/>
      <c r="M84" s="10"/>
    </row>
    <row r="85" spans="1:13" x14ac:dyDescent="0.25">
      <c r="A85" s="10" t="s">
        <v>643</v>
      </c>
      <c r="B85" s="70">
        <v>974</v>
      </c>
      <c r="C85" s="10" t="s">
        <v>605</v>
      </c>
      <c r="D85" s="10"/>
      <c r="E85" s="10"/>
      <c r="F85" s="10"/>
      <c r="G85" s="10"/>
      <c r="H85" s="10" t="s">
        <v>219</v>
      </c>
      <c r="I85" s="10"/>
      <c r="J85" s="10"/>
      <c r="K85" s="10" t="s">
        <v>17</v>
      </c>
      <c r="L85" s="10"/>
      <c r="M85" s="10"/>
    </row>
    <row r="86" spans="1:13" x14ac:dyDescent="0.25">
      <c r="A86" s="10" t="s">
        <v>644</v>
      </c>
      <c r="B86" s="70">
        <v>980</v>
      </c>
      <c r="C86" s="10" t="s">
        <v>645</v>
      </c>
      <c r="D86" s="10"/>
      <c r="E86" s="10"/>
      <c r="F86" s="10"/>
      <c r="G86" s="10"/>
      <c r="H86" s="10" t="s">
        <v>219</v>
      </c>
      <c r="I86" s="10"/>
      <c r="J86" s="10"/>
      <c r="K86" s="10" t="s">
        <v>17</v>
      </c>
      <c r="L86" s="10"/>
      <c r="M86" s="10"/>
    </row>
    <row r="87" spans="1:13" x14ac:dyDescent="0.25">
      <c r="A87" s="10" t="s">
        <v>646</v>
      </c>
      <c r="B87" s="70">
        <v>984</v>
      </c>
      <c r="C87" s="10" t="s">
        <v>605</v>
      </c>
      <c r="D87" s="10"/>
      <c r="E87" s="10"/>
      <c r="F87" s="10"/>
      <c r="G87" s="10"/>
      <c r="H87" s="10" t="s">
        <v>110</v>
      </c>
      <c r="I87" s="10"/>
      <c r="J87" s="10"/>
      <c r="K87" s="10" t="s">
        <v>17</v>
      </c>
      <c r="L87" s="10"/>
      <c r="M87" s="10"/>
    </row>
    <row r="88" spans="1:13" x14ac:dyDescent="0.25">
      <c r="A88" s="10" t="s">
        <v>647</v>
      </c>
      <c r="B88" s="70">
        <v>860</v>
      </c>
      <c r="C88" s="10" t="s">
        <v>605</v>
      </c>
      <c r="D88" s="10"/>
      <c r="E88" s="10"/>
      <c r="F88" s="10"/>
      <c r="G88" s="10">
        <v>53.5</v>
      </c>
      <c r="H88" s="10" t="s">
        <v>110</v>
      </c>
      <c r="I88" s="10" t="s">
        <v>17</v>
      </c>
      <c r="J88" s="10"/>
      <c r="K88" s="10"/>
      <c r="L88" s="10"/>
      <c r="M88" s="10"/>
    </row>
    <row r="89" spans="1:13" x14ac:dyDescent="0.25">
      <c r="A89" t="s">
        <v>648</v>
      </c>
      <c r="B89" s="73" t="s">
        <v>1072</v>
      </c>
      <c r="C89" s="10" t="s">
        <v>605</v>
      </c>
      <c r="D89" s="10"/>
      <c r="E89" s="10"/>
      <c r="F89" s="10"/>
      <c r="G89" s="74">
        <v>26</v>
      </c>
      <c r="H89" s="10" t="s">
        <v>89</v>
      </c>
      <c r="I89" s="10" t="s">
        <v>17</v>
      </c>
      <c r="J89" s="10"/>
      <c r="K89" s="10"/>
      <c r="L89" s="10"/>
      <c r="M89" s="10"/>
    </row>
    <row r="90" spans="1:13" x14ac:dyDescent="0.25">
      <c r="A90" s="10" t="s">
        <v>649</v>
      </c>
      <c r="B90" s="70">
        <v>983</v>
      </c>
      <c r="C90" s="10" t="s">
        <v>605</v>
      </c>
      <c r="D90" s="10"/>
      <c r="E90" s="10"/>
      <c r="F90" s="10"/>
      <c r="G90" s="10">
        <v>63.5</v>
      </c>
      <c r="H90" s="10" t="s">
        <v>110</v>
      </c>
      <c r="I90" s="10" t="s">
        <v>17</v>
      </c>
      <c r="J90" s="10"/>
      <c r="K90" s="10"/>
      <c r="L90" s="10"/>
      <c r="M90" s="10"/>
    </row>
    <row r="91" spans="1:13" x14ac:dyDescent="0.25">
      <c r="A91" s="10" t="s">
        <v>650</v>
      </c>
      <c r="B91" s="70"/>
      <c r="C91" s="10" t="s">
        <v>605</v>
      </c>
      <c r="D91" s="10"/>
      <c r="E91" s="10"/>
      <c r="F91" s="10"/>
      <c r="G91" s="10"/>
      <c r="H91" s="10" t="s">
        <v>219</v>
      </c>
      <c r="I91" s="10"/>
      <c r="J91" s="10"/>
      <c r="K91" s="10"/>
      <c r="L91" s="10"/>
      <c r="M91" s="10"/>
    </row>
    <row r="92" spans="1:13" x14ac:dyDescent="0.25">
      <c r="A92" s="10" t="s">
        <v>651</v>
      </c>
      <c r="B92" s="70">
        <v>973</v>
      </c>
      <c r="C92" s="10" t="s">
        <v>61</v>
      </c>
      <c r="D92" s="10"/>
      <c r="E92" s="10"/>
      <c r="F92" s="10"/>
      <c r="G92" s="10">
        <v>32.5</v>
      </c>
      <c r="H92" s="10" t="s">
        <v>1094</v>
      </c>
      <c r="I92" s="10" t="s">
        <v>17</v>
      </c>
      <c r="J92" s="10"/>
      <c r="K92" s="10"/>
      <c r="L92" s="10"/>
      <c r="M92" s="10"/>
    </row>
    <row r="93" spans="1:13" x14ac:dyDescent="0.25">
      <c r="A93" s="10" t="s">
        <v>652</v>
      </c>
      <c r="B93" s="70"/>
      <c r="C93" s="10" t="s">
        <v>61</v>
      </c>
      <c r="D93" s="10"/>
      <c r="E93" s="10"/>
      <c r="F93" s="10"/>
      <c r="G93" s="10"/>
      <c r="H93" s="10" t="s">
        <v>89</v>
      </c>
      <c r="I93" s="10"/>
      <c r="J93" s="10"/>
      <c r="K93" s="10"/>
      <c r="L93" s="10"/>
      <c r="M93" s="10"/>
    </row>
    <row r="94" spans="1:13" x14ac:dyDescent="0.25">
      <c r="A94" s="20" t="s">
        <v>653</v>
      </c>
      <c r="B94" s="69"/>
      <c r="C94" s="20" t="s">
        <v>218</v>
      </c>
      <c r="D94" s="10">
        <v>2.7</v>
      </c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25">
      <c r="A95" s="20" t="s">
        <v>654</v>
      </c>
      <c r="B95" s="69"/>
      <c r="C95" s="20" t="s">
        <v>218</v>
      </c>
      <c r="D95" s="10">
        <v>2.9</v>
      </c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25">
      <c r="A96" s="20" t="s">
        <v>655</v>
      </c>
      <c r="B96" s="69"/>
      <c r="C96" s="20" t="s">
        <v>218</v>
      </c>
      <c r="D96" s="10">
        <v>2.6</v>
      </c>
      <c r="E96" s="10"/>
      <c r="F96" s="10"/>
      <c r="G96" s="10"/>
      <c r="H96" s="10"/>
      <c r="I96" s="10"/>
      <c r="J96" s="10"/>
      <c r="K96" s="10"/>
      <c r="L96" s="10"/>
      <c r="M96" s="10"/>
    </row>
    <row r="97" spans="1:14" ht="45" x14ac:dyDescent="0.25">
      <c r="A97" s="23" t="s">
        <v>8</v>
      </c>
      <c r="B97" s="68"/>
      <c r="C97" s="14" t="s">
        <v>9</v>
      </c>
      <c r="D97" s="14" t="s">
        <v>661</v>
      </c>
      <c r="E97" s="14" t="s">
        <v>182</v>
      </c>
      <c r="F97" s="14" t="s">
        <v>679</v>
      </c>
      <c r="G97" s="14" t="s">
        <v>181</v>
      </c>
      <c r="H97" s="14" t="s">
        <v>10</v>
      </c>
      <c r="I97" s="14" t="s">
        <v>11</v>
      </c>
      <c r="J97" s="14" t="s">
        <v>12</v>
      </c>
      <c r="K97" s="14" t="s">
        <v>13</v>
      </c>
      <c r="L97" s="14" t="s">
        <v>14</v>
      </c>
      <c r="M97" s="46" t="s">
        <v>680</v>
      </c>
      <c r="N97" s="45" t="s">
        <v>58</v>
      </c>
    </row>
    <row r="98" spans="1:14" ht="45" x14ac:dyDescent="0.25">
      <c r="A98" s="20" t="s">
        <v>1098</v>
      </c>
      <c r="B98" s="69"/>
      <c r="C98" s="76" t="s">
        <v>1099</v>
      </c>
      <c r="D98" s="10"/>
      <c r="E98" s="10"/>
      <c r="F98" s="10"/>
      <c r="G98" s="10">
        <v>50</v>
      </c>
      <c r="H98" s="10" t="s">
        <v>1100</v>
      </c>
      <c r="I98" s="10" t="s">
        <v>17</v>
      </c>
      <c r="J98" s="10"/>
      <c r="K98" s="10"/>
      <c r="L98" s="10"/>
      <c r="M98" s="10"/>
    </row>
    <row r="99" spans="1:14" x14ac:dyDescent="0.25">
      <c r="A99" s="20" t="s">
        <v>1101</v>
      </c>
      <c r="B99" s="69"/>
      <c r="C99" s="20" t="s">
        <v>61</v>
      </c>
      <c r="D99" s="10"/>
      <c r="E99" s="10"/>
      <c r="F99" s="10"/>
      <c r="G99" s="10">
        <v>52</v>
      </c>
      <c r="H99" s="10" t="s">
        <v>1100</v>
      </c>
      <c r="I99" s="10" t="s">
        <v>17</v>
      </c>
      <c r="J99" s="10"/>
      <c r="K99" s="10"/>
      <c r="L99" s="10"/>
      <c r="M99" s="10"/>
    </row>
    <row r="100" spans="1:14" x14ac:dyDescent="0.25">
      <c r="A100" s="20" t="s">
        <v>1102</v>
      </c>
      <c r="B100" s="69"/>
      <c r="C100" s="20" t="s">
        <v>61</v>
      </c>
      <c r="D100" s="10"/>
      <c r="E100" s="10"/>
      <c r="F100" s="10"/>
      <c r="G100" s="10">
        <v>35</v>
      </c>
      <c r="H100" s="10" t="s">
        <v>1100</v>
      </c>
      <c r="I100" s="10" t="s">
        <v>17</v>
      </c>
      <c r="J100" s="10"/>
      <c r="K100" s="10"/>
      <c r="L100" s="10"/>
      <c r="M100" s="10"/>
    </row>
    <row r="101" spans="1:14" x14ac:dyDescent="0.25">
      <c r="A101" s="10" t="s">
        <v>1103</v>
      </c>
      <c r="B101" s="70"/>
      <c r="C101" s="20" t="s">
        <v>61</v>
      </c>
      <c r="D101" s="10"/>
      <c r="E101" s="10"/>
      <c r="F101" s="10"/>
      <c r="G101" s="10">
        <v>50</v>
      </c>
      <c r="H101" s="10" t="s">
        <v>1100</v>
      </c>
      <c r="I101" s="10" t="s">
        <v>17</v>
      </c>
      <c r="J101" s="10"/>
      <c r="K101" s="10"/>
      <c r="L101" s="10"/>
      <c r="M101" s="10"/>
    </row>
    <row r="102" spans="1:14" x14ac:dyDescent="0.25">
      <c r="A102" s="20" t="s">
        <v>1104</v>
      </c>
      <c r="B102" s="69"/>
      <c r="C102" s="20" t="s">
        <v>61</v>
      </c>
      <c r="D102" s="10"/>
      <c r="E102" s="10"/>
      <c r="F102" s="10"/>
      <c r="G102" s="10">
        <v>45</v>
      </c>
      <c r="H102" s="10" t="s">
        <v>1100</v>
      </c>
      <c r="I102" s="10" t="s">
        <v>17</v>
      </c>
      <c r="J102" s="10"/>
      <c r="K102" s="10"/>
      <c r="L102" s="10"/>
      <c r="M102" s="10"/>
    </row>
    <row r="103" spans="1:14" x14ac:dyDescent="0.25">
      <c r="A103" s="10" t="s">
        <v>1105</v>
      </c>
      <c r="B103" s="70"/>
      <c r="C103" s="20" t="s">
        <v>61</v>
      </c>
      <c r="D103" s="10"/>
      <c r="E103" s="10"/>
      <c r="F103" s="10"/>
      <c r="G103" s="10">
        <v>35</v>
      </c>
      <c r="H103" s="10" t="s">
        <v>1100</v>
      </c>
      <c r="I103" s="10" t="s">
        <v>17</v>
      </c>
      <c r="J103" s="10"/>
      <c r="K103" s="10"/>
      <c r="L103" s="10"/>
      <c r="M103" s="10"/>
    </row>
    <row r="104" spans="1:14" x14ac:dyDescent="0.25">
      <c r="A104" s="20" t="s">
        <v>1106</v>
      </c>
      <c r="B104" s="69"/>
      <c r="C104" s="20" t="s">
        <v>61</v>
      </c>
      <c r="D104" s="10"/>
      <c r="E104" s="10"/>
      <c r="F104" s="10"/>
      <c r="G104" s="10">
        <v>36</v>
      </c>
      <c r="H104" s="10" t="s">
        <v>1100</v>
      </c>
      <c r="I104" s="10" t="s">
        <v>17</v>
      </c>
      <c r="J104" s="10"/>
      <c r="K104" s="10"/>
      <c r="L104" s="10"/>
      <c r="M104" s="10"/>
    </row>
    <row r="105" spans="1:14" x14ac:dyDescent="0.25">
      <c r="A105" s="20" t="s">
        <v>1107</v>
      </c>
      <c r="B105" s="69"/>
      <c r="C105" s="20" t="s">
        <v>61</v>
      </c>
      <c r="D105" s="10"/>
      <c r="E105" s="10"/>
      <c r="F105" s="10"/>
      <c r="G105" s="10">
        <v>28</v>
      </c>
      <c r="H105" s="10" t="s">
        <v>1100</v>
      </c>
      <c r="I105" s="10" t="s">
        <v>17</v>
      </c>
      <c r="J105" s="10"/>
      <c r="K105" s="10"/>
      <c r="L105" s="10"/>
      <c r="M105" s="10"/>
    </row>
    <row r="106" spans="1:14" x14ac:dyDescent="0.25">
      <c r="A106" s="20" t="s">
        <v>1108</v>
      </c>
      <c r="B106" s="69"/>
      <c r="C106" s="20" t="s">
        <v>61</v>
      </c>
      <c r="D106" s="10"/>
      <c r="E106" s="10"/>
      <c r="F106" s="10"/>
      <c r="G106" s="10">
        <v>34</v>
      </c>
      <c r="H106" s="10" t="s">
        <v>1100</v>
      </c>
      <c r="I106" s="10" t="s">
        <v>17</v>
      </c>
      <c r="J106" s="10"/>
      <c r="K106" s="10"/>
      <c r="L106" s="10"/>
      <c r="M106" s="10"/>
    </row>
    <row r="107" spans="1:14" x14ac:dyDescent="0.25">
      <c r="A107" s="20" t="s">
        <v>1109</v>
      </c>
      <c r="B107" s="69"/>
      <c r="C107" s="20" t="s">
        <v>16</v>
      </c>
      <c r="D107" s="10"/>
      <c r="E107" s="77" t="s">
        <v>1110</v>
      </c>
      <c r="F107" s="10"/>
      <c r="G107" s="10"/>
      <c r="H107" s="10" t="s">
        <v>1100</v>
      </c>
      <c r="I107" s="10" t="s">
        <v>17</v>
      </c>
      <c r="J107" s="10"/>
      <c r="K107" s="10"/>
      <c r="L107" s="10"/>
      <c r="M107" s="10"/>
    </row>
    <row r="108" spans="1:14" x14ac:dyDescent="0.25">
      <c r="A108" s="20" t="s">
        <v>1111</v>
      </c>
      <c r="B108" s="69"/>
      <c r="C108" s="20" t="s">
        <v>16</v>
      </c>
      <c r="D108" s="20"/>
      <c r="E108" s="10" t="s">
        <v>1112</v>
      </c>
      <c r="F108" s="10"/>
      <c r="G108" s="10"/>
      <c r="H108" s="10" t="s">
        <v>1100</v>
      </c>
      <c r="I108" s="10" t="s">
        <v>17</v>
      </c>
      <c r="J108" s="10"/>
      <c r="K108" s="10"/>
      <c r="L108" s="10"/>
      <c r="M108" s="10"/>
    </row>
    <row r="109" spans="1:14" x14ac:dyDescent="0.25">
      <c r="A109" s="20" t="s">
        <v>1113</v>
      </c>
      <c r="B109" s="69"/>
      <c r="C109" s="20" t="s">
        <v>16</v>
      </c>
      <c r="D109" s="20"/>
      <c r="E109" s="10" t="s">
        <v>1110</v>
      </c>
      <c r="F109" s="10"/>
      <c r="G109" s="10"/>
      <c r="H109" s="10" t="s">
        <v>1100</v>
      </c>
      <c r="I109" s="10" t="s">
        <v>17</v>
      </c>
      <c r="J109" s="10"/>
      <c r="K109" s="10"/>
      <c r="L109" s="10"/>
      <c r="M109" s="10"/>
    </row>
    <row r="110" spans="1:14" x14ac:dyDescent="0.25">
      <c r="A110" s="20" t="s">
        <v>1114</v>
      </c>
      <c r="B110" s="69"/>
      <c r="C110" s="20" t="s">
        <v>16</v>
      </c>
      <c r="D110" s="20"/>
      <c r="E110" s="10" t="s">
        <v>1112</v>
      </c>
      <c r="F110" s="10"/>
      <c r="G110" s="10"/>
      <c r="H110" s="10" t="s">
        <v>1100</v>
      </c>
      <c r="I110" s="10" t="s">
        <v>17</v>
      </c>
      <c r="J110" s="10"/>
      <c r="K110" s="10"/>
      <c r="L110" s="10"/>
      <c r="M110" s="10"/>
    </row>
    <row r="111" spans="1:14" x14ac:dyDescent="0.25">
      <c r="A111" s="20" t="s">
        <v>1120</v>
      </c>
      <c r="B111" s="69"/>
      <c r="C111" s="20" t="s">
        <v>16</v>
      </c>
      <c r="D111" s="20"/>
      <c r="E111" s="10" t="s">
        <v>1121</v>
      </c>
      <c r="F111" s="10"/>
      <c r="G111" s="10"/>
      <c r="H111" s="10" t="s">
        <v>1100</v>
      </c>
      <c r="I111" s="10" t="s">
        <v>17</v>
      </c>
      <c r="J111" s="10"/>
      <c r="K111" s="10"/>
      <c r="L111" s="10"/>
      <c r="M111" s="10"/>
    </row>
    <row r="112" spans="1:14" x14ac:dyDescent="0.25">
      <c r="A112" s="20" t="s">
        <v>1115</v>
      </c>
      <c r="B112" s="69"/>
      <c r="C112" s="20" t="s">
        <v>16</v>
      </c>
      <c r="D112" s="20"/>
      <c r="E112" s="10" t="s">
        <v>1121</v>
      </c>
      <c r="F112" s="10"/>
      <c r="G112" s="10"/>
      <c r="H112" s="10" t="s">
        <v>1100</v>
      </c>
      <c r="I112" s="10" t="s">
        <v>17</v>
      </c>
      <c r="J112" s="10"/>
      <c r="K112" s="10"/>
      <c r="L112" s="10"/>
      <c r="M112" s="10"/>
    </row>
    <row r="113" spans="1:13" x14ac:dyDescent="0.25">
      <c r="A113" s="20" t="s">
        <v>1116</v>
      </c>
      <c r="B113" s="69"/>
      <c r="C113" s="20" t="s">
        <v>16</v>
      </c>
      <c r="D113" s="20"/>
      <c r="E113" s="10">
        <v>3</v>
      </c>
      <c r="F113" s="10"/>
      <c r="G113" s="10"/>
      <c r="H113" s="10" t="s">
        <v>1100</v>
      </c>
      <c r="I113" s="10" t="s">
        <v>17</v>
      </c>
      <c r="J113" s="10"/>
      <c r="K113" s="10"/>
      <c r="L113" s="10"/>
      <c r="M113" s="10"/>
    </row>
    <row r="114" spans="1:13" x14ac:dyDescent="0.25">
      <c r="A114" s="20" t="s">
        <v>1117</v>
      </c>
      <c r="B114" s="69"/>
      <c r="C114" s="20" t="s">
        <v>16</v>
      </c>
      <c r="D114" s="20"/>
      <c r="E114" s="10">
        <v>2</v>
      </c>
      <c r="F114" s="10"/>
      <c r="G114" s="10"/>
      <c r="H114" s="10" t="s">
        <v>1100</v>
      </c>
      <c r="I114" s="10" t="s">
        <v>17</v>
      </c>
      <c r="J114" s="10"/>
      <c r="K114" s="10"/>
      <c r="L114" s="10"/>
      <c r="M114" s="10"/>
    </row>
    <row r="115" spans="1:13" x14ac:dyDescent="0.25">
      <c r="A115" s="20" t="s">
        <v>1118</v>
      </c>
      <c r="B115" s="69"/>
      <c r="C115" s="20" t="s">
        <v>16</v>
      </c>
      <c r="D115" s="20"/>
      <c r="E115" s="10">
        <v>2.8</v>
      </c>
      <c r="F115" s="10"/>
      <c r="G115" s="10"/>
      <c r="H115" s="10" t="s">
        <v>1100</v>
      </c>
      <c r="I115" s="10" t="s">
        <v>17</v>
      </c>
      <c r="J115" s="10"/>
      <c r="K115" s="10"/>
      <c r="L115" s="10"/>
      <c r="M115" s="10"/>
    </row>
    <row r="116" spans="1:13" x14ac:dyDescent="0.25">
      <c r="A116" s="20" t="s">
        <v>1119</v>
      </c>
      <c r="B116" s="70"/>
      <c r="C116" s="20" t="s">
        <v>16</v>
      </c>
      <c r="D116" s="20"/>
      <c r="E116" s="10">
        <v>1</v>
      </c>
      <c r="F116" s="10"/>
      <c r="G116" s="10"/>
      <c r="H116" s="10" t="s">
        <v>1100</v>
      </c>
      <c r="I116" s="10" t="s">
        <v>17</v>
      </c>
      <c r="J116" s="10"/>
      <c r="K116" s="10"/>
      <c r="L116" s="10"/>
      <c r="M116" s="10"/>
    </row>
    <row r="117" spans="1:13" x14ac:dyDescent="0.25">
      <c r="A117" s="20" t="s">
        <v>1122</v>
      </c>
      <c r="B117" s="70"/>
      <c r="C117" s="20" t="s">
        <v>16</v>
      </c>
      <c r="D117" s="20"/>
      <c r="E117" s="10">
        <v>1</v>
      </c>
      <c r="F117" s="10"/>
      <c r="G117" s="10"/>
      <c r="H117" s="10" t="s">
        <v>1100</v>
      </c>
      <c r="I117" s="10" t="s">
        <v>17</v>
      </c>
      <c r="J117" s="10"/>
      <c r="K117" s="10"/>
      <c r="L117" s="10"/>
      <c r="M117" s="10"/>
    </row>
    <row r="118" spans="1:13" x14ac:dyDescent="0.25">
      <c r="A118" s="20" t="s">
        <v>1123</v>
      </c>
      <c r="B118" s="69"/>
      <c r="C118" s="20" t="s">
        <v>16</v>
      </c>
      <c r="D118" s="20"/>
      <c r="E118" s="10">
        <v>1.5</v>
      </c>
      <c r="F118" s="10"/>
      <c r="G118" s="10"/>
      <c r="H118" s="10" t="s">
        <v>1100</v>
      </c>
      <c r="I118" s="10" t="s">
        <v>17</v>
      </c>
      <c r="J118" s="10"/>
      <c r="K118" s="10"/>
      <c r="L118" s="10"/>
      <c r="M118" s="10"/>
    </row>
    <row r="119" spans="1:13" x14ac:dyDescent="0.25">
      <c r="A119" s="20" t="s">
        <v>1124</v>
      </c>
      <c r="B119" s="70"/>
      <c r="C119" s="20" t="s">
        <v>16</v>
      </c>
      <c r="D119" s="20"/>
      <c r="E119" s="10">
        <v>2.8</v>
      </c>
      <c r="F119" s="10"/>
      <c r="G119" s="10"/>
      <c r="H119" s="10" t="s">
        <v>1100</v>
      </c>
      <c r="I119" s="10" t="s">
        <v>17</v>
      </c>
      <c r="J119" s="10"/>
      <c r="K119" s="10"/>
      <c r="L119" s="10"/>
      <c r="M119" s="10"/>
    </row>
    <row r="120" spans="1:13" x14ac:dyDescent="0.25">
      <c r="A120" s="20" t="s">
        <v>1125</v>
      </c>
      <c r="B120" s="69"/>
      <c r="C120" s="20" t="s">
        <v>16</v>
      </c>
      <c r="D120" s="20"/>
      <c r="E120" s="10">
        <v>3.5</v>
      </c>
      <c r="F120" s="10"/>
      <c r="G120" s="10"/>
      <c r="H120" s="10" t="s">
        <v>1100</v>
      </c>
      <c r="I120" s="10" t="s">
        <v>17</v>
      </c>
      <c r="J120" s="10"/>
      <c r="K120" s="10"/>
      <c r="L120" s="10"/>
      <c r="M120" s="10"/>
    </row>
    <row r="121" spans="1:13" x14ac:dyDescent="0.25">
      <c r="A121" s="20" t="s">
        <v>1126</v>
      </c>
      <c r="B121" s="69"/>
      <c r="C121" s="20" t="s">
        <v>16</v>
      </c>
      <c r="D121" s="20"/>
      <c r="E121" s="10">
        <v>5</v>
      </c>
      <c r="F121" s="10"/>
      <c r="G121" s="10"/>
      <c r="H121" s="10" t="s">
        <v>1100</v>
      </c>
      <c r="I121" s="10" t="s">
        <v>17</v>
      </c>
      <c r="J121" s="10"/>
      <c r="K121" s="10"/>
      <c r="L121" s="10"/>
      <c r="M121" s="10"/>
    </row>
    <row r="122" spans="1:13" x14ac:dyDescent="0.25">
      <c r="A122" s="20" t="s">
        <v>1127</v>
      </c>
      <c r="B122" s="69"/>
      <c r="C122" s="20" t="s">
        <v>16</v>
      </c>
      <c r="D122" s="20"/>
      <c r="E122" s="10">
        <v>2.8</v>
      </c>
      <c r="F122" s="10"/>
      <c r="G122" s="10"/>
      <c r="H122" s="10" t="s">
        <v>1100</v>
      </c>
      <c r="I122" s="10" t="s">
        <v>17</v>
      </c>
      <c r="J122" s="10"/>
      <c r="K122" s="10"/>
      <c r="L122" s="10"/>
      <c r="M122" s="10"/>
    </row>
    <row r="123" spans="1:13" x14ac:dyDescent="0.25">
      <c r="A123" s="20" t="s">
        <v>1128</v>
      </c>
      <c r="B123" s="70"/>
      <c r="C123" s="20" t="s">
        <v>16</v>
      </c>
      <c r="D123" s="20"/>
      <c r="E123" s="10">
        <v>4.5</v>
      </c>
      <c r="F123" s="10"/>
      <c r="G123" s="10"/>
      <c r="H123" s="10" t="s">
        <v>1100</v>
      </c>
      <c r="I123" s="10" t="s">
        <v>17</v>
      </c>
      <c r="J123" s="10"/>
      <c r="K123" s="10"/>
      <c r="L123" s="10"/>
      <c r="M123" s="10"/>
    </row>
    <row r="124" spans="1:13" x14ac:dyDescent="0.25">
      <c r="A124" s="20" t="s">
        <v>1129</v>
      </c>
      <c r="B124" s="69"/>
      <c r="C124" s="20" t="s">
        <v>16</v>
      </c>
      <c r="D124" s="20"/>
      <c r="E124" s="10">
        <v>2.5</v>
      </c>
      <c r="F124" s="10"/>
      <c r="G124" s="10"/>
      <c r="H124" s="10" t="s">
        <v>1100</v>
      </c>
      <c r="I124" s="10" t="s">
        <v>17</v>
      </c>
      <c r="J124" s="10"/>
      <c r="K124" s="10"/>
      <c r="L124" s="10"/>
      <c r="M124" s="10"/>
    </row>
    <row r="125" spans="1:13" x14ac:dyDescent="0.25">
      <c r="A125" s="20" t="s">
        <v>1130</v>
      </c>
      <c r="B125" s="69"/>
      <c r="C125" s="20" t="s">
        <v>16</v>
      </c>
      <c r="D125" s="20"/>
      <c r="E125" s="10">
        <v>4.5</v>
      </c>
      <c r="F125" s="10"/>
      <c r="G125" s="10"/>
      <c r="H125" s="10" t="s">
        <v>1100</v>
      </c>
      <c r="I125" s="10" t="s">
        <v>17</v>
      </c>
      <c r="J125" s="10"/>
      <c r="K125" s="10"/>
      <c r="L125" s="10"/>
      <c r="M125" s="10"/>
    </row>
    <row r="126" spans="1:13" x14ac:dyDescent="0.25">
      <c r="A126" s="20" t="s">
        <v>1131</v>
      </c>
      <c r="B126" s="69"/>
      <c r="C126" s="20" t="s">
        <v>16</v>
      </c>
      <c r="D126" s="20"/>
      <c r="E126" s="10">
        <v>2.9</v>
      </c>
      <c r="F126" s="10"/>
      <c r="G126" s="10"/>
      <c r="H126" s="10" t="s">
        <v>1100</v>
      </c>
      <c r="I126" s="10" t="s">
        <v>17</v>
      </c>
      <c r="J126" s="10"/>
      <c r="K126" s="10"/>
      <c r="L126" s="10"/>
      <c r="M126" s="10"/>
    </row>
    <row r="127" spans="1:13" x14ac:dyDescent="0.25">
      <c r="A127" s="20" t="s">
        <v>1132</v>
      </c>
      <c r="B127" s="69"/>
      <c r="C127" s="20" t="s">
        <v>16</v>
      </c>
      <c r="D127" s="20"/>
      <c r="E127" s="10">
        <v>5.5</v>
      </c>
      <c r="F127" s="10"/>
      <c r="G127" s="10"/>
      <c r="H127" s="10" t="s">
        <v>1100</v>
      </c>
      <c r="I127" s="10" t="s">
        <v>17</v>
      </c>
      <c r="J127" s="10"/>
      <c r="K127" s="10"/>
      <c r="L127" s="10"/>
      <c r="M127" s="10"/>
    </row>
    <row r="128" spans="1:13" x14ac:dyDescent="0.25">
      <c r="A128" s="20" t="s">
        <v>1133</v>
      </c>
      <c r="B128" s="69"/>
      <c r="C128" s="20" t="s">
        <v>16</v>
      </c>
      <c r="D128" s="20"/>
      <c r="E128" s="10">
        <v>1</v>
      </c>
      <c r="F128" s="10"/>
      <c r="G128" s="10"/>
      <c r="H128" s="10" t="s">
        <v>1100</v>
      </c>
      <c r="I128" s="10" t="s">
        <v>17</v>
      </c>
      <c r="J128" s="10"/>
      <c r="K128" s="10"/>
      <c r="L128" s="10"/>
      <c r="M128" s="10"/>
    </row>
    <row r="129" spans="1:13" x14ac:dyDescent="0.25">
      <c r="A129" s="20" t="s">
        <v>1134</v>
      </c>
      <c r="B129" s="69"/>
      <c r="C129" s="20" t="s">
        <v>16</v>
      </c>
      <c r="D129" s="20"/>
      <c r="E129" s="10">
        <v>2</v>
      </c>
      <c r="F129" s="10"/>
      <c r="G129" s="10"/>
      <c r="H129" s="10" t="s">
        <v>1100</v>
      </c>
      <c r="I129" s="10" t="s">
        <v>17</v>
      </c>
      <c r="J129" s="10"/>
      <c r="K129" s="10"/>
      <c r="L129" s="10"/>
      <c r="M129" s="10"/>
    </row>
    <row r="130" spans="1:13" x14ac:dyDescent="0.25">
      <c r="A130" s="20" t="s">
        <v>1135</v>
      </c>
      <c r="B130" s="69"/>
      <c r="C130" s="20" t="s">
        <v>16</v>
      </c>
      <c r="D130" s="20"/>
      <c r="E130" s="10">
        <v>2.5</v>
      </c>
      <c r="F130" s="10"/>
      <c r="G130" s="10"/>
      <c r="H130" s="10" t="s">
        <v>1100</v>
      </c>
      <c r="I130" s="10" t="s">
        <v>17</v>
      </c>
      <c r="J130" s="10"/>
      <c r="K130" s="10"/>
      <c r="L130" s="10"/>
      <c r="M130" s="10"/>
    </row>
    <row r="131" spans="1:13" x14ac:dyDescent="0.25">
      <c r="A131" s="20" t="s">
        <v>1136</v>
      </c>
      <c r="B131" s="69"/>
      <c r="C131" s="20" t="s">
        <v>16</v>
      </c>
      <c r="D131" s="20"/>
      <c r="E131" s="10">
        <v>3.2</v>
      </c>
      <c r="F131" s="10"/>
      <c r="G131" s="10"/>
      <c r="H131" s="10" t="s">
        <v>1100</v>
      </c>
      <c r="I131" s="10" t="s">
        <v>17</v>
      </c>
      <c r="J131" s="10"/>
      <c r="K131" s="10"/>
      <c r="L131" s="10"/>
      <c r="M131" s="10"/>
    </row>
    <row r="132" spans="1:13" x14ac:dyDescent="0.25">
      <c r="A132" s="20" t="s">
        <v>1137</v>
      </c>
      <c r="B132" s="69"/>
      <c r="C132" s="20" t="s">
        <v>16</v>
      </c>
      <c r="D132" s="20"/>
      <c r="E132" s="10">
        <v>4.5</v>
      </c>
      <c r="F132" s="10"/>
      <c r="G132" s="10"/>
      <c r="H132" s="10" t="s">
        <v>1100</v>
      </c>
      <c r="I132" s="10" t="s">
        <v>17</v>
      </c>
      <c r="J132" s="10"/>
      <c r="K132" s="10"/>
      <c r="L132" s="10"/>
      <c r="M132" s="10"/>
    </row>
    <row r="133" spans="1:13" x14ac:dyDescent="0.25">
      <c r="A133" s="20" t="s">
        <v>1138</v>
      </c>
      <c r="B133" s="69"/>
      <c r="C133" s="20" t="s">
        <v>16</v>
      </c>
      <c r="D133" s="20"/>
      <c r="E133" s="10">
        <v>3.5</v>
      </c>
      <c r="F133" s="10"/>
      <c r="G133" s="10"/>
      <c r="H133" s="10" t="s">
        <v>1100</v>
      </c>
      <c r="I133" s="10" t="s">
        <v>17</v>
      </c>
      <c r="J133" s="10"/>
      <c r="K133" s="10"/>
      <c r="L133" s="10"/>
      <c r="M133" s="10"/>
    </row>
    <row r="134" spans="1:13" x14ac:dyDescent="0.25">
      <c r="A134" s="20" t="s">
        <v>1139</v>
      </c>
      <c r="B134" s="69"/>
      <c r="C134" s="20" t="s">
        <v>16</v>
      </c>
      <c r="D134" s="20"/>
      <c r="E134" s="10">
        <v>2</v>
      </c>
      <c r="F134" s="10"/>
      <c r="G134" s="10"/>
      <c r="H134" s="10" t="s">
        <v>1100</v>
      </c>
      <c r="I134" s="10" t="s">
        <v>17</v>
      </c>
      <c r="J134" s="10"/>
      <c r="K134" s="10"/>
      <c r="L134" s="10"/>
      <c r="M134" s="10"/>
    </row>
    <row r="135" spans="1:13" x14ac:dyDescent="0.25">
      <c r="A135" s="20" t="s">
        <v>1140</v>
      </c>
      <c r="B135" s="69"/>
      <c r="C135" s="20" t="s">
        <v>16</v>
      </c>
      <c r="D135" s="20"/>
      <c r="E135" s="10">
        <v>2.5</v>
      </c>
      <c r="F135" s="10"/>
      <c r="G135" s="10"/>
      <c r="H135" s="10" t="s">
        <v>1100</v>
      </c>
      <c r="I135" s="10" t="s">
        <v>17</v>
      </c>
      <c r="J135" s="10"/>
      <c r="K135" s="10"/>
      <c r="L135" s="10"/>
      <c r="M135" s="10"/>
    </row>
    <row r="136" spans="1:13" x14ac:dyDescent="0.25">
      <c r="A136" s="20" t="s">
        <v>1141</v>
      </c>
      <c r="B136" s="69"/>
      <c r="C136" s="20" t="s">
        <v>16</v>
      </c>
      <c r="D136" s="20"/>
      <c r="E136" s="10">
        <v>2</v>
      </c>
      <c r="F136" s="10"/>
      <c r="G136" s="10"/>
      <c r="H136" s="10" t="s">
        <v>1100</v>
      </c>
      <c r="I136" s="10" t="s">
        <v>17</v>
      </c>
      <c r="J136" s="10"/>
      <c r="K136" s="10"/>
      <c r="L136" s="10"/>
      <c r="M136" s="10"/>
    </row>
    <row r="137" spans="1:13" x14ac:dyDescent="0.25">
      <c r="A137" s="20" t="s">
        <v>1142</v>
      </c>
      <c r="B137" s="70"/>
      <c r="C137" s="20" t="s">
        <v>16</v>
      </c>
      <c r="D137" s="20"/>
      <c r="E137" s="10">
        <v>2.5</v>
      </c>
      <c r="F137" s="10"/>
      <c r="G137" s="10"/>
      <c r="H137" s="10" t="s">
        <v>1100</v>
      </c>
      <c r="I137" s="10" t="s">
        <v>17</v>
      </c>
      <c r="J137" s="10"/>
      <c r="K137" s="10"/>
      <c r="L137" s="10"/>
      <c r="M137" s="10"/>
    </row>
    <row r="138" spans="1:13" x14ac:dyDescent="0.25">
      <c r="A138" s="20" t="s">
        <v>1143</v>
      </c>
      <c r="B138" s="70"/>
      <c r="C138" s="20" t="s">
        <v>16</v>
      </c>
      <c r="D138" s="20"/>
      <c r="E138" s="10">
        <v>2.9</v>
      </c>
      <c r="F138" s="10"/>
      <c r="G138" s="10"/>
      <c r="H138" s="10" t="s">
        <v>1100</v>
      </c>
      <c r="I138" s="10" t="s">
        <v>17</v>
      </c>
      <c r="J138" s="10"/>
      <c r="K138" s="10"/>
      <c r="L138" s="10"/>
      <c r="M138" s="10"/>
    </row>
    <row r="139" spans="1:13" x14ac:dyDescent="0.25">
      <c r="A139" s="20" t="s">
        <v>1144</v>
      </c>
      <c r="B139" s="70"/>
      <c r="C139" s="20" t="s">
        <v>16</v>
      </c>
      <c r="D139" s="20"/>
      <c r="E139" s="10">
        <v>1</v>
      </c>
      <c r="F139" s="10"/>
      <c r="G139" s="10"/>
      <c r="H139" s="10" t="s">
        <v>1100</v>
      </c>
      <c r="I139" s="10" t="s">
        <v>17</v>
      </c>
      <c r="J139" s="10"/>
      <c r="K139" s="10"/>
      <c r="L139" s="10"/>
      <c r="M139" s="10"/>
    </row>
    <row r="140" spans="1:13" x14ac:dyDescent="0.25">
      <c r="A140" s="20" t="s">
        <v>1145</v>
      </c>
      <c r="B140" s="70"/>
      <c r="C140" s="20" t="s">
        <v>16</v>
      </c>
      <c r="D140" s="20"/>
      <c r="E140" s="10">
        <v>4.5</v>
      </c>
      <c r="F140" s="10"/>
      <c r="G140" s="10"/>
      <c r="H140" s="10" t="s">
        <v>1100</v>
      </c>
      <c r="I140" s="10" t="s">
        <v>17</v>
      </c>
      <c r="J140" s="10"/>
      <c r="K140" s="10"/>
      <c r="L140" s="10"/>
      <c r="M140" s="10"/>
    </row>
    <row r="141" spans="1:13" x14ac:dyDescent="0.25">
      <c r="A141" s="20" t="s">
        <v>1146</v>
      </c>
      <c r="B141" s="70"/>
      <c r="C141" s="20" t="s">
        <v>16</v>
      </c>
      <c r="D141" s="20"/>
      <c r="E141" s="10">
        <v>4</v>
      </c>
      <c r="F141" s="10"/>
      <c r="G141" s="10"/>
      <c r="H141" s="10" t="s">
        <v>1100</v>
      </c>
      <c r="I141" s="10" t="s">
        <v>17</v>
      </c>
      <c r="J141" s="10"/>
      <c r="K141" s="10"/>
      <c r="L141" s="10"/>
      <c r="M141" s="10"/>
    </row>
    <row r="142" spans="1:13" x14ac:dyDescent="0.25">
      <c r="A142" s="20" t="s">
        <v>1147</v>
      </c>
      <c r="B142" s="70"/>
      <c r="C142" s="20" t="s">
        <v>16</v>
      </c>
      <c r="D142" s="20"/>
      <c r="E142" s="10">
        <v>2.9</v>
      </c>
      <c r="F142" s="10"/>
      <c r="G142" s="10"/>
      <c r="H142" s="10" t="s">
        <v>1100</v>
      </c>
      <c r="I142" s="10" t="s">
        <v>17</v>
      </c>
      <c r="J142" s="10"/>
      <c r="K142" s="10"/>
      <c r="L142" s="10"/>
      <c r="M142" s="10"/>
    </row>
    <row r="143" spans="1:13" x14ac:dyDescent="0.25">
      <c r="A143" s="20" t="s">
        <v>1148</v>
      </c>
      <c r="B143" s="70"/>
      <c r="C143" s="20" t="s">
        <v>16</v>
      </c>
      <c r="D143" s="20"/>
      <c r="E143" s="10">
        <v>7</v>
      </c>
      <c r="F143" s="10"/>
      <c r="G143" s="10"/>
      <c r="H143" s="10" t="s">
        <v>1100</v>
      </c>
      <c r="I143" s="10" t="s">
        <v>17</v>
      </c>
      <c r="J143" s="10"/>
      <c r="K143" s="10"/>
      <c r="L143" s="10"/>
      <c r="M143" s="10"/>
    </row>
    <row r="144" spans="1:13" x14ac:dyDescent="0.25">
      <c r="A144" s="20" t="s">
        <v>1149</v>
      </c>
      <c r="B144" s="70"/>
      <c r="C144" s="20" t="s">
        <v>16</v>
      </c>
      <c r="D144" s="20"/>
      <c r="E144" s="10">
        <v>4.5</v>
      </c>
      <c r="F144" s="10"/>
      <c r="G144" s="10"/>
      <c r="H144" s="10" t="s">
        <v>1100</v>
      </c>
      <c r="I144" s="10" t="s">
        <v>17</v>
      </c>
      <c r="J144" s="10"/>
      <c r="K144" s="10"/>
      <c r="L144" s="10"/>
      <c r="M144" s="10"/>
    </row>
    <row r="145" spans="1:13" x14ac:dyDescent="0.25">
      <c r="A145" s="20" t="s">
        <v>1150</v>
      </c>
      <c r="B145" s="70"/>
      <c r="C145" s="20" t="s">
        <v>16</v>
      </c>
      <c r="D145" s="20"/>
      <c r="E145" s="10">
        <v>8</v>
      </c>
      <c r="F145" s="10"/>
      <c r="G145" s="10"/>
      <c r="H145" s="10" t="s">
        <v>1100</v>
      </c>
      <c r="I145" s="10" t="s">
        <v>17</v>
      </c>
      <c r="J145" s="10"/>
      <c r="K145" s="10"/>
      <c r="L145" s="10"/>
      <c r="M145" s="10"/>
    </row>
    <row r="146" spans="1:13" x14ac:dyDescent="0.25">
      <c r="A146" s="20" t="s">
        <v>1151</v>
      </c>
      <c r="B146" s="70"/>
      <c r="C146" s="20" t="s">
        <v>16</v>
      </c>
      <c r="D146" s="20"/>
      <c r="E146" s="10">
        <v>5</v>
      </c>
      <c r="F146" s="10"/>
      <c r="G146" s="10"/>
      <c r="H146" s="10" t="s">
        <v>1100</v>
      </c>
      <c r="I146" s="10" t="s">
        <v>17</v>
      </c>
      <c r="J146" s="10"/>
      <c r="K146" s="10"/>
      <c r="L146" s="10"/>
      <c r="M146" s="10"/>
    </row>
    <row r="147" spans="1:13" x14ac:dyDescent="0.25">
      <c r="A147" s="20" t="s">
        <v>1152</v>
      </c>
      <c r="B147" s="70"/>
      <c r="C147" s="20" t="s">
        <v>16</v>
      </c>
      <c r="D147" s="20"/>
      <c r="E147" s="10">
        <v>2</v>
      </c>
      <c r="F147" s="10"/>
      <c r="G147" s="10"/>
      <c r="H147" s="10" t="s">
        <v>1100</v>
      </c>
      <c r="I147" s="10" t="s">
        <v>17</v>
      </c>
      <c r="J147" s="10"/>
      <c r="K147" s="10"/>
      <c r="L147" s="10"/>
      <c r="M147" s="10"/>
    </row>
    <row r="148" spans="1:13" x14ac:dyDescent="0.25">
      <c r="A148" s="20" t="s">
        <v>1153</v>
      </c>
      <c r="B148" s="70"/>
      <c r="C148" s="20" t="s">
        <v>16</v>
      </c>
      <c r="D148" s="20"/>
      <c r="E148" s="10">
        <v>2.5</v>
      </c>
      <c r="F148" s="10"/>
      <c r="G148" s="10"/>
      <c r="H148" s="10" t="s">
        <v>1100</v>
      </c>
      <c r="I148" s="10" t="s">
        <v>17</v>
      </c>
      <c r="J148" s="10"/>
      <c r="K148" s="10"/>
      <c r="L148" s="10"/>
      <c r="M148" s="10"/>
    </row>
    <row r="149" spans="1:13" x14ac:dyDescent="0.25">
      <c r="A149" s="20" t="s">
        <v>1154</v>
      </c>
      <c r="B149" s="70"/>
      <c r="C149" s="20" t="s">
        <v>16</v>
      </c>
      <c r="D149" s="20"/>
      <c r="E149" s="10">
        <v>3.5</v>
      </c>
      <c r="F149" s="10"/>
      <c r="G149" s="10"/>
      <c r="H149" s="10" t="s">
        <v>1100</v>
      </c>
      <c r="I149" s="10" t="s">
        <v>17</v>
      </c>
      <c r="J149" s="10"/>
      <c r="K149" s="10"/>
      <c r="L149" s="10"/>
      <c r="M149" s="10"/>
    </row>
    <row r="150" spans="1:13" x14ac:dyDescent="0.25">
      <c r="A150" s="20" t="s">
        <v>1155</v>
      </c>
      <c r="B150" s="70"/>
      <c r="C150" s="20" t="s">
        <v>16</v>
      </c>
      <c r="D150" s="20"/>
      <c r="E150" s="10">
        <v>3</v>
      </c>
      <c r="F150" s="10"/>
      <c r="G150" s="10"/>
      <c r="H150" s="10" t="s">
        <v>1100</v>
      </c>
      <c r="I150" s="10" t="s">
        <v>17</v>
      </c>
      <c r="J150" s="10"/>
      <c r="K150" s="10"/>
      <c r="L150" s="10"/>
      <c r="M150" s="10"/>
    </row>
    <row r="151" spans="1:13" x14ac:dyDescent="0.25">
      <c r="A151" s="20" t="s">
        <v>1156</v>
      </c>
      <c r="B151" s="70"/>
      <c r="C151" s="20" t="s">
        <v>16</v>
      </c>
      <c r="D151" s="20"/>
      <c r="E151" s="10">
        <v>5</v>
      </c>
      <c r="F151" s="10"/>
      <c r="G151" s="10"/>
      <c r="H151" s="10" t="s">
        <v>1100</v>
      </c>
      <c r="I151" s="10" t="s">
        <v>17</v>
      </c>
      <c r="J151" s="10"/>
      <c r="K151" s="10"/>
      <c r="L151" s="10"/>
      <c r="M151" s="10"/>
    </row>
    <row r="152" spans="1:13" x14ac:dyDescent="0.25">
      <c r="A152" s="20" t="s">
        <v>1157</v>
      </c>
      <c r="B152" s="70"/>
      <c r="C152" s="20" t="s">
        <v>16</v>
      </c>
      <c r="D152" s="20"/>
      <c r="E152" s="10">
        <v>2.8</v>
      </c>
      <c r="F152" s="10"/>
      <c r="G152" s="10"/>
      <c r="H152" s="10" t="s">
        <v>1100</v>
      </c>
      <c r="I152" s="10" t="s">
        <v>17</v>
      </c>
      <c r="J152" s="10"/>
      <c r="K152" s="10"/>
      <c r="L152" s="10"/>
      <c r="M152" s="10"/>
    </row>
    <row r="153" spans="1:13" x14ac:dyDescent="0.25">
      <c r="A153" s="20" t="s">
        <v>1158</v>
      </c>
      <c r="B153" s="70"/>
      <c r="C153" s="20" t="s">
        <v>16</v>
      </c>
      <c r="D153" s="20"/>
      <c r="E153" s="10">
        <v>2</v>
      </c>
      <c r="F153" s="10"/>
      <c r="G153" s="10"/>
      <c r="H153" s="10" t="s">
        <v>1100</v>
      </c>
      <c r="I153" s="10" t="s">
        <v>17</v>
      </c>
      <c r="J153" s="10"/>
      <c r="K153" s="10"/>
      <c r="L153" s="10"/>
      <c r="M153" s="10"/>
    </row>
    <row r="154" spans="1:13" x14ac:dyDescent="0.25">
      <c r="A154" s="20" t="s">
        <v>1159</v>
      </c>
      <c r="B154" s="70"/>
      <c r="C154" s="20" t="s">
        <v>16</v>
      </c>
      <c r="D154" s="20"/>
      <c r="E154" s="10">
        <v>3</v>
      </c>
      <c r="F154" s="10"/>
      <c r="G154" s="10"/>
      <c r="H154" s="10" t="s">
        <v>1100</v>
      </c>
      <c r="I154" s="10" t="s">
        <v>17</v>
      </c>
      <c r="J154" s="10"/>
      <c r="K154" s="10"/>
      <c r="L154" s="10"/>
      <c r="M154" s="10"/>
    </row>
    <row r="155" spans="1:13" x14ac:dyDescent="0.25">
      <c r="A155" s="20" t="s">
        <v>1160</v>
      </c>
      <c r="B155" s="70"/>
      <c r="C155" s="20" t="s">
        <v>16</v>
      </c>
      <c r="D155" s="20"/>
      <c r="E155" s="10">
        <v>5</v>
      </c>
      <c r="F155" s="10"/>
      <c r="G155" s="10"/>
      <c r="H155" s="10" t="s">
        <v>1100</v>
      </c>
      <c r="I155" s="10" t="s">
        <v>17</v>
      </c>
      <c r="J155" s="10"/>
      <c r="K155" s="10"/>
      <c r="L155" s="10"/>
      <c r="M155" s="10"/>
    </row>
    <row r="156" spans="1:13" x14ac:dyDescent="0.25">
      <c r="A156" s="20" t="s">
        <v>1161</v>
      </c>
      <c r="B156" s="70"/>
      <c r="C156" s="20" t="s">
        <v>16</v>
      </c>
      <c r="D156" s="20"/>
      <c r="E156" s="10">
        <v>2</v>
      </c>
      <c r="F156" s="10"/>
      <c r="G156" s="10"/>
      <c r="H156" s="10" t="s">
        <v>1100</v>
      </c>
      <c r="I156" s="10" t="s">
        <v>17</v>
      </c>
      <c r="J156" s="10"/>
      <c r="K156" s="10"/>
      <c r="L156" s="10"/>
      <c r="M156" s="10"/>
    </row>
    <row r="157" spans="1:13" x14ac:dyDescent="0.25">
      <c r="A157" s="20" t="s">
        <v>1162</v>
      </c>
      <c r="B157" s="70"/>
      <c r="C157" s="20" t="s">
        <v>16</v>
      </c>
      <c r="D157" s="20"/>
      <c r="E157" s="10">
        <v>4</v>
      </c>
      <c r="F157" s="10"/>
      <c r="G157" s="10"/>
      <c r="H157" s="10" t="s">
        <v>1100</v>
      </c>
      <c r="I157" s="10" t="s">
        <v>17</v>
      </c>
      <c r="J157" s="10"/>
      <c r="K157" s="10"/>
      <c r="L157" s="10"/>
      <c r="M157" s="10"/>
    </row>
    <row r="158" spans="1:13" x14ac:dyDescent="0.25">
      <c r="A158" s="20" t="s">
        <v>1163</v>
      </c>
      <c r="B158" s="70"/>
      <c r="C158" s="20" t="s">
        <v>16</v>
      </c>
      <c r="D158" s="20"/>
      <c r="E158" s="10">
        <v>2.7</v>
      </c>
      <c r="F158" s="10"/>
      <c r="G158" s="10"/>
      <c r="H158" s="10" t="s">
        <v>1100</v>
      </c>
      <c r="I158" s="10" t="s">
        <v>17</v>
      </c>
      <c r="J158" s="10"/>
      <c r="K158" s="10"/>
      <c r="L158" s="10"/>
      <c r="M158" s="10"/>
    </row>
    <row r="159" spans="1:13" x14ac:dyDescent="0.25">
      <c r="A159" s="20" t="s">
        <v>1164</v>
      </c>
      <c r="B159" s="70"/>
      <c r="C159" s="20" t="s">
        <v>16</v>
      </c>
      <c r="D159" s="20"/>
      <c r="E159" s="10">
        <v>1.3</v>
      </c>
      <c r="F159" s="10"/>
      <c r="G159" s="10"/>
      <c r="H159" s="10" t="s">
        <v>1100</v>
      </c>
      <c r="I159" s="10" t="s">
        <v>17</v>
      </c>
      <c r="J159" s="10"/>
      <c r="K159" s="10"/>
      <c r="L159" s="10"/>
      <c r="M159" s="10"/>
    </row>
    <row r="160" spans="1:13" x14ac:dyDescent="0.25">
      <c r="A160" s="20" t="s">
        <v>1165</v>
      </c>
      <c r="B160" s="70"/>
      <c r="C160" s="20" t="s">
        <v>16</v>
      </c>
      <c r="D160" s="20"/>
      <c r="E160" s="10">
        <v>2.8</v>
      </c>
      <c r="F160" s="10"/>
      <c r="G160" s="10"/>
      <c r="H160" s="10" t="s">
        <v>1100</v>
      </c>
      <c r="I160" s="10" t="s">
        <v>17</v>
      </c>
      <c r="J160" s="10"/>
      <c r="K160" s="10"/>
      <c r="L160" s="10"/>
      <c r="M160" s="10"/>
    </row>
    <row r="161" spans="1:14" x14ac:dyDescent="0.25">
      <c r="A161" s="20" t="s">
        <v>1166</v>
      </c>
      <c r="B161" s="70"/>
      <c r="C161" s="20" t="s">
        <v>16</v>
      </c>
      <c r="D161" s="20"/>
      <c r="E161" s="10">
        <v>2.9</v>
      </c>
      <c r="F161" s="10"/>
      <c r="G161" s="10"/>
      <c r="H161" s="10" t="s">
        <v>1100</v>
      </c>
      <c r="I161" s="10" t="s">
        <v>17</v>
      </c>
      <c r="J161" s="10"/>
      <c r="K161" s="10"/>
      <c r="L161" s="10"/>
      <c r="M161" s="10"/>
    </row>
    <row r="162" spans="1:14" x14ac:dyDescent="0.25">
      <c r="A162" s="20" t="s">
        <v>1167</v>
      </c>
      <c r="B162" s="70"/>
      <c r="C162" s="20" t="s">
        <v>16</v>
      </c>
      <c r="D162" s="20"/>
      <c r="E162" s="10">
        <v>2</v>
      </c>
      <c r="F162" s="10"/>
      <c r="G162" s="10"/>
      <c r="H162" s="10" t="s">
        <v>1100</v>
      </c>
      <c r="I162" s="10" t="s">
        <v>17</v>
      </c>
      <c r="J162" s="10"/>
      <c r="K162" s="10"/>
      <c r="L162" s="10"/>
      <c r="M162" s="10"/>
    </row>
    <row r="163" spans="1:14" x14ac:dyDescent="0.25">
      <c r="A163" s="20" t="s">
        <v>1168</v>
      </c>
      <c r="B163" s="70"/>
      <c r="C163" s="20" t="s">
        <v>16</v>
      </c>
      <c r="D163" s="20"/>
      <c r="E163" s="10">
        <v>2.5</v>
      </c>
      <c r="F163" s="10"/>
      <c r="G163" s="10"/>
      <c r="H163" s="10" t="s">
        <v>1100</v>
      </c>
      <c r="I163" s="10" t="s">
        <v>17</v>
      </c>
      <c r="J163" s="10"/>
      <c r="K163" s="10"/>
      <c r="L163" s="10"/>
      <c r="M163" s="10"/>
    </row>
    <row r="164" spans="1:14" x14ac:dyDescent="0.25">
      <c r="A164" s="20" t="s">
        <v>1169</v>
      </c>
      <c r="B164" s="70"/>
      <c r="C164" s="20" t="s">
        <v>61</v>
      </c>
      <c r="D164" s="20"/>
      <c r="E164" s="10">
        <v>5</v>
      </c>
      <c r="F164" s="10"/>
      <c r="G164" s="10"/>
      <c r="H164" s="10" t="s">
        <v>1100</v>
      </c>
      <c r="I164" s="10" t="s">
        <v>17</v>
      </c>
      <c r="J164" s="10"/>
      <c r="K164" s="10"/>
      <c r="L164" s="10"/>
      <c r="M164" s="10"/>
    </row>
    <row r="165" spans="1:14" x14ac:dyDescent="0.25">
      <c r="A165" s="20" t="s">
        <v>1170</v>
      </c>
      <c r="B165" s="70"/>
      <c r="C165" s="20" t="s">
        <v>16</v>
      </c>
      <c r="D165" s="20"/>
      <c r="E165" s="10">
        <v>4</v>
      </c>
      <c r="F165" s="10"/>
      <c r="G165" s="10"/>
      <c r="H165" s="10" t="s">
        <v>1100</v>
      </c>
      <c r="I165" s="10" t="s">
        <v>17</v>
      </c>
      <c r="J165" s="10"/>
      <c r="K165" s="10"/>
      <c r="L165" s="10"/>
      <c r="M165" s="10"/>
    </row>
    <row r="166" spans="1:14" x14ac:dyDescent="0.25">
      <c r="A166" s="20" t="s">
        <v>1171</v>
      </c>
      <c r="B166" s="70"/>
      <c r="C166" s="20" t="s">
        <v>61</v>
      </c>
      <c r="D166" s="20"/>
      <c r="E166" s="10">
        <v>5</v>
      </c>
      <c r="F166" s="10"/>
      <c r="G166" s="10"/>
      <c r="H166" s="10" t="s">
        <v>1100</v>
      </c>
      <c r="I166" s="10" t="s">
        <v>17</v>
      </c>
      <c r="J166" s="10"/>
      <c r="K166" s="10"/>
      <c r="L166" s="10"/>
      <c r="M166" s="10"/>
    </row>
    <row r="167" spans="1:14" x14ac:dyDescent="0.25">
      <c r="A167" s="20" t="s">
        <v>1172</v>
      </c>
      <c r="B167" s="70"/>
      <c r="C167" s="20" t="s">
        <v>16</v>
      </c>
      <c r="D167" s="20"/>
      <c r="E167" s="10">
        <v>3</v>
      </c>
      <c r="F167" s="10"/>
      <c r="G167" s="10"/>
      <c r="H167" s="10" t="s">
        <v>1100</v>
      </c>
      <c r="I167" s="10" t="s">
        <v>17</v>
      </c>
      <c r="J167" s="10"/>
      <c r="K167" s="10"/>
      <c r="L167" s="10"/>
      <c r="M167" s="10"/>
    </row>
    <row r="168" spans="1:14" x14ac:dyDescent="0.25">
      <c r="A168" s="20" t="s">
        <v>1173</v>
      </c>
      <c r="B168" s="70"/>
      <c r="C168" s="20" t="s">
        <v>16</v>
      </c>
      <c r="D168" s="20"/>
      <c r="E168" s="10">
        <v>2.8</v>
      </c>
      <c r="F168" s="10"/>
      <c r="G168" s="10"/>
      <c r="H168" s="10" t="s">
        <v>1100</v>
      </c>
      <c r="I168" s="10" t="s">
        <v>17</v>
      </c>
      <c r="J168" s="10"/>
      <c r="K168" s="10"/>
      <c r="L168" s="10"/>
      <c r="M168" s="10"/>
    </row>
    <row r="169" spans="1:14" x14ac:dyDescent="0.25">
      <c r="A169" s="20" t="s">
        <v>1174</v>
      </c>
      <c r="B169" s="70"/>
      <c r="C169" s="20" t="s">
        <v>16</v>
      </c>
      <c r="D169" s="20"/>
      <c r="E169" s="10">
        <v>5</v>
      </c>
      <c r="F169" s="10"/>
      <c r="G169" s="10"/>
      <c r="H169" s="10" t="s">
        <v>1100</v>
      </c>
      <c r="I169" s="10" t="s">
        <v>17</v>
      </c>
      <c r="J169" s="10"/>
      <c r="K169" s="10"/>
      <c r="L169" s="10"/>
      <c r="M169" s="10"/>
    </row>
    <row r="170" spans="1:14" x14ac:dyDescent="0.25">
      <c r="A170" s="20" t="s">
        <v>1175</v>
      </c>
      <c r="B170" s="70"/>
      <c r="C170" s="20" t="s">
        <v>16</v>
      </c>
      <c r="D170" s="20"/>
      <c r="E170" s="10" t="s">
        <v>1074</v>
      </c>
      <c r="F170" s="10"/>
      <c r="G170" s="10"/>
      <c r="H170" s="10"/>
      <c r="I170" s="10"/>
      <c r="J170" s="10"/>
      <c r="K170" s="10"/>
      <c r="L170" s="10"/>
      <c r="M170" s="10"/>
    </row>
    <row r="171" spans="1:14" x14ac:dyDescent="0.25">
      <c r="A171" s="20" t="s">
        <v>1176</v>
      </c>
      <c r="B171" s="70"/>
      <c r="C171" s="20" t="s">
        <v>16</v>
      </c>
      <c r="D171" s="20"/>
      <c r="E171" s="10">
        <v>4</v>
      </c>
      <c r="F171" s="10"/>
      <c r="G171" s="10"/>
      <c r="H171" s="10" t="s">
        <v>1100</v>
      </c>
      <c r="I171" s="10" t="s">
        <v>17</v>
      </c>
      <c r="J171" s="10"/>
      <c r="K171" s="10"/>
      <c r="L171" s="10"/>
      <c r="M171" s="10"/>
    </row>
    <row r="172" spans="1:14" x14ac:dyDescent="0.25">
      <c r="A172" s="20" t="s">
        <v>1177</v>
      </c>
      <c r="B172" s="70"/>
      <c r="C172" s="20" t="s">
        <v>16</v>
      </c>
      <c r="D172" s="20"/>
      <c r="E172" s="10">
        <v>2.5</v>
      </c>
      <c r="F172" s="10"/>
      <c r="G172" s="10"/>
      <c r="H172" s="10" t="s">
        <v>1100</v>
      </c>
      <c r="I172" s="10" t="s">
        <v>17</v>
      </c>
      <c r="J172" s="10"/>
      <c r="K172" s="10"/>
      <c r="L172" s="10"/>
      <c r="M172" s="10"/>
    </row>
    <row r="173" spans="1:14" x14ac:dyDescent="0.25">
      <c r="A173" s="23" t="s">
        <v>8</v>
      </c>
      <c r="B173" s="69"/>
      <c r="C173" s="20"/>
      <c r="D173" s="2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4" x14ac:dyDescent="0.25">
      <c r="B174" s="69"/>
      <c r="C174" s="20"/>
      <c r="D174" s="2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4" ht="45" x14ac:dyDescent="0.25">
      <c r="B175" s="68"/>
      <c r="C175" s="14" t="s">
        <v>9</v>
      </c>
      <c r="D175" s="14" t="s">
        <v>661</v>
      </c>
      <c r="E175" s="14" t="s">
        <v>182</v>
      </c>
      <c r="F175" s="14" t="s">
        <v>679</v>
      </c>
      <c r="G175" s="14" t="s">
        <v>181</v>
      </c>
      <c r="H175" s="14" t="s">
        <v>10</v>
      </c>
      <c r="I175" s="14" t="s">
        <v>11</v>
      </c>
      <c r="J175" s="14" t="s">
        <v>12</v>
      </c>
      <c r="K175" s="14" t="s">
        <v>13</v>
      </c>
      <c r="L175" s="14" t="s">
        <v>14</v>
      </c>
      <c r="M175" s="46" t="s">
        <v>680</v>
      </c>
      <c r="N175" s="45" t="s">
        <v>58</v>
      </c>
    </row>
    <row r="176" spans="1:14" x14ac:dyDescent="0.25">
      <c r="A176" s="10" t="s">
        <v>656</v>
      </c>
      <c r="B176" s="70"/>
      <c r="C176" s="20" t="s">
        <v>218</v>
      </c>
      <c r="D176" s="20">
        <v>3.8</v>
      </c>
      <c r="E176" s="10"/>
      <c r="F176" s="10"/>
      <c r="G176" s="10"/>
      <c r="H176" s="10" t="s">
        <v>454</v>
      </c>
      <c r="I176" s="10"/>
      <c r="J176" s="10"/>
      <c r="K176" s="10"/>
      <c r="L176" s="10"/>
      <c r="M176" s="10"/>
    </row>
    <row r="177" spans="1:13" x14ac:dyDescent="0.25">
      <c r="A177" s="10" t="s">
        <v>657</v>
      </c>
      <c r="B177" s="70"/>
      <c r="C177" s="10"/>
      <c r="D177" s="10" t="s">
        <v>658</v>
      </c>
      <c r="E177" s="10"/>
      <c r="F177" s="10"/>
      <c r="G177" s="10"/>
      <c r="H177" s="10" t="s">
        <v>454</v>
      </c>
      <c r="I177" s="10"/>
      <c r="J177" s="10"/>
      <c r="K177" s="10"/>
      <c r="L177" s="10"/>
      <c r="M177" s="10"/>
    </row>
    <row r="178" spans="1:13" x14ac:dyDescent="0.25">
      <c r="A178" s="10" t="s">
        <v>662</v>
      </c>
      <c r="B178" s="70"/>
      <c r="C178" s="10" t="s">
        <v>218</v>
      </c>
      <c r="D178" s="10">
        <v>1.6</v>
      </c>
      <c r="E178" s="10"/>
      <c r="F178" s="10"/>
      <c r="G178" s="10"/>
      <c r="H178" s="10" t="s">
        <v>454</v>
      </c>
      <c r="I178" s="10"/>
      <c r="J178" s="10"/>
      <c r="K178" s="10"/>
      <c r="L178" s="10"/>
      <c r="M178" s="10"/>
    </row>
    <row r="179" spans="1:13" x14ac:dyDescent="0.25">
      <c r="A179" s="10" t="s">
        <v>663</v>
      </c>
      <c r="B179" s="70"/>
      <c r="C179" s="10" t="s">
        <v>61</v>
      </c>
      <c r="D179" s="10">
        <v>0.7</v>
      </c>
      <c r="E179" s="10"/>
      <c r="F179" s="10"/>
      <c r="G179" s="10"/>
      <c r="H179" s="10" t="s">
        <v>454</v>
      </c>
      <c r="I179" s="10"/>
      <c r="J179" s="10"/>
      <c r="K179" s="10"/>
      <c r="L179" s="10"/>
      <c r="M179" s="10"/>
    </row>
    <row r="180" spans="1:13" x14ac:dyDescent="0.25">
      <c r="A180" s="10" t="s">
        <v>664</v>
      </c>
      <c r="B180" s="70"/>
      <c r="C180" s="10" t="s">
        <v>61</v>
      </c>
      <c r="D180" s="10">
        <v>0.4</v>
      </c>
      <c r="E180" s="10"/>
      <c r="F180" s="10"/>
      <c r="G180" s="10"/>
      <c r="H180" s="10" t="s">
        <v>454</v>
      </c>
      <c r="I180" s="10"/>
      <c r="J180" s="10"/>
      <c r="K180" s="10"/>
      <c r="L180" s="10"/>
      <c r="M180" s="10"/>
    </row>
    <row r="181" spans="1:13" x14ac:dyDescent="0.25">
      <c r="A181" s="10" t="s">
        <v>665</v>
      </c>
      <c r="B181" s="70"/>
      <c r="C181" s="10" t="s">
        <v>61</v>
      </c>
      <c r="D181" s="10">
        <v>0.6</v>
      </c>
      <c r="E181" s="10"/>
      <c r="F181" s="10"/>
      <c r="G181" s="10"/>
      <c r="H181" s="10" t="s">
        <v>454</v>
      </c>
      <c r="I181" s="10"/>
      <c r="J181" s="10"/>
      <c r="K181" s="10"/>
      <c r="L181" s="10"/>
      <c r="M181" s="10"/>
    </row>
    <row r="182" spans="1:13" x14ac:dyDescent="0.25">
      <c r="A182" s="10" t="s">
        <v>666</v>
      </c>
      <c r="B182" s="70"/>
      <c r="C182" s="10" t="s">
        <v>61</v>
      </c>
      <c r="D182" s="10">
        <v>0.5</v>
      </c>
      <c r="E182" s="10"/>
      <c r="F182" s="10"/>
      <c r="G182" s="10"/>
      <c r="H182" s="10" t="s">
        <v>454</v>
      </c>
      <c r="I182" s="10"/>
      <c r="J182" s="10"/>
      <c r="K182" s="10"/>
      <c r="L182" s="10"/>
      <c r="M182" s="10"/>
    </row>
    <row r="183" spans="1:13" x14ac:dyDescent="0.25">
      <c r="A183" s="10" t="s">
        <v>667</v>
      </c>
      <c r="B183" s="70"/>
      <c r="C183" s="10" t="s">
        <v>61</v>
      </c>
      <c r="D183" s="10">
        <v>2.1</v>
      </c>
      <c r="E183" s="10"/>
      <c r="F183" s="10"/>
      <c r="G183" s="10"/>
      <c r="H183" s="10" t="s">
        <v>219</v>
      </c>
      <c r="I183" s="10"/>
      <c r="J183" s="10"/>
      <c r="K183" s="10"/>
      <c r="L183" s="10"/>
      <c r="M183" s="10"/>
    </row>
    <row r="184" spans="1:13" x14ac:dyDescent="0.25">
      <c r="A184" s="10" t="s">
        <v>668</v>
      </c>
      <c r="B184" s="70"/>
      <c r="C184" s="10" t="s">
        <v>659</v>
      </c>
      <c r="D184" s="10">
        <v>0.4</v>
      </c>
      <c r="E184" s="10"/>
      <c r="F184" s="10"/>
      <c r="G184" s="10"/>
      <c r="H184" s="10" t="s">
        <v>454</v>
      </c>
      <c r="I184" s="10"/>
      <c r="J184" s="10"/>
      <c r="K184" s="10"/>
      <c r="L184" s="10"/>
      <c r="M184" s="10"/>
    </row>
    <row r="185" spans="1:13" x14ac:dyDescent="0.25">
      <c r="A185" s="10" t="s">
        <v>669</v>
      </c>
      <c r="B185" s="70"/>
      <c r="C185" s="10" t="s">
        <v>660</v>
      </c>
      <c r="D185" s="10">
        <v>0.7</v>
      </c>
      <c r="E185" s="10"/>
      <c r="F185" s="10"/>
      <c r="G185" s="10"/>
      <c r="H185" s="10" t="s">
        <v>454</v>
      </c>
      <c r="I185" s="10"/>
      <c r="J185" s="10"/>
      <c r="K185" s="10"/>
      <c r="L185" s="10"/>
      <c r="M185" s="10"/>
    </row>
    <row r="186" spans="1:13" x14ac:dyDescent="0.25">
      <c r="A186" s="10" t="s">
        <v>670</v>
      </c>
      <c r="B186" s="70"/>
      <c r="C186" s="10" t="s">
        <v>218</v>
      </c>
      <c r="D186" s="10">
        <v>2.5</v>
      </c>
      <c r="E186" s="10"/>
      <c r="F186" s="10"/>
      <c r="G186" s="10"/>
      <c r="H186" s="10" t="s">
        <v>454</v>
      </c>
      <c r="I186" s="10"/>
      <c r="J186" s="10"/>
      <c r="K186" s="10"/>
      <c r="L186" s="10"/>
      <c r="M186" s="10"/>
    </row>
    <row r="187" spans="1:13" x14ac:dyDescent="0.25">
      <c r="A187" s="10" t="s">
        <v>671</v>
      </c>
      <c r="B187" s="70"/>
      <c r="C187" s="10" t="s">
        <v>218</v>
      </c>
      <c r="D187" s="10">
        <v>1.4</v>
      </c>
      <c r="E187" s="10"/>
      <c r="F187" s="10"/>
      <c r="G187" s="10"/>
      <c r="H187" s="10" t="s">
        <v>454</v>
      </c>
      <c r="I187" s="10"/>
      <c r="J187" s="10"/>
      <c r="K187" s="10"/>
      <c r="L187" s="10"/>
      <c r="M187" s="10"/>
    </row>
    <row r="188" spans="1:13" x14ac:dyDescent="0.25">
      <c r="A188" s="10" t="s">
        <v>672</v>
      </c>
      <c r="B188" s="70"/>
      <c r="C188" s="10" t="s">
        <v>218</v>
      </c>
      <c r="D188" s="10">
        <v>2.4</v>
      </c>
      <c r="E188" s="10"/>
      <c r="F188" s="10"/>
      <c r="G188" s="10"/>
      <c r="H188" s="10" t="s">
        <v>454</v>
      </c>
      <c r="I188" s="10"/>
      <c r="J188" s="10"/>
      <c r="K188" s="10"/>
      <c r="L188" s="10"/>
      <c r="M188" s="10"/>
    </row>
    <row r="189" spans="1:13" x14ac:dyDescent="0.25">
      <c r="A189" s="10" t="s">
        <v>673</v>
      </c>
      <c r="B189" s="70"/>
      <c r="C189" s="10" t="s">
        <v>659</v>
      </c>
      <c r="D189" s="10">
        <v>0.5</v>
      </c>
      <c r="E189" s="10"/>
      <c r="F189" s="10"/>
      <c r="G189" s="10"/>
      <c r="H189" s="10" t="s">
        <v>454</v>
      </c>
      <c r="I189" s="10"/>
      <c r="J189" s="10"/>
      <c r="K189" s="10"/>
      <c r="L189" s="10"/>
      <c r="M189" s="10"/>
    </row>
    <row r="190" spans="1:13" x14ac:dyDescent="0.25">
      <c r="A190" s="10" t="s">
        <v>674</v>
      </c>
      <c r="B190" s="70"/>
      <c r="C190" s="10" t="s">
        <v>659</v>
      </c>
      <c r="D190" s="10">
        <v>0.7</v>
      </c>
      <c r="E190" s="10"/>
      <c r="F190" s="10"/>
      <c r="G190" s="10"/>
      <c r="H190" s="10" t="s">
        <v>454</v>
      </c>
      <c r="I190" s="10"/>
      <c r="J190" s="10"/>
      <c r="K190" s="10"/>
      <c r="L190" s="10"/>
      <c r="M190" s="10"/>
    </row>
    <row r="191" spans="1:13" x14ac:dyDescent="0.25">
      <c r="A191" s="10" t="s">
        <v>675</v>
      </c>
      <c r="B191" s="70"/>
      <c r="C191" s="10" t="s">
        <v>218</v>
      </c>
      <c r="D191" s="10">
        <v>0.8</v>
      </c>
      <c r="E191" s="10"/>
      <c r="F191" s="10"/>
      <c r="G191" s="10"/>
      <c r="H191" s="10" t="s">
        <v>454</v>
      </c>
      <c r="I191" s="10"/>
      <c r="J191" s="10"/>
      <c r="K191" s="10"/>
      <c r="L191" s="10"/>
      <c r="M191" s="10"/>
    </row>
    <row r="192" spans="1:13" x14ac:dyDescent="0.25">
      <c r="A192" s="10" t="s">
        <v>676</v>
      </c>
      <c r="B192" s="70"/>
      <c r="C192" s="10" t="s">
        <v>218</v>
      </c>
      <c r="D192" s="10">
        <v>4.3</v>
      </c>
      <c r="E192" s="10"/>
      <c r="F192" s="10"/>
      <c r="G192" s="10"/>
      <c r="H192" s="10" t="s">
        <v>454</v>
      </c>
      <c r="I192" s="10"/>
      <c r="J192" s="10"/>
      <c r="K192" s="10"/>
      <c r="L192" s="10"/>
      <c r="M192" s="10"/>
    </row>
    <row r="193" spans="1:15" x14ac:dyDescent="0.25">
      <c r="A193" s="10" t="s">
        <v>677</v>
      </c>
      <c r="B193" s="70"/>
      <c r="C193" s="10" t="s">
        <v>659</v>
      </c>
      <c r="D193" s="10">
        <v>0.9</v>
      </c>
      <c r="E193" s="10"/>
      <c r="F193" s="10"/>
      <c r="G193" s="10"/>
      <c r="H193" s="10" t="s">
        <v>454</v>
      </c>
      <c r="I193" s="10"/>
      <c r="J193" s="10"/>
      <c r="K193" s="10"/>
      <c r="L193" s="10"/>
      <c r="M193" s="10"/>
    </row>
    <row r="194" spans="1:15" x14ac:dyDescent="0.25">
      <c r="A194" s="10" t="s">
        <v>678</v>
      </c>
      <c r="B194" s="70"/>
      <c r="C194" s="10" t="s">
        <v>218</v>
      </c>
      <c r="D194" s="10">
        <v>2.8</v>
      </c>
      <c r="E194" s="10"/>
      <c r="F194" s="10"/>
      <c r="G194" s="10"/>
      <c r="H194" s="10" t="s">
        <v>454</v>
      </c>
      <c r="I194" s="10"/>
      <c r="J194" s="10"/>
      <c r="K194" s="10"/>
      <c r="L194" s="10"/>
      <c r="M194" s="10"/>
    </row>
    <row r="195" spans="1:15" x14ac:dyDescent="0.2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9"/>
    </row>
    <row r="196" spans="1:15" ht="45" x14ac:dyDescent="0.25">
      <c r="A196" t="s">
        <v>1642</v>
      </c>
      <c r="C196" s="14" t="s">
        <v>9</v>
      </c>
      <c r="D196" s="10"/>
      <c r="E196" s="14" t="s">
        <v>182</v>
      </c>
      <c r="F196" s="10"/>
      <c r="G196" s="14" t="s">
        <v>181</v>
      </c>
      <c r="H196" s="14" t="s">
        <v>10</v>
      </c>
      <c r="I196" s="14" t="s">
        <v>11</v>
      </c>
      <c r="J196" s="14" t="s">
        <v>12</v>
      </c>
      <c r="K196" s="14" t="s">
        <v>13</v>
      </c>
      <c r="L196" s="14" t="s">
        <v>14</v>
      </c>
      <c r="M196" s="46" t="s">
        <v>680</v>
      </c>
      <c r="N196" s="45" t="s">
        <v>58</v>
      </c>
    </row>
    <row r="197" spans="1:15" x14ac:dyDescent="0.25">
      <c r="B197" s="73" t="s">
        <v>1083</v>
      </c>
      <c r="C197" s="74" t="s">
        <v>1074</v>
      </c>
      <c r="D197" s="70"/>
      <c r="E197" s="74"/>
      <c r="F197" s="70"/>
      <c r="G197" s="74" t="s">
        <v>1074</v>
      </c>
      <c r="H197" s="74" t="s">
        <v>1074</v>
      </c>
      <c r="I197" s="74" t="s">
        <v>1074</v>
      </c>
      <c r="J197" s="74"/>
      <c r="K197" s="74" t="s">
        <v>17</v>
      </c>
      <c r="L197" s="74"/>
      <c r="M197" s="73"/>
      <c r="N197" s="75"/>
      <c r="O197" s="58"/>
    </row>
    <row r="198" spans="1:15" x14ac:dyDescent="0.25">
      <c r="A198" t="s">
        <v>1640</v>
      </c>
      <c r="B198" s="73" t="s">
        <v>1088</v>
      </c>
      <c r="C198" s="74" t="s">
        <v>16</v>
      </c>
      <c r="D198" s="70"/>
      <c r="E198" s="74"/>
      <c r="F198" s="70"/>
      <c r="G198" s="74">
        <v>55.5</v>
      </c>
      <c r="H198" s="74" t="s">
        <v>110</v>
      </c>
      <c r="I198" s="74" t="s">
        <v>17</v>
      </c>
      <c r="J198" s="74"/>
      <c r="K198" s="74"/>
      <c r="L198" s="74"/>
      <c r="M198" s="73"/>
      <c r="N198" s="75"/>
      <c r="O198" s="58"/>
    </row>
    <row r="199" spans="1:15" ht="45" x14ac:dyDescent="0.25">
      <c r="B199" s="73" t="s">
        <v>1089</v>
      </c>
      <c r="C199" s="74" t="s">
        <v>16</v>
      </c>
      <c r="D199" s="70"/>
      <c r="E199" s="74"/>
      <c r="F199" s="70"/>
      <c r="G199" s="74">
        <v>69</v>
      </c>
      <c r="H199" s="74" t="s">
        <v>110</v>
      </c>
      <c r="I199" s="74" t="s">
        <v>17</v>
      </c>
      <c r="J199" s="74"/>
      <c r="K199" s="74"/>
      <c r="L199" s="74"/>
      <c r="M199" s="73" t="s">
        <v>1090</v>
      </c>
      <c r="N199" s="75" t="s">
        <v>1091</v>
      </c>
      <c r="O199" s="58"/>
    </row>
    <row r="200" spans="1:15" x14ac:dyDescent="0.25">
      <c r="A200" s="73"/>
      <c r="B200" s="70"/>
      <c r="C200" s="74"/>
      <c r="D200" s="70"/>
      <c r="E200" s="74"/>
      <c r="F200" s="70"/>
      <c r="G200" s="74"/>
      <c r="H200" s="74"/>
      <c r="I200" s="74"/>
      <c r="J200" s="74"/>
      <c r="K200" s="74"/>
      <c r="L200" s="74"/>
      <c r="M200" s="73"/>
      <c r="N200" s="75"/>
      <c r="O200" s="58"/>
    </row>
    <row r="201" spans="1:15" x14ac:dyDescent="0.25">
      <c r="A201" s="70"/>
      <c r="B201" s="70"/>
      <c r="C201" s="74"/>
      <c r="D201" s="70"/>
      <c r="E201" s="74"/>
      <c r="F201" s="70"/>
      <c r="G201" s="74"/>
      <c r="H201" s="74"/>
      <c r="I201" s="74"/>
      <c r="J201" s="74"/>
      <c r="K201" s="74"/>
      <c r="L201" s="74"/>
      <c r="M201" s="73"/>
      <c r="N201" s="75"/>
      <c r="O201" s="58"/>
    </row>
    <row r="202" spans="1:15" x14ac:dyDescent="0.25">
      <c r="A202" s="70"/>
      <c r="B202" s="70"/>
      <c r="C202" s="74"/>
      <c r="D202" s="70"/>
      <c r="E202" s="74"/>
      <c r="F202" s="70"/>
      <c r="G202" s="74"/>
      <c r="H202" s="74"/>
      <c r="I202" s="74"/>
      <c r="J202" s="74"/>
      <c r="K202" s="74"/>
      <c r="L202" s="74"/>
      <c r="M202" s="73"/>
      <c r="N202" s="75"/>
      <c r="O202" s="58"/>
    </row>
    <row r="203" spans="1:15" x14ac:dyDescent="0.25">
      <c r="A203" s="21" t="s">
        <v>222</v>
      </c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2"/>
      <c r="O203" s="58"/>
    </row>
    <row r="204" spans="1:15" x14ac:dyDescent="0.25">
      <c r="A204" s="1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2"/>
      <c r="O204" s="58"/>
    </row>
    <row r="205" spans="1:15" x14ac:dyDescent="0.25">
      <c r="A205" s="10"/>
      <c r="B205" s="7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9"/>
    </row>
    <row r="206" spans="1:15" x14ac:dyDescent="0.25">
      <c r="A206" s="10"/>
      <c r="B206" s="7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9"/>
    </row>
    <row r="207" spans="1:15" x14ac:dyDescent="0.25">
      <c r="A207" s="10"/>
      <c r="B207" s="7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9"/>
    </row>
    <row r="208" spans="1:15" x14ac:dyDescent="0.25">
      <c r="A208" s="10"/>
      <c r="B208" s="7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9"/>
    </row>
    <row r="209" spans="1:14" x14ac:dyDescent="0.25">
      <c r="A209" s="10"/>
      <c r="B209" s="7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9"/>
    </row>
    <row r="210" spans="1:14" x14ac:dyDescent="0.25">
      <c r="A210" s="49"/>
      <c r="B210" s="7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9"/>
    </row>
    <row r="211" spans="1:14" x14ac:dyDescent="0.25">
      <c r="A211" s="9"/>
      <c r="B211" s="7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9"/>
    </row>
    <row r="212" spans="1:14" x14ac:dyDescent="0.25">
      <c r="A212" s="9"/>
      <c r="B212" s="71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9"/>
    </row>
    <row r="213" spans="1:14" x14ac:dyDescent="0.25">
      <c r="A213" s="9"/>
      <c r="B213" s="72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x14ac:dyDescent="0.25">
      <c r="A214" s="9"/>
      <c r="B214" s="72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x14ac:dyDescent="0.25">
      <c r="B215" s="72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 x14ac:dyDescent="0.25">
      <c r="B216" s="72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x14ac:dyDescent="0.25">
      <c r="N217" s="9"/>
    </row>
    <row r="218" spans="1:14" x14ac:dyDescent="0.25">
      <c r="N218" s="9"/>
    </row>
    <row r="219" spans="1:14" x14ac:dyDescent="0.25">
      <c r="N219" s="9"/>
    </row>
    <row r="220" spans="1:14" x14ac:dyDescent="0.25">
      <c r="N220" s="9"/>
    </row>
    <row r="221" spans="1:14" x14ac:dyDescent="0.25">
      <c r="N221" s="9"/>
    </row>
    <row r="222" spans="1:14" x14ac:dyDescent="0.25">
      <c r="N222" s="9"/>
    </row>
    <row r="223" spans="1:14" x14ac:dyDescent="0.25">
      <c r="N223" s="9"/>
    </row>
    <row r="224" spans="1:14" x14ac:dyDescent="0.25">
      <c r="N224" s="9"/>
    </row>
    <row r="225" spans="14:14" x14ac:dyDescent="0.25">
      <c r="N225" s="9"/>
    </row>
    <row r="226" spans="14:14" x14ac:dyDescent="0.25">
      <c r="N226" s="9"/>
    </row>
    <row r="227" spans="14:14" x14ac:dyDescent="0.25">
      <c r="N227" s="9"/>
    </row>
    <row r="228" spans="14:14" x14ac:dyDescent="0.25">
      <c r="N228" s="9"/>
    </row>
    <row r="229" spans="14:14" x14ac:dyDescent="0.25">
      <c r="N229" s="9"/>
    </row>
    <row r="230" spans="14:14" x14ac:dyDescent="0.25">
      <c r="N230" s="9"/>
    </row>
    <row r="231" spans="14:14" x14ac:dyDescent="0.25">
      <c r="N231" s="9"/>
    </row>
    <row r="232" spans="14:14" x14ac:dyDescent="0.25">
      <c r="N232" s="9"/>
    </row>
    <row r="233" spans="14:14" x14ac:dyDescent="0.25">
      <c r="N233" s="9"/>
    </row>
    <row r="234" spans="14:14" x14ac:dyDescent="0.25">
      <c r="N234" s="9"/>
    </row>
    <row r="235" spans="14:14" x14ac:dyDescent="0.25">
      <c r="N235" s="9"/>
    </row>
    <row r="236" spans="14:14" x14ac:dyDescent="0.25">
      <c r="N236" s="9"/>
    </row>
    <row r="237" spans="14:14" x14ac:dyDescent="0.25">
      <c r="N237" s="9"/>
    </row>
    <row r="238" spans="14:14" x14ac:dyDescent="0.25">
      <c r="N238" s="9"/>
    </row>
    <row r="239" spans="14:14" x14ac:dyDescent="0.25">
      <c r="N239" s="9"/>
    </row>
    <row r="240" spans="14:14" x14ac:dyDescent="0.25">
      <c r="N240" s="9"/>
    </row>
    <row r="241" spans="14:14" x14ac:dyDescent="0.25">
      <c r="N241" s="9"/>
    </row>
    <row r="242" spans="14:14" x14ac:dyDescent="0.25">
      <c r="N242" s="9"/>
    </row>
    <row r="243" spans="14:14" x14ac:dyDescent="0.25">
      <c r="N243" s="9"/>
    </row>
    <row r="244" spans="14:14" x14ac:dyDescent="0.25">
      <c r="N244" s="9"/>
    </row>
    <row r="245" spans="14:14" x14ac:dyDescent="0.25">
      <c r="N245" s="9"/>
    </row>
  </sheetData>
  <pageMargins left="0.7" right="0.7" top="0.75" bottom="0.75" header="0.3" footer="0.3"/>
  <pageSetup orientation="landscape" horizontalDpi="4294967295" verticalDpi="4294967295"/>
  <headerFooter>
    <oddHeader>&amp;CWhippoorwill 1 Permanent Plot 2015&amp;R&amp;P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abSelected="1" topLeftCell="M29" workbookViewId="0">
      <selection activeCell="W8" sqref="W8:W31"/>
    </sheetView>
  </sheetViews>
  <sheetFormatPr defaultColWidth="8.85546875" defaultRowHeight="15" x14ac:dyDescent="0.25"/>
  <cols>
    <col min="9" max="9" width="9.28515625" customWidth="1"/>
    <col min="14" max="14" width="12.28515625" customWidth="1"/>
    <col min="15" max="15" width="10" customWidth="1"/>
    <col min="16" max="16" width="11" customWidth="1"/>
    <col min="18" max="18" width="11.28515625" customWidth="1"/>
    <col min="20" max="20" width="10.28515625" customWidth="1"/>
    <col min="21" max="21" width="16.28515625" customWidth="1"/>
    <col min="22" max="22" width="70" customWidth="1"/>
  </cols>
  <sheetData>
    <row r="1" spans="1:23" x14ac:dyDescent="0.25">
      <c r="A1" s="1" t="s">
        <v>0</v>
      </c>
      <c r="B1" s="2" t="s">
        <v>65</v>
      </c>
      <c r="C1" s="5"/>
      <c r="I1" t="s">
        <v>699</v>
      </c>
      <c r="J1" t="s">
        <v>1206</v>
      </c>
      <c r="M1" s="1" t="s">
        <v>0</v>
      </c>
      <c r="N1" s="2" t="s">
        <v>65</v>
      </c>
      <c r="P1" s="5"/>
    </row>
    <row r="2" spans="1:23" x14ac:dyDescent="0.25">
      <c r="A2" s="1" t="s">
        <v>2</v>
      </c>
      <c r="B2" s="7">
        <v>42218</v>
      </c>
      <c r="C2" s="5"/>
      <c r="I2" t="s">
        <v>701</v>
      </c>
      <c r="J2" t="s">
        <v>1207</v>
      </c>
      <c r="M2" s="1" t="s">
        <v>2</v>
      </c>
      <c r="N2" s="7"/>
      <c r="P2" s="5"/>
    </row>
    <row r="3" spans="1:23" x14ac:dyDescent="0.25">
      <c r="A3" s="1" t="s">
        <v>3</v>
      </c>
      <c r="B3" s="7"/>
      <c r="C3" s="5" t="s">
        <v>1065</v>
      </c>
      <c r="I3" t="s">
        <v>697</v>
      </c>
      <c r="J3" t="s">
        <v>1208</v>
      </c>
      <c r="M3" s="1" t="s">
        <v>3</v>
      </c>
      <c r="N3" s="7"/>
      <c r="P3" s="5"/>
    </row>
    <row r="4" spans="1:23" x14ac:dyDescent="0.25">
      <c r="A4" s="1" t="s">
        <v>66</v>
      </c>
      <c r="B4" s="2" t="s">
        <v>67</v>
      </c>
      <c r="C4" s="5"/>
      <c r="I4" t="s">
        <v>703</v>
      </c>
      <c r="J4" t="s">
        <v>1209</v>
      </c>
      <c r="M4" s="1" t="s">
        <v>66</v>
      </c>
      <c r="N4" s="2" t="s">
        <v>67</v>
      </c>
      <c r="P4" s="5"/>
    </row>
    <row r="5" spans="1:23" x14ac:dyDescent="0.25">
      <c r="A5" s="1" t="s">
        <v>5</v>
      </c>
      <c r="B5" s="2" t="s">
        <v>68</v>
      </c>
      <c r="C5" s="5"/>
      <c r="M5" s="1" t="s">
        <v>5</v>
      </c>
      <c r="N5" s="2" t="s">
        <v>68</v>
      </c>
      <c r="P5" s="5"/>
    </row>
    <row r="6" spans="1:23" x14ac:dyDescent="0.25">
      <c r="A6" s="5"/>
      <c r="B6" s="5"/>
      <c r="C6" s="5"/>
    </row>
    <row r="7" spans="1:23" ht="30" x14ac:dyDescent="0.25">
      <c r="A7" s="12" t="s">
        <v>8</v>
      </c>
      <c r="B7" s="12" t="s">
        <v>806</v>
      </c>
      <c r="C7" s="12" t="s">
        <v>9</v>
      </c>
      <c r="D7" s="23" t="s">
        <v>50</v>
      </c>
      <c r="E7" s="23" t="s">
        <v>52</v>
      </c>
      <c r="F7" s="23" t="s">
        <v>51</v>
      </c>
      <c r="G7" s="23" t="s">
        <v>53</v>
      </c>
      <c r="H7" s="12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28" t="s">
        <v>183</v>
      </c>
      <c r="N7" s="27" t="s">
        <v>58</v>
      </c>
      <c r="O7" s="17" t="s">
        <v>5</v>
      </c>
      <c r="P7" s="18" t="s">
        <v>184</v>
      </c>
      <c r="Q7" s="18" t="s">
        <v>185</v>
      </c>
      <c r="R7" s="18" t="s">
        <v>186</v>
      </c>
      <c r="S7" s="18" t="s">
        <v>187</v>
      </c>
      <c r="T7" s="18" t="s">
        <v>189</v>
      </c>
      <c r="U7" s="18" t="s">
        <v>188</v>
      </c>
      <c r="V7" s="18" t="s">
        <v>214</v>
      </c>
      <c r="W7" s="92" t="s">
        <v>1652</v>
      </c>
    </row>
    <row r="8" spans="1:23" x14ac:dyDescent="0.25">
      <c r="A8" s="3" t="s">
        <v>1626</v>
      </c>
      <c r="B8" s="12">
        <v>1771</v>
      </c>
      <c r="C8" s="10" t="s">
        <v>16</v>
      </c>
      <c r="D8" s="10"/>
      <c r="E8" s="10">
        <v>16.100000000000001</v>
      </c>
      <c r="F8" s="10">
        <v>91</v>
      </c>
      <c r="G8" s="10"/>
      <c r="H8" s="10" t="s">
        <v>220</v>
      </c>
      <c r="I8" s="10" t="s">
        <v>17</v>
      </c>
      <c r="J8" s="10"/>
      <c r="K8" s="10"/>
      <c r="L8" s="10" t="s">
        <v>1210</v>
      </c>
      <c r="M8" s="10"/>
      <c r="O8" s="13" t="s">
        <v>190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1223</v>
      </c>
      <c r="W8" s="90">
        <v>55</v>
      </c>
    </row>
    <row r="9" spans="1:23" x14ac:dyDescent="0.25">
      <c r="A9" s="3" t="s">
        <v>1627</v>
      </c>
      <c r="B9" s="12">
        <v>1769</v>
      </c>
      <c r="C9" s="10" t="s">
        <v>16</v>
      </c>
      <c r="D9" s="10"/>
      <c r="E9" s="10">
        <v>17.3</v>
      </c>
      <c r="F9" s="10">
        <v>100</v>
      </c>
      <c r="G9" s="10"/>
      <c r="H9" s="10" t="s">
        <v>220</v>
      </c>
      <c r="I9" s="10"/>
      <c r="J9" s="10" t="s">
        <v>17</v>
      </c>
      <c r="K9" s="10"/>
      <c r="L9" s="10" t="s">
        <v>1212</v>
      </c>
      <c r="M9" s="10"/>
      <c r="N9" t="s">
        <v>1211</v>
      </c>
      <c r="O9" s="13" t="s">
        <v>191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1224</v>
      </c>
      <c r="W9" s="90">
        <v>90</v>
      </c>
    </row>
    <row r="10" spans="1:23" x14ac:dyDescent="0.25">
      <c r="A10" s="3" t="s">
        <v>1632</v>
      </c>
      <c r="B10" s="12">
        <v>1768</v>
      </c>
      <c r="C10" s="10" t="s">
        <v>16</v>
      </c>
      <c r="D10" s="10"/>
      <c r="E10" s="10">
        <v>13.1</v>
      </c>
      <c r="F10" s="10">
        <v>78.5</v>
      </c>
      <c r="G10" s="10"/>
      <c r="H10" s="10" t="s">
        <v>220</v>
      </c>
      <c r="I10" s="10"/>
      <c r="J10" s="10" t="s">
        <v>17</v>
      </c>
      <c r="K10" s="10"/>
      <c r="L10" s="10"/>
      <c r="M10" s="10"/>
      <c r="O10" s="13" t="s">
        <v>192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1225</v>
      </c>
      <c r="W10" s="90">
        <v>5</v>
      </c>
    </row>
    <row r="11" spans="1:23" x14ac:dyDescent="0.25">
      <c r="A11" s="3" t="s">
        <v>1628</v>
      </c>
      <c r="B11" s="12">
        <v>1767</v>
      </c>
      <c r="C11" s="10" t="s">
        <v>16</v>
      </c>
      <c r="D11" s="10"/>
      <c r="E11" s="10">
        <v>0</v>
      </c>
      <c r="F11" s="10">
        <v>97</v>
      </c>
      <c r="G11" s="10"/>
      <c r="H11" s="10" t="s">
        <v>220</v>
      </c>
      <c r="I11" s="10"/>
      <c r="J11" s="10" t="s">
        <v>17</v>
      </c>
      <c r="K11" s="10"/>
      <c r="L11" s="10"/>
      <c r="M11" s="10"/>
      <c r="O11" s="13" t="s">
        <v>193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 t="s">
        <v>1226</v>
      </c>
      <c r="W11" s="90">
        <v>85</v>
      </c>
    </row>
    <row r="12" spans="1:23" x14ac:dyDescent="0.25">
      <c r="A12" s="12" t="s">
        <v>72</v>
      </c>
      <c r="B12" s="12">
        <v>885</v>
      </c>
      <c r="C12" s="10" t="s">
        <v>16</v>
      </c>
      <c r="D12" s="10"/>
      <c r="E12" s="10">
        <v>0</v>
      </c>
      <c r="F12" s="10">
        <v>112</v>
      </c>
      <c r="G12" s="10"/>
      <c r="H12" s="10" t="s">
        <v>220</v>
      </c>
      <c r="I12" s="10" t="s">
        <v>17</v>
      </c>
      <c r="J12" s="10"/>
      <c r="K12" s="10"/>
      <c r="L12" s="10"/>
      <c r="M12" s="10"/>
      <c r="O12" s="13" t="s">
        <v>194</v>
      </c>
      <c r="P12" s="10">
        <v>0</v>
      </c>
      <c r="Q12" s="10">
        <v>0</v>
      </c>
      <c r="R12" s="10">
        <v>0</v>
      </c>
      <c r="S12" s="10">
        <v>5</v>
      </c>
      <c r="T12" s="10">
        <v>0</v>
      </c>
      <c r="U12" s="10">
        <v>0</v>
      </c>
      <c r="V12" s="10" t="s">
        <v>1227</v>
      </c>
      <c r="W12" s="90">
        <v>75</v>
      </c>
    </row>
    <row r="13" spans="1:23" x14ac:dyDescent="0.25">
      <c r="A13" s="12" t="s">
        <v>73</v>
      </c>
      <c r="B13" s="12">
        <v>894</v>
      </c>
      <c r="C13" s="10" t="s">
        <v>16</v>
      </c>
      <c r="D13" s="10"/>
      <c r="E13" s="10">
        <v>16.399999999999999</v>
      </c>
      <c r="F13" s="10">
        <v>103.5</v>
      </c>
      <c r="G13" s="10"/>
      <c r="H13" s="10" t="s">
        <v>220</v>
      </c>
      <c r="I13" s="10"/>
      <c r="J13" s="10" t="s">
        <v>17</v>
      </c>
      <c r="K13" s="10"/>
      <c r="L13" s="10"/>
      <c r="M13" s="10"/>
      <c r="O13" s="13" t="s">
        <v>195</v>
      </c>
      <c r="P13" s="10">
        <v>0</v>
      </c>
      <c r="Q13" s="10">
        <v>0</v>
      </c>
      <c r="R13" s="10">
        <v>0</v>
      </c>
      <c r="S13" s="10">
        <v>4</v>
      </c>
      <c r="T13" s="10">
        <v>0</v>
      </c>
      <c r="U13" s="10">
        <v>0</v>
      </c>
      <c r="V13" s="10" t="s">
        <v>1228</v>
      </c>
      <c r="W13" s="90">
        <v>35</v>
      </c>
    </row>
    <row r="14" spans="1:23" x14ac:dyDescent="0.25">
      <c r="A14" s="12" t="s">
        <v>77</v>
      </c>
      <c r="B14" s="12">
        <v>892</v>
      </c>
      <c r="C14" s="10" t="s">
        <v>16</v>
      </c>
      <c r="D14" s="10"/>
      <c r="E14" s="10">
        <v>15</v>
      </c>
      <c r="F14" s="10"/>
      <c r="G14" s="10"/>
      <c r="H14" s="10" t="s">
        <v>220</v>
      </c>
      <c r="I14" s="10"/>
      <c r="J14" s="10"/>
      <c r="K14" s="10"/>
      <c r="L14" s="10"/>
      <c r="M14" s="10"/>
      <c r="O14" s="13" t="s">
        <v>196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20" t="s">
        <v>1243</v>
      </c>
      <c r="W14" s="90">
        <v>90</v>
      </c>
    </row>
    <row r="15" spans="1:23" x14ac:dyDescent="0.25">
      <c r="A15" s="12" t="s">
        <v>79</v>
      </c>
      <c r="B15" s="12">
        <v>895</v>
      </c>
      <c r="C15" s="10" t="s">
        <v>16</v>
      </c>
      <c r="D15" s="10"/>
      <c r="E15" s="10">
        <v>17.100000000000001</v>
      </c>
      <c r="F15" s="10"/>
      <c r="G15" s="10"/>
      <c r="H15" s="10" t="s">
        <v>220</v>
      </c>
      <c r="I15" s="10"/>
      <c r="J15" s="10"/>
      <c r="K15" s="10" t="s">
        <v>17</v>
      </c>
      <c r="L15" s="10"/>
      <c r="M15" s="10"/>
      <c r="O15" s="13" t="s">
        <v>197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81">
        <v>0</v>
      </c>
      <c r="V15" s="10" t="s">
        <v>1244</v>
      </c>
      <c r="W15" s="90">
        <v>80</v>
      </c>
    </row>
    <row r="16" spans="1:23" x14ac:dyDescent="0.25">
      <c r="A16" s="12" t="s">
        <v>82</v>
      </c>
      <c r="B16" s="12">
        <v>884</v>
      </c>
      <c r="C16" s="10" t="s">
        <v>16</v>
      </c>
      <c r="D16" s="10"/>
      <c r="F16" s="10">
        <v>96.5</v>
      </c>
      <c r="G16" s="10"/>
      <c r="H16" s="10" t="s">
        <v>220</v>
      </c>
      <c r="I16" s="10" t="s">
        <v>17</v>
      </c>
      <c r="J16" s="10"/>
      <c r="K16" s="10"/>
      <c r="L16" s="10"/>
      <c r="M16" s="10"/>
      <c r="O16" s="13" t="s">
        <v>198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81">
        <v>0</v>
      </c>
      <c r="V16" s="10" t="s">
        <v>1229</v>
      </c>
      <c r="W16" s="90">
        <v>85</v>
      </c>
    </row>
    <row r="17" spans="1:23" x14ac:dyDescent="0.25">
      <c r="A17" s="12" t="s">
        <v>83</v>
      </c>
      <c r="B17" s="12">
        <v>882</v>
      </c>
      <c r="C17" s="10" t="s">
        <v>16</v>
      </c>
      <c r="D17" s="10"/>
      <c r="E17" s="10">
        <v>13.8</v>
      </c>
      <c r="F17" s="10"/>
      <c r="G17" s="10"/>
      <c r="H17" s="10" t="s">
        <v>220</v>
      </c>
      <c r="I17" s="10"/>
      <c r="J17" s="10"/>
      <c r="K17" s="10" t="s">
        <v>17</v>
      </c>
      <c r="L17" s="10"/>
      <c r="M17" s="10"/>
      <c r="O17" s="13" t="s">
        <v>199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 t="s">
        <v>1230</v>
      </c>
      <c r="W17" s="90">
        <v>80</v>
      </c>
    </row>
    <row r="18" spans="1:23" x14ac:dyDescent="0.25">
      <c r="A18" s="89" t="s">
        <v>1624</v>
      </c>
      <c r="B18" s="12">
        <v>1770</v>
      </c>
      <c r="C18" s="10" t="s">
        <v>16</v>
      </c>
      <c r="D18" s="10"/>
      <c r="E18" s="10">
        <v>15.3</v>
      </c>
      <c r="F18" s="10"/>
      <c r="G18" s="10"/>
      <c r="H18" s="10" t="s">
        <v>220</v>
      </c>
      <c r="I18" s="10"/>
      <c r="J18" s="10"/>
      <c r="K18" s="10" t="s">
        <v>17</v>
      </c>
      <c r="L18" s="10"/>
      <c r="M18" s="10"/>
      <c r="O18" s="13" t="s">
        <v>200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 t="s">
        <v>1231</v>
      </c>
      <c r="W18" s="90">
        <v>65</v>
      </c>
    </row>
    <row r="19" spans="1:23" x14ac:dyDescent="0.25">
      <c r="A19" s="12" t="s">
        <v>91</v>
      </c>
      <c r="B19" s="12">
        <v>714</v>
      </c>
      <c r="C19" s="10" t="s">
        <v>16</v>
      </c>
      <c r="D19" s="10"/>
      <c r="E19" s="10">
        <v>14.5</v>
      </c>
      <c r="F19" s="10"/>
      <c r="G19" s="10"/>
      <c r="H19" s="10" t="s">
        <v>220</v>
      </c>
      <c r="I19" s="10"/>
      <c r="J19" s="10"/>
      <c r="K19" s="10" t="s">
        <v>17</v>
      </c>
      <c r="L19" s="10"/>
      <c r="M19" s="10"/>
      <c r="O19" s="13" t="s">
        <v>201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 t="s">
        <v>1232</v>
      </c>
      <c r="W19" s="90">
        <v>65</v>
      </c>
    </row>
    <row r="20" spans="1:23" x14ac:dyDescent="0.25">
      <c r="A20" s="12" t="s">
        <v>94</v>
      </c>
      <c r="B20" s="12">
        <v>703</v>
      </c>
      <c r="C20" s="10" t="s">
        <v>16</v>
      </c>
      <c r="D20" s="10"/>
      <c r="E20" s="10">
        <v>14.8</v>
      </c>
      <c r="F20" s="10">
        <v>83.5</v>
      </c>
      <c r="G20" s="10"/>
      <c r="H20" s="10" t="s">
        <v>220</v>
      </c>
      <c r="I20" s="10" t="s">
        <v>17</v>
      </c>
      <c r="J20" s="10"/>
      <c r="K20" s="10"/>
      <c r="L20" s="10"/>
      <c r="M20" t="s">
        <v>818</v>
      </c>
      <c r="O20" s="13" t="s">
        <v>202</v>
      </c>
      <c r="P20" s="10">
        <v>0</v>
      </c>
      <c r="Q20" s="10">
        <v>0</v>
      </c>
      <c r="R20" s="10">
        <v>0</v>
      </c>
      <c r="S20" s="10">
        <v>1</v>
      </c>
      <c r="T20" s="10">
        <v>0</v>
      </c>
      <c r="U20" s="10">
        <v>0</v>
      </c>
      <c r="V20" s="10" t="s">
        <v>1233</v>
      </c>
      <c r="W20" s="90">
        <v>60</v>
      </c>
    </row>
    <row r="21" spans="1:23" x14ac:dyDescent="0.25">
      <c r="A21" s="89" t="s">
        <v>1623</v>
      </c>
      <c r="B21" s="12">
        <v>1766</v>
      </c>
      <c r="C21" s="10" t="s">
        <v>16</v>
      </c>
      <c r="D21" s="10"/>
      <c r="E21" s="10">
        <v>15</v>
      </c>
      <c r="F21" s="10">
        <v>98.5</v>
      </c>
      <c r="G21" s="10"/>
      <c r="H21" s="10" t="s">
        <v>220</v>
      </c>
      <c r="I21" s="10" t="s">
        <v>17</v>
      </c>
      <c r="J21" s="10"/>
      <c r="K21" s="10"/>
      <c r="L21" s="10" t="s">
        <v>1213</v>
      </c>
      <c r="M21" s="10"/>
      <c r="O21" s="13" t="s">
        <v>203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 t="s">
        <v>1229</v>
      </c>
      <c r="W21" s="90">
        <v>85</v>
      </c>
    </row>
    <row r="22" spans="1:23" x14ac:dyDescent="0.25">
      <c r="A22" s="12" t="s">
        <v>95</v>
      </c>
      <c r="B22" s="12">
        <v>706</v>
      </c>
      <c r="C22" s="10" t="s">
        <v>16</v>
      </c>
      <c r="D22" s="10"/>
      <c r="E22" s="10">
        <v>19.600000000000001</v>
      </c>
      <c r="F22" s="10">
        <v>111.5</v>
      </c>
      <c r="G22" s="10"/>
      <c r="H22" s="10" t="s">
        <v>220</v>
      </c>
      <c r="I22" s="10" t="s">
        <v>17</v>
      </c>
      <c r="J22" s="10"/>
      <c r="K22" s="10"/>
      <c r="L22" s="10" t="s">
        <v>1214</v>
      </c>
      <c r="M22" s="10"/>
      <c r="O22" s="13" t="s">
        <v>204</v>
      </c>
      <c r="P22" s="10">
        <v>0</v>
      </c>
      <c r="Q22" s="10">
        <v>1</v>
      </c>
      <c r="R22" s="10">
        <v>0</v>
      </c>
      <c r="S22" s="10">
        <v>0</v>
      </c>
      <c r="T22" s="10">
        <v>0</v>
      </c>
      <c r="U22" s="10">
        <v>0</v>
      </c>
      <c r="V22" s="10" t="s">
        <v>841</v>
      </c>
      <c r="W22" s="90">
        <v>95</v>
      </c>
    </row>
    <row r="23" spans="1:23" x14ac:dyDescent="0.25">
      <c r="A23" s="12" t="s">
        <v>98</v>
      </c>
      <c r="B23" s="12">
        <v>715</v>
      </c>
      <c r="C23" s="10" t="s">
        <v>16</v>
      </c>
      <c r="D23" s="10"/>
      <c r="E23" s="10">
        <v>16.7</v>
      </c>
      <c r="F23" s="10">
        <v>101.5</v>
      </c>
      <c r="G23" s="10"/>
      <c r="H23" s="10" t="s">
        <v>220</v>
      </c>
      <c r="I23" s="10" t="s">
        <v>17</v>
      </c>
      <c r="J23" s="10"/>
      <c r="K23" s="10"/>
      <c r="L23" s="10" t="s">
        <v>1215</v>
      </c>
      <c r="M23" s="10"/>
      <c r="O23" s="13" t="s">
        <v>205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 t="s">
        <v>1234</v>
      </c>
      <c r="W23" s="90">
        <v>80</v>
      </c>
    </row>
    <row r="24" spans="1:23" x14ac:dyDescent="0.25">
      <c r="A24" s="12" t="s">
        <v>99</v>
      </c>
      <c r="B24" s="12">
        <v>708</v>
      </c>
      <c r="C24" s="10" t="s">
        <v>16</v>
      </c>
      <c r="D24" s="10"/>
      <c r="E24" s="10">
        <v>18.2</v>
      </c>
      <c r="F24" s="10">
        <v>116.5</v>
      </c>
      <c r="G24" s="10"/>
      <c r="H24" s="10" t="s">
        <v>220</v>
      </c>
      <c r="I24" s="10" t="s">
        <v>17</v>
      </c>
      <c r="J24" s="10"/>
      <c r="K24" s="10"/>
      <c r="L24" s="10" t="s">
        <v>1216</v>
      </c>
      <c r="M24" s="10"/>
      <c r="O24" s="13" t="s">
        <v>206</v>
      </c>
      <c r="P24" s="10">
        <v>0</v>
      </c>
      <c r="Q24" s="10">
        <v>0</v>
      </c>
      <c r="R24" s="10">
        <v>0</v>
      </c>
      <c r="S24" s="10">
        <v>1</v>
      </c>
      <c r="T24" s="10">
        <v>0</v>
      </c>
      <c r="U24" s="10">
        <v>0</v>
      </c>
      <c r="V24" s="10" t="s">
        <v>1235</v>
      </c>
      <c r="W24" s="90">
        <v>80</v>
      </c>
    </row>
    <row r="25" spans="1:23" x14ac:dyDescent="0.25">
      <c r="A25" s="12" t="s">
        <v>69</v>
      </c>
      <c r="B25" s="12">
        <v>890</v>
      </c>
      <c r="C25" s="10" t="s">
        <v>217</v>
      </c>
      <c r="D25" s="10"/>
      <c r="E25" s="10">
        <v>3.5</v>
      </c>
      <c r="F25" s="10"/>
      <c r="G25" s="10"/>
      <c r="H25" s="10" t="s">
        <v>220</v>
      </c>
      <c r="I25" s="10"/>
      <c r="J25" s="10"/>
      <c r="K25" s="10"/>
      <c r="L25" s="10"/>
      <c r="M25" s="10"/>
      <c r="O25" s="13" t="s">
        <v>207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 t="s">
        <v>1236</v>
      </c>
      <c r="W25" s="90">
        <v>5</v>
      </c>
    </row>
    <row r="26" spans="1:23" x14ac:dyDescent="0.25">
      <c r="A26" s="12" t="s">
        <v>70</v>
      </c>
      <c r="B26" s="12">
        <v>888</v>
      </c>
      <c r="C26" s="10" t="s">
        <v>16</v>
      </c>
      <c r="D26" s="10"/>
      <c r="E26" s="10">
        <v>2.2999999999999998</v>
      </c>
      <c r="F26" s="10">
        <v>14</v>
      </c>
      <c r="G26" s="10"/>
      <c r="H26" s="10" t="s">
        <v>220</v>
      </c>
      <c r="I26" s="10" t="s">
        <v>17</v>
      </c>
      <c r="J26" s="10"/>
      <c r="K26" s="10"/>
      <c r="L26" s="10"/>
      <c r="M26" s="10"/>
      <c r="O26" s="13" t="s">
        <v>208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 t="s">
        <v>1237</v>
      </c>
      <c r="W26" s="90">
        <v>65</v>
      </c>
    </row>
    <row r="27" spans="1:23" x14ac:dyDescent="0.25">
      <c r="B27" s="12" t="s">
        <v>1625</v>
      </c>
      <c r="C27" s="10" t="s">
        <v>16</v>
      </c>
      <c r="D27" s="10"/>
      <c r="E27" s="10">
        <v>17</v>
      </c>
      <c r="F27" s="10"/>
      <c r="G27" s="10"/>
      <c r="H27" s="10" t="s">
        <v>220</v>
      </c>
      <c r="I27" s="10"/>
      <c r="J27" s="10"/>
      <c r="K27" s="10"/>
      <c r="L27" s="10"/>
      <c r="M27" s="10"/>
      <c r="O27" s="13" t="s">
        <v>209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 t="s">
        <v>1238</v>
      </c>
      <c r="W27" s="90">
        <v>45</v>
      </c>
    </row>
    <row r="28" spans="1:23" x14ac:dyDescent="0.25">
      <c r="A28" s="12" t="s">
        <v>71</v>
      </c>
      <c r="B28" s="12">
        <v>885</v>
      </c>
      <c r="C28" s="19" t="s">
        <v>384</v>
      </c>
      <c r="D28" s="10"/>
      <c r="E28" s="10">
        <v>7.2</v>
      </c>
      <c r="F28" s="10">
        <v>44</v>
      </c>
      <c r="G28" s="10"/>
      <c r="H28" s="10" t="s">
        <v>220</v>
      </c>
      <c r="I28" s="10"/>
      <c r="J28" s="10" t="s">
        <v>17</v>
      </c>
      <c r="K28" s="10"/>
      <c r="L28" s="10"/>
      <c r="M28" s="10"/>
      <c r="O28" s="13" t="s">
        <v>210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 t="s">
        <v>1239</v>
      </c>
      <c r="W28" s="90">
        <v>60</v>
      </c>
    </row>
    <row r="29" spans="1:23" x14ac:dyDescent="0.25">
      <c r="A29" s="89" t="s">
        <v>1622</v>
      </c>
      <c r="B29" s="12">
        <v>641</v>
      </c>
      <c r="C29" s="10" t="s">
        <v>16</v>
      </c>
      <c r="D29" s="10"/>
      <c r="E29" s="20">
        <v>4</v>
      </c>
      <c r="F29" s="10"/>
      <c r="G29" s="10"/>
      <c r="H29" s="10" t="s">
        <v>220</v>
      </c>
      <c r="I29" s="10"/>
      <c r="J29" s="10"/>
      <c r="K29" s="10"/>
      <c r="L29" s="10"/>
      <c r="M29" s="10"/>
      <c r="O29" s="13" t="s">
        <v>211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 t="s">
        <v>1240</v>
      </c>
      <c r="W29" s="90">
        <v>75</v>
      </c>
    </row>
    <row r="30" spans="1:23" x14ac:dyDescent="0.25">
      <c r="A30" s="12" t="s">
        <v>74</v>
      </c>
      <c r="B30" s="12"/>
      <c r="C30" s="10" t="s">
        <v>217</v>
      </c>
      <c r="D30" s="10" t="s">
        <v>16</v>
      </c>
      <c r="E30" s="20">
        <v>2</v>
      </c>
      <c r="F30" s="10"/>
      <c r="G30" s="10"/>
      <c r="H30" s="10" t="s">
        <v>220</v>
      </c>
      <c r="I30" s="10"/>
      <c r="J30" s="10"/>
      <c r="K30" s="10"/>
      <c r="L30" s="10"/>
      <c r="M30" s="10"/>
      <c r="O30" s="13" t="s">
        <v>212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 t="s">
        <v>1241</v>
      </c>
      <c r="W30" s="90">
        <v>75</v>
      </c>
    </row>
    <row r="31" spans="1:23" x14ac:dyDescent="0.25">
      <c r="A31" s="12" t="s">
        <v>75</v>
      </c>
      <c r="B31" s="12">
        <v>889</v>
      </c>
      <c r="C31" s="10" t="s">
        <v>16</v>
      </c>
      <c r="D31" s="10"/>
      <c r="E31" s="20">
        <v>11.1</v>
      </c>
      <c r="F31" s="10">
        <v>68.5</v>
      </c>
      <c r="G31" s="10"/>
      <c r="H31" s="10" t="s">
        <v>220</v>
      </c>
      <c r="I31" s="10" t="s">
        <v>17</v>
      </c>
      <c r="J31" s="10"/>
      <c r="K31" s="10"/>
      <c r="L31" s="10" t="s">
        <v>1074</v>
      </c>
      <c r="M31" s="10"/>
      <c r="O31" s="13" t="s">
        <v>213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 t="s">
        <v>1242</v>
      </c>
      <c r="W31" s="90">
        <v>75</v>
      </c>
    </row>
    <row r="32" spans="1:23" x14ac:dyDescent="0.25">
      <c r="A32" s="12" t="s">
        <v>76</v>
      </c>
      <c r="B32" s="12">
        <v>893</v>
      </c>
      <c r="C32" s="10" t="s">
        <v>16</v>
      </c>
      <c r="D32" s="10"/>
      <c r="E32" s="20">
        <v>4.5</v>
      </c>
      <c r="F32" s="10">
        <v>41.4</v>
      </c>
      <c r="G32" s="10"/>
      <c r="H32" s="10" t="s">
        <v>220</v>
      </c>
      <c r="I32" s="10" t="s">
        <v>17</v>
      </c>
      <c r="J32" s="10"/>
      <c r="K32" s="10"/>
      <c r="L32" s="10" t="s">
        <v>1074</v>
      </c>
      <c r="M32" s="10"/>
    </row>
    <row r="33" spans="1:15" ht="26.25" x14ac:dyDescent="0.25">
      <c r="A33" s="12" t="s">
        <v>8</v>
      </c>
      <c r="B33" s="12"/>
      <c r="C33" s="12" t="s">
        <v>9</v>
      </c>
      <c r="D33" s="23" t="s">
        <v>50</v>
      </c>
      <c r="E33" s="23" t="s">
        <v>52</v>
      </c>
      <c r="F33" s="23" t="s">
        <v>51</v>
      </c>
      <c r="G33" s="23" t="s">
        <v>53</v>
      </c>
      <c r="H33" s="12" t="s">
        <v>10</v>
      </c>
      <c r="I33" s="15" t="s">
        <v>11</v>
      </c>
      <c r="J33" s="15" t="s">
        <v>12</v>
      </c>
      <c r="K33" s="15" t="s">
        <v>13</v>
      </c>
      <c r="L33" s="15" t="s">
        <v>14</v>
      </c>
      <c r="M33" s="28" t="s">
        <v>183</v>
      </c>
      <c r="N33" s="27" t="s">
        <v>58</v>
      </c>
    </row>
    <row r="34" spans="1:15" x14ac:dyDescent="0.25">
      <c r="A34" s="12" t="s">
        <v>78</v>
      </c>
      <c r="B34" s="12">
        <v>891</v>
      </c>
      <c r="C34" s="10" t="s">
        <v>16</v>
      </c>
      <c r="D34" s="10"/>
      <c r="E34" s="20">
        <v>23.6</v>
      </c>
      <c r="F34" s="10">
        <v>125.5</v>
      </c>
      <c r="G34" s="10"/>
      <c r="H34" s="10" t="s">
        <v>220</v>
      </c>
      <c r="I34" s="10" t="s">
        <v>17</v>
      </c>
      <c r="J34" s="10"/>
      <c r="K34" s="10"/>
      <c r="L34" s="10"/>
      <c r="M34" s="10"/>
      <c r="O34" s="6" t="s">
        <v>223</v>
      </c>
    </row>
    <row r="35" spans="1:15" x14ac:dyDescent="0.25">
      <c r="A35" s="12" t="s">
        <v>80</v>
      </c>
      <c r="B35" s="12">
        <v>881</v>
      </c>
      <c r="C35" s="10" t="s">
        <v>16</v>
      </c>
      <c r="D35" s="10"/>
      <c r="E35" s="20">
        <v>19</v>
      </c>
      <c r="F35" s="10">
        <v>113</v>
      </c>
      <c r="G35" s="10"/>
      <c r="H35" s="10" t="s">
        <v>220</v>
      </c>
      <c r="I35" s="10" t="s">
        <v>17</v>
      </c>
      <c r="J35" s="10"/>
      <c r="K35" s="10"/>
      <c r="L35" s="10"/>
      <c r="M35" s="10"/>
      <c r="O35" s="6" t="s">
        <v>224</v>
      </c>
    </row>
    <row r="36" spans="1:15" x14ac:dyDescent="0.25">
      <c r="A36" s="12" t="s">
        <v>81</v>
      </c>
      <c r="B36" s="12">
        <v>878</v>
      </c>
      <c r="C36" s="10" t="s">
        <v>16</v>
      </c>
      <c r="D36" s="10"/>
      <c r="E36" s="20">
        <v>12</v>
      </c>
      <c r="F36" s="10">
        <v>73</v>
      </c>
      <c r="G36" s="10"/>
      <c r="H36" s="10" t="s">
        <v>220</v>
      </c>
      <c r="I36" s="10" t="s">
        <v>17</v>
      </c>
      <c r="J36" s="10"/>
      <c r="K36" s="10"/>
      <c r="L36" s="10"/>
      <c r="M36" s="10"/>
      <c r="O36" t="s">
        <v>1200</v>
      </c>
    </row>
    <row r="37" spans="1:15" x14ac:dyDescent="0.25">
      <c r="A37" s="12" t="s">
        <v>85</v>
      </c>
      <c r="B37" s="12">
        <v>651</v>
      </c>
      <c r="C37" s="10" t="s">
        <v>16</v>
      </c>
      <c r="D37" s="10"/>
      <c r="E37" s="20">
        <v>15</v>
      </c>
      <c r="F37" s="10"/>
      <c r="G37" s="10"/>
      <c r="H37" s="10" t="s">
        <v>220</v>
      </c>
      <c r="I37" s="10"/>
      <c r="J37" s="10"/>
      <c r="K37" s="10"/>
      <c r="L37" s="10"/>
      <c r="M37" s="10"/>
    </row>
    <row r="38" spans="1:15" x14ac:dyDescent="0.25">
      <c r="A38" s="12" t="s">
        <v>86</v>
      </c>
      <c r="B38" s="12">
        <v>712</v>
      </c>
      <c r="C38" s="10" t="s">
        <v>16</v>
      </c>
      <c r="D38" s="10"/>
      <c r="E38" s="69">
        <v>6</v>
      </c>
      <c r="F38" s="10">
        <v>42.5</v>
      </c>
      <c r="G38" s="10"/>
      <c r="H38" s="10" t="s">
        <v>220</v>
      </c>
      <c r="I38" s="10" t="s">
        <v>17</v>
      </c>
      <c r="J38" s="10"/>
      <c r="K38" s="10"/>
      <c r="L38" s="10"/>
      <c r="M38" s="10"/>
    </row>
    <row r="39" spans="1:15" x14ac:dyDescent="0.25">
      <c r="A39" s="12" t="s">
        <v>87</v>
      </c>
      <c r="B39" s="12">
        <v>713</v>
      </c>
      <c r="C39" s="10" t="s">
        <v>217</v>
      </c>
      <c r="D39" s="10"/>
      <c r="E39" s="20">
        <v>1.8</v>
      </c>
      <c r="F39" s="10">
        <v>20.5</v>
      </c>
      <c r="G39" s="10"/>
      <c r="H39" s="10" t="s">
        <v>220</v>
      </c>
      <c r="I39" s="10" t="s">
        <v>17</v>
      </c>
      <c r="J39" s="10"/>
      <c r="K39" s="10"/>
      <c r="L39" s="10"/>
      <c r="M39" s="10"/>
    </row>
    <row r="40" spans="1:15" x14ac:dyDescent="0.25">
      <c r="A40" s="12" t="s">
        <v>88</v>
      </c>
      <c r="B40" s="12">
        <v>710</v>
      </c>
      <c r="C40" s="10" t="s">
        <v>16</v>
      </c>
      <c r="D40" s="10"/>
      <c r="E40" s="10">
        <v>1.5</v>
      </c>
      <c r="F40" s="10"/>
      <c r="G40" s="10"/>
      <c r="H40" s="10" t="s">
        <v>216</v>
      </c>
      <c r="I40" s="10"/>
      <c r="J40" s="10"/>
      <c r="K40" s="10"/>
      <c r="L40" s="10"/>
      <c r="M40" s="10"/>
    </row>
    <row r="41" spans="1:15" x14ac:dyDescent="0.25">
      <c r="A41" s="12" t="s">
        <v>90</v>
      </c>
      <c r="B41" s="12" t="s">
        <v>1633</v>
      </c>
      <c r="C41" s="10" t="s">
        <v>16</v>
      </c>
      <c r="D41" s="10"/>
      <c r="E41" s="10">
        <v>23.5</v>
      </c>
      <c r="F41" s="10">
        <v>132.5</v>
      </c>
      <c r="G41" s="10"/>
      <c r="H41" s="10" t="s">
        <v>220</v>
      </c>
      <c r="I41" s="10" t="s">
        <v>17</v>
      </c>
      <c r="J41" s="10"/>
      <c r="K41" s="10"/>
      <c r="L41" s="10"/>
      <c r="M41" s="10"/>
      <c r="N41" t="s">
        <v>1217</v>
      </c>
    </row>
    <row r="42" spans="1:15" x14ac:dyDescent="0.25">
      <c r="A42" s="12" t="s">
        <v>92</v>
      </c>
      <c r="B42" s="12">
        <v>711</v>
      </c>
      <c r="C42" s="10" t="s">
        <v>16</v>
      </c>
      <c r="D42" s="10"/>
      <c r="E42" s="10">
        <v>2.4</v>
      </c>
      <c r="F42" s="10"/>
      <c r="G42" s="10"/>
      <c r="H42" s="10" t="s">
        <v>220</v>
      </c>
      <c r="I42" s="10"/>
      <c r="J42" s="10"/>
      <c r="K42" s="10"/>
      <c r="L42" s="10"/>
      <c r="M42" s="10"/>
      <c r="O42" s="6" t="s">
        <v>385</v>
      </c>
    </row>
    <row r="43" spans="1:15" x14ac:dyDescent="0.25">
      <c r="A43" s="12" t="s">
        <v>93</v>
      </c>
      <c r="B43" s="12">
        <v>704</v>
      </c>
      <c r="C43" s="10" t="s">
        <v>16</v>
      </c>
      <c r="D43" s="10"/>
      <c r="E43" s="10">
        <v>8</v>
      </c>
      <c r="F43" s="10">
        <v>72</v>
      </c>
      <c r="G43" s="10"/>
      <c r="H43" s="10" t="s">
        <v>220</v>
      </c>
      <c r="I43" s="10" t="s">
        <v>17</v>
      </c>
      <c r="J43" s="10"/>
      <c r="K43" s="10"/>
      <c r="L43" s="10"/>
      <c r="M43" s="10"/>
    </row>
    <row r="44" spans="1:15" x14ac:dyDescent="0.25">
      <c r="A44" s="12" t="s">
        <v>96</v>
      </c>
      <c r="B44" s="12">
        <v>701</v>
      </c>
      <c r="C44" s="10" t="s">
        <v>16</v>
      </c>
      <c r="D44" s="10"/>
      <c r="E44" s="10">
        <v>10.5</v>
      </c>
      <c r="F44" s="10">
        <v>80</v>
      </c>
      <c r="G44" s="10"/>
      <c r="H44" s="10" t="s">
        <v>220</v>
      </c>
      <c r="I44" s="10" t="s">
        <v>17</v>
      </c>
      <c r="J44" s="10"/>
      <c r="K44" s="10"/>
      <c r="L44" s="10"/>
      <c r="M44" s="10"/>
      <c r="O44" t="s">
        <v>1199</v>
      </c>
    </row>
    <row r="45" spans="1:15" x14ac:dyDescent="0.25">
      <c r="A45" s="12" t="s">
        <v>97</v>
      </c>
      <c r="B45" s="12">
        <v>2105</v>
      </c>
      <c r="C45" s="10" t="s">
        <v>16</v>
      </c>
      <c r="D45" s="10"/>
      <c r="E45" s="10">
        <v>16.3</v>
      </c>
      <c r="F45" s="10">
        <v>70</v>
      </c>
      <c r="G45" s="10"/>
      <c r="H45" s="10" t="s">
        <v>220</v>
      </c>
      <c r="I45" s="10" t="s">
        <v>17</v>
      </c>
      <c r="J45" s="10"/>
      <c r="K45" s="10"/>
      <c r="L45" s="10"/>
      <c r="M45" s="10"/>
    </row>
    <row r="46" spans="1:15" x14ac:dyDescent="0.25">
      <c r="A46" s="12" t="s">
        <v>100</v>
      </c>
      <c r="B46" s="12">
        <v>702</v>
      </c>
      <c r="C46" s="10" t="s">
        <v>217</v>
      </c>
      <c r="D46" s="10"/>
      <c r="E46" s="10">
        <v>3.4</v>
      </c>
      <c r="F46" s="10"/>
      <c r="G46" s="10"/>
      <c r="H46" s="12" t="s">
        <v>216</v>
      </c>
      <c r="I46" s="10"/>
      <c r="J46" s="10"/>
      <c r="K46" s="10"/>
      <c r="L46" s="10"/>
      <c r="M46" s="10"/>
    </row>
    <row r="47" spans="1:15" x14ac:dyDescent="0.25">
      <c r="A47" s="12" t="s">
        <v>84</v>
      </c>
      <c r="B47" s="12">
        <v>705</v>
      </c>
      <c r="C47" s="10" t="s">
        <v>16</v>
      </c>
      <c r="D47" s="10"/>
      <c r="E47" s="10">
        <v>7.2</v>
      </c>
      <c r="F47" s="10"/>
      <c r="G47" s="10"/>
      <c r="H47" s="10" t="s">
        <v>220</v>
      </c>
      <c r="I47" s="10"/>
      <c r="J47" s="10"/>
      <c r="K47" s="10"/>
      <c r="L47" s="10"/>
      <c r="M47" s="10"/>
    </row>
    <row r="48" spans="1:15" x14ac:dyDescent="0.25">
      <c r="B48" s="12" t="s">
        <v>1629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4" x14ac:dyDescent="0.25">
      <c r="B49" s="10" t="s">
        <v>1630</v>
      </c>
      <c r="C49" s="10" t="s">
        <v>16</v>
      </c>
      <c r="D49" s="10"/>
      <c r="E49" s="10">
        <v>129.5</v>
      </c>
      <c r="F49" s="10"/>
      <c r="G49" s="10"/>
      <c r="H49" s="80" t="s">
        <v>220</v>
      </c>
      <c r="I49" s="10" t="s">
        <v>17</v>
      </c>
      <c r="J49" s="10"/>
      <c r="K49" s="10"/>
      <c r="L49" s="10"/>
    </row>
    <row r="50" spans="1:14" x14ac:dyDescent="0.25">
      <c r="A50" s="10" t="s">
        <v>1220</v>
      </c>
      <c r="B50" s="10"/>
      <c r="C50" s="10" t="s">
        <v>1074</v>
      </c>
      <c r="D50" s="10"/>
      <c r="E50" s="10" t="s">
        <v>1074</v>
      </c>
      <c r="F50" s="10"/>
      <c r="G50" s="10"/>
      <c r="H50" s="80" t="s">
        <v>220</v>
      </c>
      <c r="I50" s="10"/>
      <c r="J50" s="10"/>
      <c r="K50" s="10" t="s">
        <v>17</v>
      </c>
      <c r="L50" s="10"/>
    </row>
    <row r="51" spans="1:14" x14ac:dyDescent="0.25">
      <c r="A51" s="89"/>
      <c r="B51" s="10" t="s">
        <v>1631</v>
      </c>
      <c r="C51" s="10" t="s">
        <v>16</v>
      </c>
      <c r="D51" s="10"/>
      <c r="E51" s="10">
        <v>138.5</v>
      </c>
      <c r="F51" s="10"/>
      <c r="G51" s="10"/>
      <c r="H51" s="80" t="s">
        <v>220</v>
      </c>
      <c r="I51" s="10" t="s">
        <v>17</v>
      </c>
      <c r="J51" s="10"/>
      <c r="K51" s="10"/>
      <c r="L51" s="10"/>
      <c r="N51" t="s">
        <v>1221</v>
      </c>
    </row>
    <row r="52" spans="1:14" x14ac:dyDescent="0.25">
      <c r="A52" s="89" t="s">
        <v>1621</v>
      </c>
      <c r="B52" s="10" t="s">
        <v>1631</v>
      </c>
      <c r="C52" s="10" t="s">
        <v>16</v>
      </c>
      <c r="D52" s="10"/>
      <c r="E52" s="10">
        <v>26</v>
      </c>
      <c r="F52" s="10"/>
      <c r="G52" s="10"/>
      <c r="H52" s="80" t="s">
        <v>220</v>
      </c>
      <c r="I52" s="10" t="s">
        <v>17</v>
      </c>
      <c r="J52" s="10"/>
      <c r="K52" s="10"/>
      <c r="L52" s="10"/>
      <c r="N52" t="s">
        <v>1222</v>
      </c>
    </row>
    <row r="53" spans="1:14" x14ac:dyDescent="0.25">
      <c r="A53" s="21" t="s">
        <v>222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4" x14ac:dyDescent="0.25">
      <c r="A54" s="10" t="s">
        <v>1201</v>
      </c>
      <c r="B54" s="10" t="s">
        <v>16</v>
      </c>
      <c r="C54" s="10">
        <v>4</v>
      </c>
      <c r="D54" s="10"/>
      <c r="E54" s="10"/>
      <c r="F54" s="10"/>
      <c r="G54" s="10"/>
      <c r="H54" s="10"/>
      <c r="I54" s="10"/>
      <c r="J54" s="10"/>
      <c r="K54" s="10"/>
      <c r="L54" s="10"/>
    </row>
    <row r="55" spans="1:14" x14ac:dyDescent="0.25">
      <c r="A55" s="10" t="s">
        <v>1202</v>
      </c>
      <c r="B55" s="10" t="s">
        <v>16</v>
      </c>
      <c r="C55" s="10">
        <v>5</v>
      </c>
      <c r="D55" s="10"/>
      <c r="E55" s="10"/>
      <c r="F55" s="10"/>
      <c r="G55" s="10"/>
      <c r="H55" s="10"/>
      <c r="I55" s="10"/>
      <c r="J55" s="10"/>
      <c r="K55" s="10"/>
      <c r="L55" s="10"/>
    </row>
    <row r="56" spans="1:14" x14ac:dyDescent="0.25">
      <c r="A56" s="10" t="s">
        <v>1203</v>
      </c>
      <c r="B56" s="10" t="s">
        <v>217</v>
      </c>
      <c r="C56" s="10">
        <v>5.5</v>
      </c>
      <c r="D56" s="10"/>
      <c r="E56" s="10"/>
      <c r="F56" s="10"/>
      <c r="G56" s="10"/>
      <c r="H56" s="10"/>
      <c r="I56" s="10"/>
      <c r="J56" s="10"/>
      <c r="K56" s="10"/>
      <c r="L56" s="10"/>
    </row>
    <row r="57" spans="1:14" x14ac:dyDescent="0.25">
      <c r="A57" s="10" t="s">
        <v>1204</v>
      </c>
      <c r="B57" s="10" t="s">
        <v>16</v>
      </c>
      <c r="C57" s="10">
        <v>4</v>
      </c>
      <c r="D57" s="10"/>
      <c r="E57" s="10"/>
      <c r="F57" s="10"/>
      <c r="G57" s="10"/>
      <c r="H57" s="10"/>
      <c r="I57" s="10"/>
      <c r="J57" s="10"/>
      <c r="K57" s="10"/>
      <c r="L57" s="10"/>
    </row>
    <row r="58" spans="1:14" x14ac:dyDescent="0.25">
      <c r="A58" s="10" t="s">
        <v>1205</v>
      </c>
      <c r="B58" s="10" t="s">
        <v>16</v>
      </c>
      <c r="C58" s="10">
        <v>2</v>
      </c>
      <c r="D58" s="10"/>
      <c r="E58" s="10"/>
      <c r="F58" s="10"/>
      <c r="G58" s="10"/>
      <c r="H58" s="10"/>
      <c r="I58" s="10"/>
      <c r="J58" s="10"/>
      <c r="K58" s="10"/>
      <c r="L58" s="10"/>
    </row>
    <row r="61" spans="1:14" x14ac:dyDescent="0.25">
      <c r="A61" s="6" t="s">
        <v>1218</v>
      </c>
    </row>
    <row r="62" spans="1:14" x14ac:dyDescent="0.25">
      <c r="A62" t="s">
        <v>1219</v>
      </c>
    </row>
  </sheetData>
  <phoneticPr fontId="14" type="noConversion"/>
  <pageMargins left="0.7" right="0.7" top="0.75" bottom="0.75" header="0.3" footer="0.3"/>
  <pageSetup orientation="landscape" horizontalDpi="4294967295" verticalDpi="4294967295"/>
  <headerFooter>
    <oddHeader>&amp;CSand 1 Permanent Plot 2015&amp;R&amp;P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8"/>
  <sheetViews>
    <sheetView topLeftCell="N1" workbookViewId="0">
      <selection activeCell="O7" sqref="O7:U31"/>
    </sheetView>
  </sheetViews>
  <sheetFormatPr defaultColWidth="11.42578125" defaultRowHeight="15" x14ac:dyDescent="0.25"/>
  <cols>
    <col min="1" max="1" width="23.140625" customWidth="1"/>
    <col min="3" max="3" width="11.85546875" customWidth="1"/>
    <col min="13" max="13" width="23.140625" customWidth="1"/>
    <col min="16" max="16" width="14.28515625" customWidth="1"/>
    <col min="22" max="22" width="54.85546875" customWidth="1"/>
    <col min="23" max="23" width="10.85546875" customWidth="1"/>
  </cols>
  <sheetData>
    <row r="1" spans="1:22" x14ac:dyDescent="0.25">
      <c r="A1" s="6" t="s">
        <v>0</v>
      </c>
      <c r="B1" t="s">
        <v>1246</v>
      </c>
      <c r="F1" t="s">
        <v>703</v>
      </c>
      <c r="G1" t="s">
        <v>1380</v>
      </c>
      <c r="O1" s="6" t="s">
        <v>0</v>
      </c>
      <c r="P1" t="s">
        <v>1246</v>
      </c>
    </row>
    <row r="2" spans="1:22" x14ac:dyDescent="0.25">
      <c r="A2" s="6" t="s">
        <v>2</v>
      </c>
      <c r="B2" s="60">
        <v>42233</v>
      </c>
      <c r="F2" t="s">
        <v>697</v>
      </c>
      <c r="G2" t="s">
        <v>1381</v>
      </c>
      <c r="O2" s="6" t="s">
        <v>2</v>
      </c>
      <c r="P2" s="60">
        <v>42233</v>
      </c>
    </row>
    <row r="3" spans="1:22" x14ac:dyDescent="0.25">
      <c r="A3" s="6" t="s">
        <v>3</v>
      </c>
      <c r="B3" t="s">
        <v>1247</v>
      </c>
      <c r="F3" t="s">
        <v>701</v>
      </c>
      <c r="G3" t="s">
        <v>1382</v>
      </c>
      <c r="O3" s="6" t="s">
        <v>3</v>
      </c>
      <c r="P3" t="s">
        <v>1247</v>
      </c>
    </row>
    <row r="4" spans="1:22" x14ac:dyDescent="0.25">
      <c r="A4" s="6" t="s">
        <v>66</v>
      </c>
      <c r="B4" t="s">
        <v>1248</v>
      </c>
      <c r="F4" t="s">
        <v>699</v>
      </c>
      <c r="G4" t="s">
        <v>1383</v>
      </c>
      <c r="O4" s="6" t="s">
        <v>66</v>
      </c>
      <c r="P4" t="s">
        <v>1248</v>
      </c>
    </row>
    <row r="5" spans="1:22" x14ac:dyDescent="0.25">
      <c r="A5" s="6"/>
      <c r="O5" s="6" t="s">
        <v>5</v>
      </c>
    </row>
    <row r="7" spans="1:22" ht="30" x14ac:dyDescent="0.25">
      <c r="A7" s="23" t="s">
        <v>8</v>
      </c>
      <c r="B7" s="18" t="s">
        <v>806</v>
      </c>
      <c r="C7" s="23" t="s">
        <v>1245</v>
      </c>
      <c r="D7" s="23" t="s">
        <v>51</v>
      </c>
      <c r="E7" s="23" t="s">
        <v>53</v>
      </c>
      <c r="F7" s="23" t="s">
        <v>10</v>
      </c>
      <c r="G7" s="15" t="s">
        <v>11</v>
      </c>
      <c r="H7" s="15" t="s">
        <v>12</v>
      </c>
      <c r="I7" s="15" t="s">
        <v>13</v>
      </c>
      <c r="J7" s="15" t="s">
        <v>14</v>
      </c>
      <c r="K7" s="28" t="s">
        <v>183</v>
      </c>
      <c r="L7" s="28" t="s">
        <v>569</v>
      </c>
      <c r="M7" s="28" t="s">
        <v>58</v>
      </c>
      <c r="O7" s="17" t="s">
        <v>5</v>
      </c>
      <c r="P7" s="18" t="s">
        <v>184</v>
      </c>
      <c r="Q7" s="18" t="s">
        <v>185</v>
      </c>
      <c r="R7" s="18" t="s">
        <v>187</v>
      </c>
      <c r="S7" s="18" t="s">
        <v>186</v>
      </c>
      <c r="T7" s="18" t="s">
        <v>189</v>
      </c>
      <c r="U7" s="18" t="s">
        <v>188</v>
      </c>
      <c r="V7" s="18" t="s">
        <v>214</v>
      </c>
    </row>
    <row r="8" spans="1:22" x14ac:dyDescent="0.25">
      <c r="A8" s="83" t="s">
        <v>1249</v>
      </c>
      <c r="B8" s="10">
        <v>1625</v>
      </c>
      <c r="C8" s="10" t="s">
        <v>16</v>
      </c>
      <c r="D8" s="10">
        <v>50.5</v>
      </c>
      <c r="E8" s="10"/>
      <c r="F8" s="10" t="s">
        <v>220</v>
      </c>
      <c r="G8" s="10" t="s">
        <v>17</v>
      </c>
      <c r="H8" s="10"/>
      <c r="I8" s="10"/>
      <c r="J8" s="10"/>
      <c r="K8" s="10"/>
      <c r="L8" s="10"/>
      <c r="M8" s="10" t="s">
        <v>1250</v>
      </c>
      <c r="O8" s="13" t="s">
        <v>190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1346</v>
      </c>
    </row>
    <row r="9" spans="1:22" x14ac:dyDescent="0.25">
      <c r="A9" s="83" t="s">
        <v>1251</v>
      </c>
      <c r="B9" s="10">
        <v>130</v>
      </c>
      <c r="C9" s="10" t="s">
        <v>16</v>
      </c>
      <c r="D9" s="10">
        <v>50.5</v>
      </c>
      <c r="E9" s="10"/>
      <c r="F9" s="80" t="s">
        <v>220</v>
      </c>
      <c r="G9" s="10" t="s">
        <v>17</v>
      </c>
      <c r="H9" s="10"/>
      <c r="I9" s="10"/>
      <c r="J9" s="10"/>
      <c r="K9" s="10"/>
      <c r="L9" s="10"/>
      <c r="M9" s="10"/>
      <c r="O9" s="13" t="s">
        <v>191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1347</v>
      </c>
    </row>
    <row r="10" spans="1:22" x14ac:dyDescent="0.25">
      <c r="A10" s="21" t="s">
        <v>1252</v>
      </c>
      <c r="B10" s="10">
        <v>131</v>
      </c>
      <c r="C10" s="10" t="s">
        <v>16</v>
      </c>
      <c r="D10" s="10">
        <v>51</v>
      </c>
      <c r="E10" s="10"/>
      <c r="F10" s="80" t="s">
        <v>220</v>
      </c>
      <c r="G10" s="10" t="s">
        <v>17</v>
      </c>
      <c r="H10" s="10"/>
      <c r="I10" s="10"/>
      <c r="J10" s="10"/>
      <c r="K10" s="10"/>
      <c r="L10" s="10"/>
      <c r="M10" s="10"/>
      <c r="O10" s="13" t="s">
        <v>192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1348</v>
      </c>
    </row>
    <row r="11" spans="1:22" x14ac:dyDescent="0.25">
      <c r="A11" s="21" t="s">
        <v>1253</v>
      </c>
      <c r="B11" s="10">
        <v>132</v>
      </c>
      <c r="C11" s="10" t="s">
        <v>16</v>
      </c>
      <c r="D11" s="10">
        <v>53</v>
      </c>
      <c r="E11" s="10"/>
      <c r="F11" s="80" t="s">
        <v>220</v>
      </c>
      <c r="G11" s="10" t="s">
        <v>17</v>
      </c>
      <c r="H11" s="10"/>
      <c r="I11" s="10"/>
      <c r="J11" s="10"/>
      <c r="K11" s="10"/>
      <c r="L11" s="10"/>
      <c r="M11" s="10"/>
      <c r="O11" s="13" t="s">
        <v>193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 t="s">
        <v>1195</v>
      </c>
    </row>
    <row r="12" spans="1:22" x14ac:dyDescent="0.25">
      <c r="A12" s="21" t="s">
        <v>1254</v>
      </c>
      <c r="B12" s="10">
        <v>133</v>
      </c>
      <c r="C12" s="10" t="s">
        <v>16</v>
      </c>
      <c r="D12" s="10">
        <v>47</v>
      </c>
      <c r="E12" s="10"/>
      <c r="F12" s="80" t="s">
        <v>220</v>
      </c>
      <c r="G12" s="10" t="s">
        <v>17</v>
      </c>
      <c r="H12" s="10"/>
      <c r="I12" s="10"/>
      <c r="J12" s="10"/>
      <c r="K12" s="10"/>
      <c r="L12" s="10"/>
      <c r="M12" s="10"/>
      <c r="O12" s="13" t="s">
        <v>194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 t="s">
        <v>1349</v>
      </c>
    </row>
    <row r="13" spans="1:22" x14ac:dyDescent="0.25">
      <c r="A13" s="21" t="s">
        <v>1255</v>
      </c>
      <c r="B13" s="10">
        <v>100</v>
      </c>
      <c r="C13" s="10" t="s">
        <v>16</v>
      </c>
      <c r="D13" s="10">
        <v>48</v>
      </c>
      <c r="E13" s="10"/>
      <c r="F13" s="80" t="s">
        <v>220</v>
      </c>
      <c r="G13" s="10" t="s">
        <v>17</v>
      </c>
      <c r="H13" s="10"/>
      <c r="I13" s="10"/>
      <c r="J13" s="10"/>
      <c r="K13" s="10"/>
      <c r="L13" s="10"/>
      <c r="M13" s="10"/>
      <c r="O13" s="13" t="s">
        <v>195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 t="s">
        <v>1350</v>
      </c>
    </row>
    <row r="14" spans="1:22" x14ac:dyDescent="0.25">
      <c r="A14" s="21" t="s">
        <v>1256</v>
      </c>
      <c r="B14" s="10">
        <v>137</v>
      </c>
      <c r="C14" s="10" t="s">
        <v>16</v>
      </c>
      <c r="D14" s="10">
        <v>19.5</v>
      </c>
      <c r="E14" s="10"/>
      <c r="F14" s="80" t="s">
        <v>220</v>
      </c>
      <c r="G14" s="10" t="s">
        <v>17</v>
      </c>
      <c r="H14" s="10"/>
      <c r="I14" s="10"/>
      <c r="J14" s="10"/>
      <c r="K14" s="10"/>
      <c r="L14" s="10"/>
      <c r="M14" s="10"/>
      <c r="O14" s="13" t="s">
        <v>196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 t="s">
        <v>1351</v>
      </c>
    </row>
    <row r="15" spans="1:22" x14ac:dyDescent="0.25">
      <c r="A15" s="21" t="s">
        <v>1257</v>
      </c>
      <c r="B15" s="10">
        <v>138</v>
      </c>
      <c r="C15" s="10" t="s">
        <v>1258</v>
      </c>
      <c r="D15" s="10">
        <v>53</v>
      </c>
      <c r="E15" s="10"/>
      <c r="F15" s="80" t="s">
        <v>220</v>
      </c>
      <c r="G15" s="10" t="s">
        <v>17</v>
      </c>
      <c r="H15" s="10"/>
      <c r="I15" s="10"/>
      <c r="J15" s="10"/>
      <c r="K15" s="10"/>
      <c r="L15" s="10"/>
      <c r="M15" s="10"/>
      <c r="O15" s="13" t="s">
        <v>197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 t="s">
        <v>1352</v>
      </c>
    </row>
    <row r="16" spans="1:22" x14ac:dyDescent="0.25">
      <c r="A16" s="21" t="s">
        <v>1259</v>
      </c>
      <c r="B16" s="10">
        <v>139</v>
      </c>
      <c r="C16" s="10" t="s">
        <v>16</v>
      </c>
      <c r="D16" s="10">
        <v>55</v>
      </c>
      <c r="E16" s="10"/>
      <c r="F16" s="80" t="s">
        <v>220</v>
      </c>
      <c r="G16" s="10" t="s">
        <v>17</v>
      </c>
      <c r="H16" s="10"/>
      <c r="I16" s="10"/>
      <c r="J16" s="10"/>
      <c r="K16" s="10"/>
      <c r="L16" s="10"/>
      <c r="M16" s="10"/>
      <c r="O16" s="13" t="s">
        <v>198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 t="s">
        <v>1353</v>
      </c>
    </row>
    <row r="17" spans="1:22" x14ac:dyDescent="0.25">
      <c r="A17" s="21" t="s">
        <v>1260</v>
      </c>
      <c r="B17" s="10">
        <v>141</v>
      </c>
      <c r="C17" s="10" t="s">
        <v>1261</v>
      </c>
      <c r="D17" s="10">
        <v>56</v>
      </c>
      <c r="E17" s="10"/>
      <c r="F17" s="80" t="s">
        <v>220</v>
      </c>
      <c r="G17" s="10" t="s">
        <v>17</v>
      </c>
      <c r="H17" s="10"/>
      <c r="I17" s="10"/>
      <c r="J17" s="10"/>
      <c r="K17" s="10"/>
      <c r="L17" s="10"/>
      <c r="M17" s="10"/>
      <c r="O17" s="13" t="s">
        <v>199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 t="s">
        <v>1354</v>
      </c>
    </row>
    <row r="18" spans="1:22" x14ac:dyDescent="0.25">
      <c r="A18" s="21" t="s">
        <v>1262</v>
      </c>
      <c r="B18" s="10">
        <v>142</v>
      </c>
      <c r="C18" s="10" t="s">
        <v>1263</v>
      </c>
      <c r="D18" s="10">
        <v>47.5</v>
      </c>
      <c r="E18" s="10"/>
      <c r="F18" s="80" t="s">
        <v>220</v>
      </c>
      <c r="G18" s="10" t="s">
        <v>17</v>
      </c>
      <c r="H18" s="10"/>
      <c r="I18" s="10"/>
      <c r="J18" s="10"/>
      <c r="K18" s="10"/>
      <c r="L18" s="10"/>
      <c r="M18" s="10"/>
      <c r="O18" s="13" t="s">
        <v>200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 t="s">
        <v>1355</v>
      </c>
    </row>
    <row r="19" spans="1:22" x14ac:dyDescent="0.25">
      <c r="A19" s="21" t="s">
        <v>1264</v>
      </c>
      <c r="B19" s="10" t="s">
        <v>1074</v>
      </c>
      <c r="C19" s="10" t="s">
        <v>1074</v>
      </c>
      <c r="D19" s="10" t="s">
        <v>1074</v>
      </c>
      <c r="E19" s="10"/>
      <c r="F19" s="80" t="s">
        <v>220</v>
      </c>
      <c r="G19" s="10"/>
      <c r="H19" s="10"/>
      <c r="I19" s="10" t="s">
        <v>17</v>
      </c>
      <c r="J19" s="10"/>
      <c r="K19" s="10"/>
      <c r="L19" s="10"/>
      <c r="M19" s="10"/>
      <c r="O19" s="13" t="s">
        <v>201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 t="s">
        <v>1356</v>
      </c>
    </row>
    <row r="20" spans="1:22" x14ac:dyDescent="0.25">
      <c r="A20" s="21" t="s">
        <v>1265</v>
      </c>
      <c r="B20" s="10"/>
      <c r="C20" s="10" t="s">
        <v>16</v>
      </c>
      <c r="D20" s="10">
        <v>48.5</v>
      </c>
      <c r="E20" s="10"/>
      <c r="F20" s="80" t="s">
        <v>220</v>
      </c>
      <c r="G20" s="10" t="s">
        <v>17</v>
      </c>
      <c r="H20" s="10"/>
      <c r="I20" s="10"/>
      <c r="J20" s="10"/>
      <c r="K20" s="10"/>
      <c r="L20" s="10"/>
      <c r="M20" s="10" t="s">
        <v>1266</v>
      </c>
      <c r="O20" s="13" t="s">
        <v>202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 t="s">
        <v>1357</v>
      </c>
    </row>
    <row r="21" spans="1:22" x14ac:dyDescent="0.25">
      <c r="A21" s="21" t="s">
        <v>1267</v>
      </c>
      <c r="B21" s="10" t="s">
        <v>1074</v>
      </c>
      <c r="C21" s="10" t="s">
        <v>16</v>
      </c>
      <c r="D21" s="10">
        <v>116.5</v>
      </c>
      <c r="E21" s="10"/>
      <c r="F21" s="80" t="s">
        <v>220</v>
      </c>
      <c r="G21" s="10" t="s">
        <v>17</v>
      </c>
      <c r="H21" s="10"/>
      <c r="I21" s="10"/>
      <c r="J21" s="10"/>
      <c r="K21" s="10"/>
      <c r="L21" s="10"/>
      <c r="M21" s="10" t="s">
        <v>1266</v>
      </c>
      <c r="O21" s="13" t="s">
        <v>203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 t="s">
        <v>1358</v>
      </c>
    </row>
    <row r="22" spans="1:22" x14ac:dyDescent="0.25">
      <c r="A22" s="21" t="s">
        <v>1268</v>
      </c>
      <c r="B22" s="10" t="s">
        <v>1074</v>
      </c>
      <c r="C22" s="10" t="s">
        <v>16</v>
      </c>
      <c r="D22" s="10">
        <v>36</v>
      </c>
      <c r="E22" s="10"/>
      <c r="F22" s="80" t="s">
        <v>220</v>
      </c>
      <c r="G22" s="10" t="s">
        <v>17</v>
      </c>
      <c r="H22" s="10"/>
      <c r="I22" s="10"/>
      <c r="J22" s="10"/>
      <c r="K22" s="10"/>
      <c r="L22" s="10"/>
      <c r="M22" s="10" t="s">
        <v>1266</v>
      </c>
      <c r="O22" s="13" t="s">
        <v>204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 t="s">
        <v>1359</v>
      </c>
    </row>
    <row r="23" spans="1:22" x14ac:dyDescent="0.25">
      <c r="A23" s="21" t="s">
        <v>1269</v>
      </c>
      <c r="B23" s="10" t="s">
        <v>1074</v>
      </c>
      <c r="C23" s="10" t="s">
        <v>1074</v>
      </c>
      <c r="D23" s="10" t="s">
        <v>1074</v>
      </c>
      <c r="E23" s="10"/>
      <c r="F23" s="80" t="s">
        <v>220</v>
      </c>
      <c r="G23" s="10"/>
      <c r="H23" s="10"/>
      <c r="I23" s="10" t="s">
        <v>17</v>
      </c>
      <c r="J23" s="10"/>
      <c r="K23" s="10"/>
      <c r="L23" s="10"/>
      <c r="M23" s="10"/>
      <c r="O23" s="13" t="s">
        <v>205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 t="s">
        <v>1360</v>
      </c>
    </row>
    <row r="24" spans="1:22" x14ac:dyDescent="0.25">
      <c r="A24" s="21" t="s">
        <v>1270</v>
      </c>
      <c r="B24" s="10">
        <v>145</v>
      </c>
      <c r="C24" s="10" t="s">
        <v>16</v>
      </c>
      <c r="D24" s="10">
        <v>61.5</v>
      </c>
      <c r="E24" s="10"/>
      <c r="F24" s="80" t="s">
        <v>220</v>
      </c>
      <c r="G24" s="10" t="s">
        <v>17</v>
      </c>
      <c r="H24" s="10"/>
      <c r="I24" s="10"/>
      <c r="J24" s="10"/>
      <c r="K24" s="10"/>
      <c r="L24" s="10"/>
      <c r="M24" s="10"/>
      <c r="O24" s="13" t="s">
        <v>206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 t="s">
        <v>1361</v>
      </c>
    </row>
    <row r="25" spans="1:22" x14ac:dyDescent="0.25">
      <c r="A25" s="21" t="s">
        <v>1271</v>
      </c>
      <c r="B25" s="10">
        <v>146</v>
      </c>
      <c r="C25" s="10" t="s">
        <v>16</v>
      </c>
      <c r="D25" s="10">
        <v>64</v>
      </c>
      <c r="E25" s="10"/>
      <c r="F25" s="80" t="s">
        <v>220</v>
      </c>
      <c r="G25" s="10" t="s">
        <v>17</v>
      </c>
      <c r="H25" s="10"/>
      <c r="I25" s="10"/>
      <c r="J25" s="10"/>
      <c r="K25" s="10"/>
      <c r="L25" s="10"/>
      <c r="M25" s="10"/>
      <c r="O25" s="13" t="s">
        <v>207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 t="s">
        <v>1362</v>
      </c>
    </row>
    <row r="26" spans="1:22" x14ac:dyDescent="0.25">
      <c r="A26" s="21" t="s">
        <v>1272</v>
      </c>
      <c r="B26" s="10">
        <v>1693</v>
      </c>
      <c r="C26" s="10" t="s">
        <v>16</v>
      </c>
      <c r="D26" s="10">
        <v>60</v>
      </c>
      <c r="E26" s="10"/>
      <c r="F26" s="80" t="s">
        <v>220</v>
      </c>
      <c r="G26" s="10" t="s">
        <v>17</v>
      </c>
      <c r="H26" s="10"/>
      <c r="I26" s="10"/>
      <c r="J26" s="10"/>
      <c r="K26" s="10"/>
      <c r="L26" s="10"/>
      <c r="M26" s="10" t="s">
        <v>1250</v>
      </c>
      <c r="O26" s="13" t="s">
        <v>208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 t="s">
        <v>1363</v>
      </c>
    </row>
    <row r="27" spans="1:22" x14ac:dyDescent="0.25">
      <c r="A27" s="21" t="s">
        <v>1273</v>
      </c>
      <c r="B27" s="10">
        <v>1694</v>
      </c>
      <c r="C27" s="10" t="s">
        <v>16</v>
      </c>
      <c r="D27" s="10">
        <v>42</v>
      </c>
      <c r="E27" s="10"/>
      <c r="F27" s="80" t="s">
        <v>220</v>
      </c>
      <c r="G27" s="10" t="s">
        <v>17</v>
      </c>
      <c r="H27" s="10"/>
      <c r="I27" s="10"/>
      <c r="J27" s="10"/>
      <c r="K27" s="10"/>
      <c r="L27" s="10"/>
      <c r="M27" s="10" t="s">
        <v>1250</v>
      </c>
      <c r="O27" s="13" t="s">
        <v>209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 t="s">
        <v>1364</v>
      </c>
    </row>
    <row r="28" spans="1:22" x14ac:dyDescent="0.25">
      <c r="A28" s="21" t="s">
        <v>1274</v>
      </c>
      <c r="B28" s="10" t="s">
        <v>1074</v>
      </c>
      <c r="C28" s="10" t="s">
        <v>16</v>
      </c>
      <c r="D28" s="10">
        <v>55</v>
      </c>
      <c r="E28" s="10"/>
      <c r="F28" s="80" t="s">
        <v>220</v>
      </c>
      <c r="G28" s="10" t="s">
        <v>17</v>
      </c>
      <c r="H28" s="10"/>
      <c r="I28" s="10"/>
      <c r="J28" s="10"/>
      <c r="K28" s="10"/>
      <c r="L28" s="10"/>
      <c r="M28" s="10" t="s">
        <v>1266</v>
      </c>
      <c r="O28" s="13" t="s">
        <v>210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 t="s">
        <v>1356</v>
      </c>
    </row>
    <row r="29" spans="1:22" x14ac:dyDescent="0.25">
      <c r="A29" s="21" t="s">
        <v>1275</v>
      </c>
      <c r="B29" s="10" t="s">
        <v>1074</v>
      </c>
      <c r="C29" s="10" t="s">
        <v>16</v>
      </c>
      <c r="D29" s="10">
        <v>50</v>
      </c>
      <c r="E29" s="10"/>
      <c r="F29" s="80" t="s">
        <v>220</v>
      </c>
      <c r="G29" s="10" t="s">
        <v>49</v>
      </c>
      <c r="H29" s="10"/>
      <c r="I29" s="10"/>
      <c r="J29" s="10"/>
      <c r="K29" s="10"/>
      <c r="L29" s="10"/>
      <c r="M29" s="10" t="s">
        <v>1266</v>
      </c>
      <c r="O29" s="13" t="s">
        <v>211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 t="s">
        <v>1365</v>
      </c>
    </row>
    <row r="30" spans="1:22" x14ac:dyDescent="0.25">
      <c r="A30" s="21" t="s">
        <v>1276</v>
      </c>
      <c r="B30" s="10" t="s">
        <v>1074</v>
      </c>
      <c r="C30" s="10" t="s">
        <v>16</v>
      </c>
      <c r="D30" s="10">
        <v>33</v>
      </c>
      <c r="E30" s="10"/>
      <c r="F30" s="80" t="s">
        <v>220</v>
      </c>
      <c r="G30" s="10" t="s">
        <v>17</v>
      </c>
      <c r="H30" s="10"/>
      <c r="I30" s="10"/>
      <c r="J30" s="10"/>
      <c r="K30" s="10"/>
      <c r="L30" s="10"/>
      <c r="M30" s="10" t="s">
        <v>1266</v>
      </c>
      <c r="O30" s="13" t="s">
        <v>212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 t="s">
        <v>1366</v>
      </c>
    </row>
    <row r="31" spans="1:22" x14ac:dyDescent="0.25">
      <c r="A31" s="21" t="s">
        <v>1277</v>
      </c>
      <c r="B31" s="10" t="s">
        <v>1074</v>
      </c>
      <c r="C31" s="10" t="s">
        <v>16</v>
      </c>
      <c r="D31" s="10">
        <v>41</v>
      </c>
      <c r="E31" s="10"/>
      <c r="F31" s="80" t="s">
        <v>220</v>
      </c>
      <c r="G31" s="10" t="s">
        <v>17</v>
      </c>
      <c r="H31" s="10"/>
      <c r="I31" s="10"/>
      <c r="J31" s="10"/>
      <c r="K31" s="10"/>
      <c r="L31" s="10"/>
      <c r="M31" s="10" t="s">
        <v>1266</v>
      </c>
      <c r="O31" s="13" t="s">
        <v>213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 t="s">
        <v>1367</v>
      </c>
    </row>
    <row r="32" spans="1:22" x14ac:dyDescent="0.25">
      <c r="A32" s="21" t="s">
        <v>1278</v>
      </c>
      <c r="B32" s="10">
        <v>1675</v>
      </c>
      <c r="C32" s="10" t="s">
        <v>16</v>
      </c>
      <c r="D32" s="10">
        <v>50</v>
      </c>
      <c r="E32" s="10"/>
      <c r="F32" s="80" t="s">
        <v>220</v>
      </c>
      <c r="G32" s="10" t="s">
        <v>17</v>
      </c>
      <c r="H32" s="10"/>
      <c r="I32" s="10"/>
      <c r="J32" s="10"/>
      <c r="K32" s="10"/>
      <c r="L32" s="10"/>
      <c r="M32" s="10" t="s">
        <v>1250</v>
      </c>
    </row>
    <row r="33" spans="1:13" x14ac:dyDescent="0.25">
      <c r="A33" s="21" t="s">
        <v>1279</v>
      </c>
      <c r="B33" s="10">
        <v>1629</v>
      </c>
      <c r="C33" s="10" t="s">
        <v>16</v>
      </c>
      <c r="D33" s="10">
        <v>46.5</v>
      </c>
      <c r="E33" s="10"/>
      <c r="F33" s="80" t="s">
        <v>220</v>
      </c>
      <c r="G33" s="10" t="s">
        <v>17</v>
      </c>
      <c r="H33" s="10"/>
      <c r="I33" s="10"/>
      <c r="J33" s="10"/>
      <c r="K33" s="10"/>
      <c r="L33" s="10"/>
      <c r="M33" s="10" t="s">
        <v>1250</v>
      </c>
    </row>
    <row r="34" spans="1:13" x14ac:dyDescent="0.25">
      <c r="A34" s="21" t="s">
        <v>1280</v>
      </c>
      <c r="B34" s="10">
        <v>1668</v>
      </c>
      <c r="C34" s="10" t="s">
        <v>16</v>
      </c>
      <c r="D34" s="10">
        <v>38</v>
      </c>
      <c r="E34" s="10"/>
      <c r="F34" s="80" t="s">
        <v>220</v>
      </c>
      <c r="G34" s="10" t="s">
        <v>17</v>
      </c>
      <c r="H34" s="10"/>
      <c r="I34" s="10"/>
      <c r="J34" s="10"/>
      <c r="K34" s="10"/>
      <c r="L34" s="10"/>
      <c r="M34" s="10" t="s">
        <v>1250</v>
      </c>
    </row>
    <row r="35" spans="1:13" x14ac:dyDescent="0.25">
      <c r="A35" s="21" t="s">
        <v>1281</v>
      </c>
      <c r="B35" s="10" t="s">
        <v>1074</v>
      </c>
      <c r="C35" s="10" t="s">
        <v>1074</v>
      </c>
      <c r="D35" s="10" t="s">
        <v>1074</v>
      </c>
      <c r="E35" s="10"/>
      <c r="F35" s="80" t="s">
        <v>220</v>
      </c>
      <c r="G35" s="10"/>
      <c r="H35" s="10"/>
      <c r="I35" s="10" t="s">
        <v>17</v>
      </c>
      <c r="J35" s="10"/>
      <c r="K35" s="10"/>
      <c r="L35" s="10"/>
      <c r="M35" s="10"/>
    </row>
    <row r="36" spans="1:13" x14ac:dyDescent="0.25">
      <c r="A36" s="21" t="s">
        <v>1282</v>
      </c>
      <c r="B36" s="10" t="s">
        <v>1074</v>
      </c>
      <c r="C36" s="10" t="s">
        <v>16</v>
      </c>
      <c r="D36" s="10">
        <v>36.5</v>
      </c>
      <c r="E36" s="10"/>
      <c r="F36" s="80" t="s">
        <v>220</v>
      </c>
      <c r="G36" s="10" t="s">
        <v>17</v>
      </c>
      <c r="H36" s="10"/>
      <c r="I36" s="10"/>
      <c r="J36" s="10"/>
      <c r="K36" s="10"/>
      <c r="L36" s="10"/>
      <c r="M36" s="10" t="s">
        <v>1283</v>
      </c>
    </row>
    <row r="37" spans="1:13" x14ac:dyDescent="0.25">
      <c r="A37" s="21" t="s">
        <v>1284</v>
      </c>
      <c r="B37" s="10" t="s">
        <v>1074</v>
      </c>
      <c r="C37" s="10" t="s">
        <v>16</v>
      </c>
      <c r="D37" s="10">
        <v>38.5</v>
      </c>
      <c r="E37" s="10"/>
      <c r="F37" s="80" t="s">
        <v>220</v>
      </c>
      <c r="G37" s="10" t="s">
        <v>17</v>
      </c>
      <c r="H37" s="10"/>
      <c r="I37" s="10"/>
      <c r="J37" s="10"/>
      <c r="K37" s="10"/>
      <c r="L37" s="10"/>
      <c r="M37" s="10" t="s">
        <v>1283</v>
      </c>
    </row>
    <row r="38" spans="1:13" x14ac:dyDescent="0.25">
      <c r="A38" s="21" t="s">
        <v>1285</v>
      </c>
      <c r="B38" s="10" t="s">
        <v>1074</v>
      </c>
      <c r="C38" s="10" t="s">
        <v>16</v>
      </c>
      <c r="D38" s="10">
        <v>36</v>
      </c>
      <c r="E38" s="10"/>
      <c r="F38" s="80" t="s">
        <v>220</v>
      </c>
      <c r="G38" s="10" t="s">
        <v>17</v>
      </c>
      <c r="H38" s="10"/>
      <c r="I38" s="10"/>
      <c r="J38" s="10"/>
      <c r="K38" s="10"/>
      <c r="L38" s="10"/>
      <c r="M38" s="10" t="s">
        <v>1266</v>
      </c>
    </row>
    <row r="39" spans="1:13" x14ac:dyDescent="0.25">
      <c r="A39" s="21" t="s">
        <v>1286</v>
      </c>
      <c r="B39" s="10" t="s">
        <v>1074</v>
      </c>
      <c r="C39" s="10" t="s">
        <v>16</v>
      </c>
      <c r="D39" s="10">
        <v>43</v>
      </c>
      <c r="E39" s="10"/>
      <c r="F39" s="80" t="s">
        <v>220</v>
      </c>
      <c r="G39" s="10" t="s">
        <v>17</v>
      </c>
      <c r="H39" s="10"/>
      <c r="I39" s="10"/>
      <c r="J39" s="10"/>
      <c r="K39" s="10"/>
      <c r="L39" s="10"/>
      <c r="M39" s="10" t="s">
        <v>1250</v>
      </c>
    </row>
    <row r="40" spans="1:13" x14ac:dyDescent="0.25">
      <c r="A40" s="21" t="s">
        <v>1287</v>
      </c>
      <c r="B40" s="10" t="s">
        <v>1074</v>
      </c>
      <c r="C40" s="10" t="s">
        <v>16</v>
      </c>
      <c r="D40" s="10">
        <v>55.5</v>
      </c>
      <c r="E40" s="10"/>
      <c r="F40" s="80" t="s">
        <v>220</v>
      </c>
      <c r="G40" s="10" t="s">
        <v>17</v>
      </c>
      <c r="H40" s="10"/>
      <c r="I40" s="10"/>
      <c r="J40" s="10"/>
      <c r="K40" s="10"/>
      <c r="L40" s="10"/>
      <c r="M40" s="10" t="s">
        <v>1288</v>
      </c>
    </row>
    <row r="41" spans="1:13" x14ac:dyDescent="0.25">
      <c r="A41" s="21" t="s">
        <v>1289</v>
      </c>
      <c r="B41" s="10">
        <v>52</v>
      </c>
      <c r="C41" s="10" t="s">
        <v>16</v>
      </c>
      <c r="D41" s="10">
        <v>202</v>
      </c>
      <c r="E41" s="10"/>
      <c r="F41" s="80" t="s">
        <v>220</v>
      </c>
      <c r="G41" s="10" t="s">
        <v>17</v>
      </c>
      <c r="H41" s="10"/>
      <c r="I41" s="10"/>
      <c r="J41" s="10"/>
      <c r="K41" s="10"/>
      <c r="L41" s="10"/>
      <c r="M41" s="10"/>
    </row>
    <row r="42" spans="1:13" x14ac:dyDescent="0.25">
      <c r="A42" s="21" t="s">
        <v>1290</v>
      </c>
      <c r="B42" s="10">
        <v>77</v>
      </c>
      <c r="C42" s="10" t="s">
        <v>16</v>
      </c>
      <c r="D42" s="10">
        <v>97.5</v>
      </c>
      <c r="E42" s="10"/>
      <c r="F42" s="80" t="s">
        <v>220</v>
      </c>
      <c r="G42" s="10" t="s">
        <v>17</v>
      </c>
      <c r="H42" s="10"/>
      <c r="I42" s="10"/>
      <c r="J42" s="10"/>
      <c r="K42" s="10"/>
      <c r="L42" s="10"/>
      <c r="M42" s="10"/>
    </row>
    <row r="43" spans="1:13" x14ac:dyDescent="0.25">
      <c r="A43" s="21" t="s">
        <v>1295</v>
      </c>
      <c r="B43" s="10"/>
      <c r="C43" s="10"/>
      <c r="D43" s="10"/>
      <c r="E43" s="10"/>
      <c r="F43" s="10" t="s">
        <v>1100</v>
      </c>
      <c r="G43" s="10" t="s">
        <v>17</v>
      </c>
      <c r="H43" s="10"/>
      <c r="I43" s="10"/>
      <c r="J43" s="10"/>
      <c r="K43" s="10"/>
      <c r="L43" s="10"/>
      <c r="M43" s="46"/>
    </row>
    <row r="44" spans="1:13" x14ac:dyDescent="0.25">
      <c r="A44" s="21" t="s">
        <v>1297</v>
      </c>
      <c r="B44" s="10"/>
      <c r="C44" s="10"/>
      <c r="D44" s="10"/>
      <c r="E44" s="10"/>
      <c r="F44" s="10" t="s">
        <v>1100</v>
      </c>
      <c r="G44" s="10" t="s">
        <v>17</v>
      </c>
      <c r="H44" s="10"/>
      <c r="I44" s="10"/>
      <c r="J44" s="10"/>
      <c r="K44" s="10"/>
      <c r="L44" s="10"/>
      <c r="M44" s="10"/>
    </row>
    <row r="45" spans="1:13" x14ac:dyDescent="0.25">
      <c r="A45" s="21" t="s">
        <v>1296</v>
      </c>
      <c r="B45" s="10"/>
      <c r="C45" s="10"/>
      <c r="D45" s="10"/>
      <c r="E45" s="10"/>
      <c r="F45" s="10" t="s">
        <v>1100</v>
      </c>
      <c r="G45" s="10" t="s">
        <v>17</v>
      </c>
      <c r="H45" s="10"/>
      <c r="I45" s="10"/>
      <c r="J45" s="10"/>
      <c r="K45" s="10"/>
      <c r="L45" s="10"/>
      <c r="M45" s="10"/>
    </row>
    <row r="46" spans="1:13" x14ac:dyDescent="0.25">
      <c r="A46" s="21" t="s">
        <v>1298</v>
      </c>
      <c r="B46" s="10"/>
      <c r="C46" s="10"/>
      <c r="D46" s="10"/>
      <c r="E46" s="10"/>
      <c r="F46" s="10" t="s">
        <v>1100</v>
      </c>
      <c r="G46" s="10" t="s">
        <v>17</v>
      </c>
      <c r="H46" s="10"/>
      <c r="I46" s="10"/>
      <c r="J46" s="10"/>
      <c r="K46" s="10"/>
      <c r="L46" s="10"/>
      <c r="M46" s="10"/>
    </row>
    <row r="47" spans="1:13" x14ac:dyDescent="0.25">
      <c r="A47" s="21" t="s">
        <v>1299</v>
      </c>
      <c r="B47" s="10"/>
      <c r="C47" s="10"/>
      <c r="D47" s="10"/>
      <c r="E47" s="10"/>
      <c r="F47" s="10" t="s">
        <v>1100</v>
      </c>
      <c r="G47" s="10" t="s">
        <v>17</v>
      </c>
      <c r="H47" s="10"/>
      <c r="I47" s="10"/>
      <c r="J47" s="10"/>
      <c r="K47" s="10"/>
      <c r="L47" s="10"/>
      <c r="M47" s="10"/>
    </row>
    <row r="48" spans="1:13" x14ac:dyDescent="0.25">
      <c r="A48" s="21" t="s">
        <v>1300</v>
      </c>
      <c r="B48" s="10"/>
      <c r="C48" s="10"/>
      <c r="D48" s="10"/>
      <c r="E48" s="10"/>
      <c r="F48" s="10" t="s">
        <v>1100</v>
      </c>
      <c r="G48" s="10" t="s">
        <v>17</v>
      </c>
      <c r="H48" s="10"/>
      <c r="I48" s="10"/>
      <c r="J48" s="10"/>
      <c r="K48" s="10"/>
      <c r="L48" s="10"/>
      <c r="M48" s="10"/>
    </row>
    <row r="49" spans="1:13" x14ac:dyDescent="0.25">
      <c r="A49" s="21" t="s">
        <v>1301</v>
      </c>
      <c r="B49" s="10"/>
      <c r="C49" s="10"/>
      <c r="D49" s="10"/>
      <c r="E49" s="10"/>
      <c r="F49" s="10" t="s">
        <v>1100</v>
      </c>
      <c r="G49" s="10" t="s">
        <v>17</v>
      </c>
      <c r="H49" s="10"/>
      <c r="I49" s="10"/>
      <c r="J49" s="10"/>
      <c r="K49" s="10"/>
      <c r="L49" s="10"/>
      <c r="M49" s="10"/>
    </row>
    <row r="50" spans="1:13" x14ac:dyDescent="0.25">
      <c r="A50" s="21" t="s">
        <v>1302</v>
      </c>
      <c r="B50" s="10"/>
      <c r="C50" s="10"/>
      <c r="D50" s="10"/>
      <c r="E50" s="10"/>
      <c r="F50" s="10" t="s">
        <v>1100</v>
      </c>
      <c r="G50" s="10" t="s">
        <v>17</v>
      </c>
      <c r="H50" s="10"/>
      <c r="I50" s="10"/>
      <c r="J50" s="10"/>
      <c r="K50" s="10"/>
      <c r="L50" s="10"/>
      <c r="M50" s="46"/>
    </row>
    <row r="51" spans="1:13" x14ac:dyDescent="0.25">
      <c r="A51" s="21" t="s">
        <v>1303</v>
      </c>
      <c r="B51" s="10"/>
      <c r="C51" s="10"/>
      <c r="D51" s="10"/>
      <c r="E51" s="10"/>
      <c r="F51" s="10" t="s">
        <v>1100</v>
      </c>
      <c r="G51" s="10" t="s">
        <v>17</v>
      </c>
      <c r="H51" s="10"/>
      <c r="I51" s="10"/>
      <c r="J51" s="10"/>
      <c r="K51" s="10"/>
      <c r="L51" s="10"/>
      <c r="M51" s="10"/>
    </row>
    <row r="52" spans="1:13" x14ac:dyDescent="0.25">
      <c r="A52" s="21" t="s">
        <v>1304</v>
      </c>
      <c r="B52" s="10"/>
      <c r="C52" s="10"/>
      <c r="D52" s="10"/>
      <c r="E52" s="10"/>
      <c r="F52" s="10" t="s">
        <v>1100</v>
      </c>
      <c r="G52" s="10" t="s">
        <v>17</v>
      </c>
      <c r="H52" s="10"/>
      <c r="I52" s="10"/>
      <c r="J52" s="10"/>
      <c r="K52" s="10"/>
      <c r="L52" s="10"/>
      <c r="M52" s="10"/>
    </row>
    <row r="53" spans="1:13" x14ac:dyDescent="0.25">
      <c r="A53" s="21" t="s">
        <v>1305</v>
      </c>
      <c r="B53" s="10"/>
      <c r="C53" s="10"/>
      <c r="D53" s="10"/>
      <c r="E53" s="10"/>
      <c r="F53" s="10" t="s">
        <v>1100</v>
      </c>
      <c r="G53" s="10" t="s">
        <v>17</v>
      </c>
      <c r="H53" s="10"/>
      <c r="I53" s="10"/>
      <c r="J53" s="10"/>
      <c r="K53" s="10"/>
      <c r="L53" s="10"/>
      <c r="M53" s="10"/>
    </row>
    <row r="54" spans="1:13" x14ac:dyDescent="0.25">
      <c r="A54" s="21" t="s">
        <v>1306</v>
      </c>
      <c r="B54" s="10"/>
      <c r="C54" s="10"/>
      <c r="D54" s="10"/>
      <c r="E54" s="10"/>
      <c r="F54" s="10" t="s">
        <v>1100</v>
      </c>
      <c r="G54" s="10" t="s">
        <v>17</v>
      </c>
      <c r="H54" s="10"/>
      <c r="I54" s="10"/>
      <c r="J54" s="10"/>
      <c r="K54" s="10"/>
      <c r="L54" s="10"/>
      <c r="M54" s="10"/>
    </row>
    <row r="55" spans="1:13" x14ac:dyDescent="0.25">
      <c r="A55" s="21" t="s">
        <v>1307</v>
      </c>
      <c r="B55" s="10"/>
      <c r="C55" s="10"/>
      <c r="D55" s="10"/>
      <c r="E55" s="10"/>
      <c r="F55" s="10" t="s">
        <v>1100</v>
      </c>
      <c r="G55" s="10" t="s">
        <v>17</v>
      </c>
      <c r="H55" s="10"/>
      <c r="I55" s="10"/>
      <c r="J55" s="10"/>
      <c r="K55" s="10"/>
      <c r="L55" s="10"/>
      <c r="M55" s="10"/>
    </row>
    <row r="56" spans="1:13" x14ac:dyDescent="0.25">
      <c r="A56" s="21" t="s">
        <v>1308</v>
      </c>
      <c r="B56" s="10"/>
      <c r="C56" s="10"/>
      <c r="D56" s="10"/>
      <c r="E56" s="10"/>
      <c r="F56" s="10" t="s">
        <v>1100</v>
      </c>
      <c r="G56" s="10" t="s">
        <v>17</v>
      </c>
      <c r="H56" s="10"/>
      <c r="I56" s="10"/>
      <c r="J56" s="10"/>
      <c r="K56" s="10"/>
      <c r="L56" s="10"/>
      <c r="M56" s="10"/>
    </row>
    <row r="57" spans="1:13" x14ac:dyDescent="0.25">
      <c r="A57" s="21" t="s">
        <v>1309</v>
      </c>
      <c r="B57" s="10"/>
      <c r="C57" s="10"/>
      <c r="D57" s="10"/>
      <c r="E57" s="10"/>
      <c r="F57" s="10" t="s">
        <v>1100</v>
      </c>
      <c r="G57" s="10" t="s">
        <v>17</v>
      </c>
      <c r="H57" s="10"/>
      <c r="I57" s="10"/>
      <c r="J57" s="10"/>
      <c r="K57" s="10"/>
      <c r="L57" s="10"/>
      <c r="M57" s="10"/>
    </row>
    <row r="58" spans="1:13" x14ac:dyDescent="0.25">
      <c r="A58" s="21" t="s">
        <v>1310</v>
      </c>
      <c r="B58" s="10"/>
      <c r="C58" s="10"/>
      <c r="D58" s="10"/>
      <c r="E58" s="10"/>
      <c r="F58" s="10" t="s">
        <v>1100</v>
      </c>
      <c r="G58" s="10" t="s">
        <v>17</v>
      </c>
      <c r="H58" s="10"/>
      <c r="I58" s="10"/>
      <c r="J58" s="10"/>
      <c r="K58" s="10"/>
      <c r="L58" s="10"/>
      <c r="M58" s="10"/>
    </row>
    <row r="59" spans="1:13" x14ac:dyDescent="0.25">
      <c r="A59" s="21" t="s">
        <v>1311</v>
      </c>
      <c r="B59" s="10"/>
      <c r="C59" s="10"/>
      <c r="D59" s="10"/>
      <c r="E59" s="10"/>
      <c r="F59" s="10" t="s">
        <v>1100</v>
      </c>
      <c r="G59" s="10" t="s">
        <v>17</v>
      </c>
      <c r="H59" s="10"/>
      <c r="I59" s="10"/>
      <c r="J59" s="10"/>
      <c r="K59" s="10"/>
      <c r="L59" s="10"/>
      <c r="M59" s="10"/>
    </row>
    <row r="60" spans="1:13" x14ac:dyDescent="0.25">
      <c r="A60" s="21" t="s">
        <v>1312</v>
      </c>
      <c r="B60" s="10"/>
      <c r="C60" s="10"/>
      <c r="D60" s="10"/>
      <c r="E60" s="10"/>
      <c r="F60" s="10" t="s">
        <v>1100</v>
      </c>
      <c r="G60" s="10" t="s">
        <v>17</v>
      </c>
      <c r="H60" s="10"/>
      <c r="I60" s="10"/>
      <c r="J60" s="10"/>
      <c r="K60" s="10"/>
      <c r="L60" s="10"/>
      <c r="M60" s="10"/>
    </row>
    <row r="61" spans="1:13" x14ac:dyDescent="0.25">
      <c r="A61" s="21" t="s">
        <v>1313</v>
      </c>
      <c r="B61" s="10"/>
      <c r="C61" s="10"/>
      <c r="D61" s="10"/>
      <c r="E61" s="10"/>
      <c r="F61" s="10" t="s">
        <v>1100</v>
      </c>
      <c r="G61" s="10" t="s">
        <v>17</v>
      </c>
      <c r="H61" s="10"/>
      <c r="I61" s="10"/>
      <c r="J61" s="10"/>
      <c r="K61" s="10"/>
      <c r="L61" s="10"/>
      <c r="M61" s="85"/>
    </row>
    <row r="62" spans="1:13" x14ac:dyDescent="0.25">
      <c r="A62" s="21" t="s">
        <v>1314</v>
      </c>
      <c r="B62" s="10"/>
      <c r="C62" s="10"/>
      <c r="D62" s="10"/>
      <c r="E62" s="10"/>
      <c r="F62" s="10" t="s">
        <v>1100</v>
      </c>
      <c r="G62" s="10" t="s">
        <v>17</v>
      </c>
      <c r="H62" s="10"/>
      <c r="I62" s="10"/>
      <c r="J62" s="10"/>
      <c r="K62" s="10"/>
      <c r="L62" s="10"/>
      <c r="M62" s="10"/>
    </row>
    <row r="63" spans="1:13" x14ac:dyDescent="0.25">
      <c r="A63" s="21" t="s">
        <v>1315</v>
      </c>
      <c r="B63" s="10"/>
      <c r="C63" s="10"/>
      <c r="D63" s="10"/>
      <c r="E63" s="10"/>
      <c r="F63" s="10" t="s">
        <v>1100</v>
      </c>
      <c r="G63" s="10" t="s">
        <v>17</v>
      </c>
      <c r="H63" s="10"/>
      <c r="I63" s="10"/>
      <c r="J63" s="10"/>
      <c r="K63" s="10"/>
      <c r="L63" s="10"/>
      <c r="M63" s="10"/>
    </row>
    <row r="64" spans="1:13" x14ac:dyDescent="0.25">
      <c r="A64" s="21" t="s">
        <v>1316</v>
      </c>
      <c r="B64" s="10"/>
      <c r="C64" s="10"/>
      <c r="D64" s="10"/>
      <c r="E64" s="10"/>
      <c r="F64" s="10" t="s">
        <v>1100</v>
      </c>
      <c r="G64" s="10" t="s">
        <v>17</v>
      </c>
      <c r="H64" s="10"/>
      <c r="I64" s="10"/>
      <c r="J64" s="10"/>
      <c r="K64" s="10"/>
      <c r="L64" s="10"/>
      <c r="M64" s="10"/>
    </row>
    <row r="65" spans="1:13" x14ac:dyDescent="0.25">
      <c r="A65" s="21" t="s">
        <v>1317</v>
      </c>
      <c r="B65" s="10"/>
      <c r="C65" s="10"/>
      <c r="D65" s="10"/>
      <c r="E65" s="10"/>
      <c r="F65" s="10" t="s">
        <v>1100</v>
      </c>
      <c r="G65" s="10" t="s">
        <v>17</v>
      </c>
      <c r="H65" s="10"/>
      <c r="I65" s="10"/>
      <c r="J65" s="10"/>
      <c r="K65" s="10"/>
      <c r="L65" s="10"/>
      <c r="M65" s="85"/>
    </row>
    <row r="66" spans="1:13" x14ac:dyDescent="0.25">
      <c r="A66" s="21" t="s">
        <v>1318</v>
      </c>
      <c r="B66" s="10"/>
      <c r="C66" s="10"/>
      <c r="D66" s="10"/>
      <c r="E66" s="10"/>
      <c r="F66" s="10" t="s">
        <v>1100</v>
      </c>
      <c r="G66" s="10" t="s">
        <v>17</v>
      </c>
      <c r="H66" s="10"/>
      <c r="I66" s="10"/>
      <c r="J66" s="10"/>
      <c r="K66" s="10"/>
      <c r="L66" s="10"/>
      <c r="M66" s="10"/>
    </row>
    <row r="67" spans="1:13" x14ac:dyDescent="0.25">
      <c r="A67" s="21" t="s">
        <v>1319</v>
      </c>
      <c r="B67" s="10"/>
      <c r="C67" s="10"/>
      <c r="D67" s="10"/>
      <c r="E67" s="10"/>
      <c r="F67" s="10" t="s">
        <v>1100</v>
      </c>
      <c r="G67" s="10" t="s">
        <v>17</v>
      </c>
      <c r="H67" s="10"/>
      <c r="I67" s="10"/>
      <c r="J67" s="10"/>
      <c r="K67" s="10"/>
      <c r="L67" s="10"/>
      <c r="M67" s="10"/>
    </row>
    <row r="68" spans="1:13" x14ac:dyDescent="0.25">
      <c r="A68" s="21" t="s">
        <v>1320</v>
      </c>
      <c r="B68" s="10"/>
      <c r="C68" s="10"/>
      <c r="D68" s="10"/>
      <c r="E68" s="10"/>
      <c r="F68" s="10" t="s">
        <v>1100</v>
      </c>
      <c r="G68" s="10" t="s">
        <v>17</v>
      </c>
      <c r="H68" s="10"/>
      <c r="I68" s="10"/>
      <c r="J68" s="10"/>
      <c r="K68" s="10"/>
      <c r="L68" s="10"/>
      <c r="M68" s="10"/>
    </row>
    <row r="69" spans="1:13" x14ac:dyDescent="0.25">
      <c r="A69" s="21" t="s">
        <v>1321</v>
      </c>
      <c r="B69" s="10"/>
      <c r="C69" s="10"/>
      <c r="D69" s="10"/>
      <c r="E69" s="10"/>
      <c r="F69" s="10" t="s">
        <v>1100</v>
      </c>
      <c r="G69" s="10" t="s">
        <v>17</v>
      </c>
      <c r="H69" s="10"/>
      <c r="I69" s="10"/>
      <c r="J69" s="10"/>
      <c r="K69" s="10"/>
      <c r="L69" s="10"/>
      <c r="M69" s="10"/>
    </row>
    <row r="70" spans="1:13" x14ac:dyDescent="0.25">
      <c r="A70" s="83" t="s">
        <v>1322</v>
      </c>
      <c r="B70" s="10"/>
      <c r="C70" s="10"/>
      <c r="D70" s="10"/>
      <c r="E70" s="10"/>
      <c r="F70" s="10" t="s">
        <v>1100</v>
      </c>
      <c r="G70" s="10" t="s">
        <v>17</v>
      </c>
      <c r="H70" s="10"/>
      <c r="I70" s="10"/>
      <c r="J70" s="10"/>
      <c r="K70" s="10"/>
      <c r="L70" s="10"/>
      <c r="M70" s="10"/>
    </row>
    <row r="71" spans="1:13" x14ac:dyDescent="0.25">
      <c r="A71" s="83" t="s">
        <v>1323</v>
      </c>
      <c r="B71" s="10"/>
      <c r="C71" s="10"/>
      <c r="D71" s="10"/>
      <c r="E71" s="10"/>
      <c r="F71" s="10" t="s">
        <v>1100</v>
      </c>
      <c r="G71" s="10" t="s">
        <v>17</v>
      </c>
      <c r="H71" s="10"/>
      <c r="I71" s="10"/>
      <c r="J71" s="10"/>
      <c r="K71" s="10"/>
      <c r="L71" s="10"/>
      <c r="M71" s="10"/>
    </row>
    <row r="72" spans="1:13" x14ac:dyDescent="0.25">
      <c r="A72" s="83" t="s">
        <v>1324</v>
      </c>
      <c r="B72" s="10"/>
      <c r="C72" s="10"/>
      <c r="D72" s="10"/>
      <c r="E72" s="10"/>
      <c r="F72" s="10" t="s">
        <v>1100</v>
      </c>
      <c r="G72" s="10" t="s">
        <v>17</v>
      </c>
      <c r="H72" s="10"/>
      <c r="I72" s="10"/>
      <c r="J72" s="10"/>
      <c r="K72" s="10"/>
      <c r="L72" s="10"/>
      <c r="M72" s="10"/>
    </row>
    <row r="73" spans="1:13" x14ac:dyDescent="0.25">
      <c r="A73" s="83" t="s">
        <v>1325</v>
      </c>
      <c r="B73" s="10"/>
      <c r="C73" s="10"/>
      <c r="D73" s="10"/>
      <c r="E73" s="10"/>
      <c r="F73" s="10" t="s">
        <v>1100</v>
      </c>
      <c r="G73" s="10" t="s">
        <v>17</v>
      </c>
      <c r="H73" s="10"/>
      <c r="I73" s="10"/>
      <c r="J73" s="10"/>
      <c r="K73" s="10"/>
      <c r="L73" s="10"/>
      <c r="M73" s="10"/>
    </row>
    <row r="75" spans="1:13" x14ac:dyDescent="0.25">
      <c r="A75" s="82" t="s">
        <v>1327</v>
      </c>
      <c r="C75" s="6" t="s">
        <v>1344</v>
      </c>
      <c r="D75" s="6" t="s">
        <v>1345</v>
      </c>
      <c r="E75" s="6" t="s">
        <v>1329</v>
      </c>
    </row>
    <row r="76" spans="1:13" x14ac:dyDescent="0.25">
      <c r="A76" s="82" t="s">
        <v>1326</v>
      </c>
      <c r="B76" t="s">
        <v>1328</v>
      </c>
      <c r="C76">
        <v>10</v>
      </c>
      <c r="D76">
        <v>80</v>
      </c>
      <c r="E76">
        <v>40</v>
      </c>
    </row>
    <row r="77" spans="1:13" x14ac:dyDescent="0.25">
      <c r="A77" s="82" t="s">
        <v>1330</v>
      </c>
      <c r="B77" t="s">
        <v>1328</v>
      </c>
      <c r="C77">
        <v>10</v>
      </c>
      <c r="D77">
        <v>80</v>
      </c>
      <c r="E77">
        <v>30</v>
      </c>
    </row>
    <row r="78" spans="1:13" x14ac:dyDescent="0.25">
      <c r="A78" s="82" t="s">
        <v>1331</v>
      </c>
      <c r="B78" t="s">
        <v>1328</v>
      </c>
      <c r="C78">
        <v>10</v>
      </c>
      <c r="D78">
        <v>80</v>
      </c>
      <c r="E78">
        <v>35</v>
      </c>
    </row>
    <row r="79" spans="1:13" x14ac:dyDescent="0.25">
      <c r="A79" s="82" t="s">
        <v>1332</v>
      </c>
      <c r="B79" t="s">
        <v>1328</v>
      </c>
      <c r="C79">
        <v>10</v>
      </c>
      <c r="D79">
        <v>110</v>
      </c>
      <c r="E79">
        <v>35</v>
      </c>
    </row>
    <row r="80" spans="1:13" x14ac:dyDescent="0.25">
      <c r="A80" s="82" t="s">
        <v>1333</v>
      </c>
      <c r="B80" t="s">
        <v>1328</v>
      </c>
      <c r="C80">
        <v>10</v>
      </c>
      <c r="D80">
        <v>100</v>
      </c>
      <c r="E80">
        <v>30</v>
      </c>
    </row>
    <row r="81" spans="1:5" x14ac:dyDescent="0.25">
      <c r="A81" s="82" t="s">
        <v>1334</v>
      </c>
      <c r="B81" t="s">
        <v>1328</v>
      </c>
      <c r="C81">
        <v>10</v>
      </c>
      <c r="D81">
        <v>80</v>
      </c>
      <c r="E81">
        <v>30</v>
      </c>
    </row>
    <row r="82" spans="1:5" x14ac:dyDescent="0.25">
      <c r="A82" s="82" t="s">
        <v>1336</v>
      </c>
      <c r="B82" t="s">
        <v>1328</v>
      </c>
      <c r="C82">
        <v>20</v>
      </c>
      <c r="D82">
        <v>50</v>
      </c>
      <c r="E82">
        <v>30</v>
      </c>
    </row>
    <row r="83" spans="1:5" x14ac:dyDescent="0.25">
      <c r="A83" s="82" t="s">
        <v>1337</v>
      </c>
      <c r="B83" t="s">
        <v>1328</v>
      </c>
      <c r="C83">
        <v>10</v>
      </c>
      <c r="D83">
        <v>100</v>
      </c>
      <c r="E83">
        <v>35</v>
      </c>
    </row>
    <row r="84" spans="1:5" x14ac:dyDescent="0.25">
      <c r="A84" s="82" t="s">
        <v>1335</v>
      </c>
      <c r="B84" t="s">
        <v>1328</v>
      </c>
      <c r="C84">
        <v>10</v>
      </c>
      <c r="D84">
        <v>60</v>
      </c>
      <c r="E84">
        <v>30</v>
      </c>
    </row>
    <row r="85" spans="1:5" x14ac:dyDescent="0.25">
      <c r="A85" s="82" t="s">
        <v>1338</v>
      </c>
      <c r="B85" t="s">
        <v>1328</v>
      </c>
      <c r="C85">
        <v>10</v>
      </c>
      <c r="D85">
        <v>60</v>
      </c>
      <c r="E85">
        <v>25</v>
      </c>
    </row>
    <row r="86" spans="1:5" x14ac:dyDescent="0.25">
      <c r="A86" s="82" t="s">
        <v>1339</v>
      </c>
      <c r="B86" t="s">
        <v>1328</v>
      </c>
      <c r="C86">
        <v>10</v>
      </c>
      <c r="D86">
        <v>60</v>
      </c>
      <c r="E86">
        <v>35</v>
      </c>
    </row>
    <row r="87" spans="1:5" x14ac:dyDescent="0.25">
      <c r="A87" s="82" t="s">
        <v>1340</v>
      </c>
      <c r="B87" t="s">
        <v>1328</v>
      </c>
      <c r="C87">
        <v>10</v>
      </c>
      <c r="D87">
        <v>50</v>
      </c>
      <c r="E87">
        <v>25</v>
      </c>
    </row>
    <row r="88" spans="1:5" x14ac:dyDescent="0.25">
      <c r="A88" s="82" t="s">
        <v>1341</v>
      </c>
      <c r="B88" t="s">
        <v>1328</v>
      </c>
      <c r="C88">
        <v>10</v>
      </c>
      <c r="D88">
        <v>50</v>
      </c>
      <c r="E88">
        <v>30</v>
      </c>
    </row>
    <row r="89" spans="1:5" x14ac:dyDescent="0.25">
      <c r="A89" s="82" t="s">
        <v>1342</v>
      </c>
      <c r="B89" t="s">
        <v>1328</v>
      </c>
      <c r="C89">
        <v>15</v>
      </c>
      <c r="D89">
        <v>50</v>
      </c>
      <c r="E89">
        <v>30</v>
      </c>
    </row>
    <row r="90" spans="1:5" x14ac:dyDescent="0.25">
      <c r="A90" s="82" t="s">
        <v>1343</v>
      </c>
      <c r="B90" t="s">
        <v>1328</v>
      </c>
      <c r="C90">
        <v>27</v>
      </c>
      <c r="D90">
        <v>27</v>
      </c>
      <c r="E90">
        <v>27</v>
      </c>
    </row>
    <row r="93" spans="1:5" x14ac:dyDescent="0.25">
      <c r="A93" s="84" t="s">
        <v>1291</v>
      </c>
      <c r="B93" s="9"/>
      <c r="C93" s="9"/>
    </row>
    <row r="94" spans="1:5" x14ac:dyDescent="0.25">
      <c r="A94" s="72">
        <v>1705</v>
      </c>
      <c r="B94" s="9"/>
      <c r="C94" s="9"/>
    </row>
    <row r="95" spans="1:5" x14ac:dyDescent="0.25">
      <c r="A95" s="72">
        <v>1702</v>
      </c>
      <c r="B95" s="9"/>
      <c r="C95" s="9"/>
    </row>
    <row r="96" spans="1:5" x14ac:dyDescent="0.25">
      <c r="A96" s="84"/>
      <c r="B96" s="9"/>
      <c r="C96" s="9"/>
    </row>
    <row r="97" spans="1:3" x14ac:dyDescent="0.25">
      <c r="A97" s="84" t="s">
        <v>1292</v>
      </c>
      <c r="B97" s="9"/>
      <c r="C97" s="84" t="s">
        <v>1293</v>
      </c>
    </row>
    <row r="98" spans="1:3" x14ac:dyDescent="0.25">
      <c r="A98" s="72">
        <v>0</v>
      </c>
      <c r="B98" s="9"/>
      <c r="C98" s="72" t="s">
        <v>1294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"/>
  <sheetViews>
    <sheetView topLeftCell="N67" workbookViewId="0">
      <selection activeCell="N35" sqref="N35:N86"/>
    </sheetView>
  </sheetViews>
  <sheetFormatPr defaultColWidth="8.85546875" defaultRowHeight="15" x14ac:dyDescent="0.25"/>
  <cols>
    <col min="1" max="1" width="11" customWidth="1"/>
    <col min="15" max="15" width="13.140625" customWidth="1"/>
    <col min="17" max="17" width="9.85546875" customWidth="1"/>
    <col min="19" max="19" width="10.28515625" customWidth="1"/>
    <col min="21" max="21" width="10.140625" customWidth="1"/>
    <col min="22" max="22" width="56.85546875" customWidth="1"/>
  </cols>
  <sheetData>
    <row r="1" spans="1:23" x14ac:dyDescent="0.25">
      <c r="A1" s="1" t="s">
        <v>0</v>
      </c>
      <c r="B1" s="1"/>
      <c r="C1" s="2" t="s">
        <v>1</v>
      </c>
      <c r="D1" s="2"/>
      <c r="E1" s="2"/>
      <c r="F1" s="2" t="s">
        <v>782</v>
      </c>
      <c r="G1" s="2" t="s">
        <v>783</v>
      </c>
      <c r="H1" s="2" t="s">
        <v>784</v>
      </c>
      <c r="I1" s="2"/>
      <c r="J1" s="2"/>
      <c r="O1" s="1" t="s">
        <v>0</v>
      </c>
      <c r="P1" s="2" t="s">
        <v>1</v>
      </c>
      <c r="Q1" s="2"/>
    </row>
    <row r="2" spans="1:23" x14ac:dyDescent="0.25">
      <c r="A2" s="1" t="s">
        <v>2</v>
      </c>
      <c r="B2" s="1"/>
      <c r="C2" s="2"/>
      <c r="D2" s="2"/>
      <c r="E2" s="2"/>
      <c r="F2" s="2" t="s">
        <v>699</v>
      </c>
      <c r="G2" s="2" t="s">
        <v>785</v>
      </c>
      <c r="H2" s="2" t="s">
        <v>786</v>
      </c>
      <c r="I2" s="2"/>
      <c r="J2" s="2"/>
      <c r="O2" s="1" t="s">
        <v>2</v>
      </c>
      <c r="P2" s="2"/>
      <c r="Q2" s="2"/>
    </row>
    <row r="3" spans="1:23" x14ac:dyDescent="0.25">
      <c r="A3" s="1" t="s">
        <v>3</v>
      </c>
      <c r="B3" s="1"/>
      <c r="C3" s="2"/>
      <c r="D3" s="2" t="s">
        <v>4</v>
      </c>
      <c r="E3" s="2"/>
      <c r="F3" s="2" t="s">
        <v>697</v>
      </c>
      <c r="G3" s="2" t="s">
        <v>787</v>
      </c>
      <c r="H3" s="2" t="s">
        <v>788</v>
      </c>
      <c r="I3" s="2"/>
      <c r="J3" s="2"/>
      <c r="O3" s="1" t="s">
        <v>3</v>
      </c>
      <c r="P3" s="2"/>
      <c r="Q3" s="2" t="s">
        <v>4</v>
      </c>
    </row>
    <row r="4" spans="1:23" x14ac:dyDescent="0.25">
      <c r="A4" s="1" t="s">
        <v>5</v>
      </c>
      <c r="B4" s="1"/>
      <c r="C4" s="2" t="s">
        <v>6</v>
      </c>
      <c r="D4" s="2"/>
      <c r="E4" s="2"/>
      <c r="F4" s="2" t="s">
        <v>703</v>
      </c>
      <c r="G4" s="2" t="s">
        <v>789</v>
      </c>
      <c r="H4" s="2" t="s">
        <v>790</v>
      </c>
      <c r="I4" s="2"/>
      <c r="J4" s="2"/>
      <c r="O4" s="1" t="s">
        <v>5</v>
      </c>
      <c r="P4" s="2" t="s">
        <v>6</v>
      </c>
      <c r="Q4" s="2"/>
    </row>
    <row r="5" spans="1:23" x14ac:dyDescent="0.25">
      <c r="A5" s="2"/>
      <c r="B5" s="2"/>
      <c r="C5" s="2" t="s">
        <v>7</v>
      </c>
      <c r="D5" s="2"/>
      <c r="E5" s="2"/>
      <c r="F5" s="2"/>
      <c r="G5" s="2"/>
      <c r="H5" s="2"/>
      <c r="I5" s="2"/>
      <c r="J5" s="2"/>
      <c r="O5" s="2"/>
      <c r="P5" s="2" t="s">
        <v>7</v>
      </c>
      <c r="Q5" s="2"/>
    </row>
    <row r="6" spans="1:23" ht="60" x14ac:dyDescent="0.25">
      <c r="A6" s="12" t="s">
        <v>8</v>
      </c>
      <c r="B6" s="23" t="s">
        <v>806</v>
      </c>
      <c r="C6" s="12" t="s">
        <v>9</v>
      </c>
      <c r="D6" s="23" t="s">
        <v>50</v>
      </c>
      <c r="E6" s="23" t="s">
        <v>52</v>
      </c>
      <c r="F6" s="23" t="s">
        <v>51</v>
      </c>
      <c r="G6" s="23" t="s">
        <v>53</v>
      </c>
      <c r="H6" s="12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28" t="s">
        <v>183</v>
      </c>
      <c r="N6" s="27" t="s">
        <v>58</v>
      </c>
      <c r="O6" s="17" t="s">
        <v>5</v>
      </c>
      <c r="P6" s="18" t="s">
        <v>184</v>
      </c>
      <c r="Q6" s="18" t="s">
        <v>185</v>
      </c>
      <c r="R6" s="18" t="s">
        <v>186</v>
      </c>
      <c r="S6" s="18" t="s">
        <v>187</v>
      </c>
      <c r="T6" s="18" t="s">
        <v>188</v>
      </c>
      <c r="U6" s="18" t="s">
        <v>189</v>
      </c>
      <c r="V6" s="18" t="s">
        <v>214</v>
      </c>
      <c r="W6" s="92" t="s">
        <v>1652</v>
      </c>
    </row>
    <row r="7" spans="1:23" x14ac:dyDescent="0.25">
      <c r="A7" s="24" t="s">
        <v>15</v>
      </c>
      <c r="B7" s="87">
        <v>2224</v>
      </c>
      <c r="C7" s="10" t="s">
        <v>16</v>
      </c>
      <c r="D7" s="22"/>
      <c r="E7" s="10">
        <v>22.3</v>
      </c>
      <c r="F7" s="22">
        <v>111</v>
      </c>
      <c r="G7" s="22"/>
      <c r="H7" s="10" t="s">
        <v>110</v>
      </c>
      <c r="I7" s="22" t="s">
        <v>17</v>
      </c>
      <c r="J7" s="22"/>
      <c r="K7" s="22"/>
      <c r="L7" s="22"/>
      <c r="M7" s="10" t="s">
        <v>1407</v>
      </c>
      <c r="O7" s="13" t="s">
        <v>190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1385</v>
      </c>
      <c r="W7" s="90">
        <v>30</v>
      </c>
    </row>
    <row r="8" spans="1:23" x14ac:dyDescent="0.25">
      <c r="A8" s="24" t="s">
        <v>18</v>
      </c>
      <c r="B8" s="24">
        <v>2220</v>
      </c>
      <c r="C8" s="10" t="s">
        <v>16</v>
      </c>
      <c r="D8" s="22"/>
      <c r="E8" s="10">
        <v>17</v>
      </c>
      <c r="F8" s="22">
        <v>92.5</v>
      </c>
      <c r="G8" s="22"/>
      <c r="H8" s="10" t="s">
        <v>110</v>
      </c>
      <c r="I8" s="22" t="s">
        <v>17</v>
      </c>
      <c r="J8" s="22"/>
      <c r="K8" s="22"/>
      <c r="L8" s="22"/>
      <c r="M8" s="10" t="s">
        <v>695</v>
      </c>
      <c r="O8" s="13" t="s">
        <v>191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1386</v>
      </c>
      <c r="W8" s="90">
        <v>80</v>
      </c>
    </row>
    <row r="9" spans="1:23" x14ac:dyDescent="0.25">
      <c r="A9" s="24" t="s">
        <v>19</v>
      </c>
      <c r="B9" s="24">
        <v>2221</v>
      </c>
      <c r="C9" s="10" t="s">
        <v>16</v>
      </c>
      <c r="D9" s="22"/>
      <c r="E9" s="10">
        <v>18.5</v>
      </c>
      <c r="F9" s="22">
        <v>107</v>
      </c>
      <c r="G9" s="22"/>
      <c r="H9" s="10" t="s">
        <v>110</v>
      </c>
      <c r="I9" s="22" t="s">
        <v>17</v>
      </c>
      <c r="J9" s="22"/>
      <c r="K9" s="22"/>
      <c r="L9" s="22"/>
      <c r="M9" s="10" t="s">
        <v>1408</v>
      </c>
      <c r="O9" s="13" t="s">
        <v>192</v>
      </c>
      <c r="P9" s="10">
        <v>0</v>
      </c>
      <c r="Q9" s="10">
        <v>0</v>
      </c>
      <c r="R9" s="10">
        <v>0</v>
      </c>
      <c r="S9" s="10">
        <v>2</v>
      </c>
      <c r="T9" s="10">
        <v>0</v>
      </c>
      <c r="U9" s="10">
        <v>0</v>
      </c>
      <c r="V9" s="10" t="s">
        <v>1387</v>
      </c>
      <c r="W9" s="90">
        <v>20</v>
      </c>
    </row>
    <row r="10" spans="1:23" x14ac:dyDescent="0.25">
      <c r="A10" s="24" t="s">
        <v>20</v>
      </c>
      <c r="B10">
        <v>2222</v>
      </c>
      <c r="C10" s="10" t="s">
        <v>16</v>
      </c>
      <c r="D10" s="22"/>
      <c r="E10" s="10">
        <v>18.7</v>
      </c>
      <c r="F10" s="22">
        <v>89</v>
      </c>
      <c r="H10" s="10" t="s">
        <v>110</v>
      </c>
      <c r="I10" s="22" t="s">
        <v>17</v>
      </c>
      <c r="J10" s="22"/>
      <c r="K10" s="22"/>
      <c r="L10" s="22"/>
      <c r="M10" s="35" t="s">
        <v>1411</v>
      </c>
      <c r="O10" s="13" t="s">
        <v>193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1388</v>
      </c>
      <c r="W10" s="90">
        <v>65</v>
      </c>
    </row>
    <row r="11" spans="1:23" x14ac:dyDescent="0.25">
      <c r="A11" s="24" t="s">
        <v>21</v>
      </c>
      <c r="B11" s="24">
        <v>2223</v>
      </c>
      <c r="C11" s="10" t="s">
        <v>16</v>
      </c>
      <c r="D11" s="22"/>
      <c r="E11" s="10">
        <v>14.3</v>
      </c>
      <c r="F11" s="22">
        <v>108</v>
      </c>
      <c r="G11" s="22"/>
      <c r="H11" s="10" t="s">
        <v>110</v>
      </c>
      <c r="I11" s="22" t="s">
        <v>17</v>
      </c>
      <c r="J11" s="22"/>
      <c r="K11" s="22"/>
      <c r="L11" s="22"/>
      <c r="M11" s="10" t="s">
        <v>815</v>
      </c>
      <c r="O11" s="13" t="s">
        <v>194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 t="s">
        <v>1389</v>
      </c>
      <c r="W11" s="90">
        <v>20</v>
      </c>
    </row>
    <row r="12" spans="1:23" x14ac:dyDescent="0.25">
      <c r="A12" s="24" t="s">
        <v>22</v>
      </c>
      <c r="B12" s="24">
        <v>2225</v>
      </c>
      <c r="C12" s="10" t="s">
        <v>16</v>
      </c>
      <c r="D12" s="22"/>
      <c r="E12" s="10">
        <v>14</v>
      </c>
      <c r="F12" s="22"/>
      <c r="G12" s="22" t="s">
        <v>1409</v>
      </c>
      <c r="H12" s="10" t="s">
        <v>110</v>
      </c>
      <c r="I12" s="22" t="s">
        <v>17</v>
      </c>
      <c r="J12" s="22"/>
      <c r="K12" s="22"/>
      <c r="L12" s="22"/>
      <c r="M12" s="10" t="s">
        <v>696</v>
      </c>
      <c r="N12" t="s">
        <v>1410</v>
      </c>
      <c r="O12" s="13" t="s">
        <v>195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 t="s">
        <v>1390</v>
      </c>
      <c r="W12" s="90">
        <v>30</v>
      </c>
    </row>
    <row r="13" spans="1:23" x14ac:dyDescent="0.25">
      <c r="A13" s="24" t="s">
        <v>23</v>
      </c>
      <c r="B13" s="24">
        <v>2226</v>
      </c>
      <c r="C13" s="10" t="s">
        <v>16</v>
      </c>
      <c r="D13" s="22"/>
      <c r="E13" s="10">
        <v>23.5</v>
      </c>
      <c r="F13" s="22">
        <v>148</v>
      </c>
      <c r="G13" s="22"/>
      <c r="H13" s="10" t="s">
        <v>110</v>
      </c>
      <c r="I13" s="22" t="s">
        <v>17</v>
      </c>
      <c r="J13" s="22"/>
      <c r="K13" s="22"/>
      <c r="L13" s="22"/>
      <c r="M13" s="10"/>
      <c r="O13" s="13" t="s">
        <v>196</v>
      </c>
      <c r="P13" s="10">
        <v>0</v>
      </c>
      <c r="Q13" s="10">
        <v>0</v>
      </c>
      <c r="R13" s="10">
        <v>0</v>
      </c>
      <c r="S13" s="10">
        <v>3</v>
      </c>
      <c r="T13" s="10">
        <v>0</v>
      </c>
      <c r="U13" s="10">
        <v>0</v>
      </c>
      <c r="V13" s="10" t="s">
        <v>1391</v>
      </c>
      <c r="W13" s="90">
        <v>25</v>
      </c>
    </row>
    <row r="14" spans="1:23" x14ac:dyDescent="0.25">
      <c r="A14" s="24" t="s">
        <v>24</v>
      </c>
      <c r="B14" s="24">
        <v>2227</v>
      </c>
      <c r="C14" s="10" t="s">
        <v>25</v>
      </c>
      <c r="D14" s="22"/>
      <c r="E14" s="10">
        <v>15.3</v>
      </c>
      <c r="F14" s="22">
        <v>93.5</v>
      </c>
      <c r="G14" s="22"/>
      <c r="H14" s="10" t="s">
        <v>110</v>
      </c>
      <c r="I14" s="22" t="s">
        <v>17</v>
      </c>
      <c r="J14" s="22"/>
      <c r="K14" s="22"/>
      <c r="L14" s="22"/>
      <c r="M14" s="10" t="s">
        <v>1412</v>
      </c>
      <c r="O14" s="13" t="s">
        <v>197</v>
      </c>
      <c r="P14" s="10">
        <v>0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10" t="s">
        <v>1392</v>
      </c>
      <c r="W14" s="90">
        <v>0</v>
      </c>
    </row>
    <row r="15" spans="1:23" x14ac:dyDescent="0.25">
      <c r="A15" s="24" t="s">
        <v>26</v>
      </c>
      <c r="B15" s="24">
        <v>2228</v>
      </c>
      <c r="C15" s="10" t="s">
        <v>16</v>
      </c>
      <c r="D15" s="22"/>
      <c r="E15" s="10">
        <v>18.5</v>
      </c>
      <c r="F15" s="22">
        <v>90</v>
      </c>
      <c r="G15" s="22"/>
      <c r="H15" s="10" t="s">
        <v>110</v>
      </c>
      <c r="I15" s="22" t="s">
        <v>17</v>
      </c>
      <c r="J15" s="22"/>
      <c r="K15" s="22"/>
      <c r="L15" s="22"/>
      <c r="M15" s="10" t="s">
        <v>1413</v>
      </c>
      <c r="O15" s="13" t="s">
        <v>198</v>
      </c>
      <c r="P15" s="10">
        <v>0</v>
      </c>
      <c r="Q15" s="10">
        <v>0</v>
      </c>
      <c r="R15" s="10">
        <v>0</v>
      </c>
      <c r="S15" s="10">
        <v>1</v>
      </c>
      <c r="T15" s="10">
        <v>0</v>
      </c>
      <c r="U15" s="10">
        <v>0</v>
      </c>
      <c r="V15" s="10" t="s">
        <v>1393</v>
      </c>
      <c r="W15" s="90">
        <v>15</v>
      </c>
    </row>
    <row r="16" spans="1:23" x14ac:dyDescent="0.25">
      <c r="A16" s="24" t="s">
        <v>27</v>
      </c>
      <c r="B16" s="24">
        <v>2229</v>
      </c>
      <c r="C16" s="10" t="s">
        <v>16</v>
      </c>
      <c r="D16" s="22"/>
      <c r="E16" s="10">
        <v>16.5</v>
      </c>
      <c r="F16" s="22">
        <v>100</v>
      </c>
      <c r="G16" s="22"/>
      <c r="H16" s="10" t="s">
        <v>110</v>
      </c>
      <c r="I16" s="22" t="s">
        <v>17</v>
      </c>
      <c r="J16" s="22"/>
      <c r="K16" s="22"/>
      <c r="L16" s="22"/>
      <c r="M16" s="10" t="s">
        <v>811</v>
      </c>
      <c r="O16" s="13" t="s">
        <v>199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 t="s">
        <v>1394</v>
      </c>
      <c r="W16" s="90">
        <v>45</v>
      </c>
    </row>
    <row r="17" spans="1:23" x14ac:dyDescent="0.25">
      <c r="A17" s="24" t="s">
        <v>28</v>
      </c>
      <c r="B17" s="24">
        <v>2230</v>
      </c>
      <c r="C17" s="10" t="s">
        <v>16</v>
      </c>
      <c r="D17" s="22"/>
      <c r="E17" s="10">
        <v>18</v>
      </c>
      <c r="F17" s="22">
        <v>109</v>
      </c>
      <c r="G17" s="22"/>
      <c r="H17" s="10" t="s">
        <v>110</v>
      </c>
      <c r="I17" s="22" t="s">
        <v>17</v>
      </c>
      <c r="J17" s="22"/>
      <c r="K17" s="22"/>
      <c r="L17" s="22"/>
      <c r="M17" s="10" t="s">
        <v>813</v>
      </c>
      <c r="O17" s="13" t="s">
        <v>200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 t="s">
        <v>1395</v>
      </c>
      <c r="W17" s="90">
        <v>70</v>
      </c>
    </row>
    <row r="18" spans="1:23" x14ac:dyDescent="0.25">
      <c r="A18" s="24" t="s">
        <v>29</v>
      </c>
      <c r="B18" s="24">
        <v>2231</v>
      </c>
      <c r="C18" s="10" t="s">
        <v>30</v>
      </c>
      <c r="D18" s="22"/>
      <c r="E18" s="10">
        <v>17</v>
      </c>
      <c r="F18" s="22">
        <v>106</v>
      </c>
      <c r="G18" s="22"/>
      <c r="H18" s="10" t="s">
        <v>110</v>
      </c>
      <c r="I18" s="22" t="s">
        <v>17</v>
      </c>
      <c r="J18" s="22"/>
      <c r="K18" s="22"/>
      <c r="L18" s="22"/>
      <c r="M18" s="10" t="s">
        <v>813</v>
      </c>
      <c r="O18" s="13" t="s">
        <v>201</v>
      </c>
      <c r="P18" s="10">
        <v>1</v>
      </c>
      <c r="Q18" s="10">
        <v>0</v>
      </c>
      <c r="R18" s="10">
        <v>0</v>
      </c>
      <c r="S18" s="10">
        <v>4</v>
      </c>
      <c r="T18" s="10">
        <v>0</v>
      </c>
      <c r="U18" s="10">
        <v>0</v>
      </c>
      <c r="V18" s="10" t="s">
        <v>1396</v>
      </c>
      <c r="W18" s="90">
        <v>25</v>
      </c>
    </row>
    <row r="19" spans="1:23" x14ac:dyDescent="0.25">
      <c r="A19" s="24" t="s">
        <v>31</v>
      </c>
      <c r="B19" s="24">
        <v>2241</v>
      </c>
      <c r="C19" s="10" t="s">
        <v>16</v>
      </c>
      <c r="D19" s="22"/>
      <c r="E19" s="10">
        <v>14</v>
      </c>
      <c r="F19" s="25">
        <v>90</v>
      </c>
      <c r="G19" s="22"/>
      <c r="H19" s="10" t="s">
        <v>110</v>
      </c>
      <c r="I19" s="22" t="s">
        <v>17</v>
      </c>
      <c r="J19" s="22"/>
      <c r="K19" s="22"/>
      <c r="L19" s="22"/>
      <c r="M19" s="10" t="s">
        <v>691</v>
      </c>
      <c r="O19" s="13" t="s">
        <v>202</v>
      </c>
      <c r="P19" s="10">
        <v>1</v>
      </c>
      <c r="Q19" s="10">
        <v>0</v>
      </c>
      <c r="R19" s="10">
        <v>0</v>
      </c>
      <c r="S19" s="10">
        <v>1</v>
      </c>
      <c r="T19" s="10">
        <v>0</v>
      </c>
      <c r="U19" s="10">
        <v>0</v>
      </c>
      <c r="V19" s="10" t="s">
        <v>1397</v>
      </c>
      <c r="W19" s="90">
        <v>40</v>
      </c>
    </row>
    <row r="20" spans="1:23" x14ac:dyDescent="0.25">
      <c r="A20" s="24" t="s">
        <v>32</v>
      </c>
      <c r="B20" s="24">
        <v>2239</v>
      </c>
      <c r="C20" s="10" t="s">
        <v>16</v>
      </c>
      <c r="D20" s="22"/>
      <c r="E20" s="10">
        <v>15.5</v>
      </c>
      <c r="F20" s="25">
        <v>91.5</v>
      </c>
      <c r="G20" s="22"/>
      <c r="H20" s="10" t="s">
        <v>110</v>
      </c>
      <c r="I20" s="22" t="s">
        <v>17</v>
      </c>
      <c r="J20" s="22"/>
      <c r="K20" s="22"/>
      <c r="L20" s="22"/>
      <c r="M20" s="10" t="s">
        <v>1414</v>
      </c>
      <c r="O20" s="13" t="s">
        <v>203</v>
      </c>
      <c r="P20" s="10">
        <v>0</v>
      </c>
      <c r="Q20" s="10">
        <v>0</v>
      </c>
      <c r="R20" s="10">
        <v>0</v>
      </c>
      <c r="S20" s="10">
        <v>5</v>
      </c>
      <c r="T20" s="10">
        <v>0</v>
      </c>
      <c r="U20" s="10">
        <v>0</v>
      </c>
      <c r="V20" s="10" t="s">
        <v>1398</v>
      </c>
      <c r="W20" s="90">
        <v>15</v>
      </c>
    </row>
    <row r="21" spans="1:23" x14ac:dyDescent="0.25">
      <c r="A21" s="24" t="s">
        <v>33</v>
      </c>
      <c r="B21" s="24">
        <v>2240</v>
      </c>
      <c r="C21" s="10" t="s">
        <v>16</v>
      </c>
      <c r="D21" s="22"/>
      <c r="E21" s="10">
        <v>18.5</v>
      </c>
      <c r="F21" s="22">
        <v>160</v>
      </c>
      <c r="G21" s="22"/>
      <c r="H21" s="10" t="s">
        <v>110</v>
      </c>
      <c r="I21" s="22" t="s">
        <v>17</v>
      </c>
      <c r="J21" s="22"/>
      <c r="K21" s="22"/>
      <c r="L21" s="22"/>
      <c r="M21" s="10"/>
      <c r="O21" s="13" t="s">
        <v>204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 t="s">
        <v>1399</v>
      </c>
      <c r="W21" s="90">
        <v>0</v>
      </c>
    </row>
    <row r="22" spans="1:23" x14ac:dyDescent="0.25">
      <c r="A22" s="24" t="s">
        <v>226</v>
      </c>
      <c r="B22" s="24"/>
      <c r="C22" s="10" t="s">
        <v>16</v>
      </c>
      <c r="D22" s="22"/>
      <c r="E22" s="10">
        <v>19</v>
      </c>
      <c r="F22" s="22"/>
      <c r="G22" s="22"/>
      <c r="H22" s="10" t="s">
        <v>110</v>
      </c>
      <c r="I22" s="22"/>
      <c r="J22" s="22"/>
      <c r="K22" s="22" t="s">
        <v>17</v>
      </c>
      <c r="L22" s="22"/>
      <c r="M22" s="10"/>
      <c r="O22" s="13" t="s">
        <v>205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 t="s">
        <v>1400</v>
      </c>
      <c r="W22" s="90">
        <v>30</v>
      </c>
    </row>
    <row r="23" spans="1:23" x14ac:dyDescent="0.25">
      <c r="A23" s="24" t="s">
        <v>34</v>
      </c>
      <c r="B23" s="24">
        <v>2232</v>
      </c>
      <c r="C23" s="10" t="s">
        <v>16</v>
      </c>
      <c r="D23" s="22"/>
      <c r="E23" s="10">
        <v>23.4</v>
      </c>
      <c r="F23" s="22">
        <v>149</v>
      </c>
      <c r="G23" s="22"/>
      <c r="H23" s="10" t="s">
        <v>110</v>
      </c>
      <c r="I23" s="22" t="s">
        <v>17</v>
      </c>
      <c r="J23" s="22"/>
      <c r="K23" s="22"/>
      <c r="L23" s="22"/>
      <c r="M23" s="10" t="s">
        <v>805</v>
      </c>
      <c r="O23" s="13" t="s">
        <v>206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 t="s">
        <v>1401</v>
      </c>
      <c r="W23" s="90">
        <v>30</v>
      </c>
    </row>
    <row r="24" spans="1:23" x14ac:dyDescent="0.25">
      <c r="A24" s="24" t="s">
        <v>35</v>
      </c>
      <c r="B24" s="24">
        <v>2233</v>
      </c>
      <c r="C24" s="10" t="s">
        <v>16</v>
      </c>
      <c r="D24" s="22"/>
      <c r="E24" s="10">
        <v>17.5</v>
      </c>
      <c r="F24" s="22">
        <v>126</v>
      </c>
      <c r="G24" s="22"/>
      <c r="H24" s="10" t="s">
        <v>110</v>
      </c>
      <c r="I24" s="22" t="s">
        <v>17</v>
      </c>
      <c r="J24" s="22"/>
      <c r="K24" s="22"/>
      <c r="L24" s="22"/>
      <c r="M24" s="10" t="s">
        <v>1212</v>
      </c>
      <c r="O24" s="13" t="s">
        <v>207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 t="s">
        <v>1402</v>
      </c>
      <c r="W24" s="90">
        <v>5</v>
      </c>
    </row>
    <row r="25" spans="1:23" x14ac:dyDescent="0.25">
      <c r="A25" s="24" t="s">
        <v>36</v>
      </c>
      <c r="B25" s="24">
        <v>2234</v>
      </c>
      <c r="C25" s="10" t="s">
        <v>37</v>
      </c>
      <c r="D25" s="22"/>
      <c r="E25" s="10">
        <v>21.9</v>
      </c>
      <c r="F25" s="22">
        <v>146.5</v>
      </c>
      <c r="G25" s="22"/>
      <c r="H25" s="10" t="s">
        <v>110</v>
      </c>
      <c r="I25" s="22" t="s">
        <v>17</v>
      </c>
      <c r="J25" s="22"/>
      <c r="K25" s="22"/>
      <c r="L25" s="22"/>
      <c r="M25" s="10" t="s">
        <v>694</v>
      </c>
      <c r="O25" s="13" t="s">
        <v>208</v>
      </c>
      <c r="P25" s="10">
        <v>0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 s="10" t="s">
        <v>1403</v>
      </c>
      <c r="W25" s="90">
        <v>35</v>
      </c>
    </row>
    <row r="26" spans="1:23" x14ac:dyDescent="0.25">
      <c r="A26" s="24" t="s">
        <v>38</v>
      </c>
      <c r="B26" s="24"/>
      <c r="C26" s="10" t="s">
        <v>39</v>
      </c>
      <c r="D26" s="22"/>
      <c r="E26" s="10">
        <v>5.0999999999999996</v>
      </c>
      <c r="F26" s="22"/>
      <c r="G26" s="22"/>
      <c r="H26" s="10" t="s">
        <v>40</v>
      </c>
      <c r="I26" s="22"/>
      <c r="J26" s="22"/>
      <c r="K26" s="22"/>
      <c r="L26" s="22"/>
      <c r="M26" s="10"/>
      <c r="O26" s="13" t="s">
        <v>209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 t="s">
        <v>1404</v>
      </c>
      <c r="W26" s="90">
        <v>15</v>
      </c>
    </row>
    <row r="27" spans="1:23" x14ac:dyDescent="0.25">
      <c r="A27" s="24" t="s">
        <v>41</v>
      </c>
      <c r="B27" s="24">
        <v>2235</v>
      </c>
      <c r="C27" s="10" t="s">
        <v>16</v>
      </c>
      <c r="D27" s="22"/>
      <c r="E27" s="10">
        <v>23</v>
      </c>
      <c r="F27" s="22">
        <v>146</v>
      </c>
      <c r="G27" s="22"/>
      <c r="H27" s="10" t="s">
        <v>110</v>
      </c>
      <c r="I27" s="22" t="s">
        <v>17</v>
      </c>
      <c r="J27" s="22"/>
      <c r="K27" s="22"/>
      <c r="L27" s="22"/>
      <c r="M27" s="10" t="s">
        <v>1415</v>
      </c>
      <c r="N27" t="s">
        <v>1416</v>
      </c>
      <c r="O27" s="13" t="s">
        <v>210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 t="s">
        <v>1398</v>
      </c>
      <c r="W27" s="90">
        <v>15</v>
      </c>
    </row>
    <row r="28" spans="1:23" x14ac:dyDescent="0.25">
      <c r="A28" s="24" t="s">
        <v>42</v>
      </c>
      <c r="B28" s="24">
        <v>2236</v>
      </c>
      <c r="C28" s="10" t="s">
        <v>43</v>
      </c>
      <c r="D28" s="22"/>
      <c r="E28" s="19">
        <v>16.2</v>
      </c>
      <c r="F28" s="22">
        <v>109.5</v>
      </c>
      <c r="G28" s="22"/>
      <c r="H28" s="10" t="s">
        <v>110</v>
      </c>
      <c r="I28" s="22" t="s">
        <v>17</v>
      </c>
      <c r="J28" s="22"/>
      <c r="K28" s="22"/>
      <c r="L28" s="22"/>
      <c r="M28" s="10" t="s">
        <v>1417</v>
      </c>
      <c r="O28" s="13" t="s">
        <v>211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 t="s">
        <v>1399</v>
      </c>
      <c r="W28" s="90">
        <v>0</v>
      </c>
    </row>
    <row r="29" spans="1:23" x14ac:dyDescent="0.25">
      <c r="A29" s="24" t="s">
        <v>44</v>
      </c>
      <c r="B29" s="24">
        <v>2237</v>
      </c>
      <c r="C29" s="10" t="s">
        <v>45</v>
      </c>
      <c r="D29" s="22"/>
      <c r="E29" s="19">
        <v>17.5</v>
      </c>
      <c r="F29" s="22">
        <v>108</v>
      </c>
      <c r="G29" s="22"/>
      <c r="H29" s="10" t="s">
        <v>110</v>
      </c>
      <c r="I29" s="22" t="s">
        <v>17</v>
      </c>
      <c r="J29" s="22"/>
      <c r="K29" s="22"/>
      <c r="L29" s="22"/>
      <c r="M29" s="10"/>
      <c r="O29" s="13" t="s">
        <v>212</v>
      </c>
      <c r="P29" s="10">
        <v>1</v>
      </c>
      <c r="Q29" s="10">
        <v>0</v>
      </c>
      <c r="R29" s="10">
        <v>0</v>
      </c>
      <c r="S29" s="10">
        <v>1</v>
      </c>
      <c r="T29" s="10">
        <v>0</v>
      </c>
      <c r="U29" s="10">
        <v>0</v>
      </c>
      <c r="V29" s="10" t="s">
        <v>1405</v>
      </c>
      <c r="W29" s="90">
        <v>35</v>
      </c>
    </row>
    <row r="30" spans="1:23" x14ac:dyDescent="0.25">
      <c r="A30" s="24" t="s">
        <v>46</v>
      </c>
      <c r="B30" s="24">
        <v>2377</v>
      </c>
      <c r="C30" s="10" t="s">
        <v>217</v>
      </c>
      <c r="D30" s="22"/>
      <c r="E30" s="19">
        <v>12.3</v>
      </c>
      <c r="F30" s="22">
        <v>128</v>
      </c>
      <c r="G30" s="22"/>
      <c r="H30" s="10" t="s">
        <v>1100</v>
      </c>
      <c r="I30" s="22" t="s">
        <v>17</v>
      </c>
      <c r="J30" s="22"/>
      <c r="K30" s="22"/>
      <c r="L30" s="22"/>
      <c r="M30" s="10"/>
      <c r="O30" s="13" t="s">
        <v>213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 t="s">
        <v>1406</v>
      </c>
      <c r="W30" s="90">
        <v>65</v>
      </c>
    </row>
    <row r="31" spans="1:23" x14ac:dyDescent="0.25">
      <c r="A31" s="24" t="s">
        <v>47</v>
      </c>
      <c r="B31" s="24">
        <v>2238</v>
      </c>
      <c r="C31" s="10" t="s">
        <v>48</v>
      </c>
      <c r="D31" s="22"/>
      <c r="E31" s="19">
        <v>14</v>
      </c>
      <c r="F31" s="22">
        <v>86.5</v>
      </c>
      <c r="G31" s="22"/>
      <c r="H31" s="10" t="s">
        <v>110</v>
      </c>
      <c r="I31" s="22" t="s">
        <v>17</v>
      </c>
      <c r="J31" s="22"/>
      <c r="K31" s="22"/>
      <c r="L31" s="22"/>
      <c r="M31" s="10"/>
    </row>
    <row r="32" spans="1:23" x14ac:dyDescent="0.25">
      <c r="A32" s="24" t="s">
        <v>227</v>
      </c>
      <c r="B32" s="24"/>
      <c r="C32" s="19" t="s">
        <v>218</v>
      </c>
      <c r="D32" s="10"/>
      <c r="E32" s="10">
        <v>2.5</v>
      </c>
      <c r="F32" s="10"/>
      <c r="G32" s="10"/>
      <c r="H32" s="19" t="s">
        <v>40</v>
      </c>
      <c r="I32" s="10"/>
      <c r="J32" s="10"/>
      <c r="K32" s="10"/>
      <c r="L32" s="10"/>
      <c r="M32" s="10"/>
    </row>
    <row r="33" spans="1:19" ht="26.25" x14ac:dyDescent="0.25">
      <c r="A33" s="12" t="s">
        <v>8</v>
      </c>
      <c r="B33" s="12"/>
      <c r="C33" s="12" t="s">
        <v>9</v>
      </c>
      <c r="D33" s="23" t="s">
        <v>50</v>
      </c>
      <c r="E33" s="23" t="s">
        <v>52</v>
      </c>
      <c r="F33" s="23" t="s">
        <v>51</v>
      </c>
      <c r="G33" s="23" t="s">
        <v>53</v>
      </c>
      <c r="H33" s="12" t="s">
        <v>10</v>
      </c>
      <c r="I33" s="15" t="s">
        <v>11</v>
      </c>
      <c r="J33" s="15" t="s">
        <v>12</v>
      </c>
      <c r="K33" s="15" t="s">
        <v>13</v>
      </c>
      <c r="L33" s="15" t="s">
        <v>14</v>
      </c>
      <c r="M33" s="28" t="s">
        <v>183</v>
      </c>
      <c r="N33" s="27" t="s">
        <v>58</v>
      </c>
      <c r="O33" s="6" t="s">
        <v>223</v>
      </c>
    </row>
    <row r="34" spans="1:19" x14ac:dyDescent="0.25">
      <c r="A34" s="24" t="s">
        <v>228</v>
      </c>
      <c r="B34" s="24"/>
      <c r="C34" s="19" t="s">
        <v>218</v>
      </c>
      <c r="D34" s="10"/>
      <c r="E34" s="10">
        <v>3.8</v>
      </c>
      <c r="F34" s="10"/>
      <c r="G34" s="10"/>
      <c r="H34" s="19" t="s">
        <v>40</v>
      </c>
      <c r="I34" s="10"/>
      <c r="J34" s="10"/>
      <c r="K34" s="10"/>
      <c r="L34" s="10"/>
      <c r="M34" s="10"/>
      <c r="O34" s="6" t="s">
        <v>224</v>
      </c>
      <c r="P34" s="6" t="s">
        <v>1419</v>
      </c>
      <c r="Q34" s="6" t="s">
        <v>1420</v>
      </c>
      <c r="R34" s="6" t="s">
        <v>1421</v>
      </c>
      <c r="S34" s="6" t="s">
        <v>1422</v>
      </c>
    </row>
    <row r="35" spans="1:19" x14ac:dyDescent="0.25">
      <c r="A35" s="24" t="s">
        <v>229</v>
      </c>
      <c r="B35" s="24"/>
      <c r="C35" s="19" t="s">
        <v>218</v>
      </c>
      <c r="D35" s="10"/>
      <c r="E35" s="10">
        <v>4.0999999999999996</v>
      </c>
      <c r="F35" s="25"/>
      <c r="G35" s="25"/>
      <c r="H35" s="19" t="s">
        <v>40</v>
      </c>
      <c r="I35" s="10"/>
      <c r="J35" s="10"/>
      <c r="K35" s="10"/>
      <c r="L35" s="10"/>
      <c r="M35" s="10"/>
      <c r="N35">
        <v>1</v>
      </c>
      <c r="O35" t="s">
        <v>1423</v>
      </c>
      <c r="P35">
        <v>2242</v>
      </c>
      <c r="Q35" t="s">
        <v>17</v>
      </c>
    </row>
    <row r="36" spans="1:19" x14ac:dyDescent="0.25">
      <c r="A36" s="24" t="s">
        <v>230</v>
      </c>
      <c r="B36" s="24"/>
      <c r="C36" s="19" t="s">
        <v>218</v>
      </c>
      <c r="D36" s="10"/>
      <c r="E36" s="10">
        <v>2.1</v>
      </c>
      <c r="F36" s="25"/>
      <c r="G36" s="25"/>
      <c r="H36" s="19" t="s">
        <v>40</v>
      </c>
      <c r="I36" s="10"/>
      <c r="J36" s="10"/>
      <c r="K36" s="10"/>
      <c r="L36" s="10"/>
      <c r="M36" s="10"/>
      <c r="N36">
        <v>2</v>
      </c>
      <c r="O36" t="s">
        <v>1424</v>
      </c>
      <c r="P36">
        <v>2243</v>
      </c>
      <c r="Q36" t="s">
        <v>17</v>
      </c>
    </row>
    <row r="37" spans="1:19" x14ac:dyDescent="0.25">
      <c r="A37" s="24" t="s">
        <v>231</v>
      </c>
      <c r="B37" s="24"/>
      <c r="C37" s="19" t="s">
        <v>218</v>
      </c>
      <c r="D37" s="10"/>
      <c r="E37" s="10">
        <v>3.5</v>
      </c>
      <c r="F37" s="25"/>
      <c r="G37" s="25"/>
      <c r="H37" s="19" t="s">
        <v>40</v>
      </c>
      <c r="I37" s="10"/>
      <c r="J37" s="10"/>
      <c r="K37" s="10"/>
      <c r="L37" s="10"/>
      <c r="M37" s="10"/>
      <c r="N37">
        <v>3</v>
      </c>
      <c r="O37" t="s">
        <v>1425</v>
      </c>
      <c r="P37">
        <v>2244</v>
      </c>
      <c r="Q37" t="s">
        <v>17</v>
      </c>
    </row>
    <row r="38" spans="1:19" x14ac:dyDescent="0.25">
      <c r="A38" s="24" t="s">
        <v>232</v>
      </c>
      <c r="B38" s="24"/>
      <c r="C38" s="19" t="s">
        <v>218</v>
      </c>
      <c r="D38" s="10"/>
      <c r="E38" s="10">
        <v>3.7</v>
      </c>
      <c r="F38" s="10"/>
      <c r="G38" s="10"/>
      <c r="H38" s="19" t="s">
        <v>40</v>
      </c>
      <c r="I38" s="10"/>
      <c r="J38" s="10"/>
      <c r="K38" s="10"/>
      <c r="L38" s="10"/>
      <c r="M38" s="10"/>
      <c r="N38">
        <v>4</v>
      </c>
      <c r="O38" t="s">
        <v>1426</v>
      </c>
      <c r="P38">
        <v>2245</v>
      </c>
      <c r="Q38" t="s">
        <v>17</v>
      </c>
    </row>
    <row r="39" spans="1:19" x14ac:dyDescent="0.25">
      <c r="A39" s="24" t="s">
        <v>233</v>
      </c>
      <c r="B39" s="24"/>
      <c r="C39" s="19" t="s">
        <v>217</v>
      </c>
      <c r="D39" s="10"/>
      <c r="E39" s="26">
        <v>8.1</v>
      </c>
      <c r="F39" s="10"/>
      <c r="G39" s="10"/>
      <c r="H39" s="19" t="s">
        <v>40</v>
      </c>
      <c r="I39" s="10"/>
      <c r="J39" s="10"/>
      <c r="K39" s="10"/>
      <c r="L39" s="10"/>
      <c r="M39" s="10"/>
      <c r="N39">
        <v>5</v>
      </c>
      <c r="O39" t="s">
        <v>1427</v>
      </c>
      <c r="P39">
        <v>2246</v>
      </c>
      <c r="Q39" t="s">
        <v>17</v>
      </c>
    </row>
    <row r="40" spans="1:19" x14ac:dyDescent="0.25">
      <c r="A40" s="24" t="s">
        <v>234</v>
      </c>
      <c r="B40" s="24"/>
      <c r="C40" s="19" t="s">
        <v>218</v>
      </c>
      <c r="D40" s="10"/>
      <c r="E40" s="10">
        <v>7.2</v>
      </c>
      <c r="F40" s="10"/>
      <c r="G40" s="10"/>
      <c r="H40" s="19" t="s">
        <v>40</v>
      </c>
      <c r="I40" s="10"/>
      <c r="J40" s="10"/>
      <c r="K40" s="10"/>
      <c r="L40" s="10"/>
      <c r="M40" s="10"/>
      <c r="N40">
        <v>6</v>
      </c>
      <c r="O40" t="s">
        <v>1056</v>
      </c>
      <c r="P40">
        <v>2247</v>
      </c>
      <c r="Q40" t="s">
        <v>17</v>
      </c>
    </row>
    <row r="41" spans="1:19" x14ac:dyDescent="0.25">
      <c r="A41" s="24" t="s">
        <v>235</v>
      </c>
      <c r="B41" s="24"/>
      <c r="C41" s="19" t="s">
        <v>218</v>
      </c>
      <c r="D41" s="10"/>
      <c r="E41" s="10">
        <v>5.4</v>
      </c>
      <c r="F41" s="10"/>
      <c r="G41" s="10"/>
      <c r="H41" s="19" t="s">
        <v>40</v>
      </c>
      <c r="I41" s="10"/>
      <c r="J41" s="10"/>
      <c r="K41" s="10"/>
      <c r="L41" s="10"/>
      <c r="M41" s="10"/>
      <c r="N41">
        <v>7</v>
      </c>
      <c r="O41" t="s">
        <v>1428</v>
      </c>
      <c r="P41">
        <v>2248</v>
      </c>
      <c r="Q41" t="s">
        <v>17</v>
      </c>
    </row>
    <row r="42" spans="1:19" x14ac:dyDescent="0.25">
      <c r="A42" s="24" t="s">
        <v>236</v>
      </c>
      <c r="B42" s="24"/>
      <c r="C42" s="19" t="s">
        <v>218</v>
      </c>
      <c r="D42" s="10"/>
      <c r="E42" s="10">
        <v>3.3</v>
      </c>
      <c r="F42" s="10"/>
      <c r="G42" s="10"/>
      <c r="H42" s="19" t="s">
        <v>40</v>
      </c>
      <c r="I42" s="10"/>
      <c r="J42" s="10"/>
      <c r="K42" s="10"/>
      <c r="L42" s="10"/>
      <c r="M42" s="10"/>
      <c r="N42">
        <v>8</v>
      </c>
      <c r="O42" t="s">
        <v>1429</v>
      </c>
      <c r="R42" t="s">
        <v>17</v>
      </c>
    </row>
    <row r="43" spans="1:19" x14ac:dyDescent="0.25">
      <c r="A43" s="24" t="s">
        <v>237</v>
      </c>
      <c r="B43" s="24"/>
      <c r="C43" s="19" t="s">
        <v>218</v>
      </c>
      <c r="D43" s="10"/>
      <c r="E43" s="10">
        <v>2.5</v>
      </c>
      <c r="F43" s="10"/>
      <c r="G43" s="10"/>
      <c r="H43" s="19" t="s">
        <v>40</v>
      </c>
      <c r="I43" s="10"/>
      <c r="J43" s="10"/>
      <c r="K43" s="10"/>
      <c r="L43" s="10"/>
      <c r="M43" s="10"/>
      <c r="N43">
        <v>9</v>
      </c>
      <c r="O43" t="s">
        <v>1430</v>
      </c>
      <c r="P43">
        <v>2249</v>
      </c>
      <c r="Q43" t="s">
        <v>17</v>
      </c>
    </row>
    <row r="44" spans="1:19" x14ac:dyDescent="0.25">
      <c r="A44" s="24" t="s">
        <v>238</v>
      </c>
      <c r="B44" s="24"/>
      <c r="C44" s="19" t="s">
        <v>218</v>
      </c>
      <c r="D44" s="10"/>
      <c r="E44" s="10">
        <v>2.1</v>
      </c>
      <c r="F44" s="10"/>
      <c r="G44" s="10"/>
      <c r="H44" s="19" t="s">
        <v>40</v>
      </c>
      <c r="I44" s="10"/>
      <c r="J44" s="10"/>
      <c r="K44" s="10"/>
      <c r="L44" s="10"/>
      <c r="M44" s="10"/>
      <c r="N44">
        <v>10</v>
      </c>
      <c r="O44" t="s">
        <v>1048</v>
      </c>
      <c r="P44">
        <v>2250</v>
      </c>
      <c r="Q44" t="s">
        <v>17</v>
      </c>
    </row>
    <row r="45" spans="1:19" x14ac:dyDescent="0.25">
      <c r="A45" s="24" t="s">
        <v>239</v>
      </c>
      <c r="B45" s="24"/>
      <c r="C45" s="19" t="s">
        <v>218</v>
      </c>
      <c r="D45" s="10"/>
      <c r="E45" s="19">
        <v>4.4000000000000004</v>
      </c>
      <c r="F45" s="10"/>
      <c r="G45" s="10"/>
      <c r="H45" s="19" t="s">
        <v>40</v>
      </c>
      <c r="I45" s="10"/>
      <c r="J45" s="10"/>
      <c r="K45" s="10"/>
      <c r="L45" s="10"/>
      <c r="M45" s="10"/>
      <c r="N45">
        <v>11</v>
      </c>
      <c r="O45" t="s">
        <v>1431</v>
      </c>
      <c r="P45">
        <v>2251</v>
      </c>
      <c r="Q45" t="s">
        <v>17</v>
      </c>
    </row>
    <row r="46" spans="1:19" x14ac:dyDescent="0.25">
      <c r="A46" s="24" t="s">
        <v>240</v>
      </c>
      <c r="B46" s="24"/>
      <c r="C46" s="19" t="s">
        <v>218</v>
      </c>
      <c r="D46" s="10"/>
      <c r="E46" s="19">
        <v>4.3</v>
      </c>
      <c r="F46" s="10"/>
      <c r="G46" s="10"/>
      <c r="H46" s="19" t="s">
        <v>40</v>
      </c>
      <c r="I46" s="10"/>
      <c r="J46" s="10"/>
      <c r="K46" s="10"/>
      <c r="L46" s="10"/>
      <c r="M46" s="10"/>
      <c r="N46">
        <v>12</v>
      </c>
      <c r="O46" t="s">
        <v>1050</v>
      </c>
      <c r="P46">
        <v>2252</v>
      </c>
      <c r="Q46" t="s">
        <v>17</v>
      </c>
    </row>
    <row r="47" spans="1:19" x14ac:dyDescent="0.25">
      <c r="A47" s="24" t="s">
        <v>241</v>
      </c>
      <c r="B47" s="24"/>
      <c r="C47" s="19" t="s">
        <v>218</v>
      </c>
      <c r="D47" s="10"/>
      <c r="E47" s="19">
        <v>4.7</v>
      </c>
      <c r="F47" s="10"/>
      <c r="G47" s="10"/>
      <c r="H47" s="19" t="s">
        <v>40</v>
      </c>
      <c r="I47" s="10"/>
      <c r="J47" s="10"/>
      <c r="K47" s="10"/>
      <c r="L47" s="10"/>
      <c r="M47" s="10"/>
      <c r="N47">
        <v>13</v>
      </c>
      <c r="O47" t="s">
        <v>1046</v>
      </c>
      <c r="P47">
        <v>2253</v>
      </c>
      <c r="Q47" t="s">
        <v>17</v>
      </c>
    </row>
    <row r="48" spans="1:19" x14ac:dyDescent="0.25">
      <c r="A48" s="24" t="s">
        <v>242</v>
      </c>
      <c r="B48" s="24"/>
      <c r="C48" s="19" t="s">
        <v>218</v>
      </c>
      <c r="D48" s="10"/>
      <c r="E48" s="19">
        <v>5.5</v>
      </c>
      <c r="F48" s="10"/>
      <c r="G48" s="10"/>
      <c r="H48" s="19" t="s">
        <v>40</v>
      </c>
      <c r="I48" s="10"/>
      <c r="J48" s="10"/>
      <c r="K48" s="10"/>
      <c r="L48" s="10"/>
      <c r="M48" s="10"/>
      <c r="N48">
        <v>14</v>
      </c>
      <c r="O48" t="s">
        <v>1432</v>
      </c>
      <c r="P48">
        <v>2254</v>
      </c>
      <c r="Q48" t="s">
        <v>17</v>
      </c>
    </row>
    <row r="49" spans="1:18" x14ac:dyDescent="0.25">
      <c r="A49" s="24" t="s">
        <v>243</v>
      </c>
      <c r="B49" s="24"/>
      <c r="C49" s="19" t="s">
        <v>218</v>
      </c>
      <c r="D49" s="10"/>
      <c r="E49" s="19">
        <v>6.5</v>
      </c>
      <c r="F49" s="10"/>
      <c r="G49" s="10"/>
      <c r="H49" s="19" t="s">
        <v>40</v>
      </c>
      <c r="I49" s="10"/>
      <c r="J49" s="10"/>
      <c r="K49" s="10"/>
      <c r="L49" s="10"/>
      <c r="M49" s="10"/>
      <c r="N49">
        <v>15</v>
      </c>
      <c r="O49" t="s">
        <v>1052</v>
      </c>
      <c r="P49">
        <v>2255</v>
      </c>
      <c r="Q49" t="s">
        <v>17</v>
      </c>
    </row>
    <row r="50" spans="1:18" x14ac:dyDescent="0.25">
      <c r="A50" s="24" t="s">
        <v>244</v>
      </c>
      <c r="B50" s="24"/>
      <c r="C50" s="19" t="s">
        <v>218</v>
      </c>
      <c r="D50" s="10"/>
      <c r="E50" s="19">
        <v>7.1</v>
      </c>
      <c r="F50" s="10"/>
      <c r="G50" s="10"/>
      <c r="H50" s="19" t="s">
        <v>40</v>
      </c>
      <c r="I50" s="10"/>
      <c r="J50" s="10"/>
      <c r="K50" s="10"/>
      <c r="L50" s="10"/>
      <c r="M50" s="10"/>
      <c r="N50">
        <v>16</v>
      </c>
      <c r="O50" t="s">
        <v>1433</v>
      </c>
      <c r="P50">
        <v>2256</v>
      </c>
      <c r="Q50" t="s">
        <v>17</v>
      </c>
    </row>
    <row r="51" spans="1:18" x14ac:dyDescent="0.25">
      <c r="A51" s="24" t="s">
        <v>245</v>
      </c>
      <c r="B51" s="24"/>
      <c r="C51" s="19" t="s">
        <v>218</v>
      </c>
      <c r="D51" s="10"/>
      <c r="E51" s="19">
        <v>7.3</v>
      </c>
      <c r="F51" s="10"/>
      <c r="G51" s="10"/>
      <c r="H51" s="19" t="s">
        <v>40</v>
      </c>
      <c r="I51" s="10"/>
      <c r="J51" s="10"/>
      <c r="K51" s="10"/>
      <c r="L51" s="10"/>
      <c r="M51" s="10"/>
      <c r="N51">
        <v>17</v>
      </c>
      <c r="O51" t="s">
        <v>1434</v>
      </c>
      <c r="P51">
        <v>2257</v>
      </c>
      <c r="Q51" t="s">
        <v>17</v>
      </c>
    </row>
    <row r="52" spans="1:18" x14ac:dyDescent="0.25">
      <c r="A52" s="24" t="s">
        <v>246</v>
      </c>
      <c r="B52" s="24"/>
      <c r="C52" s="19" t="s">
        <v>218</v>
      </c>
      <c r="D52" s="10"/>
      <c r="E52" s="19">
        <v>4.5999999999999996</v>
      </c>
      <c r="F52" s="10"/>
      <c r="G52" s="10"/>
      <c r="H52" s="19" t="s">
        <v>40</v>
      </c>
      <c r="I52" s="10"/>
      <c r="J52" s="10"/>
      <c r="K52" s="10"/>
      <c r="L52" s="10"/>
      <c r="M52" s="10"/>
      <c r="N52">
        <v>18</v>
      </c>
      <c r="O52" t="s">
        <v>1435</v>
      </c>
      <c r="P52">
        <v>2258</v>
      </c>
      <c r="Q52" t="s">
        <v>17</v>
      </c>
    </row>
    <row r="53" spans="1:18" x14ac:dyDescent="0.25">
      <c r="A53" s="24" t="s">
        <v>247</v>
      </c>
      <c r="B53" s="24"/>
      <c r="C53" s="19" t="s">
        <v>218</v>
      </c>
      <c r="D53" s="10"/>
      <c r="E53" s="19">
        <v>4.3</v>
      </c>
      <c r="F53" s="10"/>
      <c r="G53" s="10"/>
      <c r="H53" s="19" t="s">
        <v>40</v>
      </c>
      <c r="I53" s="10"/>
      <c r="J53" s="10"/>
      <c r="K53" s="10"/>
      <c r="L53" s="10"/>
      <c r="M53" s="10"/>
      <c r="N53">
        <v>19</v>
      </c>
      <c r="O53" t="s">
        <v>1433</v>
      </c>
      <c r="P53">
        <v>2259</v>
      </c>
      <c r="Q53" t="s">
        <v>17</v>
      </c>
    </row>
    <row r="54" spans="1:18" x14ac:dyDescent="0.25">
      <c r="A54" s="24" t="s">
        <v>248</v>
      </c>
      <c r="B54" s="24"/>
      <c r="C54" s="19" t="s">
        <v>218</v>
      </c>
      <c r="D54" s="10"/>
      <c r="E54" s="19">
        <v>2.2999999999999998</v>
      </c>
      <c r="F54" s="10"/>
      <c r="G54" s="10"/>
      <c r="H54" s="19" t="s">
        <v>40</v>
      </c>
      <c r="I54" s="10"/>
      <c r="J54" s="10"/>
      <c r="K54" s="10"/>
      <c r="L54" s="10"/>
      <c r="M54" s="10"/>
      <c r="N54">
        <v>20</v>
      </c>
      <c r="O54" t="s">
        <v>1436</v>
      </c>
      <c r="P54">
        <v>2260</v>
      </c>
      <c r="Q54" t="s">
        <v>17</v>
      </c>
    </row>
    <row r="55" spans="1:18" x14ac:dyDescent="0.25">
      <c r="A55" s="24" t="s">
        <v>249</v>
      </c>
      <c r="B55" s="24"/>
      <c r="C55" s="19" t="s">
        <v>218</v>
      </c>
      <c r="D55" s="10"/>
      <c r="E55" s="19">
        <v>2.1</v>
      </c>
      <c r="F55" s="10"/>
      <c r="G55" s="10"/>
      <c r="H55" s="19" t="s">
        <v>40</v>
      </c>
      <c r="I55" s="10"/>
      <c r="J55" s="10"/>
      <c r="K55" s="10"/>
      <c r="L55" s="10"/>
      <c r="M55" s="10"/>
      <c r="N55">
        <v>21</v>
      </c>
      <c r="O55" t="s">
        <v>1437</v>
      </c>
      <c r="P55">
        <v>2261</v>
      </c>
      <c r="Q55" t="s">
        <v>17</v>
      </c>
    </row>
    <row r="56" spans="1:18" x14ac:dyDescent="0.25">
      <c r="A56" s="24" t="s">
        <v>250</v>
      </c>
      <c r="B56" s="24"/>
      <c r="C56" s="19" t="s">
        <v>218</v>
      </c>
      <c r="D56" s="10"/>
      <c r="E56" s="19">
        <v>2.4</v>
      </c>
      <c r="F56" s="10"/>
      <c r="G56" s="10"/>
      <c r="H56" s="19" t="s">
        <v>40</v>
      </c>
      <c r="I56" s="10"/>
      <c r="J56" s="10"/>
      <c r="K56" s="10"/>
      <c r="L56" s="10"/>
      <c r="M56" s="10"/>
      <c r="N56">
        <v>22</v>
      </c>
      <c r="O56" t="s">
        <v>1433</v>
      </c>
      <c r="R56" t="s">
        <v>17</v>
      </c>
    </row>
    <row r="57" spans="1:18" x14ac:dyDescent="0.25">
      <c r="A57" s="24" t="s">
        <v>251</v>
      </c>
      <c r="B57" s="24"/>
      <c r="C57" s="19" t="s">
        <v>218</v>
      </c>
      <c r="D57" s="10"/>
      <c r="E57" s="19">
        <v>3.2</v>
      </c>
      <c r="F57" s="10"/>
      <c r="G57" s="10"/>
      <c r="H57" s="19" t="s">
        <v>40</v>
      </c>
      <c r="I57" s="10"/>
      <c r="J57" s="10"/>
      <c r="K57" s="10"/>
      <c r="L57" s="10"/>
      <c r="M57" s="10"/>
      <c r="N57">
        <v>23</v>
      </c>
      <c r="O57" t="s">
        <v>1433</v>
      </c>
      <c r="R57" t="s">
        <v>17</v>
      </c>
    </row>
    <row r="58" spans="1:18" x14ac:dyDescent="0.25">
      <c r="A58" s="24" t="s">
        <v>252</v>
      </c>
      <c r="B58" s="24"/>
      <c r="C58" s="19" t="s">
        <v>218</v>
      </c>
      <c r="D58" s="10"/>
      <c r="E58" s="19">
        <v>6.6</v>
      </c>
      <c r="F58" s="10"/>
      <c r="G58" s="10"/>
      <c r="H58" s="19" t="s">
        <v>40</v>
      </c>
      <c r="I58" s="10"/>
      <c r="J58" s="10"/>
      <c r="K58" s="10"/>
      <c r="L58" s="10"/>
      <c r="M58" s="10"/>
      <c r="N58">
        <v>24</v>
      </c>
      <c r="O58" t="s">
        <v>1438</v>
      </c>
      <c r="P58">
        <v>2262</v>
      </c>
      <c r="Q58" t="s">
        <v>17</v>
      </c>
    </row>
    <row r="59" spans="1:18" x14ac:dyDescent="0.25">
      <c r="A59" s="24" t="s">
        <v>253</v>
      </c>
      <c r="B59" s="24"/>
      <c r="C59" s="19" t="s">
        <v>218</v>
      </c>
      <c r="D59" s="10"/>
      <c r="E59" s="19">
        <v>5.7</v>
      </c>
      <c r="F59" s="10"/>
      <c r="G59" s="10"/>
      <c r="H59" s="19" t="s">
        <v>40</v>
      </c>
      <c r="I59" s="10"/>
      <c r="J59" s="10"/>
      <c r="K59" s="10"/>
      <c r="L59" s="10"/>
      <c r="M59" s="10"/>
      <c r="N59">
        <v>25</v>
      </c>
      <c r="O59" t="s">
        <v>1439</v>
      </c>
      <c r="P59">
        <v>2263</v>
      </c>
      <c r="Q59" t="s">
        <v>17</v>
      </c>
    </row>
    <row r="60" spans="1:18" x14ac:dyDescent="0.25">
      <c r="A60" s="24" t="s">
        <v>254</v>
      </c>
      <c r="B60" s="24"/>
      <c r="C60" s="19" t="s">
        <v>218</v>
      </c>
      <c r="D60" s="10"/>
      <c r="E60" s="19">
        <v>4.8</v>
      </c>
      <c r="F60" s="10"/>
      <c r="G60" s="10"/>
      <c r="H60" s="19" t="s">
        <v>40</v>
      </c>
      <c r="I60" s="10"/>
      <c r="J60" s="10"/>
      <c r="K60" s="10"/>
      <c r="L60" s="10"/>
      <c r="M60" s="10"/>
      <c r="N60">
        <v>26</v>
      </c>
      <c r="O60" t="s">
        <v>1423</v>
      </c>
      <c r="P60">
        <v>2264</v>
      </c>
      <c r="Q60" t="s">
        <v>17</v>
      </c>
    </row>
    <row r="61" spans="1:18" x14ac:dyDescent="0.25">
      <c r="A61" s="24" t="s">
        <v>255</v>
      </c>
      <c r="B61" s="24"/>
      <c r="C61" s="19" t="s">
        <v>217</v>
      </c>
      <c r="D61" s="10"/>
      <c r="E61" s="19">
        <v>8.8000000000000007</v>
      </c>
      <c r="F61" s="10"/>
      <c r="G61" s="10"/>
      <c r="H61" s="19" t="s">
        <v>40</v>
      </c>
      <c r="I61" s="10"/>
      <c r="J61" s="10"/>
      <c r="K61" s="10"/>
      <c r="L61" s="10"/>
      <c r="M61" s="10"/>
      <c r="N61">
        <v>27</v>
      </c>
      <c r="O61">
        <v>997</v>
      </c>
      <c r="R61" t="s">
        <v>17</v>
      </c>
    </row>
    <row r="62" spans="1:18" x14ac:dyDescent="0.25">
      <c r="A62" s="24" t="s">
        <v>256</v>
      </c>
      <c r="B62" s="24"/>
      <c r="C62" s="19" t="s">
        <v>218</v>
      </c>
      <c r="D62" s="10"/>
      <c r="E62" s="10">
        <v>7.4</v>
      </c>
      <c r="F62" s="10"/>
      <c r="G62" s="10"/>
      <c r="H62" s="19" t="s">
        <v>40</v>
      </c>
      <c r="I62" s="10"/>
      <c r="J62" s="10"/>
      <c r="K62" s="10"/>
      <c r="L62" s="10"/>
      <c r="M62" s="10"/>
      <c r="N62">
        <v>28</v>
      </c>
      <c r="O62" t="s">
        <v>1440</v>
      </c>
      <c r="P62">
        <v>2265</v>
      </c>
      <c r="Q62" s="67" t="s">
        <v>17</v>
      </c>
    </row>
    <row r="63" spans="1:18" x14ac:dyDescent="0.25">
      <c r="A63" s="24" t="s">
        <v>257</v>
      </c>
      <c r="B63" s="24"/>
      <c r="C63" s="19" t="s">
        <v>218</v>
      </c>
      <c r="D63" s="10"/>
      <c r="E63" s="19">
        <v>6.8</v>
      </c>
      <c r="F63" s="10"/>
      <c r="G63" s="10"/>
      <c r="H63" s="19" t="s">
        <v>40</v>
      </c>
      <c r="I63" s="10"/>
      <c r="J63" s="10"/>
      <c r="K63" s="10"/>
      <c r="L63" s="10"/>
      <c r="M63" s="10"/>
      <c r="N63">
        <v>29</v>
      </c>
      <c r="O63" t="s">
        <v>1429</v>
      </c>
      <c r="P63">
        <v>2266</v>
      </c>
      <c r="Q63" s="67" t="s">
        <v>17</v>
      </c>
    </row>
    <row r="64" spans="1:18" x14ac:dyDescent="0.25">
      <c r="A64" s="24" t="s">
        <v>258</v>
      </c>
      <c r="B64" s="24"/>
      <c r="C64" s="19" t="s">
        <v>218</v>
      </c>
      <c r="D64" s="10"/>
      <c r="E64" s="19">
        <v>4.2</v>
      </c>
      <c r="F64" s="10"/>
      <c r="G64" s="10"/>
      <c r="H64" s="19" t="s">
        <v>40</v>
      </c>
      <c r="I64" s="10"/>
      <c r="J64" s="10"/>
      <c r="K64" s="10"/>
      <c r="L64" s="10"/>
      <c r="M64" s="10"/>
      <c r="N64">
        <v>30</v>
      </c>
      <c r="O64" t="s">
        <v>1441</v>
      </c>
      <c r="P64">
        <v>2267</v>
      </c>
      <c r="Q64" s="67" t="s">
        <v>17</v>
      </c>
    </row>
    <row r="65" spans="1:19" x14ac:dyDescent="0.25">
      <c r="A65" s="24" t="s">
        <v>259</v>
      </c>
      <c r="B65" s="24"/>
      <c r="C65" s="19" t="s">
        <v>218</v>
      </c>
      <c r="D65" s="10"/>
      <c r="E65" s="19">
        <v>2.6</v>
      </c>
      <c r="F65" s="10"/>
      <c r="G65" s="10"/>
      <c r="H65" s="19" t="s">
        <v>40</v>
      </c>
      <c r="I65" s="10"/>
      <c r="J65" s="10"/>
      <c r="K65" s="10"/>
      <c r="L65" s="10"/>
      <c r="M65" s="10"/>
      <c r="N65">
        <v>31</v>
      </c>
      <c r="O65" t="s">
        <v>1433</v>
      </c>
      <c r="P65">
        <v>2268</v>
      </c>
      <c r="Q65" s="67" t="s">
        <v>17</v>
      </c>
    </row>
    <row r="66" spans="1:19" x14ac:dyDescent="0.25">
      <c r="A66" s="24" t="s">
        <v>260</v>
      </c>
      <c r="B66" s="24"/>
      <c r="C66" s="19" t="s">
        <v>218</v>
      </c>
      <c r="D66" s="10"/>
      <c r="E66" s="19">
        <v>4.3</v>
      </c>
      <c r="F66" s="10"/>
      <c r="G66" s="10"/>
      <c r="H66" s="19" t="s">
        <v>40</v>
      </c>
      <c r="I66" s="10"/>
      <c r="J66" s="10"/>
      <c r="K66" s="10"/>
      <c r="L66" s="10"/>
      <c r="M66" s="10"/>
      <c r="N66">
        <v>32</v>
      </c>
      <c r="O66" t="s">
        <v>1433</v>
      </c>
      <c r="P66">
        <v>2269</v>
      </c>
      <c r="Q66" s="67" t="s">
        <v>17</v>
      </c>
    </row>
    <row r="67" spans="1:19" ht="26.25" x14ac:dyDescent="0.25">
      <c r="A67" s="12" t="s">
        <v>8</v>
      </c>
      <c r="B67" s="12"/>
      <c r="C67" s="12" t="s">
        <v>9</v>
      </c>
      <c r="D67" s="23" t="s">
        <v>50</v>
      </c>
      <c r="E67" s="23" t="s">
        <v>52</v>
      </c>
      <c r="F67" s="23" t="s">
        <v>51</v>
      </c>
      <c r="G67" s="23" t="s">
        <v>53</v>
      </c>
      <c r="H67" s="12" t="s">
        <v>10</v>
      </c>
      <c r="I67" s="15" t="s">
        <v>11</v>
      </c>
      <c r="J67" s="15" t="s">
        <v>12</v>
      </c>
      <c r="K67" s="15" t="s">
        <v>13</v>
      </c>
      <c r="L67" s="15" t="s">
        <v>14</v>
      </c>
      <c r="M67" s="28" t="s">
        <v>183</v>
      </c>
      <c r="N67">
        <v>33</v>
      </c>
      <c r="O67" t="s">
        <v>1433</v>
      </c>
      <c r="P67">
        <v>2270</v>
      </c>
      <c r="Q67" s="67" t="s">
        <v>17</v>
      </c>
    </row>
    <row r="68" spans="1:19" x14ac:dyDescent="0.25">
      <c r="A68" s="24" t="s">
        <v>261</v>
      </c>
      <c r="B68" s="24"/>
      <c r="C68" s="19" t="s">
        <v>218</v>
      </c>
      <c r="D68" s="10"/>
      <c r="E68" s="19">
        <v>4</v>
      </c>
      <c r="F68" s="10"/>
      <c r="G68" s="10"/>
      <c r="H68" s="19" t="s">
        <v>40</v>
      </c>
      <c r="I68" s="10"/>
      <c r="J68" s="10"/>
      <c r="K68" s="10"/>
      <c r="L68" s="10"/>
      <c r="M68" s="10"/>
      <c r="N68">
        <v>34</v>
      </c>
      <c r="O68" t="s">
        <v>1442</v>
      </c>
      <c r="P68">
        <v>2271</v>
      </c>
      <c r="Q68" s="67" t="s">
        <v>17</v>
      </c>
    </row>
    <row r="69" spans="1:19" x14ac:dyDescent="0.25">
      <c r="A69" s="24" t="s">
        <v>262</v>
      </c>
      <c r="B69" s="24"/>
      <c r="C69" s="19" t="s">
        <v>218</v>
      </c>
      <c r="D69" s="10"/>
      <c r="E69" s="19">
        <v>3.5</v>
      </c>
      <c r="F69" s="10"/>
      <c r="G69" s="10"/>
      <c r="H69" s="19" t="s">
        <v>40</v>
      </c>
      <c r="I69" s="10"/>
      <c r="J69" s="10"/>
      <c r="K69" s="10"/>
      <c r="L69" s="10"/>
      <c r="M69" s="10"/>
      <c r="N69">
        <v>35</v>
      </c>
      <c r="O69" s="67" t="s">
        <v>1433</v>
      </c>
      <c r="P69">
        <v>2272</v>
      </c>
      <c r="Q69" s="67" t="s">
        <v>17</v>
      </c>
    </row>
    <row r="70" spans="1:19" x14ac:dyDescent="0.25">
      <c r="A70" s="24" t="s">
        <v>263</v>
      </c>
      <c r="B70" s="24"/>
      <c r="C70" s="19" t="s">
        <v>218</v>
      </c>
      <c r="D70" s="10"/>
      <c r="E70" s="19">
        <v>6</v>
      </c>
      <c r="F70" s="10"/>
      <c r="G70" s="10"/>
      <c r="H70" s="19" t="s">
        <v>40</v>
      </c>
      <c r="I70" s="10"/>
      <c r="J70" s="10"/>
      <c r="K70" s="10"/>
      <c r="L70" s="10"/>
      <c r="M70" s="10"/>
      <c r="N70">
        <v>36</v>
      </c>
      <c r="O70" t="s">
        <v>1443</v>
      </c>
      <c r="P70">
        <v>2273</v>
      </c>
      <c r="Q70" s="67" t="s">
        <v>17</v>
      </c>
    </row>
    <row r="71" spans="1:19" x14ac:dyDescent="0.25">
      <c r="A71" s="24" t="s">
        <v>264</v>
      </c>
      <c r="B71" s="24"/>
      <c r="C71" s="19" t="s">
        <v>218</v>
      </c>
      <c r="D71" s="10"/>
      <c r="E71" s="10">
        <v>1.9</v>
      </c>
      <c r="F71" s="10"/>
      <c r="G71" s="10"/>
      <c r="H71" s="19" t="s">
        <v>40</v>
      </c>
      <c r="I71" s="10"/>
      <c r="J71" s="10"/>
      <c r="K71" s="10"/>
      <c r="L71" s="10"/>
      <c r="M71" s="10"/>
      <c r="N71">
        <v>37</v>
      </c>
      <c r="O71" s="67" t="s">
        <v>1433</v>
      </c>
      <c r="P71">
        <v>2274</v>
      </c>
      <c r="Q71" s="67" t="s">
        <v>17</v>
      </c>
    </row>
    <row r="72" spans="1:19" x14ac:dyDescent="0.25">
      <c r="A72" s="24" t="s">
        <v>265</v>
      </c>
      <c r="B72" s="24"/>
      <c r="C72" s="19" t="s">
        <v>218</v>
      </c>
      <c r="D72" s="10"/>
      <c r="E72" s="10">
        <v>4</v>
      </c>
      <c r="F72" s="10"/>
      <c r="G72" s="10"/>
      <c r="H72" s="19" t="s">
        <v>40</v>
      </c>
      <c r="I72" s="10"/>
      <c r="J72" s="10"/>
      <c r="K72" s="10"/>
      <c r="L72" s="10"/>
      <c r="M72" s="10"/>
      <c r="N72">
        <v>38</v>
      </c>
      <c r="O72" t="s">
        <v>1444</v>
      </c>
      <c r="P72">
        <v>2275</v>
      </c>
      <c r="Q72" s="67" t="s">
        <v>17</v>
      </c>
    </row>
    <row r="73" spans="1:19" x14ac:dyDescent="0.25">
      <c r="A73" s="24" t="s">
        <v>266</v>
      </c>
      <c r="B73" s="24"/>
      <c r="C73" s="19" t="s">
        <v>218</v>
      </c>
      <c r="D73" s="10"/>
      <c r="E73" s="10">
        <v>3.7</v>
      </c>
      <c r="F73" s="10"/>
      <c r="G73" s="10"/>
      <c r="H73" s="19" t="s">
        <v>40</v>
      </c>
      <c r="I73" s="10"/>
      <c r="J73" s="10"/>
      <c r="K73" s="10"/>
      <c r="L73" s="10"/>
      <c r="M73" s="10"/>
      <c r="N73">
        <v>39</v>
      </c>
      <c r="O73" s="67" t="s">
        <v>1433</v>
      </c>
      <c r="P73">
        <v>2276</v>
      </c>
      <c r="Q73" s="67" t="s">
        <v>17</v>
      </c>
    </row>
    <row r="74" spans="1:19" x14ac:dyDescent="0.25">
      <c r="A74" s="24" t="s">
        <v>267</v>
      </c>
      <c r="B74" s="24"/>
      <c r="C74" s="19" t="s">
        <v>218</v>
      </c>
      <c r="D74" s="10"/>
      <c r="E74" s="10">
        <v>3.3</v>
      </c>
      <c r="F74" s="10"/>
      <c r="G74" s="10"/>
      <c r="H74" s="19" t="s">
        <v>40</v>
      </c>
      <c r="I74" s="10"/>
      <c r="J74" s="10"/>
      <c r="K74" s="10"/>
      <c r="L74" s="10"/>
      <c r="M74" s="10"/>
      <c r="N74">
        <v>40</v>
      </c>
      <c r="O74" t="s">
        <v>1445</v>
      </c>
      <c r="P74">
        <v>2277</v>
      </c>
      <c r="Q74" s="67" t="s">
        <v>17</v>
      </c>
    </row>
    <row r="75" spans="1:19" x14ac:dyDescent="0.25">
      <c r="A75" s="24" t="s">
        <v>268</v>
      </c>
      <c r="B75" s="24"/>
      <c r="C75" s="19" t="s">
        <v>218</v>
      </c>
      <c r="D75" s="10"/>
      <c r="E75" s="10">
        <v>6</v>
      </c>
      <c r="F75" s="10"/>
      <c r="G75" s="10"/>
      <c r="H75" s="19" t="s">
        <v>40</v>
      </c>
      <c r="I75" s="10"/>
      <c r="J75" s="10"/>
      <c r="K75" s="10"/>
      <c r="L75" s="10"/>
      <c r="M75" s="10"/>
      <c r="N75">
        <v>41</v>
      </c>
      <c r="O75" s="67" t="s">
        <v>1446</v>
      </c>
      <c r="P75">
        <v>2278</v>
      </c>
      <c r="Q75" s="67" t="s">
        <v>17</v>
      </c>
    </row>
    <row r="76" spans="1:19" x14ac:dyDescent="0.25">
      <c r="A76" s="24" t="s">
        <v>269</v>
      </c>
      <c r="B76" s="24"/>
      <c r="C76" s="19" t="s">
        <v>217</v>
      </c>
      <c r="D76" s="10"/>
      <c r="E76" s="10">
        <v>9.1</v>
      </c>
      <c r="F76" s="10"/>
      <c r="G76" s="10"/>
      <c r="H76" s="19" t="s">
        <v>40</v>
      </c>
      <c r="I76" s="10"/>
      <c r="J76" s="10"/>
      <c r="K76" s="10"/>
      <c r="L76" s="10"/>
      <c r="M76" s="10"/>
      <c r="N76">
        <v>42</v>
      </c>
      <c r="O76" t="s">
        <v>1447</v>
      </c>
      <c r="P76">
        <v>2279</v>
      </c>
      <c r="Q76" s="67" t="s">
        <v>17</v>
      </c>
    </row>
    <row r="77" spans="1:19" x14ac:dyDescent="0.25">
      <c r="A77" s="24" t="s">
        <v>270</v>
      </c>
      <c r="B77" s="24"/>
      <c r="C77" s="19" t="s">
        <v>218</v>
      </c>
      <c r="D77" s="10"/>
      <c r="E77" s="10">
        <v>6.9</v>
      </c>
      <c r="F77" s="10"/>
      <c r="G77" s="10"/>
      <c r="H77" s="19" t="s">
        <v>40</v>
      </c>
      <c r="I77" s="10"/>
      <c r="J77" s="10"/>
      <c r="K77" s="10"/>
      <c r="L77" s="10"/>
      <c r="M77" s="10"/>
      <c r="N77">
        <v>43</v>
      </c>
      <c r="O77" s="67" t="s">
        <v>1433</v>
      </c>
      <c r="P77">
        <v>2280</v>
      </c>
      <c r="Q77" s="67" t="s">
        <v>17</v>
      </c>
    </row>
    <row r="78" spans="1:19" x14ac:dyDescent="0.25">
      <c r="A78" s="24" t="s">
        <v>271</v>
      </c>
      <c r="B78" s="24"/>
      <c r="C78" s="19" t="s">
        <v>218</v>
      </c>
      <c r="D78" s="10"/>
      <c r="E78" s="10">
        <v>7.1</v>
      </c>
      <c r="F78" s="10"/>
      <c r="G78" s="10"/>
      <c r="H78" s="19" t="s">
        <v>40</v>
      </c>
      <c r="I78" s="10"/>
      <c r="J78" s="10"/>
      <c r="K78" s="10"/>
      <c r="L78" s="10"/>
      <c r="M78" s="10"/>
      <c r="N78">
        <v>44</v>
      </c>
      <c r="O78" t="s">
        <v>1448</v>
      </c>
      <c r="S78" t="s">
        <v>17</v>
      </c>
    </row>
    <row r="79" spans="1:19" x14ac:dyDescent="0.25">
      <c r="A79" s="24" t="s">
        <v>272</v>
      </c>
      <c r="B79" s="24"/>
      <c r="C79" s="19" t="s">
        <v>218</v>
      </c>
      <c r="D79" s="10"/>
      <c r="E79" s="10">
        <v>7.3</v>
      </c>
      <c r="F79" s="10"/>
      <c r="G79" s="10"/>
      <c r="H79" s="19" t="s">
        <v>40</v>
      </c>
      <c r="I79" s="10"/>
      <c r="J79" s="10"/>
      <c r="K79" s="10"/>
      <c r="L79" s="10"/>
      <c r="M79" s="10"/>
      <c r="N79">
        <v>45</v>
      </c>
      <c r="O79" s="67" t="s">
        <v>1449</v>
      </c>
      <c r="R79" t="s">
        <v>17</v>
      </c>
    </row>
    <row r="80" spans="1:19" x14ac:dyDescent="0.25">
      <c r="A80" s="24" t="s">
        <v>273</v>
      </c>
      <c r="B80" s="24"/>
      <c r="C80" s="19" t="s">
        <v>218</v>
      </c>
      <c r="D80" s="10"/>
      <c r="E80" s="10">
        <v>3.7</v>
      </c>
      <c r="F80" s="10"/>
      <c r="G80" s="10"/>
      <c r="H80" s="19" t="s">
        <v>40</v>
      </c>
      <c r="I80" s="10"/>
      <c r="J80" s="10"/>
      <c r="K80" s="10"/>
      <c r="L80" s="10"/>
      <c r="M80" s="10"/>
      <c r="N80">
        <v>46</v>
      </c>
      <c r="O80" t="s">
        <v>1450</v>
      </c>
      <c r="R80" t="s">
        <v>17</v>
      </c>
    </row>
    <row r="81" spans="1:18" x14ac:dyDescent="0.25">
      <c r="A81" s="24" t="s">
        <v>274</v>
      </c>
      <c r="B81" s="24"/>
      <c r="C81" s="19" t="s">
        <v>218</v>
      </c>
      <c r="D81" s="10"/>
      <c r="E81" s="10">
        <v>7.6</v>
      </c>
      <c r="F81" s="10"/>
      <c r="G81" s="10"/>
      <c r="H81" s="19" t="s">
        <v>40</v>
      </c>
      <c r="I81" s="10"/>
      <c r="J81" s="10"/>
      <c r="K81" s="10"/>
      <c r="L81" s="10"/>
      <c r="M81" s="10"/>
      <c r="N81">
        <v>47</v>
      </c>
      <c r="O81" s="67" t="s">
        <v>1451</v>
      </c>
      <c r="P81">
        <v>2281</v>
      </c>
      <c r="Q81" t="s">
        <v>17</v>
      </c>
    </row>
    <row r="82" spans="1:18" x14ac:dyDescent="0.25">
      <c r="A82" s="24" t="s">
        <v>275</v>
      </c>
      <c r="B82" s="24"/>
      <c r="C82" s="19" t="s">
        <v>217</v>
      </c>
      <c r="D82" s="10"/>
      <c r="E82" s="10">
        <v>8.6</v>
      </c>
      <c r="F82" s="10"/>
      <c r="G82" s="10"/>
      <c r="H82" s="19" t="s">
        <v>40</v>
      </c>
      <c r="I82" s="10"/>
      <c r="J82" s="10"/>
      <c r="K82" s="10"/>
      <c r="L82" s="10"/>
      <c r="M82" s="10"/>
      <c r="N82">
        <v>48</v>
      </c>
      <c r="O82" s="67" t="s">
        <v>1433</v>
      </c>
      <c r="R82" t="s">
        <v>17</v>
      </c>
    </row>
    <row r="83" spans="1:18" x14ac:dyDescent="0.25">
      <c r="A83" s="88" t="s">
        <v>1418</v>
      </c>
      <c r="B83" s="21">
        <v>2375</v>
      </c>
      <c r="C83" s="10" t="s">
        <v>217</v>
      </c>
      <c r="D83" s="10"/>
      <c r="E83" s="10"/>
      <c r="F83" s="10">
        <v>97</v>
      </c>
      <c r="G83" s="10"/>
      <c r="H83" s="10" t="s">
        <v>1100</v>
      </c>
      <c r="I83" s="10" t="s">
        <v>17</v>
      </c>
      <c r="J83" s="10"/>
      <c r="K83" s="10"/>
      <c r="L83" s="10"/>
      <c r="M83" s="10"/>
      <c r="N83">
        <v>49</v>
      </c>
      <c r="O83" s="67" t="s">
        <v>1452</v>
      </c>
      <c r="P83">
        <v>2282</v>
      </c>
      <c r="Q83" t="s">
        <v>17</v>
      </c>
    </row>
    <row r="84" spans="1:18" x14ac:dyDescent="0.25">
      <c r="A84" s="21" t="s">
        <v>222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>
        <v>50</v>
      </c>
      <c r="O84" s="67" t="s">
        <v>1453</v>
      </c>
      <c r="P84">
        <v>2283</v>
      </c>
      <c r="Q84" t="s">
        <v>17</v>
      </c>
    </row>
    <row r="85" spans="1:18" x14ac:dyDescent="0.25">
      <c r="A85" s="10" t="s">
        <v>1620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>
        <v>51</v>
      </c>
      <c r="O85" s="67" t="s">
        <v>1454</v>
      </c>
      <c r="P85">
        <v>2284</v>
      </c>
      <c r="Q85" t="s">
        <v>17</v>
      </c>
    </row>
    <row r="86" spans="1:18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>
        <v>52</v>
      </c>
      <c r="O86" s="67" t="s">
        <v>1455</v>
      </c>
      <c r="P86">
        <v>2285</v>
      </c>
      <c r="Q86" t="s">
        <v>17</v>
      </c>
    </row>
    <row r="87" spans="1:18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9"/>
    </row>
    <row r="88" spans="1:18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9"/>
      <c r="O88" s="67" t="s">
        <v>1456</v>
      </c>
    </row>
    <row r="89" spans="1:18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9"/>
    </row>
    <row r="90" spans="1:18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9"/>
      <c r="O90" s="6" t="s">
        <v>276</v>
      </c>
    </row>
    <row r="91" spans="1:18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9"/>
      <c r="O91" t="s">
        <v>1457</v>
      </c>
    </row>
    <row r="92" spans="1:18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9"/>
    </row>
    <row r="93" spans="1:18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9"/>
    </row>
    <row r="94" spans="1:18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9"/>
    </row>
    <row r="95" spans="1:18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9"/>
    </row>
    <row r="96" spans="1:18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9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9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9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</sheetData>
  <pageMargins left="0.7" right="0.7" top="0.75" bottom="0.75" header="0.3" footer="0.3"/>
  <pageSetup orientation="landscape" horizontalDpi="4294967295" verticalDpi="4294967295"/>
  <headerFooter>
    <oddHeader>&amp;CKaula 1 Permanent Plot 2015&amp;R&amp;P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4"/>
  <sheetViews>
    <sheetView topLeftCell="M93" workbookViewId="0">
      <selection activeCell="T37" sqref="T37:T106"/>
    </sheetView>
  </sheetViews>
  <sheetFormatPr defaultColWidth="8.85546875" defaultRowHeight="15" x14ac:dyDescent="0.25"/>
  <cols>
    <col min="1" max="2" width="12.28515625" customWidth="1"/>
    <col min="9" max="9" width="11.28515625" customWidth="1"/>
    <col min="15" max="15" width="12.28515625" customWidth="1"/>
    <col min="17" max="18" width="10.28515625" customWidth="1"/>
    <col min="19" max="19" width="11.28515625" customWidth="1"/>
    <col min="21" max="21" width="10.28515625" customWidth="1"/>
    <col min="22" max="22" width="47.28515625" customWidth="1"/>
  </cols>
  <sheetData>
    <row r="1" spans="1:23" x14ac:dyDescent="0.25">
      <c r="A1" s="6" t="s">
        <v>0</v>
      </c>
      <c r="B1" s="6"/>
      <c r="C1" t="s">
        <v>683</v>
      </c>
      <c r="I1" s="6" t="s">
        <v>1067</v>
      </c>
      <c r="O1" s="6" t="s">
        <v>0</v>
      </c>
      <c r="P1" t="s">
        <v>64</v>
      </c>
    </row>
    <row r="2" spans="1:23" x14ac:dyDescent="0.25">
      <c r="A2" s="1" t="s">
        <v>2</v>
      </c>
      <c r="B2" s="1"/>
      <c r="C2" s="4"/>
      <c r="I2" t="s">
        <v>699</v>
      </c>
      <c r="J2" t="s">
        <v>1369</v>
      </c>
      <c r="O2" s="1" t="s">
        <v>2</v>
      </c>
      <c r="P2" s="4"/>
    </row>
    <row r="3" spans="1:23" x14ac:dyDescent="0.25">
      <c r="A3" s="1" t="s">
        <v>3</v>
      </c>
      <c r="B3" s="1"/>
      <c r="C3" s="2"/>
      <c r="I3" t="s">
        <v>701</v>
      </c>
      <c r="J3" t="s">
        <v>1368</v>
      </c>
      <c r="O3" s="1" t="s">
        <v>3</v>
      </c>
      <c r="P3" s="2"/>
    </row>
    <row r="4" spans="1:23" x14ac:dyDescent="0.25">
      <c r="A4" s="1" t="s">
        <v>5</v>
      </c>
      <c r="B4" s="1"/>
      <c r="C4" s="2" t="s">
        <v>54</v>
      </c>
      <c r="I4" t="s">
        <v>697</v>
      </c>
      <c r="J4" t="s">
        <v>1370</v>
      </c>
      <c r="O4" s="1" t="s">
        <v>5</v>
      </c>
      <c r="P4" s="2" t="s">
        <v>54</v>
      </c>
    </row>
    <row r="5" spans="1:23" x14ac:dyDescent="0.25">
      <c r="A5" s="1" t="s">
        <v>55</v>
      </c>
      <c r="B5" s="1"/>
      <c r="C5" s="2" t="s">
        <v>56</v>
      </c>
      <c r="I5" t="s">
        <v>703</v>
      </c>
      <c r="J5" t="s">
        <v>1371</v>
      </c>
      <c r="O5" s="1" t="s">
        <v>55</v>
      </c>
      <c r="P5" s="2" t="s">
        <v>56</v>
      </c>
    </row>
    <row r="6" spans="1:23" x14ac:dyDescent="0.25">
      <c r="A6" s="1"/>
      <c r="B6" s="1"/>
      <c r="C6" s="2" t="s">
        <v>57</v>
      </c>
      <c r="O6" s="1"/>
      <c r="P6" s="2" t="s">
        <v>57</v>
      </c>
    </row>
    <row r="7" spans="1:23" x14ac:dyDescent="0.25">
      <c r="A7" s="1" t="s">
        <v>58</v>
      </c>
      <c r="B7" s="1"/>
      <c r="C7" s="2" t="s">
        <v>59</v>
      </c>
      <c r="O7" s="1" t="s">
        <v>58</v>
      </c>
      <c r="P7" s="2" t="s">
        <v>59</v>
      </c>
    </row>
    <row r="8" spans="1:23" ht="60" x14ac:dyDescent="0.25">
      <c r="A8" s="5"/>
      <c r="B8" s="5"/>
      <c r="C8" s="5"/>
      <c r="O8" s="17" t="s">
        <v>5</v>
      </c>
      <c r="P8" s="18" t="s">
        <v>184</v>
      </c>
      <c r="Q8" s="18" t="s">
        <v>185</v>
      </c>
      <c r="R8" s="18" t="s">
        <v>186</v>
      </c>
      <c r="S8" s="18" t="s">
        <v>187</v>
      </c>
      <c r="T8" s="18" t="s">
        <v>188</v>
      </c>
      <c r="U8" s="18" t="s">
        <v>189</v>
      </c>
      <c r="V8" s="18" t="s">
        <v>214</v>
      </c>
      <c r="W8" s="92" t="s">
        <v>1652</v>
      </c>
    </row>
    <row r="9" spans="1:23" ht="26.25" x14ac:dyDescent="0.25">
      <c r="A9" s="12" t="s">
        <v>8</v>
      </c>
      <c r="B9" s="12" t="s">
        <v>806</v>
      </c>
      <c r="C9" s="12" t="s">
        <v>9</v>
      </c>
      <c r="D9" s="23" t="s">
        <v>50</v>
      </c>
      <c r="E9" s="23" t="s">
        <v>52</v>
      </c>
      <c r="F9" s="23" t="s">
        <v>51</v>
      </c>
      <c r="G9" s="23" t="s">
        <v>53</v>
      </c>
      <c r="H9" s="12" t="s">
        <v>10</v>
      </c>
      <c r="I9" s="15" t="s">
        <v>11</v>
      </c>
      <c r="J9" s="15" t="s">
        <v>12</v>
      </c>
      <c r="K9" s="15" t="s">
        <v>13</v>
      </c>
      <c r="L9" s="15" t="s">
        <v>14</v>
      </c>
      <c r="M9" s="28" t="s">
        <v>183</v>
      </c>
      <c r="N9" s="27" t="s">
        <v>58</v>
      </c>
      <c r="O9" s="13" t="s">
        <v>190</v>
      </c>
      <c r="P9" s="10">
        <v>1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1544</v>
      </c>
      <c r="W9" s="90">
        <v>95</v>
      </c>
    </row>
    <row r="10" spans="1:23" x14ac:dyDescent="0.25">
      <c r="A10" s="12" t="s">
        <v>277</v>
      </c>
      <c r="B10" s="12">
        <v>487</v>
      </c>
      <c r="C10" s="10" t="s">
        <v>217</v>
      </c>
      <c r="D10" s="10"/>
      <c r="E10" s="10">
        <v>5.5</v>
      </c>
      <c r="F10" s="10"/>
      <c r="G10" s="10"/>
      <c r="H10" s="12" t="s">
        <v>220</v>
      </c>
      <c r="I10" s="10" t="s">
        <v>17</v>
      </c>
      <c r="J10" s="10"/>
      <c r="K10" s="10"/>
      <c r="L10" s="10"/>
      <c r="M10" s="10"/>
      <c r="O10" s="13" t="s">
        <v>191</v>
      </c>
      <c r="P10" s="10">
        <v>0</v>
      </c>
      <c r="Q10" s="10">
        <v>0</v>
      </c>
      <c r="R10" s="10">
        <v>0</v>
      </c>
      <c r="S10" s="10">
        <v>2</v>
      </c>
      <c r="T10" s="10">
        <v>0</v>
      </c>
      <c r="U10" s="10">
        <v>0</v>
      </c>
      <c r="V10" s="10" t="s">
        <v>1544</v>
      </c>
      <c r="W10" s="90">
        <v>95</v>
      </c>
    </row>
    <row r="11" spans="1:23" x14ac:dyDescent="0.25">
      <c r="A11" s="31" t="s">
        <v>119</v>
      </c>
      <c r="B11" s="31">
        <v>479</v>
      </c>
      <c r="C11" s="10" t="s">
        <v>16</v>
      </c>
      <c r="D11" s="10"/>
      <c r="E11" s="10">
        <v>9.1</v>
      </c>
      <c r="F11" s="10">
        <v>112</v>
      </c>
      <c r="G11" s="10"/>
      <c r="H11" s="10" t="s">
        <v>220</v>
      </c>
      <c r="I11" s="10" t="s">
        <v>17</v>
      </c>
      <c r="J11" s="10"/>
      <c r="K11" s="10"/>
      <c r="L11" s="10"/>
      <c r="M11" s="10" t="s">
        <v>1458</v>
      </c>
      <c r="O11" s="13" t="s">
        <v>192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 t="s">
        <v>1544</v>
      </c>
      <c r="W11" s="90">
        <v>95</v>
      </c>
    </row>
    <row r="12" spans="1:23" x14ac:dyDescent="0.25">
      <c r="A12" s="31" t="s">
        <v>124</v>
      </c>
      <c r="B12" s="31">
        <v>480</v>
      </c>
      <c r="C12" s="10" t="s">
        <v>217</v>
      </c>
      <c r="D12" s="10"/>
      <c r="E12" s="10">
        <v>3.9</v>
      </c>
      <c r="F12" s="10"/>
      <c r="G12" s="10"/>
      <c r="H12" s="10" t="s">
        <v>220</v>
      </c>
      <c r="I12" s="10"/>
      <c r="J12" s="10"/>
      <c r="K12" s="10"/>
      <c r="L12" s="10"/>
      <c r="M12" s="10"/>
      <c r="O12" s="13" t="s">
        <v>193</v>
      </c>
      <c r="P12" s="10">
        <v>2</v>
      </c>
      <c r="Q12" s="10">
        <v>0</v>
      </c>
      <c r="R12" s="10">
        <v>0</v>
      </c>
      <c r="S12" s="10">
        <v>2</v>
      </c>
      <c r="T12" s="10">
        <v>0</v>
      </c>
      <c r="U12" s="10">
        <v>0</v>
      </c>
      <c r="V12" s="10" t="s">
        <v>1545</v>
      </c>
      <c r="W12" s="90">
        <v>70</v>
      </c>
    </row>
    <row r="13" spans="1:23" x14ac:dyDescent="0.25">
      <c r="A13" s="31" t="s">
        <v>278</v>
      </c>
      <c r="B13" s="31">
        <v>868</v>
      </c>
      <c r="C13" s="10" t="s">
        <v>16</v>
      </c>
      <c r="D13" s="10"/>
      <c r="E13" s="10">
        <v>2.2000000000000002</v>
      </c>
      <c r="F13" s="10"/>
      <c r="G13" s="10"/>
      <c r="H13" s="10" t="s">
        <v>220</v>
      </c>
      <c r="I13" s="10"/>
      <c r="J13" s="10"/>
      <c r="K13" s="10"/>
      <c r="L13" s="10"/>
      <c r="M13" s="10"/>
      <c r="O13" s="13" t="s">
        <v>194</v>
      </c>
      <c r="P13" s="10">
        <v>0</v>
      </c>
      <c r="Q13" s="10">
        <v>0</v>
      </c>
      <c r="R13" s="10">
        <v>0</v>
      </c>
      <c r="S13" s="10">
        <v>2</v>
      </c>
      <c r="T13" s="10">
        <v>0</v>
      </c>
      <c r="U13" s="10">
        <v>0</v>
      </c>
      <c r="V13" s="10" t="s">
        <v>1546</v>
      </c>
      <c r="W13" s="90">
        <v>65</v>
      </c>
    </row>
    <row r="14" spans="1:23" x14ac:dyDescent="0.25">
      <c r="A14" s="31" t="s">
        <v>127</v>
      </c>
      <c r="B14" s="31">
        <v>1536</v>
      </c>
      <c r="C14" s="10" t="s">
        <v>217</v>
      </c>
      <c r="D14" s="10"/>
      <c r="E14" s="10"/>
      <c r="F14" s="10"/>
      <c r="G14" s="10"/>
      <c r="H14" s="10" t="s">
        <v>220</v>
      </c>
      <c r="I14" s="10"/>
      <c r="J14" s="10"/>
      <c r="K14" s="10"/>
      <c r="L14" s="10"/>
      <c r="M14" s="10"/>
      <c r="O14" s="13" t="s">
        <v>195</v>
      </c>
      <c r="P14" s="10">
        <v>0</v>
      </c>
      <c r="Q14" s="10">
        <v>0</v>
      </c>
      <c r="R14" s="10">
        <v>0</v>
      </c>
      <c r="S14" s="10">
        <v>2</v>
      </c>
      <c r="T14" s="10">
        <v>0</v>
      </c>
      <c r="U14" s="10">
        <v>0</v>
      </c>
      <c r="V14" s="10" t="s">
        <v>1547</v>
      </c>
      <c r="W14" s="90">
        <v>75</v>
      </c>
    </row>
    <row r="15" spans="1:23" x14ac:dyDescent="0.25">
      <c r="A15" s="31" t="s">
        <v>128</v>
      </c>
      <c r="B15" s="31">
        <v>478</v>
      </c>
      <c r="C15" s="10" t="s">
        <v>217</v>
      </c>
      <c r="D15" s="10"/>
      <c r="E15" s="10">
        <v>0</v>
      </c>
      <c r="F15" s="10"/>
      <c r="G15" s="10"/>
      <c r="H15" s="10" t="s">
        <v>220</v>
      </c>
      <c r="I15" s="10"/>
      <c r="J15" s="10"/>
      <c r="K15" s="10"/>
      <c r="L15" s="10"/>
      <c r="M15" s="10"/>
      <c r="O15" s="13" t="s">
        <v>196</v>
      </c>
      <c r="P15" s="10">
        <v>1</v>
      </c>
      <c r="Q15" s="10">
        <v>0</v>
      </c>
      <c r="R15" s="10">
        <v>0</v>
      </c>
      <c r="S15" s="10">
        <v>1</v>
      </c>
      <c r="T15" s="10">
        <v>0</v>
      </c>
      <c r="U15" s="10">
        <v>0</v>
      </c>
      <c r="V15" s="10" t="s">
        <v>1548</v>
      </c>
      <c r="W15" s="90">
        <v>75</v>
      </c>
    </row>
    <row r="16" spans="1:23" x14ac:dyDescent="0.25">
      <c r="A16" s="31" t="s">
        <v>132</v>
      </c>
      <c r="B16" s="31">
        <v>479</v>
      </c>
      <c r="C16" s="10" t="s">
        <v>16</v>
      </c>
      <c r="D16" s="10"/>
      <c r="E16" s="10">
        <v>0</v>
      </c>
      <c r="F16" s="10"/>
      <c r="G16" s="10"/>
      <c r="H16" s="10" t="s">
        <v>220</v>
      </c>
      <c r="I16" s="10"/>
      <c r="J16" s="10"/>
      <c r="K16" s="10"/>
      <c r="L16" s="10"/>
      <c r="M16" s="10"/>
      <c r="O16" s="13" t="s">
        <v>197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 t="s">
        <v>1549</v>
      </c>
      <c r="W16" s="90">
        <v>90</v>
      </c>
    </row>
    <row r="17" spans="1:23" x14ac:dyDescent="0.25">
      <c r="A17" s="31" t="s">
        <v>112</v>
      </c>
      <c r="B17" s="31">
        <v>469</v>
      </c>
      <c r="C17" s="10" t="s">
        <v>16</v>
      </c>
      <c r="D17" s="10"/>
      <c r="E17" s="10">
        <v>0</v>
      </c>
      <c r="F17" s="10"/>
      <c r="G17" s="10"/>
      <c r="H17" s="10" t="s">
        <v>220</v>
      </c>
      <c r="I17" s="10"/>
      <c r="J17" s="10"/>
      <c r="K17" s="10" t="s">
        <v>17</v>
      </c>
      <c r="L17" s="10"/>
      <c r="M17" s="10"/>
      <c r="O17" s="13" t="s">
        <v>198</v>
      </c>
      <c r="P17" s="10">
        <v>0</v>
      </c>
      <c r="Q17" s="10">
        <v>1</v>
      </c>
      <c r="R17" s="10">
        <v>0</v>
      </c>
      <c r="S17" s="10">
        <v>0</v>
      </c>
      <c r="T17" s="10">
        <v>0</v>
      </c>
      <c r="U17" s="10">
        <v>0</v>
      </c>
      <c r="V17" s="10" t="s">
        <v>841</v>
      </c>
      <c r="W17" s="90">
        <v>95</v>
      </c>
    </row>
    <row r="18" spans="1:23" x14ac:dyDescent="0.25">
      <c r="A18" s="31" t="s">
        <v>378</v>
      </c>
      <c r="B18" s="31"/>
      <c r="C18" s="10" t="s">
        <v>217</v>
      </c>
      <c r="D18" s="10"/>
      <c r="E18" s="10">
        <v>0</v>
      </c>
      <c r="F18" s="10"/>
      <c r="G18" s="10"/>
      <c r="H18" s="10" t="s">
        <v>220</v>
      </c>
      <c r="I18" s="10"/>
      <c r="J18" s="10"/>
      <c r="K18" s="10"/>
      <c r="L18" s="10"/>
      <c r="M18" s="10"/>
      <c r="O18" s="13" t="s">
        <v>199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 t="s">
        <v>1550</v>
      </c>
      <c r="W18" s="90">
        <v>75</v>
      </c>
    </row>
    <row r="19" spans="1:23" x14ac:dyDescent="0.25">
      <c r="A19" s="32">
        <v>1508</v>
      </c>
      <c r="B19" s="32"/>
      <c r="C19" s="10" t="s">
        <v>217</v>
      </c>
      <c r="D19" s="10"/>
      <c r="E19" s="10"/>
      <c r="F19" s="10"/>
      <c r="G19" s="10"/>
      <c r="H19" s="10" t="s">
        <v>216</v>
      </c>
      <c r="I19" s="10"/>
      <c r="J19" s="10"/>
      <c r="K19" s="10"/>
      <c r="L19" s="10"/>
      <c r="M19" s="10"/>
      <c r="O19" s="13" t="s">
        <v>200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 t="s">
        <v>1551</v>
      </c>
      <c r="W19" s="90">
        <v>95</v>
      </c>
    </row>
    <row r="20" spans="1:23" x14ac:dyDescent="0.25">
      <c r="A20" s="13" t="s">
        <v>63</v>
      </c>
      <c r="B20" s="13"/>
      <c r="C20" s="10" t="s">
        <v>217</v>
      </c>
      <c r="D20" s="10"/>
      <c r="E20" s="10"/>
      <c r="F20" s="10"/>
      <c r="G20" s="10"/>
      <c r="H20" s="10" t="s">
        <v>216</v>
      </c>
      <c r="I20" s="10"/>
      <c r="J20" s="10"/>
      <c r="K20" s="10"/>
      <c r="L20" s="10"/>
      <c r="M20" s="10"/>
      <c r="O20" s="13" t="s">
        <v>201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 t="s">
        <v>841</v>
      </c>
      <c r="W20" s="90">
        <v>95</v>
      </c>
    </row>
    <row r="21" spans="1:23" x14ac:dyDescent="0.25">
      <c r="A21" s="12" t="s">
        <v>118</v>
      </c>
      <c r="B21" s="12">
        <v>808</v>
      </c>
      <c r="C21" s="10" t="s">
        <v>217</v>
      </c>
      <c r="D21" s="10"/>
      <c r="E21" s="10">
        <v>1.5</v>
      </c>
      <c r="F21" s="10"/>
      <c r="G21" s="10"/>
      <c r="H21" s="10" t="s">
        <v>216</v>
      </c>
      <c r="I21" s="10"/>
      <c r="J21" s="10"/>
      <c r="K21" s="10"/>
      <c r="L21" s="10"/>
      <c r="M21" s="10"/>
      <c r="O21" s="13" t="s">
        <v>202</v>
      </c>
      <c r="P21" s="10">
        <v>3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 t="s">
        <v>1552</v>
      </c>
      <c r="W21" s="90">
        <v>75</v>
      </c>
    </row>
    <row r="22" spans="1:23" x14ac:dyDescent="0.25">
      <c r="A22" s="31" t="s">
        <v>120</v>
      </c>
      <c r="B22" s="31"/>
      <c r="C22" s="10" t="s">
        <v>217</v>
      </c>
      <c r="D22" s="10"/>
      <c r="E22" s="10"/>
      <c r="F22" s="10"/>
      <c r="G22" s="10"/>
      <c r="H22" s="10" t="s">
        <v>216</v>
      </c>
      <c r="I22" s="10"/>
      <c r="J22" s="10"/>
      <c r="K22" s="10"/>
      <c r="L22" s="10"/>
      <c r="M22" s="10"/>
      <c r="O22" s="13" t="s">
        <v>203</v>
      </c>
      <c r="P22" s="10">
        <v>1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 t="s">
        <v>1553</v>
      </c>
      <c r="W22" s="90">
        <v>5</v>
      </c>
    </row>
    <row r="23" spans="1:23" x14ac:dyDescent="0.25">
      <c r="A23" s="31" t="s">
        <v>121</v>
      </c>
      <c r="B23" s="31"/>
      <c r="C23" s="10" t="s">
        <v>217</v>
      </c>
      <c r="D23" s="10"/>
      <c r="E23" s="10">
        <v>0</v>
      </c>
      <c r="F23" s="10"/>
      <c r="G23" s="10"/>
      <c r="H23" s="10" t="s">
        <v>216</v>
      </c>
      <c r="I23" s="10"/>
      <c r="J23" s="10"/>
      <c r="K23" s="10"/>
      <c r="L23" s="10"/>
      <c r="M23" s="10"/>
      <c r="O23" s="13" t="s">
        <v>204</v>
      </c>
      <c r="P23" s="10">
        <v>3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 t="s">
        <v>1554</v>
      </c>
      <c r="W23" s="90">
        <v>70</v>
      </c>
    </row>
    <row r="24" spans="1:23" x14ac:dyDescent="0.25">
      <c r="A24" s="31" t="s">
        <v>122</v>
      </c>
      <c r="B24" s="31">
        <v>513</v>
      </c>
      <c r="C24" s="10" t="s">
        <v>217</v>
      </c>
      <c r="D24" s="10"/>
      <c r="E24" s="10">
        <v>35.5</v>
      </c>
      <c r="F24" s="10"/>
      <c r="G24" s="10"/>
      <c r="H24" s="10" t="s">
        <v>216</v>
      </c>
      <c r="I24" s="10"/>
      <c r="J24" s="10"/>
      <c r="K24" s="10" t="s">
        <v>17</v>
      </c>
      <c r="L24" s="10"/>
      <c r="M24" s="10"/>
      <c r="O24" s="13" t="s">
        <v>205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 t="s">
        <v>1555</v>
      </c>
      <c r="W24" s="90">
        <v>85</v>
      </c>
    </row>
    <row r="25" spans="1:23" x14ac:dyDescent="0.25">
      <c r="A25" s="31" t="s">
        <v>123</v>
      </c>
      <c r="B25" s="31"/>
      <c r="C25" s="10" t="s">
        <v>217</v>
      </c>
      <c r="D25" s="10"/>
      <c r="E25" s="33"/>
      <c r="F25" s="10"/>
      <c r="G25" s="10"/>
      <c r="H25" s="10" t="s">
        <v>216</v>
      </c>
      <c r="I25" s="10"/>
      <c r="J25" s="10"/>
      <c r="K25" s="10"/>
      <c r="L25" s="10"/>
      <c r="M25" s="10"/>
      <c r="O25" s="13" t="s">
        <v>206</v>
      </c>
      <c r="P25" s="10">
        <v>1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 t="s">
        <v>1556</v>
      </c>
      <c r="W25" s="90">
        <v>65</v>
      </c>
    </row>
    <row r="26" spans="1:23" x14ac:dyDescent="0.25">
      <c r="A26" s="31" t="s">
        <v>379</v>
      </c>
      <c r="B26" s="31"/>
      <c r="C26" s="10" t="s">
        <v>217</v>
      </c>
      <c r="D26" s="10"/>
      <c r="E26" s="33"/>
      <c r="F26" s="10"/>
      <c r="G26" s="10"/>
      <c r="H26" s="10" t="s">
        <v>216</v>
      </c>
      <c r="I26" s="10"/>
      <c r="J26" s="10"/>
      <c r="K26" s="10"/>
      <c r="L26" s="10"/>
      <c r="M26" s="10"/>
      <c r="O26" s="13" t="s">
        <v>207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 t="s">
        <v>1179</v>
      </c>
      <c r="W26" s="90">
        <v>85</v>
      </c>
    </row>
    <row r="27" spans="1:23" x14ac:dyDescent="0.25">
      <c r="A27" s="31" t="s">
        <v>380</v>
      </c>
      <c r="B27" s="31"/>
      <c r="C27" s="10" t="s">
        <v>217</v>
      </c>
      <c r="D27" s="10"/>
      <c r="E27" s="33"/>
      <c r="F27" s="10"/>
      <c r="G27" s="10"/>
      <c r="H27" s="10" t="s">
        <v>216</v>
      </c>
      <c r="I27" s="10"/>
      <c r="J27" s="10"/>
      <c r="K27" s="10"/>
      <c r="L27" s="10"/>
      <c r="M27" s="10"/>
      <c r="O27" s="13" t="s">
        <v>208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 t="s">
        <v>1179</v>
      </c>
      <c r="W27" s="90">
        <v>85</v>
      </c>
    </row>
    <row r="28" spans="1:23" x14ac:dyDescent="0.25">
      <c r="A28" s="31" t="s">
        <v>116</v>
      </c>
      <c r="B28" s="31">
        <v>425</v>
      </c>
      <c r="C28" s="10" t="s">
        <v>217</v>
      </c>
      <c r="D28" s="10"/>
      <c r="E28" s="10">
        <v>3.5</v>
      </c>
      <c r="F28" s="10"/>
      <c r="G28" s="10"/>
      <c r="H28" s="10" t="s">
        <v>216</v>
      </c>
      <c r="I28" s="10"/>
      <c r="J28" s="10"/>
      <c r="K28" s="10" t="s">
        <v>17</v>
      </c>
      <c r="L28" s="10"/>
      <c r="M28" s="10"/>
      <c r="O28" s="13" t="s">
        <v>209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 t="s">
        <v>1549</v>
      </c>
      <c r="W28" s="90">
        <v>90</v>
      </c>
    </row>
    <row r="29" spans="1:23" x14ac:dyDescent="0.25">
      <c r="A29" s="31" t="s">
        <v>381</v>
      </c>
      <c r="B29" s="31"/>
      <c r="C29" s="10" t="s">
        <v>217</v>
      </c>
      <c r="D29" s="10"/>
      <c r="E29" s="10">
        <v>4</v>
      </c>
      <c r="F29" s="10"/>
      <c r="G29" s="10"/>
      <c r="H29" s="10" t="s">
        <v>216</v>
      </c>
      <c r="I29" s="10"/>
      <c r="J29" s="10"/>
      <c r="K29" s="10"/>
      <c r="L29" s="10"/>
      <c r="M29" s="10"/>
      <c r="O29" s="13" t="s">
        <v>210</v>
      </c>
      <c r="P29" s="10">
        <v>1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 t="s">
        <v>1557</v>
      </c>
      <c r="W29" s="90">
        <v>90</v>
      </c>
    </row>
    <row r="30" spans="1:23" x14ac:dyDescent="0.25">
      <c r="A30" s="31" t="s">
        <v>126</v>
      </c>
      <c r="B30" s="31">
        <v>656</v>
      </c>
      <c r="C30" s="10" t="s">
        <v>217</v>
      </c>
      <c r="D30" s="10"/>
      <c r="E30" s="10">
        <v>3.8</v>
      </c>
      <c r="F30" s="10"/>
      <c r="G30" s="10"/>
      <c r="H30" s="10" t="s">
        <v>216</v>
      </c>
      <c r="I30" s="10"/>
      <c r="J30" s="10"/>
      <c r="K30" s="10" t="s">
        <v>17</v>
      </c>
      <c r="L30" s="10"/>
      <c r="M30" s="10"/>
      <c r="O30" s="13" t="s">
        <v>211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90" t="s">
        <v>1559</v>
      </c>
      <c r="W30" s="90">
        <v>80</v>
      </c>
    </row>
    <row r="31" spans="1:23" x14ac:dyDescent="0.25">
      <c r="A31" s="31" t="s">
        <v>129</v>
      </c>
      <c r="B31" s="31">
        <v>513</v>
      </c>
      <c r="C31" s="10" t="s">
        <v>217</v>
      </c>
      <c r="D31" s="10"/>
      <c r="E31" s="10">
        <v>2.5</v>
      </c>
      <c r="F31" s="10"/>
      <c r="G31" s="10"/>
      <c r="H31" s="10" t="s">
        <v>216</v>
      </c>
      <c r="I31" s="10"/>
      <c r="J31" s="10"/>
      <c r="K31" s="10"/>
      <c r="L31" s="10"/>
      <c r="M31" s="10"/>
      <c r="O31" s="13" t="s">
        <v>212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 t="s">
        <v>1558</v>
      </c>
      <c r="W31" s="90">
        <v>70</v>
      </c>
    </row>
    <row r="32" spans="1:23" x14ac:dyDescent="0.25">
      <c r="A32" s="31" t="s">
        <v>130</v>
      </c>
      <c r="B32" s="31">
        <v>344</v>
      </c>
      <c r="C32" s="10" t="s">
        <v>217</v>
      </c>
      <c r="D32" s="10"/>
      <c r="E32" s="10">
        <v>7.4</v>
      </c>
      <c r="F32" s="10"/>
      <c r="G32" s="10"/>
      <c r="H32" s="10" t="s">
        <v>216</v>
      </c>
      <c r="I32" s="10"/>
      <c r="J32" s="10"/>
      <c r="K32" s="10" t="s">
        <v>17</v>
      </c>
      <c r="L32" s="10"/>
      <c r="M32" s="10"/>
      <c r="O32" s="13" t="s">
        <v>213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 t="s">
        <v>1560</v>
      </c>
      <c r="W32" s="90">
        <v>85</v>
      </c>
    </row>
    <row r="33" spans="1:20" ht="26.25" x14ac:dyDescent="0.25">
      <c r="A33" s="12" t="s">
        <v>8</v>
      </c>
      <c r="B33" s="12"/>
      <c r="C33" s="12" t="s">
        <v>9</v>
      </c>
      <c r="D33" s="23" t="s">
        <v>50</v>
      </c>
      <c r="E33" s="23" t="s">
        <v>52</v>
      </c>
      <c r="F33" s="23" t="s">
        <v>51</v>
      </c>
      <c r="G33" s="23" t="s">
        <v>53</v>
      </c>
      <c r="H33" s="12" t="s">
        <v>10</v>
      </c>
      <c r="I33" s="15" t="s">
        <v>11</v>
      </c>
      <c r="J33" s="15" t="s">
        <v>12</v>
      </c>
      <c r="K33" s="15" t="s">
        <v>13</v>
      </c>
      <c r="L33" s="15" t="s">
        <v>14</v>
      </c>
      <c r="M33" s="28" t="s">
        <v>183</v>
      </c>
      <c r="N33" s="27" t="s">
        <v>58</v>
      </c>
    </row>
    <row r="34" spans="1:20" x14ac:dyDescent="0.25">
      <c r="A34" s="31" t="s">
        <v>131</v>
      </c>
      <c r="B34" s="91" t="s">
        <v>1615</v>
      </c>
      <c r="C34" s="10" t="s">
        <v>217</v>
      </c>
      <c r="D34" s="10"/>
      <c r="E34" s="10">
        <v>6.5</v>
      </c>
      <c r="F34" s="10"/>
      <c r="G34" s="10"/>
      <c r="H34" s="10" t="s">
        <v>216</v>
      </c>
      <c r="I34" s="10"/>
      <c r="J34" s="10"/>
      <c r="K34" s="10"/>
      <c r="L34" s="10"/>
      <c r="M34" s="10"/>
    </row>
    <row r="35" spans="1:20" x14ac:dyDescent="0.25">
      <c r="A35" s="31" t="s">
        <v>133</v>
      </c>
      <c r="B35" s="31"/>
      <c r="C35" s="10" t="s">
        <v>217</v>
      </c>
      <c r="D35" s="10"/>
      <c r="E35" s="10">
        <v>37.58</v>
      </c>
      <c r="F35" s="10"/>
      <c r="G35" s="10"/>
      <c r="H35" s="10" t="s">
        <v>216</v>
      </c>
      <c r="I35" s="10"/>
      <c r="J35" s="10"/>
      <c r="K35" s="10"/>
      <c r="L35" s="10"/>
      <c r="M35" s="10"/>
      <c r="O35" s="6" t="s">
        <v>223</v>
      </c>
    </row>
    <row r="36" spans="1:20" x14ac:dyDescent="0.25">
      <c r="A36" s="31" t="s">
        <v>113</v>
      </c>
      <c r="B36" s="31"/>
      <c r="C36" s="10" t="s">
        <v>217</v>
      </c>
      <c r="D36" s="10"/>
      <c r="E36" s="10">
        <v>6.1</v>
      </c>
      <c r="F36" s="10"/>
      <c r="G36" s="10"/>
      <c r="H36" s="10" t="s">
        <v>216</v>
      </c>
      <c r="I36" s="10"/>
      <c r="J36" s="10"/>
      <c r="K36" s="10"/>
      <c r="L36" s="10"/>
      <c r="M36" s="10"/>
      <c r="O36" s="6" t="s">
        <v>224</v>
      </c>
      <c r="P36" s="6" t="s">
        <v>806</v>
      </c>
      <c r="Q36" s="6" t="s">
        <v>1420</v>
      </c>
      <c r="R36" s="6" t="s">
        <v>1476</v>
      </c>
      <c r="S36" s="6" t="s">
        <v>1422</v>
      </c>
    </row>
    <row r="37" spans="1:20" x14ac:dyDescent="0.25">
      <c r="A37" s="31" t="s">
        <v>114</v>
      </c>
      <c r="B37" s="31">
        <v>632</v>
      </c>
      <c r="C37" s="10" t="s">
        <v>217</v>
      </c>
      <c r="D37" s="10"/>
      <c r="E37" s="10">
        <v>4.5</v>
      </c>
      <c r="F37" s="10"/>
      <c r="G37" s="10"/>
      <c r="H37" s="10" t="s">
        <v>216</v>
      </c>
      <c r="I37" s="10"/>
      <c r="J37" s="10"/>
      <c r="K37" s="10"/>
      <c r="L37" s="10"/>
      <c r="M37" s="10"/>
      <c r="O37" t="s">
        <v>1483</v>
      </c>
      <c r="P37">
        <v>1813</v>
      </c>
      <c r="Q37" t="s">
        <v>17</v>
      </c>
      <c r="T37">
        <v>1</v>
      </c>
    </row>
    <row r="38" spans="1:20" x14ac:dyDescent="0.25">
      <c r="A38" s="31" t="s">
        <v>115</v>
      </c>
      <c r="B38" s="31"/>
      <c r="C38" s="10" t="s">
        <v>217</v>
      </c>
      <c r="D38" s="10"/>
      <c r="E38" s="10">
        <v>5.5</v>
      </c>
      <c r="F38" s="10"/>
      <c r="G38" s="10"/>
      <c r="H38" s="10" t="s">
        <v>216</v>
      </c>
      <c r="I38" s="10"/>
      <c r="J38" s="10"/>
      <c r="K38" s="10"/>
      <c r="L38" s="10"/>
      <c r="M38" s="10"/>
      <c r="O38" t="s">
        <v>1484</v>
      </c>
      <c r="R38" t="s">
        <v>17</v>
      </c>
      <c r="T38">
        <v>2</v>
      </c>
    </row>
    <row r="39" spans="1:20" x14ac:dyDescent="0.25">
      <c r="A39" s="31" t="s">
        <v>279</v>
      </c>
      <c r="B39" s="31"/>
      <c r="C39" s="10" t="s">
        <v>217</v>
      </c>
      <c r="D39" s="10"/>
      <c r="E39" s="10">
        <v>3.5</v>
      </c>
      <c r="F39" s="10"/>
      <c r="G39" s="10"/>
      <c r="H39" s="10" t="s">
        <v>216</v>
      </c>
      <c r="I39" s="10"/>
      <c r="J39" s="10"/>
      <c r="K39" s="10"/>
      <c r="L39" s="10"/>
      <c r="M39" s="10"/>
      <c r="O39" t="s">
        <v>1485</v>
      </c>
      <c r="P39">
        <v>1810</v>
      </c>
      <c r="Q39" t="s">
        <v>17</v>
      </c>
      <c r="T39">
        <v>3</v>
      </c>
    </row>
    <row r="40" spans="1:20" x14ac:dyDescent="0.25">
      <c r="A40" s="31" t="s">
        <v>215</v>
      </c>
      <c r="B40" s="31"/>
      <c r="C40" s="10" t="s">
        <v>217</v>
      </c>
      <c r="D40" s="10"/>
      <c r="E40" s="10">
        <v>5.4</v>
      </c>
      <c r="F40" s="10"/>
      <c r="G40" s="10"/>
      <c r="H40" s="10" t="s">
        <v>216</v>
      </c>
      <c r="I40" s="10"/>
      <c r="J40" s="10"/>
      <c r="K40" s="10"/>
      <c r="L40" s="10"/>
      <c r="M40" s="10"/>
      <c r="O40" t="s">
        <v>1486</v>
      </c>
      <c r="R40" t="s">
        <v>17</v>
      </c>
      <c r="T40">
        <v>4</v>
      </c>
    </row>
    <row r="41" spans="1:20" x14ac:dyDescent="0.25">
      <c r="A41" s="31" t="s">
        <v>280</v>
      </c>
      <c r="B41" s="31">
        <v>465</v>
      </c>
      <c r="C41" s="10" t="s">
        <v>605</v>
      </c>
      <c r="D41" s="10"/>
      <c r="E41" s="10">
        <v>5</v>
      </c>
      <c r="F41" s="10">
        <v>53.5</v>
      </c>
      <c r="G41" s="10"/>
      <c r="H41" s="10" t="s">
        <v>220</v>
      </c>
      <c r="I41" s="10" t="s">
        <v>17</v>
      </c>
      <c r="J41" s="10"/>
      <c r="K41" s="10"/>
      <c r="L41" s="10"/>
      <c r="M41" s="10"/>
      <c r="O41" t="s">
        <v>1487</v>
      </c>
      <c r="P41">
        <v>1811</v>
      </c>
      <c r="Q41" t="s">
        <v>17</v>
      </c>
      <c r="T41">
        <v>5</v>
      </c>
    </row>
    <row r="42" spans="1:20" x14ac:dyDescent="0.25">
      <c r="A42" s="31" t="s">
        <v>281</v>
      </c>
      <c r="B42" s="31">
        <v>1729</v>
      </c>
      <c r="C42" s="10" t="s">
        <v>605</v>
      </c>
      <c r="D42" s="10"/>
      <c r="E42" s="10">
        <v>3.4</v>
      </c>
      <c r="F42" s="10">
        <v>49.5</v>
      </c>
      <c r="G42" s="10"/>
      <c r="H42" s="10" t="s">
        <v>220</v>
      </c>
      <c r="I42" s="10" t="s">
        <v>17</v>
      </c>
      <c r="J42" s="10"/>
      <c r="K42" s="10"/>
      <c r="L42" s="10"/>
      <c r="M42" s="10"/>
      <c r="O42" t="s">
        <v>1488</v>
      </c>
      <c r="P42">
        <v>1812</v>
      </c>
      <c r="Q42" t="s">
        <v>17</v>
      </c>
      <c r="T42">
        <v>6</v>
      </c>
    </row>
    <row r="43" spans="1:20" x14ac:dyDescent="0.25">
      <c r="A43" s="31" t="s">
        <v>282</v>
      </c>
      <c r="B43" s="91" t="s">
        <v>1616</v>
      </c>
      <c r="C43" s="10" t="s">
        <v>605</v>
      </c>
      <c r="D43" s="10"/>
      <c r="E43" s="10">
        <v>13.36</v>
      </c>
      <c r="F43" s="10">
        <v>18.5</v>
      </c>
      <c r="G43" s="10"/>
      <c r="H43" s="10" t="s">
        <v>220</v>
      </c>
      <c r="I43" s="10" t="s">
        <v>17</v>
      </c>
      <c r="J43" s="10"/>
      <c r="K43" s="10"/>
      <c r="L43" s="10"/>
      <c r="M43" s="10"/>
      <c r="O43" t="s">
        <v>1489</v>
      </c>
      <c r="P43">
        <v>1814</v>
      </c>
      <c r="Q43" t="s">
        <v>17</v>
      </c>
      <c r="T43">
        <v>7</v>
      </c>
    </row>
    <row r="44" spans="1:20" x14ac:dyDescent="0.25">
      <c r="A44" s="31" t="s">
        <v>283</v>
      </c>
      <c r="B44" s="31"/>
      <c r="C44" s="10" t="s">
        <v>217</v>
      </c>
      <c r="D44" s="10"/>
      <c r="E44" s="10">
        <v>4.7</v>
      </c>
      <c r="F44" s="10"/>
      <c r="G44" s="10"/>
      <c r="H44" s="10" t="s">
        <v>216</v>
      </c>
      <c r="I44" s="10"/>
      <c r="J44" s="10"/>
      <c r="K44" s="10"/>
      <c r="L44" s="10"/>
      <c r="M44" s="10"/>
      <c r="O44" t="s">
        <v>1490</v>
      </c>
      <c r="P44">
        <v>1815</v>
      </c>
      <c r="Q44" t="s">
        <v>17</v>
      </c>
      <c r="T44">
        <v>8</v>
      </c>
    </row>
    <row r="45" spans="1:20" x14ac:dyDescent="0.25">
      <c r="A45" s="31" t="s">
        <v>284</v>
      </c>
      <c r="B45" s="31">
        <v>1761</v>
      </c>
      <c r="C45" s="10" t="s">
        <v>16</v>
      </c>
      <c r="D45" s="10"/>
      <c r="E45" s="10">
        <v>3.7</v>
      </c>
      <c r="F45" s="10">
        <v>96</v>
      </c>
      <c r="G45" s="10"/>
      <c r="H45" s="10" t="s">
        <v>220</v>
      </c>
      <c r="I45" s="10" t="s">
        <v>17</v>
      </c>
      <c r="J45" s="10"/>
      <c r="K45" s="10"/>
      <c r="L45" s="10"/>
      <c r="M45" s="10"/>
      <c r="O45" t="s">
        <v>1491</v>
      </c>
      <c r="P45">
        <v>1816</v>
      </c>
      <c r="Q45" t="s">
        <v>17</v>
      </c>
      <c r="T45">
        <v>9</v>
      </c>
    </row>
    <row r="46" spans="1:20" x14ac:dyDescent="0.25">
      <c r="A46" s="31" t="s">
        <v>285</v>
      </c>
      <c r="B46" s="31">
        <v>467</v>
      </c>
      <c r="C46" s="10" t="s">
        <v>16</v>
      </c>
      <c r="D46" s="10"/>
      <c r="E46" s="10">
        <v>5.7</v>
      </c>
      <c r="F46" s="10"/>
      <c r="G46" s="10"/>
      <c r="H46" s="10" t="s">
        <v>220</v>
      </c>
      <c r="I46" s="10"/>
      <c r="J46" s="10"/>
      <c r="K46" s="10" t="s">
        <v>17</v>
      </c>
      <c r="L46" s="10"/>
      <c r="M46" s="10"/>
      <c r="N46" t="s">
        <v>1459</v>
      </c>
      <c r="O46" t="s">
        <v>1492</v>
      </c>
      <c r="P46">
        <v>1817</v>
      </c>
      <c r="Q46" t="s">
        <v>17</v>
      </c>
      <c r="T46">
        <v>10</v>
      </c>
    </row>
    <row r="47" spans="1:20" x14ac:dyDescent="0.25">
      <c r="A47" s="31" t="s">
        <v>286</v>
      </c>
      <c r="B47" s="31">
        <v>905</v>
      </c>
      <c r="C47" s="10" t="s">
        <v>217</v>
      </c>
      <c r="D47" s="10"/>
      <c r="E47" s="10">
        <v>18.79</v>
      </c>
      <c r="F47" s="10">
        <v>18.5</v>
      </c>
      <c r="G47" s="10"/>
      <c r="H47" s="10" t="s">
        <v>220</v>
      </c>
      <c r="I47" s="10" t="s">
        <v>17</v>
      </c>
      <c r="J47" s="10"/>
      <c r="K47" s="10"/>
      <c r="L47" s="10"/>
      <c r="M47" s="10"/>
      <c r="O47" t="s">
        <v>1493</v>
      </c>
      <c r="P47">
        <v>1818</v>
      </c>
      <c r="Q47" t="s">
        <v>17</v>
      </c>
      <c r="T47">
        <v>11</v>
      </c>
    </row>
    <row r="48" spans="1:20" x14ac:dyDescent="0.25">
      <c r="A48" s="31" t="s">
        <v>287</v>
      </c>
      <c r="B48" s="31">
        <v>904</v>
      </c>
      <c r="C48" s="10" t="s">
        <v>217</v>
      </c>
      <c r="D48" s="10"/>
      <c r="E48" s="10">
        <v>4.2</v>
      </c>
      <c r="F48" s="10">
        <v>44.5</v>
      </c>
      <c r="G48" s="10"/>
      <c r="H48" s="10" t="s">
        <v>220</v>
      </c>
      <c r="I48" s="10"/>
      <c r="J48" s="10" t="s">
        <v>17</v>
      </c>
      <c r="K48" s="10"/>
      <c r="L48" s="10"/>
      <c r="M48" s="10"/>
      <c r="N48" t="s">
        <v>1460</v>
      </c>
      <c r="O48" t="s">
        <v>1494</v>
      </c>
      <c r="P48">
        <v>1819</v>
      </c>
      <c r="Q48" t="s">
        <v>17</v>
      </c>
      <c r="T48">
        <v>12</v>
      </c>
    </row>
    <row r="49" spans="1:20" x14ac:dyDescent="0.25">
      <c r="A49" s="13" t="s">
        <v>62</v>
      </c>
      <c r="B49" s="13"/>
      <c r="C49" s="10" t="s">
        <v>384</v>
      </c>
      <c r="D49" s="10"/>
      <c r="E49" s="10">
        <v>5.6</v>
      </c>
      <c r="F49" s="10"/>
      <c r="G49" s="10"/>
      <c r="H49" s="10" t="s">
        <v>216</v>
      </c>
      <c r="I49" s="10"/>
      <c r="J49" s="10"/>
      <c r="K49" s="10"/>
      <c r="L49" s="10"/>
      <c r="M49" s="10"/>
      <c r="O49" t="s">
        <v>1495</v>
      </c>
      <c r="P49">
        <v>1820</v>
      </c>
      <c r="Q49" t="s">
        <v>17</v>
      </c>
      <c r="T49">
        <v>13</v>
      </c>
    </row>
    <row r="50" spans="1:20" x14ac:dyDescent="0.25">
      <c r="A50" s="31" t="s">
        <v>288</v>
      </c>
      <c r="B50" s="31">
        <v>466</v>
      </c>
      <c r="C50" s="10" t="s">
        <v>16</v>
      </c>
      <c r="D50" s="10"/>
      <c r="E50" s="10">
        <v>3.8</v>
      </c>
      <c r="F50" s="10">
        <v>73.5</v>
      </c>
      <c r="G50" s="10"/>
      <c r="H50" s="10" t="s">
        <v>220</v>
      </c>
      <c r="I50" s="10" t="s">
        <v>17</v>
      </c>
      <c r="J50" s="10"/>
      <c r="K50" s="10"/>
      <c r="L50" s="10"/>
      <c r="M50" s="10"/>
      <c r="O50" t="s">
        <v>1496</v>
      </c>
      <c r="P50">
        <v>1821</v>
      </c>
      <c r="Q50" t="s">
        <v>17</v>
      </c>
      <c r="T50">
        <v>14</v>
      </c>
    </row>
    <row r="51" spans="1:20" x14ac:dyDescent="0.25">
      <c r="A51" s="31" t="s">
        <v>289</v>
      </c>
      <c r="B51" s="31">
        <v>453</v>
      </c>
      <c r="C51" s="10" t="s">
        <v>16</v>
      </c>
      <c r="D51" s="10"/>
      <c r="E51" s="10">
        <v>39.799999999999997</v>
      </c>
      <c r="F51" s="10">
        <v>190</v>
      </c>
      <c r="G51" s="10"/>
      <c r="H51" s="10" t="s">
        <v>220</v>
      </c>
      <c r="I51" s="10" t="s">
        <v>17</v>
      </c>
      <c r="J51" s="10"/>
      <c r="K51" s="10"/>
      <c r="L51" s="10"/>
      <c r="M51" s="10"/>
      <c r="O51" t="s">
        <v>1497</v>
      </c>
      <c r="P51">
        <v>1822</v>
      </c>
      <c r="Q51" t="s">
        <v>17</v>
      </c>
      <c r="T51">
        <v>15</v>
      </c>
    </row>
    <row r="52" spans="1:20" x14ac:dyDescent="0.25">
      <c r="A52" s="31" t="s">
        <v>382</v>
      </c>
      <c r="B52" s="31"/>
      <c r="C52" s="10" t="s">
        <v>16</v>
      </c>
      <c r="D52" s="10"/>
      <c r="E52" s="10">
        <v>3.7</v>
      </c>
      <c r="F52" s="10"/>
      <c r="G52" s="10"/>
      <c r="H52" s="10" t="s">
        <v>220</v>
      </c>
      <c r="I52" s="10"/>
      <c r="J52" s="10"/>
      <c r="K52" s="10"/>
      <c r="L52" s="10"/>
      <c r="M52" s="10"/>
      <c r="O52" t="s">
        <v>1498</v>
      </c>
      <c r="P52">
        <v>1823</v>
      </c>
      <c r="Q52" t="s">
        <v>17</v>
      </c>
      <c r="T52">
        <v>16</v>
      </c>
    </row>
    <row r="53" spans="1:20" x14ac:dyDescent="0.25">
      <c r="A53" s="31" t="s">
        <v>383</v>
      </c>
      <c r="B53" s="31"/>
      <c r="C53" s="10" t="s">
        <v>16</v>
      </c>
      <c r="D53" s="10"/>
      <c r="E53" s="10">
        <v>4.5999999999999996</v>
      </c>
      <c r="F53" s="10"/>
      <c r="G53" s="10"/>
      <c r="H53" s="10" t="s">
        <v>220</v>
      </c>
      <c r="I53" s="10"/>
      <c r="J53" s="10"/>
      <c r="K53" s="10"/>
      <c r="L53" s="10"/>
      <c r="M53" s="10"/>
      <c r="O53" t="s">
        <v>1499</v>
      </c>
      <c r="P53">
        <v>1824</v>
      </c>
      <c r="Q53" t="s">
        <v>17</v>
      </c>
      <c r="T53">
        <v>17</v>
      </c>
    </row>
    <row r="54" spans="1:20" x14ac:dyDescent="0.25">
      <c r="A54" s="31" t="s">
        <v>290</v>
      </c>
      <c r="B54" s="31"/>
      <c r="C54" s="10" t="s">
        <v>16</v>
      </c>
      <c r="D54" s="10"/>
      <c r="E54" s="10">
        <v>5.5</v>
      </c>
      <c r="F54" s="10"/>
      <c r="G54" s="10"/>
      <c r="H54" s="10" t="s">
        <v>220</v>
      </c>
      <c r="I54" s="10"/>
      <c r="J54" s="10"/>
      <c r="K54" s="10"/>
      <c r="L54" s="10"/>
      <c r="M54" s="10"/>
      <c r="O54" t="s">
        <v>1500</v>
      </c>
      <c r="P54">
        <v>1825</v>
      </c>
      <c r="Q54" t="s">
        <v>17</v>
      </c>
      <c r="T54">
        <v>18</v>
      </c>
    </row>
    <row r="55" spans="1:20" x14ac:dyDescent="0.25">
      <c r="A55" s="31" t="s">
        <v>291</v>
      </c>
      <c r="B55" s="31"/>
      <c r="C55" s="10" t="s">
        <v>16</v>
      </c>
      <c r="D55" s="10"/>
      <c r="E55" s="10">
        <v>6.1</v>
      </c>
      <c r="F55" s="10"/>
      <c r="G55" s="10"/>
      <c r="H55" s="10" t="s">
        <v>220</v>
      </c>
      <c r="I55" s="10"/>
      <c r="J55" s="10"/>
      <c r="K55" s="10"/>
      <c r="L55" s="10"/>
      <c r="M55" s="10"/>
      <c r="O55" t="s">
        <v>1501</v>
      </c>
      <c r="P55">
        <v>2005</v>
      </c>
      <c r="Q55" t="s">
        <v>17</v>
      </c>
      <c r="T55">
        <v>19</v>
      </c>
    </row>
    <row r="56" spans="1:20" x14ac:dyDescent="0.25">
      <c r="A56" s="12" t="s">
        <v>292</v>
      </c>
      <c r="B56" s="12"/>
      <c r="C56" s="10" t="s">
        <v>61</v>
      </c>
      <c r="D56" s="10"/>
      <c r="E56" s="10">
        <v>4.5</v>
      </c>
      <c r="F56" s="10"/>
      <c r="G56" s="10"/>
      <c r="H56" s="10" t="s">
        <v>216</v>
      </c>
      <c r="I56" s="10"/>
      <c r="J56" s="10"/>
      <c r="K56" s="10"/>
      <c r="L56" s="10"/>
      <c r="M56" s="10"/>
      <c r="O56" t="s">
        <v>1502</v>
      </c>
      <c r="P56">
        <v>1826</v>
      </c>
      <c r="Q56" t="s">
        <v>17</v>
      </c>
      <c r="T56">
        <v>20</v>
      </c>
    </row>
    <row r="57" spans="1:20" x14ac:dyDescent="0.25">
      <c r="A57" s="12" t="s">
        <v>293</v>
      </c>
      <c r="B57" s="12"/>
      <c r="C57" s="10" t="s">
        <v>61</v>
      </c>
      <c r="D57" s="10"/>
      <c r="E57" s="10">
        <v>5.5</v>
      </c>
      <c r="F57" s="10"/>
      <c r="G57" s="10"/>
      <c r="H57" s="10" t="s">
        <v>216</v>
      </c>
      <c r="I57" s="10"/>
      <c r="J57" s="10"/>
      <c r="K57" s="10"/>
      <c r="L57" s="10"/>
      <c r="M57" s="10"/>
      <c r="O57" t="s">
        <v>1503</v>
      </c>
      <c r="P57">
        <v>1827</v>
      </c>
      <c r="Q57" t="s">
        <v>17</v>
      </c>
      <c r="T57">
        <v>21</v>
      </c>
    </row>
    <row r="58" spans="1:20" x14ac:dyDescent="0.25">
      <c r="A58" s="12" t="s">
        <v>294</v>
      </c>
      <c r="B58" s="12"/>
      <c r="C58" s="10" t="s">
        <v>61</v>
      </c>
      <c r="D58" s="10"/>
      <c r="E58" s="10">
        <v>3.5</v>
      </c>
      <c r="F58" s="10"/>
      <c r="G58" s="10"/>
      <c r="H58" s="10" t="s">
        <v>216</v>
      </c>
      <c r="I58" s="10"/>
      <c r="J58" s="10"/>
      <c r="K58" s="10"/>
      <c r="L58" s="10"/>
      <c r="M58" s="10"/>
      <c r="O58" t="s">
        <v>1504</v>
      </c>
      <c r="P58">
        <v>1828</v>
      </c>
      <c r="Q58" t="s">
        <v>17</v>
      </c>
      <c r="T58">
        <v>22</v>
      </c>
    </row>
    <row r="59" spans="1:20" x14ac:dyDescent="0.25">
      <c r="A59" s="12" t="s">
        <v>295</v>
      </c>
      <c r="B59" s="12"/>
      <c r="C59" s="10" t="s">
        <v>61</v>
      </c>
      <c r="D59" s="10"/>
      <c r="E59" s="10">
        <v>5.4</v>
      </c>
      <c r="F59" s="10"/>
      <c r="G59" s="10"/>
      <c r="H59" s="10" t="s">
        <v>216</v>
      </c>
      <c r="I59" s="10"/>
      <c r="J59" s="10"/>
      <c r="K59" s="10"/>
      <c r="L59" s="10"/>
      <c r="M59" s="10"/>
      <c r="O59" t="s">
        <v>746</v>
      </c>
      <c r="P59">
        <v>2016</v>
      </c>
      <c r="Q59" t="s">
        <v>17</v>
      </c>
      <c r="T59">
        <v>23</v>
      </c>
    </row>
    <row r="60" spans="1:20" x14ac:dyDescent="0.25">
      <c r="A60" s="12" t="s">
        <v>296</v>
      </c>
      <c r="B60" s="12"/>
      <c r="C60" s="10" t="s">
        <v>61</v>
      </c>
      <c r="D60" s="10"/>
      <c r="E60" s="10">
        <v>5</v>
      </c>
      <c r="F60" s="10"/>
      <c r="G60" s="10"/>
      <c r="H60" s="10" t="s">
        <v>216</v>
      </c>
      <c r="I60" s="10"/>
      <c r="J60" s="10"/>
      <c r="K60" s="10"/>
      <c r="L60" s="10"/>
      <c r="M60" s="10"/>
      <c r="O60" t="s">
        <v>1505</v>
      </c>
      <c r="P60">
        <v>1829</v>
      </c>
      <c r="Q60" t="s">
        <v>17</v>
      </c>
      <c r="T60">
        <v>24</v>
      </c>
    </row>
    <row r="61" spans="1:20" x14ac:dyDescent="0.25">
      <c r="A61" s="12" t="s">
        <v>297</v>
      </c>
      <c r="B61" s="12"/>
      <c r="C61" s="10" t="s">
        <v>61</v>
      </c>
      <c r="D61" s="10"/>
      <c r="E61" s="10">
        <v>4.5</v>
      </c>
      <c r="F61" s="10"/>
      <c r="G61" s="10"/>
      <c r="H61" s="10" t="s">
        <v>216</v>
      </c>
      <c r="I61" s="10"/>
      <c r="J61" s="10"/>
      <c r="K61" s="10"/>
      <c r="L61" s="10"/>
      <c r="M61" s="10"/>
      <c r="O61" t="s">
        <v>1506</v>
      </c>
      <c r="R61" t="s">
        <v>17</v>
      </c>
      <c r="T61">
        <v>25</v>
      </c>
    </row>
    <row r="62" spans="1:20" x14ac:dyDescent="0.25">
      <c r="A62" s="12" t="s">
        <v>298</v>
      </c>
      <c r="B62" s="12"/>
      <c r="C62" s="10" t="s">
        <v>61</v>
      </c>
      <c r="D62" s="10"/>
      <c r="E62" s="10">
        <v>3.2</v>
      </c>
      <c r="F62" s="10"/>
      <c r="G62" s="10"/>
      <c r="H62" s="10" t="s">
        <v>216</v>
      </c>
      <c r="I62" s="10"/>
      <c r="J62" s="10"/>
      <c r="K62" s="10"/>
      <c r="L62" s="10"/>
      <c r="M62" s="10"/>
      <c r="O62" t="s">
        <v>1507</v>
      </c>
      <c r="P62">
        <v>1830</v>
      </c>
      <c r="Q62" t="s">
        <v>17</v>
      </c>
      <c r="T62">
        <v>26</v>
      </c>
    </row>
    <row r="63" spans="1:20" x14ac:dyDescent="0.25">
      <c r="A63" s="12" t="s">
        <v>299</v>
      </c>
      <c r="B63" s="12"/>
      <c r="C63" s="10" t="s">
        <v>61</v>
      </c>
      <c r="D63" s="10"/>
      <c r="E63" s="10">
        <v>3.1</v>
      </c>
      <c r="F63" s="10"/>
      <c r="G63" s="10"/>
      <c r="H63" s="10" t="s">
        <v>216</v>
      </c>
      <c r="I63" s="10"/>
      <c r="J63" s="10"/>
      <c r="K63" s="10"/>
      <c r="L63" s="10"/>
      <c r="M63" s="10"/>
      <c r="O63" t="s">
        <v>1508</v>
      </c>
      <c r="P63">
        <v>1831</v>
      </c>
      <c r="Q63" t="s">
        <v>17</v>
      </c>
      <c r="T63">
        <v>27</v>
      </c>
    </row>
    <row r="64" spans="1:20" x14ac:dyDescent="0.25">
      <c r="A64" s="12" t="s">
        <v>300</v>
      </c>
      <c r="B64" s="12"/>
      <c r="C64" s="10" t="s">
        <v>61</v>
      </c>
      <c r="D64" s="10"/>
      <c r="E64" s="10">
        <v>3.8</v>
      </c>
      <c r="F64" s="10"/>
      <c r="G64" s="10"/>
      <c r="H64" s="10" t="s">
        <v>216</v>
      </c>
      <c r="I64" s="10"/>
      <c r="J64" s="10"/>
      <c r="K64" s="10"/>
      <c r="L64" s="10"/>
      <c r="M64" s="10"/>
      <c r="O64" t="s">
        <v>1509</v>
      </c>
      <c r="P64">
        <v>1832</v>
      </c>
      <c r="Q64" t="s">
        <v>17</v>
      </c>
      <c r="T64">
        <v>28</v>
      </c>
    </row>
    <row r="65" spans="1:20" x14ac:dyDescent="0.25">
      <c r="A65" s="12" t="s">
        <v>301</v>
      </c>
      <c r="B65" s="12"/>
      <c r="C65" s="10" t="s">
        <v>61</v>
      </c>
      <c r="D65" s="10"/>
      <c r="E65" s="10">
        <v>4.2</v>
      </c>
      <c r="F65" s="10"/>
      <c r="G65" s="10"/>
      <c r="H65" s="10" t="s">
        <v>216</v>
      </c>
      <c r="I65" s="10"/>
      <c r="J65" s="10"/>
      <c r="K65" s="10"/>
      <c r="L65" s="10"/>
      <c r="M65" s="10"/>
      <c r="O65" t="s">
        <v>1510</v>
      </c>
      <c r="P65">
        <v>1833</v>
      </c>
      <c r="Q65" t="s">
        <v>17</v>
      </c>
      <c r="T65">
        <v>29</v>
      </c>
    </row>
    <row r="66" spans="1:20" ht="26.25" x14ac:dyDescent="0.25">
      <c r="A66" s="12" t="s">
        <v>8</v>
      </c>
      <c r="B66" s="12"/>
      <c r="C66" s="12" t="s">
        <v>9</v>
      </c>
      <c r="D66" s="23" t="s">
        <v>50</v>
      </c>
      <c r="E66" s="23" t="s">
        <v>52</v>
      </c>
      <c r="F66" s="23" t="s">
        <v>51</v>
      </c>
      <c r="G66" s="23" t="s">
        <v>53</v>
      </c>
      <c r="H66" s="12" t="s">
        <v>10</v>
      </c>
      <c r="I66" s="15" t="s">
        <v>11</v>
      </c>
      <c r="J66" s="15" t="s">
        <v>12</v>
      </c>
      <c r="K66" s="15" t="s">
        <v>13</v>
      </c>
      <c r="L66" s="15" t="s">
        <v>14</v>
      </c>
      <c r="M66" s="28" t="s">
        <v>183</v>
      </c>
      <c r="N66" s="27" t="s">
        <v>58</v>
      </c>
      <c r="O66" s="79" t="s">
        <v>1511</v>
      </c>
      <c r="P66">
        <v>1834</v>
      </c>
      <c r="Q66" t="s">
        <v>17</v>
      </c>
      <c r="T66">
        <v>30</v>
      </c>
    </row>
    <row r="67" spans="1:20" x14ac:dyDescent="0.25">
      <c r="A67" s="12" t="s">
        <v>302</v>
      </c>
      <c r="B67" s="12"/>
      <c r="C67" s="10" t="s">
        <v>61</v>
      </c>
      <c r="D67" s="10"/>
      <c r="E67" s="10">
        <v>3.4</v>
      </c>
      <c r="F67" s="10"/>
      <c r="G67" s="10"/>
      <c r="H67" s="10" t="s">
        <v>216</v>
      </c>
      <c r="I67" s="10"/>
      <c r="J67" s="10"/>
      <c r="K67" s="10"/>
      <c r="L67" s="10"/>
      <c r="M67" s="10"/>
      <c r="O67" t="s">
        <v>1513</v>
      </c>
      <c r="P67">
        <v>1836</v>
      </c>
      <c r="Q67" t="s">
        <v>17</v>
      </c>
      <c r="T67">
        <v>31</v>
      </c>
    </row>
    <row r="68" spans="1:20" x14ac:dyDescent="0.25">
      <c r="A68" s="12" t="s">
        <v>303</v>
      </c>
      <c r="B68" s="12"/>
      <c r="C68" s="10" t="s">
        <v>61</v>
      </c>
      <c r="D68" s="10"/>
      <c r="E68" s="10">
        <v>4.5999999999999996</v>
      </c>
      <c r="F68" s="10"/>
      <c r="G68" s="10"/>
      <c r="H68" s="10" t="s">
        <v>216</v>
      </c>
      <c r="I68" s="10"/>
      <c r="J68" s="10"/>
      <c r="K68" s="10"/>
      <c r="L68" s="10"/>
      <c r="M68" s="10"/>
      <c r="O68" t="s">
        <v>1514</v>
      </c>
      <c r="P68">
        <v>1837</v>
      </c>
      <c r="Q68" t="s">
        <v>17</v>
      </c>
      <c r="T68">
        <v>32</v>
      </c>
    </row>
    <row r="69" spans="1:20" x14ac:dyDescent="0.25">
      <c r="A69" s="12" t="s">
        <v>304</v>
      </c>
      <c r="B69" s="12"/>
      <c r="C69" s="10" t="s">
        <v>61</v>
      </c>
      <c r="D69" s="10"/>
      <c r="E69" s="10">
        <v>2.9</v>
      </c>
      <c r="F69" s="10"/>
      <c r="G69" s="10"/>
      <c r="H69" s="10" t="s">
        <v>216</v>
      </c>
      <c r="I69" s="10"/>
      <c r="J69" s="10"/>
      <c r="K69" s="10"/>
      <c r="L69" s="10"/>
      <c r="M69" s="10"/>
      <c r="O69" t="s">
        <v>1515</v>
      </c>
      <c r="P69">
        <v>1838</v>
      </c>
      <c r="Q69" t="s">
        <v>17</v>
      </c>
      <c r="T69">
        <v>33</v>
      </c>
    </row>
    <row r="70" spans="1:20" x14ac:dyDescent="0.25">
      <c r="A70" s="12" t="s">
        <v>305</v>
      </c>
      <c r="B70" s="12"/>
      <c r="C70" s="10" t="s">
        <v>61</v>
      </c>
      <c r="D70" s="10"/>
      <c r="E70" s="10">
        <v>3.1</v>
      </c>
      <c r="F70" s="10"/>
      <c r="G70" s="10"/>
      <c r="H70" s="10" t="s">
        <v>216</v>
      </c>
      <c r="I70" s="10"/>
      <c r="J70" s="10"/>
      <c r="K70" s="10"/>
      <c r="L70" s="10"/>
      <c r="M70" s="10"/>
      <c r="O70" t="s">
        <v>1516</v>
      </c>
      <c r="P70">
        <v>1839</v>
      </c>
      <c r="Q70" t="s">
        <v>17</v>
      </c>
      <c r="T70">
        <v>34</v>
      </c>
    </row>
    <row r="71" spans="1:20" x14ac:dyDescent="0.25">
      <c r="A71" s="12" t="s">
        <v>306</v>
      </c>
      <c r="B71" s="12"/>
      <c r="C71" s="10" t="s">
        <v>61</v>
      </c>
      <c r="D71" s="10"/>
      <c r="E71" s="10">
        <v>3.8</v>
      </c>
      <c r="F71" s="10"/>
      <c r="G71" s="10"/>
      <c r="H71" s="10" t="s">
        <v>216</v>
      </c>
      <c r="I71" s="10"/>
      <c r="J71" s="10"/>
      <c r="K71" s="10"/>
      <c r="L71" s="10"/>
      <c r="M71" s="10"/>
      <c r="O71" t="s">
        <v>1517</v>
      </c>
      <c r="P71">
        <v>1840</v>
      </c>
      <c r="Q71" t="s">
        <v>17</v>
      </c>
      <c r="T71">
        <v>35</v>
      </c>
    </row>
    <row r="72" spans="1:20" x14ac:dyDescent="0.25">
      <c r="A72" s="12" t="s">
        <v>307</v>
      </c>
      <c r="B72" s="12"/>
      <c r="C72" s="10" t="s">
        <v>61</v>
      </c>
      <c r="D72" s="10"/>
      <c r="E72" s="10">
        <v>3</v>
      </c>
      <c r="F72" s="10"/>
      <c r="G72" s="10"/>
      <c r="H72" s="10" t="s">
        <v>216</v>
      </c>
      <c r="I72" s="10"/>
      <c r="J72" s="10"/>
      <c r="K72" s="10"/>
      <c r="L72" s="10"/>
      <c r="M72" s="10"/>
      <c r="O72" t="s">
        <v>1518</v>
      </c>
      <c r="P72">
        <v>1841</v>
      </c>
      <c r="Q72" t="s">
        <v>17</v>
      </c>
      <c r="T72">
        <v>36</v>
      </c>
    </row>
    <row r="73" spans="1:20" x14ac:dyDescent="0.25">
      <c r="A73" s="12" t="s">
        <v>308</v>
      </c>
      <c r="B73" s="12"/>
      <c r="C73" s="10" t="s">
        <v>61</v>
      </c>
      <c r="D73" s="10"/>
      <c r="E73" s="10">
        <v>7.4</v>
      </c>
      <c r="F73" s="10"/>
      <c r="G73" s="10"/>
      <c r="H73" s="10" t="s">
        <v>216</v>
      </c>
      <c r="I73" s="10"/>
      <c r="J73" s="10"/>
      <c r="K73" s="10"/>
      <c r="L73" s="10"/>
      <c r="M73" s="10"/>
      <c r="O73" t="s">
        <v>1519</v>
      </c>
      <c r="P73">
        <v>1842</v>
      </c>
      <c r="Q73" t="s">
        <v>17</v>
      </c>
      <c r="T73">
        <v>37</v>
      </c>
    </row>
    <row r="74" spans="1:20" x14ac:dyDescent="0.25">
      <c r="A74" s="12" t="s">
        <v>309</v>
      </c>
      <c r="B74" s="12"/>
      <c r="C74" s="10" t="s">
        <v>61</v>
      </c>
      <c r="D74" s="10"/>
      <c r="E74" s="10">
        <v>4.4000000000000004</v>
      </c>
      <c r="F74" s="10"/>
      <c r="G74" s="10"/>
      <c r="H74" s="10" t="s">
        <v>216</v>
      </c>
      <c r="I74" s="10"/>
      <c r="J74" s="10"/>
      <c r="K74" s="10"/>
      <c r="L74" s="10"/>
      <c r="M74" s="10"/>
      <c r="O74" t="s">
        <v>1520</v>
      </c>
      <c r="P74">
        <v>1843</v>
      </c>
      <c r="Q74" t="s">
        <v>17</v>
      </c>
      <c r="T74">
        <v>38</v>
      </c>
    </row>
    <row r="75" spans="1:20" x14ac:dyDescent="0.25">
      <c r="A75" s="12" t="s">
        <v>310</v>
      </c>
      <c r="B75" s="12"/>
      <c r="C75" s="10" t="s">
        <v>61</v>
      </c>
      <c r="D75" s="10"/>
      <c r="E75" s="10">
        <v>3.8</v>
      </c>
      <c r="F75" s="10"/>
      <c r="G75" s="10"/>
      <c r="H75" s="10" t="s">
        <v>216</v>
      </c>
      <c r="I75" s="10"/>
      <c r="J75" s="10"/>
      <c r="K75" s="10"/>
      <c r="L75" s="10"/>
      <c r="M75" s="10"/>
      <c r="O75" t="s">
        <v>1521</v>
      </c>
      <c r="P75">
        <v>1844</v>
      </c>
      <c r="Q75" t="s">
        <v>17</v>
      </c>
      <c r="T75">
        <v>39</v>
      </c>
    </row>
    <row r="76" spans="1:20" x14ac:dyDescent="0.25">
      <c r="A76" s="12" t="s">
        <v>311</v>
      </c>
      <c r="B76" s="12"/>
      <c r="C76" s="10" t="s">
        <v>61</v>
      </c>
      <c r="D76" s="10"/>
      <c r="E76" s="10">
        <v>4.3</v>
      </c>
      <c r="F76" s="10"/>
      <c r="G76" s="10"/>
      <c r="H76" s="10" t="s">
        <v>216</v>
      </c>
      <c r="I76" s="10"/>
      <c r="J76" s="10"/>
      <c r="K76" s="10"/>
      <c r="L76" s="10"/>
      <c r="M76" s="10"/>
      <c r="O76" t="s">
        <v>1522</v>
      </c>
      <c r="P76">
        <v>1845</v>
      </c>
      <c r="Q76" t="s">
        <v>17</v>
      </c>
      <c r="T76">
        <v>40</v>
      </c>
    </row>
    <row r="77" spans="1:20" x14ac:dyDescent="0.25">
      <c r="A77" s="12" t="s">
        <v>312</v>
      </c>
      <c r="B77" s="12"/>
      <c r="C77" s="10" t="s">
        <v>61</v>
      </c>
      <c r="D77" s="10"/>
      <c r="E77" s="10">
        <v>6.8</v>
      </c>
      <c r="F77" s="10"/>
      <c r="G77" s="10"/>
      <c r="H77" s="10" t="s">
        <v>216</v>
      </c>
      <c r="I77" s="10"/>
      <c r="J77" s="10"/>
      <c r="K77" s="10"/>
      <c r="L77" s="10"/>
      <c r="M77" s="10"/>
      <c r="O77" t="s">
        <v>1523</v>
      </c>
      <c r="P77">
        <v>1846</v>
      </c>
      <c r="Q77" t="s">
        <v>17</v>
      </c>
      <c r="T77">
        <v>41</v>
      </c>
    </row>
    <row r="78" spans="1:20" x14ac:dyDescent="0.25">
      <c r="A78" s="12" t="s">
        <v>313</v>
      </c>
      <c r="B78" s="12"/>
      <c r="C78" s="10" t="s">
        <v>61</v>
      </c>
      <c r="D78" s="10"/>
      <c r="E78" s="10">
        <v>4.7</v>
      </c>
      <c r="F78" s="10"/>
      <c r="G78" s="10"/>
      <c r="H78" s="10" t="s">
        <v>216</v>
      </c>
      <c r="I78" s="10"/>
      <c r="J78" s="10"/>
      <c r="K78" s="10"/>
      <c r="L78" s="10"/>
      <c r="M78" s="10"/>
      <c r="O78" t="s">
        <v>1524</v>
      </c>
      <c r="P78">
        <v>1847</v>
      </c>
      <c r="Q78" t="s">
        <v>17</v>
      </c>
      <c r="T78">
        <v>42</v>
      </c>
    </row>
    <row r="79" spans="1:20" x14ac:dyDescent="0.25">
      <c r="A79" s="12" t="s">
        <v>314</v>
      </c>
      <c r="B79" s="12"/>
      <c r="C79" s="10" t="s">
        <v>61</v>
      </c>
      <c r="D79" s="10"/>
      <c r="E79" s="10">
        <v>3.7</v>
      </c>
      <c r="F79" s="10"/>
      <c r="G79" s="10"/>
      <c r="H79" s="10" t="s">
        <v>216</v>
      </c>
      <c r="I79" s="10"/>
      <c r="J79" s="10"/>
      <c r="K79" s="10"/>
      <c r="L79" s="10"/>
      <c r="M79" s="10"/>
      <c r="O79" t="s">
        <v>1525</v>
      </c>
      <c r="P79">
        <v>1848</v>
      </c>
      <c r="Q79" t="s">
        <v>17</v>
      </c>
      <c r="T79">
        <v>43</v>
      </c>
    </row>
    <row r="80" spans="1:20" x14ac:dyDescent="0.25">
      <c r="A80" s="12" t="s">
        <v>315</v>
      </c>
      <c r="B80" s="12"/>
      <c r="C80" s="10" t="s">
        <v>61</v>
      </c>
      <c r="D80" s="10"/>
      <c r="E80" s="10">
        <v>5.7</v>
      </c>
      <c r="F80" s="10"/>
      <c r="G80" s="10"/>
      <c r="H80" s="10" t="s">
        <v>216</v>
      </c>
      <c r="I80" s="10"/>
      <c r="J80" s="10"/>
      <c r="K80" s="10"/>
      <c r="L80" s="10"/>
      <c r="M80" s="10"/>
      <c r="O80" t="s">
        <v>1525</v>
      </c>
      <c r="P80">
        <v>1849</v>
      </c>
      <c r="Q80" t="s">
        <v>17</v>
      </c>
      <c r="T80">
        <v>44</v>
      </c>
    </row>
    <row r="81" spans="1:20" x14ac:dyDescent="0.25">
      <c r="A81" s="12" t="s">
        <v>316</v>
      </c>
      <c r="B81" s="12"/>
      <c r="C81" s="10" t="s">
        <v>61</v>
      </c>
      <c r="D81" s="10"/>
      <c r="E81" s="10">
        <v>9.1999999999999993</v>
      </c>
      <c r="F81" s="10"/>
      <c r="G81" s="10"/>
      <c r="H81" s="10" t="s">
        <v>216</v>
      </c>
      <c r="I81" s="10"/>
      <c r="J81" s="10"/>
      <c r="K81" s="10"/>
      <c r="L81" s="10"/>
      <c r="M81" s="10"/>
      <c r="O81" t="s">
        <v>1526</v>
      </c>
      <c r="P81">
        <v>1850</v>
      </c>
      <c r="Q81" t="s">
        <v>17</v>
      </c>
      <c r="T81">
        <v>45</v>
      </c>
    </row>
    <row r="82" spans="1:20" x14ac:dyDescent="0.25">
      <c r="A82" s="12" t="s">
        <v>317</v>
      </c>
      <c r="B82" s="12"/>
      <c r="C82" s="10" t="s">
        <v>61</v>
      </c>
      <c r="D82" s="10"/>
      <c r="E82" s="10">
        <v>4.2</v>
      </c>
      <c r="F82" s="10"/>
      <c r="G82" s="10"/>
      <c r="H82" s="10" t="s">
        <v>216</v>
      </c>
      <c r="I82" s="10"/>
      <c r="J82" s="10"/>
      <c r="K82" s="10"/>
      <c r="L82" s="10"/>
      <c r="M82" s="10"/>
      <c r="O82" t="s">
        <v>1525</v>
      </c>
      <c r="P82">
        <v>1851</v>
      </c>
      <c r="Q82" t="s">
        <v>17</v>
      </c>
      <c r="T82">
        <v>46</v>
      </c>
    </row>
    <row r="83" spans="1:20" x14ac:dyDescent="0.25">
      <c r="A83" s="12" t="s">
        <v>318</v>
      </c>
      <c r="B83" s="12"/>
      <c r="C83" s="10" t="s">
        <v>61</v>
      </c>
      <c r="D83" s="10"/>
      <c r="E83" s="10">
        <v>5.6</v>
      </c>
      <c r="F83" s="10"/>
      <c r="G83" s="10"/>
      <c r="H83" s="10" t="s">
        <v>216</v>
      </c>
      <c r="I83" s="10"/>
      <c r="J83" s="10"/>
      <c r="K83" s="10"/>
      <c r="L83" s="10"/>
      <c r="M83" s="10"/>
      <c r="O83" t="s">
        <v>1525</v>
      </c>
      <c r="P83">
        <v>1852</v>
      </c>
      <c r="Q83" t="s">
        <v>17</v>
      </c>
      <c r="T83">
        <v>47</v>
      </c>
    </row>
    <row r="84" spans="1:20" x14ac:dyDescent="0.25">
      <c r="A84" s="12" t="s">
        <v>319</v>
      </c>
      <c r="B84" s="12"/>
      <c r="C84" s="10" t="s">
        <v>61</v>
      </c>
      <c r="D84" s="10"/>
      <c r="E84" s="10">
        <v>7.8</v>
      </c>
      <c r="F84" s="10"/>
      <c r="G84" s="10"/>
      <c r="H84" s="10" t="s">
        <v>216</v>
      </c>
      <c r="I84" s="10"/>
      <c r="J84" s="10"/>
      <c r="K84" s="10"/>
      <c r="L84" s="10"/>
      <c r="M84" s="10"/>
      <c r="O84" t="s">
        <v>1525</v>
      </c>
      <c r="P84">
        <v>1853</v>
      </c>
      <c r="Q84" t="s">
        <v>17</v>
      </c>
      <c r="T84">
        <v>48</v>
      </c>
    </row>
    <row r="85" spans="1:20" x14ac:dyDescent="0.25">
      <c r="A85" s="12" t="s">
        <v>320</v>
      </c>
      <c r="B85" s="12"/>
      <c r="C85" s="10" t="s">
        <v>61</v>
      </c>
      <c r="D85" s="10"/>
      <c r="E85" s="10">
        <v>7.3</v>
      </c>
      <c r="F85" s="10"/>
      <c r="G85" s="10"/>
      <c r="H85" s="10" t="s">
        <v>216</v>
      </c>
      <c r="I85" s="10"/>
      <c r="J85" s="10"/>
      <c r="K85" s="10"/>
      <c r="L85" s="10"/>
      <c r="M85" s="10"/>
      <c r="O85" t="s">
        <v>1525</v>
      </c>
      <c r="P85">
        <v>1854</v>
      </c>
      <c r="Q85" t="s">
        <v>17</v>
      </c>
      <c r="T85">
        <v>49</v>
      </c>
    </row>
    <row r="86" spans="1:20" x14ac:dyDescent="0.25">
      <c r="A86" s="12" t="s">
        <v>321</v>
      </c>
      <c r="B86" s="12"/>
      <c r="C86" s="10" t="s">
        <v>61</v>
      </c>
      <c r="D86" s="10"/>
      <c r="E86" s="10">
        <v>6.5</v>
      </c>
      <c r="F86" s="10"/>
      <c r="G86" s="10"/>
      <c r="H86" s="10" t="s">
        <v>216</v>
      </c>
      <c r="I86" s="10"/>
      <c r="J86" s="10"/>
      <c r="K86" s="10"/>
      <c r="L86" s="10"/>
      <c r="M86" s="10"/>
      <c r="O86" t="s">
        <v>1525</v>
      </c>
      <c r="P86">
        <v>1855</v>
      </c>
      <c r="Q86" t="s">
        <v>17</v>
      </c>
      <c r="T86">
        <v>50</v>
      </c>
    </row>
    <row r="87" spans="1:20" x14ac:dyDescent="0.25">
      <c r="A87" s="12" t="s">
        <v>322</v>
      </c>
      <c r="B87" s="12"/>
      <c r="C87" s="10" t="s">
        <v>61</v>
      </c>
      <c r="D87" s="10"/>
      <c r="E87" s="10">
        <v>5.5</v>
      </c>
      <c r="F87" s="10"/>
      <c r="G87" s="10"/>
      <c r="H87" s="10" t="s">
        <v>216</v>
      </c>
      <c r="I87" s="10"/>
      <c r="J87" s="10"/>
      <c r="K87" s="10"/>
      <c r="L87" s="10"/>
      <c r="M87" s="10"/>
      <c r="O87" t="s">
        <v>1527</v>
      </c>
      <c r="P87">
        <v>1856</v>
      </c>
      <c r="Q87" t="s">
        <v>17</v>
      </c>
      <c r="T87">
        <v>51</v>
      </c>
    </row>
    <row r="88" spans="1:20" x14ac:dyDescent="0.25">
      <c r="A88" s="12" t="s">
        <v>323</v>
      </c>
      <c r="B88" s="12"/>
      <c r="C88" s="10" t="s">
        <v>61</v>
      </c>
      <c r="D88" s="10"/>
      <c r="E88" s="10">
        <v>9.1</v>
      </c>
      <c r="F88" s="10"/>
      <c r="G88" s="10"/>
      <c r="H88" s="10" t="s">
        <v>216</v>
      </c>
      <c r="I88" s="10"/>
      <c r="J88" s="10"/>
      <c r="K88" s="10"/>
      <c r="L88" s="10"/>
      <c r="M88" s="10"/>
      <c r="O88" s="67" t="s">
        <v>1525</v>
      </c>
      <c r="P88">
        <v>1857</v>
      </c>
      <c r="Q88" t="s">
        <v>17</v>
      </c>
      <c r="T88">
        <v>52</v>
      </c>
    </row>
    <row r="89" spans="1:20" x14ac:dyDescent="0.25">
      <c r="A89" s="12" t="s">
        <v>324</v>
      </c>
      <c r="B89" s="12"/>
      <c r="C89" s="10" t="s">
        <v>61</v>
      </c>
      <c r="D89" s="10"/>
      <c r="E89" s="10">
        <v>3.9</v>
      </c>
      <c r="F89" s="10"/>
      <c r="G89" s="10"/>
      <c r="H89" s="10" t="s">
        <v>216</v>
      </c>
      <c r="I89" s="10"/>
      <c r="J89" s="10"/>
      <c r="K89" s="10"/>
      <c r="L89" s="10"/>
      <c r="M89" s="10"/>
      <c r="O89" t="s">
        <v>1528</v>
      </c>
      <c r="P89">
        <v>1858</v>
      </c>
      <c r="Q89" t="s">
        <v>17</v>
      </c>
      <c r="T89">
        <v>53</v>
      </c>
    </row>
    <row r="90" spans="1:20" x14ac:dyDescent="0.25">
      <c r="A90" s="12" t="s">
        <v>325</v>
      </c>
      <c r="B90" s="12"/>
      <c r="C90" s="10" t="s">
        <v>61</v>
      </c>
      <c r="D90" s="10"/>
      <c r="E90" s="10">
        <v>2.2000000000000002</v>
      </c>
      <c r="F90" s="10"/>
      <c r="G90" s="10"/>
      <c r="H90" s="10" t="s">
        <v>216</v>
      </c>
      <c r="I90" s="10"/>
      <c r="J90" s="10"/>
      <c r="K90" s="10"/>
      <c r="L90" s="10"/>
      <c r="M90" s="10"/>
      <c r="O90" t="s">
        <v>1529</v>
      </c>
      <c r="P90">
        <v>1859</v>
      </c>
      <c r="Q90" t="s">
        <v>17</v>
      </c>
      <c r="T90">
        <v>54</v>
      </c>
    </row>
    <row r="91" spans="1:20" x14ac:dyDescent="0.25">
      <c r="A91" s="12" t="s">
        <v>326</v>
      </c>
      <c r="B91" s="12"/>
      <c r="C91" s="10" t="s">
        <v>61</v>
      </c>
      <c r="D91" s="10"/>
      <c r="E91" s="10">
        <v>4.3</v>
      </c>
      <c r="F91" s="10"/>
      <c r="G91" s="10"/>
      <c r="H91" s="10" t="s">
        <v>216</v>
      </c>
      <c r="I91" s="10"/>
      <c r="J91" s="10"/>
      <c r="K91" s="10"/>
      <c r="L91" s="10"/>
      <c r="M91" s="10"/>
      <c r="O91" t="s">
        <v>746</v>
      </c>
      <c r="P91">
        <v>1860</v>
      </c>
      <c r="Q91" t="s">
        <v>17</v>
      </c>
      <c r="T91">
        <v>55</v>
      </c>
    </row>
    <row r="92" spans="1:20" x14ac:dyDescent="0.25">
      <c r="A92" s="12" t="s">
        <v>327</v>
      </c>
      <c r="B92" s="12"/>
      <c r="C92" s="10" t="s">
        <v>61</v>
      </c>
      <c r="D92" s="10"/>
      <c r="E92" s="10">
        <v>4.5999999999999996</v>
      </c>
      <c r="F92" s="10"/>
      <c r="G92" s="10"/>
      <c r="H92" s="10" t="s">
        <v>216</v>
      </c>
      <c r="I92" s="10"/>
      <c r="J92" s="10"/>
      <c r="K92" s="10"/>
      <c r="L92" s="10"/>
      <c r="M92" s="10"/>
      <c r="O92" t="s">
        <v>1530</v>
      </c>
      <c r="P92">
        <v>1861</v>
      </c>
      <c r="Q92" t="s">
        <v>17</v>
      </c>
      <c r="T92">
        <v>56</v>
      </c>
    </row>
    <row r="93" spans="1:20" x14ac:dyDescent="0.25">
      <c r="A93" s="12" t="s">
        <v>328</v>
      </c>
      <c r="B93" s="12"/>
      <c r="C93" s="10" t="s">
        <v>61</v>
      </c>
      <c r="D93" s="10"/>
      <c r="E93" s="10">
        <v>6.7</v>
      </c>
      <c r="F93" s="10"/>
      <c r="G93" s="10"/>
      <c r="H93" s="10" t="s">
        <v>216</v>
      </c>
      <c r="I93" s="10"/>
      <c r="J93" s="10"/>
      <c r="K93" s="10"/>
      <c r="L93" s="10"/>
      <c r="M93" s="10"/>
      <c r="O93" t="s">
        <v>1532</v>
      </c>
      <c r="P93">
        <v>1862</v>
      </c>
      <c r="Q93" t="s">
        <v>17</v>
      </c>
      <c r="T93">
        <v>57</v>
      </c>
    </row>
    <row r="94" spans="1:20" x14ac:dyDescent="0.25">
      <c r="A94" s="12" t="s">
        <v>329</v>
      </c>
      <c r="B94" s="12"/>
      <c r="C94" s="10" t="s">
        <v>61</v>
      </c>
      <c r="D94" s="10"/>
      <c r="E94" s="10">
        <v>8.1</v>
      </c>
      <c r="F94" s="10"/>
      <c r="G94" s="10"/>
      <c r="H94" s="10" t="s">
        <v>216</v>
      </c>
      <c r="I94" s="10"/>
      <c r="J94" s="10"/>
      <c r="K94" s="10"/>
      <c r="L94" s="10"/>
      <c r="M94" s="10"/>
      <c r="O94" t="s">
        <v>1533</v>
      </c>
      <c r="P94">
        <v>1863</v>
      </c>
      <c r="Q94" t="s">
        <v>17</v>
      </c>
      <c r="T94">
        <v>58</v>
      </c>
    </row>
    <row r="95" spans="1:20" x14ac:dyDescent="0.25">
      <c r="A95" s="12" t="s">
        <v>330</v>
      </c>
      <c r="B95" s="12"/>
      <c r="C95" s="10" t="s">
        <v>61</v>
      </c>
      <c r="D95" s="10"/>
      <c r="E95" s="10">
        <v>4.2</v>
      </c>
      <c r="F95" s="10"/>
      <c r="G95" s="10"/>
      <c r="H95" s="10" t="s">
        <v>216</v>
      </c>
      <c r="I95" s="10"/>
      <c r="J95" s="10"/>
      <c r="K95" s="10"/>
      <c r="L95" s="10"/>
      <c r="M95" s="10"/>
      <c r="O95" t="s">
        <v>1534</v>
      </c>
      <c r="P95">
        <v>1864</v>
      </c>
      <c r="Q95" t="s">
        <v>17</v>
      </c>
      <c r="T95">
        <v>59</v>
      </c>
    </row>
    <row r="96" spans="1:20" x14ac:dyDescent="0.25">
      <c r="A96" s="12" t="s">
        <v>331</v>
      </c>
      <c r="B96" s="12"/>
      <c r="C96" s="10" t="s">
        <v>61</v>
      </c>
      <c r="D96" s="10"/>
      <c r="E96" s="10">
        <v>2.8</v>
      </c>
      <c r="F96" s="10"/>
      <c r="G96" s="10"/>
      <c r="H96" s="10" t="s">
        <v>216</v>
      </c>
      <c r="I96" s="10"/>
      <c r="J96" s="10"/>
      <c r="K96" s="10"/>
      <c r="L96" s="10"/>
      <c r="M96" s="10"/>
      <c r="O96" t="s">
        <v>1535</v>
      </c>
      <c r="P96">
        <v>1865</v>
      </c>
      <c r="Q96" t="s">
        <v>17</v>
      </c>
      <c r="T96">
        <v>60</v>
      </c>
    </row>
    <row r="97" spans="1:20" x14ac:dyDescent="0.25">
      <c r="A97" s="12" t="s">
        <v>332</v>
      </c>
      <c r="B97" s="12"/>
      <c r="C97" s="10" t="s">
        <v>61</v>
      </c>
      <c r="D97" s="10"/>
      <c r="E97" s="10">
        <v>4.3</v>
      </c>
      <c r="F97" s="10"/>
      <c r="G97" s="10"/>
      <c r="H97" s="10" t="s">
        <v>216</v>
      </c>
      <c r="I97" s="10"/>
      <c r="J97" s="10"/>
      <c r="K97" s="10"/>
      <c r="L97" s="10"/>
      <c r="M97" s="10"/>
      <c r="O97" t="s">
        <v>1536</v>
      </c>
      <c r="P97">
        <v>1866</v>
      </c>
      <c r="Q97" t="s">
        <v>17</v>
      </c>
      <c r="T97">
        <v>61</v>
      </c>
    </row>
    <row r="98" spans="1:20" x14ac:dyDescent="0.25">
      <c r="A98" s="12" t="s">
        <v>333</v>
      </c>
      <c r="B98" s="12"/>
      <c r="C98" s="10" t="s">
        <v>61</v>
      </c>
      <c r="D98" s="10"/>
      <c r="E98" s="10">
        <v>1.9</v>
      </c>
      <c r="F98" s="10"/>
      <c r="G98" s="10"/>
      <c r="H98" s="10" t="s">
        <v>216</v>
      </c>
      <c r="I98" s="10"/>
      <c r="J98" s="10"/>
      <c r="K98" s="10"/>
      <c r="L98" s="10"/>
      <c r="M98" s="10"/>
      <c r="O98" t="s">
        <v>1537</v>
      </c>
      <c r="P98">
        <v>1867</v>
      </c>
      <c r="Q98" t="s">
        <v>17</v>
      </c>
      <c r="T98">
        <v>62</v>
      </c>
    </row>
    <row r="99" spans="1:20" ht="26.25" x14ac:dyDescent="0.25">
      <c r="A99" s="12" t="s">
        <v>8</v>
      </c>
      <c r="B99" s="12"/>
      <c r="C99" s="12" t="s">
        <v>9</v>
      </c>
      <c r="D99" s="23" t="s">
        <v>50</v>
      </c>
      <c r="E99" s="23" t="s">
        <v>52</v>
      </c>
      <c r="F99" s="23" t="s">
        <v>51</v>
      </c>
      <c r="G99" s="23" t="s">
        <v>53</v>
      </c>
      <c r="H99" s="12" t="s">
        <v>10</v>
      </c>
      <c r="I99" s="15" t="s">
        <v>11</v>
      </c>
      <c r="J99" s="15" t="s">
        <v>12</v>
      </c>
      <c r="K99" s="15" t="s">
        <v>13</v>
      </c>
      <c r="L99" s="15" t="s">
        <v>14</v>
      </c>
      <c r="M99" s="28" t="s">
        <v>183</v>
      </c>
      <c r="N99" s="27" t="s">
        <v>58</v>
      </c>
      <c r="O99" s="78" t="s">
        <v>1538</v>
      </c>
      <c r="P99">
        <v>1868</v>
      </c>
      <c r="Q99" t="s">
        <v>17</v>
      </c>
      <c r="T99">
        <v>63</v>
      </c>
    </row>
    <row r="100" spans="1:20" x14ac:dyDescent="0.25">
      <c r="A100" s="12" t="s">
        <v>334</v>
      </c>
      <c r="B100" s="12"/>
      <c r="C100" s="10" t="s">
        <v>61</v>
      </c>
      <c r="D100" s="10"/>
      <c r="E100" s="10">
        <v>5.2</v>
      </c>
      <c r="F100" s="10"/>
      <c r="G100" s="10"/>
      <c r="H100" s="10" t="s">
        <v>216</v>
      </c>
      <c r="I100" s="10"/>
      <c r="J100" s="10"/>
      <c r="K100" s="10"/>
      <c r="L100" s="10"/>
      <c r="M100" s="10"/>
      <c r="O100" t="s">
        <v>1539</v>
      </c>
      <c r="P100">
        <v>1869</v>
      </c>
      <c r="Q100" t="s">
        <v>17</v>
      </c>
      <c r="T100">
        <v>64</v>
      </c>
    </row>
    <row r="101" spans="1:20" x14ac:dyDescent="0.25">
      <c r="A101" s="12" t="s">
        <v>335</v>
      </c>
      <c r="B101" s="12"/>
      <c r="C101" s="10" t="s">
        <v>61</v>
      </c>
      <c r="D101" s="10"/>
      <c r="E101" s="10">
        <v>4.2</v>
      </c>
      <c r="F101" s="10"/>
      <c r="G101" s="10"/>
      <c r="H101" s="10" t="s">
        <v>216</v>
      </c>
      <c r="I101" s="10"/>
      <c r="J101" s="10"/>
      <c r="K101" s="10"/>
      <c r="L101" s="10"/>
      <c r="M101" s="10"/>
      <c r="O101" t="s">
        <v>1540</v>
      </c>
      <c r="P101">
        <v>1870</v>
      </c>
      <c r="Q101" t="s">
        <v>17</v>
      </c>
      <c r="T101">
        <v>65</v>
      </c>
    </row>
    <row r="102" spans="1:20" x14ac:dyDescent="0.25">
      <c r="A102" s="12" t="s">
        <v>336</v>
      </c>
      <c r="B102" s="12"/>
      <c r="C102" s="10" t="s">
        <v>61</v>
      </c>
      <c r="D102" s="10"/>
      <c r="E102" s="10">
        <v>5.7</v>
      </c>
      <c r="F102" s="10"/>
      <c r="G102" s="10"/>
      <c r="H102" s="10" t="s">
        <v>216</v>
      </c>
      <c r="I102" s="10"/>
      <c r="J102" s="10"/>
      <c r="K102" s="10"/>
      <c r="L102" s="10"/>
      <c r="M102" s="10"/>
      <c r="O102" t="s">
        <v>746</v>
      </c>
      <c r="P102">
        <v>1871</v>
      </c>
      <c r="Q102" t="s">
        <v>17</v>
      </c>
      <c r="T102">
        <v>66</v>
      </c>
    </row>
    <row r="103" spans="1:20" x14ac:dyDescent="0.25">
      <c r="A103" s="12" t="s">
        <v>337</v>
      </c>
      <c r="B103" s="12"/>
      <c r="C103" s="10" t="s">
        <v>61</v>
      </c>
      <c r="D103" s="10"/>
      <c r="E103" s="10">
        <v>2.6</v>
      </c>
      <c r="F103" s="10"/>
      <c r="G103" s="10"/>
      <c r="H103" s="10" t="s">
        <v>216</v>
      </c>
      <c r="I103" s="10"/>
      <c r="J103" s="10"/>
      <c r="K103" s="10"/>
      <c r="L103" s="10"/>
      <c r="M103" s="10"/>
      <c r="O103" t="s">
        <v>1541</v>
      </c>
      <c r="P103">
        <v>1872</v>
      </c>
      <c r="Q103" t="s">
        <v>17</v>
      </c>
      <c r="T103">
        <v>67</v>
      </c>
    </row>
    <row r="104" spans="1:20" x14ac:dyDescent="0.25">
      <c r="A104" s="12" t="s">
        <v>338</v>
      </c>
      <c r="B104" s="12"/>
      <c r="C104" s="10" t="s">
        <v>61</v>
      </c>
      <c r="D104" s="10"/>
      <c r="E104" s="10">
        <v>3.4</v>
      </c>
      <c r="F104" s="10"/>
      <c r="G104" s="10"/>
      <c r="H104" s="10" t="s">
        <v>216</v>
      </c>
      <c r="I104" s="10"/>
      <c r="J104" s="10"/>
      <c r="K104" s="10"/>
      <c r="L104" s="10"/>
      <c r="M104" s="10"/>
      <c r="O104" t="s">
        <v>1512</v>
      </c>
      <c r="R104" t="s">
        <v>17</v>
      </c>
      <c r="T104">
        <v>68</v>
      </c>
    </row>
    <row r="105" spans="1:20" x14ac:dyDescent="0.25">
      <c r="A105" s="12" t="s">
        <v>339</v>
      </c>
      <c r="B105" s="12"/>
      <c r="C105" s="10" t="s">
        <v>61</v>
      </c>
      <c r="D105" s="10"/>
      <c r="E105" s="10">
        <v>5.7</v>
      </c>
      <c r="F105" s="10"/>
      <c r="G105" s="10"/>
      <c r="H105" s="10" t="s">
        <v>216</v>
      </c>
      <c r="I105" s="10"/>
      <c r="J105" s="10"/>
      <c r="K105" s="10"/>
      <c r="L105" s="10"/>
      <c r="M105" s="10"/>
      <c r="O105" t="s">
        <v>1531</v>
      </c>
      <c r="R105" t="s">
        <v>17</v>
      </c>
      <c r="T105">
        <v>69</v>
      </c>
    </row>
    <row r="106" spans="1:20" x14ac:dyDescent="0.25">
      <c r="A106" s="12" t="s">
        <v>340</v>
      </c>
      <c r="B106" s="12"/>
      <c r="C106" s="10" t="s">
        <v>61</v>
      </c>
      <c r="D106" s="10"/>
      <c r="E106" s="10">
        <v>1.6</v>
      </c>
      <c r="F106" s="10"/>
      <c r="G106" s="10"/>
      <c r="H106" s="10" t="s">
        <v>216</v>
      </c>
      <c r="I106" s="10"/>
      <c r="J106" s="10"/>
      <c r="K106" s="10"/>
      <c r="L106" s="10"/>
      <c r="M106" s="10"/>
      <c r="O106" t="s">
        <v>1542</v>
      </c>
      <c r="R106" t="s">
        <v>17</v>
      </c>
      <c r="T106">
        <v>70</v>
      </c>
    </row>
    <row r="107" spans="1:20" x14ac:dyDescent="0.25">
      <c r="A107" s="12" t="s">
        <v>341</v>
      </c>
      <c r="B107" s="12"/>
      <c r="C107" s="10" t="s">
        <v>61</v>
      </c>
      <c r="D107" s="10"/>
      <c r="E107" s="10">
        <v>1.9</v>
      </c>
      <c r="F107" s="10"/>
      <c r="G107" s="10"/>
      <c r="H107" s="10" t="s">
        <v>216</v>
      </c>
      <c r="I107" s="10"/>
      <c r="J107" s="10"/>
      <c r="K107" s="10"/>
      <c r="L107" s="10"/>
      <c r="M107" s="10"/>
    </row>
    <row r="108" spans="1:20" x14ac:dyDescent="0.25">
      <c r="A108" s="12" t="s">
        <v>342</v>
      </c>
      <c r="B108" s="12"/>
      <c r="C108" s="10" t="s">
        <v>61</v>
      </c>
      <c r="D108" s="10"/>
      <c r="E108" s="10">
        <v>2.2000000000000002</v>
      </c>
      <c r="F108" s="10"/>
      <c r="G108" s="10"/>
      <c r="H108" s="10" t="s">
        <v>216</v>
      </c>
      <c r="I108" s="10"/>
      <c r="J108" s="10"/>
      <c r="K108" s="10"/>
      <c r="L108" s="10"/>
      <c r="M108" s="10"/>
    </row>
    <row r="109" spans="1:20" x14ac:dyDescent="0.25">
      <c r="A109" s="12" t="s">
        <v>343</v>
      </c>
      <c r="B109" s="12"/>
      <c r="C109" s="10" t="s">
        <v>61</v>
      </c>
      <c r="D109" s="10"/>
      <c r="E109" s="10">
        <v>2.1</v>
      </c>
      <c r="F109" s="10"/>
      <c r="G109" s="10"/>
      <c r="H109" s="10" t="s">
        <v>216</v>
      </c>
      <c r="I109" s="10"/>
      <c r="J109" s="10"/>
      <c r="K109" s="10"/>
      <c r="L109" s="10"/>
      <c r="M109" s="10"/>
      <c r="O109" s="6" t="s">
        <v>225</v>
      </c>
    </row>
    <row r="110" spans="1:20" x14ac:dyDescent="0.25">
      <c r="A110" s="12" t="s">
        <v>344</v>
      </c>
      <c r="B110" s="12"/>
      <c r="C110" s="10" t="s">
        <v>61</v>
      </c>
      <c r="D110" s="10"/>
      <c r="E110" s="10">
        <v>6.1</v>
      </c>
      <c r="F110" s="10"/>
      <c r="G110" s="10"/>
      <c r="H110" s="10" t="s">
        <v>216</v>
      </c>
      <c r="I110" s="10"/>
      <c r="J110" s="10"/>
      <c r="K110" s="10"/>
      <c r="L110" s="10"/>
      <c r="M110" s="10"/>
      <c r="O110" t="s">
        <v>1475</v>
      </c>
    </row>
    <row r="111" spans="1:20" x14ac:dyDescent="0.25">
      <c r="A111" s="12" t="s">
        <v>345</v>
      </c>
      <c r="B111" s="12"/>
      <c r="C111" s="10" t="s">
        <v>61</v>
      </c>
      <c r="D111" s="10"/>
      <c r="E111" s="10">
        <v>2.2000000000000002</v>
      </c>
      <c r="F111" s="10"/>
      <c r="G111" s="10"/>
      <c r="H111" s="10" t="s">
        <v>216</v>
      </c>
      <c r="I111" s="10"/>
      <c r="J111" s="10"/>
      <c r="K111" s="10"/>
      <c r="L111" s="10"/>
      <c r="M111" s="10"/>
    </row>
    <row r="112" spans="1:20" x14ac:dyDescent="0.25">
      <c r="A112" s="12" t="s">
        <v>346</v>
      </c>
      <c r="B112" s="12"/>
      <c r="C112" s="10" t="s">
        <v>61</v>
      </c>
      <c r="D112" s="10"/>
      <c r="E112" s="10">
        <v>3.4</v>
      </c>
      <c r="F112" s="10"/>
      <c r="G112" s="10"/>
      <c r="H112" s="10" t="s">
        <v>216</v>
      </c>
      <c r="I112" s="10"/>
      <c r="J112" s="10"/>
      <c r="K112" s="10"/>
      <c r="L112" s="10"/>
      <c r="M112" s="10"/>
    </row>
    <row r="113" spans="1:15" x14ac:dyDescent="0.25">
      <c r="A113" s="12" t="s">
        <v>347</v>
      </c>
      <c r="B113" s="12"/>
      <c r="C113" s="10" t="s">
        <v>61</v>
      </c>
      <c r="D113" s="10"/>
      <c r="E113" s="10">
        <v>4.5</v>
      </c>
      <c r="F113" s="10"/>
      <c r="G113" s="10"/>
      <c r="H113" s="10" t="s">
        <v>216</v>
      </c>
      <c r="I113" s="10"/>
      <c r="J113" s="10"/>
      <c r="K113" s="10"/>
      <c r="L113" s="10"/>
      <c r="M113" s="10"/>
    </row>
    <row r="114" spans="1:15" x14ac:dyDescent="0.25">
      <c r="A114" s="12" t="s">
        <v>348</v>
      </c>
      <c r="B114" s="12"/>
      <c r="C114" s="10" t="s">
        <v>61</v>
      </c>
      <c r="D114" s="10"/>
      <c r="E114" s="10">
        <v>2.5</v>
      </c>
      <c r="F114" s="10"/>
      <c r="G114" s="10"/>
      <c r="H114" s="10" t="s">
        <v>216</v>
      </c>
      <c r="I114" s="10"/>
      <c r="J114" s="10"/>
      <c r="K114" s="10"/>
      <c r="L114" s="10"/>
      <c r="M114" s="10"/>
    </row>
    <row r="115" spans="1:15" x14ac:dyDescent="0.25">
      <c r="A115" s="12" t="s">
        <v>349</v>
      </c>
      <c r="B115" s="12"/>
      <c r="C115" s="10" t="s">
        <v>61</v>
      </c>
      <c r="D115" s="10"/>
      <c r="E115" s="10">
        <v>3.6</v>
      </c>
      <c r="F115" s="10"/>
      <c r="G115" s="10"/>
      <c r="H115" s="10" t="s">
        <v>216</v>
      </c>
      <c r="I115" s="10"/>
      <c r="J115" s="10"/>
      <c r="K115" s="10"/>
      <c r="L115" s="10"/>
      <c r="M115" s="10"/>
    </row>
    <row r="116" spans="1:15" x14ac:dyDescent="0.25">
      <c r="A116" s="12" t="s">
        <v>350</v>
      </c>
      <c r="B116" s="12"/>
      <c r="C116" s="10" t="s">
        <v>61</v>
      </c>
      <c r="D116" s="10"/>
      <c r="E116" s="10">
        <v>5.2</v>
      </c>
      <c r="F116" s="10"/>
      <c r="G116" s="10"/>
      <c r="H116" s="10" t="s">
        <v>216</v>
      </c>
      <c r="I116" s="10"/>
      <c r="J116" s="10"/>
      <c r="K116" s="10"/>
      <c r="L116" s="10"/>
      <c r="M116" s="10"/>
      <c r="O116" t="s">
        <v>1218</v>
      </c>
    </row>
    <row r="117" spans="1:15" x14ac:dyDescent="0.25">
      <c r="A117" s="12" t="s">
        <v>351</v>
      </c>
      <c r="B117" s="12"/>
      <c r="C117" s="10" t="s">
        <v>61</v>
      </c>
      <c r="D117" s="10"/>
      <c r="E117" s="10">
        <v>4.4000000000000004</v>
      </c>
      <c r="F117" s="10"/>
      <c r="G117" s="10"/>
      <c r="H117" s="10" t="s">
        <v>216</v>
      </c>
      <c r="I117" s="10"/>
      <c r="J117" s="10"/>
      <c r="K117" s="10"/>
      <c r="L117" s="10"/>
      <c r="M117" s="10"/>
      <c r="O117" t="s">
        <v>1543</v>
      </c>
    </row>
    <row r="118" spans="1:15" x14ac:dyDescent="0.25">
      <c r="A118" s="12" t="s">
        <v>352</v>
      </c>
      <c r="B118" s="12"/>
      <c r="C118" s="10" t="s">
        <v>61</v>
      </c>
      <c r="D118" s="10"/>
      <c r="E118" s="10">
        <v>2.1</v>
      </c>
      <c r="F118" s="10"/>
      <c r="G118" s="10"/>
      <c r="H118" s="10" t="s">
        <v>216</v>
      </c>
      <c r="I118" s="10"/>
      <c r="J118" s="10"/>
      <c r="K118" s="10"/>
      <c r="L118" s="10"/>
      <c r="M118" s="10"/>
    </row>
    <row r="119" spans="1:15" x14ac:dyDescent="0.25">
      <c r="A119" s="12" t="s">
        <v>353</v>
      </c>
      <c r="B119" s="12"/>
      <c r="C119" s="10" t="s">
        <v>61</v>
      </c>
      <c r="D119" s="10"/>
      <c r="E119" s="10">
        <v>2.8</v>
      </c>
      <c r="F119" s="10"/>
      <c r="G119" s="10"/>
      <c r="H119" s="10" t="s">
        <v>216</v>
      </c>
      <c r="I119" s="10"/>
      <c r="J119" s="10"/>
      <c r="K119" s="10"/>
      <c r="L119" s="10"/>
      <c r="M119" s="10"/>
    </row>
    <row r="120" spans="1:15" x14ac:dyDescent="0.25">
      <c r="A120" s="12" t="s">
        <v>354</v>
      </c>
      <c r="B120" s="12"/>
      <c r="C120" s="10" t="s">
        <v>61</v>
      </c>
      <c r="D120" s="10"/>
      <c r="E120" s="10">
        <v>3.4</v>
      </c>
      <c r="F120" s="10"/>
      <c r="G120" s="10"/>
      <c r="H120" s="10" t="s">
        <v>216</v>
      </c>
      <c r="I120" s="10"/>
      <c r="J120" s="10"/>
      <c r="K120" s="10"/>
      <c r="L120" s="10"/>
      <c r="M120" s="10"/>
    </row>
    <row r="121" spans="1:15" x14ac:dyDescent="0.25">
      <c r="A121" s="12" t="s">
        <v>355</v>
      </c>
      <c r="B121" s="12"/>
      <c r="C121" s="10" t="s">
        <v>61</v>
      </c>
      <c r="D121" s="10"/>
      <c r="E121" s="10">
        <v>8.1</v>
      </c>
      <c r="F121" s="10"/>
      <c r="G121" s="10"/>
      <c r="H121" s="10" t="s">
        <v>216</v>
      </c>
      <c r="I121" s="10"/>
      <c r="J121" s="10"/>
      <c r="K121" s="10"/>
      <c r="L121" s="10"/>
      <c r="M121" s="10"/>
    </row>
    <row r="122" spans="1:15" x14ac:dyDescent="0.25">
      <c r="A122" s="12" t="s">
        <v>356</v>
      </c>
      <c r="B122" s="12"/>
      <c r="C122" s="10" t="s">
        <v>61</v>
      </c>
      <c r="D122" s="10"/>
      <c r="E122" s="10">
        <v>5</v>
      </c>
      <c r="F122" s="10"/>
      <c r="G122" s="10"/>
      <c r="H122" s="10" t="s">
        <v>216</v>
      </c>
      <c r="I122" s="10"/>
      <c r="J122" s="10"/>
      <c r="K122" s="10"/>
      <c r="L122" s="10"/>
      <c r="M122" s="10"/>
    </row>
    <row r="123" spans="1:15" x14ac:dyDescent="0.25">
      <c r="A123" s="12" t="s">
        <v>357</v>
      </c>
      <c r="B123" s="12"/>
      <c r="C123" s="10" t="s">
        <v>61</v>
      </c>
      <c r="D123" s="10"/>
      <c r="E123" s="10">
        <v>3.1</v>
      </c>
      <c r="F123" s="10"/>
      <c r="G123" s="10"/>
      <c r="H123" s="10" t="s">
        <v>216</v>
      </c>
      <c r="I123" s="10"/>
      <c r="J123" s="10"/>
      <c r="K123" s="10"/>
      <c r="L123" s="10"/>
      <c r="M123" s="10"/>
    </row>
    <row r="124" spans="1:15" x14ac:dyDescent="0.25">
      <c r="A124" s="12" t="s">
        <v>358</v>
      </c>
      <c r="B124" s="12"/>
      <c r="C124" s="10" t="s">
        <v>61</v>
      </c>
      <c r="D124" s="10"/>
      <c r="E124" s="10">
        <v>1.8</v>
      </c>
      <c r="F124" s="10"/>
      <c r="G124" s="10"/>
      <c r="H124" s="10" t="s">
        <v>216</v>
      </c>
      <c r="I124" s="10"/>
      <c r="J124" s="10"/>
      <c r="K124" s="10"/>
      <c r="L124" s="10"/>
      <c r="M124" s="10"/>
    </row>
    <row r="125" spans="1:15" x14ac:dyDescent="0.25">
      <c r="A125" s="12" t="s">
        <v>359</v>
      </c>
      <c r="B125" s="12"/>
      <c r="C125" s="10" t="s">
        <v>61</v>
      </c>
      <c r="D125" s="10"/>
      <c r="E125" s="10">
        <v>3.2</v>
      </c>
      <c r="F125" s="10"/>
      <c r="G125" s="10"/>
      <c r="H125" s="10" t="s">
        <v>216</v>
      </c>
      <c r="I125" s="10"/>
      <c r="J125" s="10"/>
      <c r="K125" s="10"/>
      <c r="L125" s="10"/>
      <c r="M125" s="10"/>
    </row>
    <row r="126" spans="1:15" x14ac:dyDescent="0.25">
      <c r="A126" s="12" t="s">
        <v>360</v>
      </c>
      <c r="B126" s="12"/>
      <c r="C126" s="10" t="s">
        <v>61</v>
      </c>
      <c r="D126" s="10"/>
      <c r="E126" s="10">
        <v>3.8</v>
      </c>
      <c r="F126" s="10"/>
      <c r="G126" s="10"/>
      <c r="H126" s="10" t="s">
        <v>216</v>
      </c>
      <c r="I126" s="10"/>
      <c r="J126" s="10"/>
      <c r="K126" s="10"/>
      <c r="L126" s="10"/>
      <c r="M126" s="10"/>
    </row>
    <row r="127" spans="1:15" x14ac:dyDescent="0.25">
      <c r="A127" s="12" t="s">
        <v>361</v>
      </c>
      <c r="B127" s="12"/>
      <c r="C127" s="10" t="s">
        <v>61</v>
      </c>
      <c r="D127" s="10"/>
      <c r="E127" s="10">
        <v>2.6</v>
      </c>
      <c r="F127" s="10"/>
      <c r="G127" s="10"/>
      <c r="H127" s="10" t="s">
        <v>216</v>
      </c>
      <c r="I127" s="10"/>
      <c r="J127" s="10"/>
      <c r="K127" s="10"/>
      <c r="L127" s="10"/>
      <c r="M127" s="10"/>
    </row>
    <row r="128" spans="1:15" x14ac:dyDescent="0.25">
      <c r="A128" s="12" t="s">
        <v>362</v>
      </c>
      <c r="B128" s="12"/>
      <c r="C128" s="10" t="s">
        <v>61</v>
      </c>
      <c r="D128" s="10"/>
      <c r="E128" s="10">
        <v>3.7</v>
      </c>
      <c r="F128" s="10"/>
      <c r="G128" s="10"/>
      <c r="H128" s="10" t="s">
        <v>216</v>
      </c>
      <c r="I128" s="10"/>
      <c r="J128" s="10"/>
      <c r="K128" s="10"/>
      <c r="L128" s="10"/>
      <c r="M128" s="10"/>
    </row>
    <row r="129" spans="1:14" x14ac:dyDescent="0.25">
      <c r="A129" s="12" t="s">
        <v>363</v>
      </c>
      <c r="B129" s="12"/>
      <c r="C129" s="10" t="s">
        <v>61</v>
      </c>
      <c r="D129" s="10"/>
      <c r="E129" s="10">
        <v>4.5</v>
      </c>
      <c r="F129" s="10"/>
      <c r="G129" s="10"/>
      <c r="H129" s="10" t="s">
        <v>216</v>
      </c>
      <c r="I129" s="10"/>
      <c r="J129" s="10"/>
      <c r="K129" s="10"/>
      <c r="L129" s="10"/>
      <c r="M129" s="10"/>
    </row>
    <row r="130" spans="1:14" x14ac:dyDescent="0.25">
      <c r="A130" s="12" t="s">
        <v>364</v>
      </c>
      <c r="B130" s="12"/>
      <c r="C130" s="10" t="s">
        <v>61</v>
      </c>
      <c r="D130" s="10"/>
      <c r="E130" s="10">
        <v>6.1</v>
      </c>
      <c r="F130" s="10"/>
      <c r="G130" s="10"/>
      <c r="H130" s="10" t="s">
        <v>216</v>
      </c>
      <c r="I130" s="10"/>
      <c r="J130" s="10"/>
      <c r="K130" s="10"/>
      <c r="L130" s="10"/>
      <c r="M130" s="10"/>
    </row>
    <row r="131" spans="1:14" x14ac:dyDescent="0.25">
      <c r="A131" s="12" t="s">
        <v>365</v>
      </c>
      <c r="B131" s="12"/>
      <c r="C131" s="10" t="s">
        <v>61</v>
      </c>
      <c r="D131" s="10"/>
      <c r="E131" s="10">
        <v>3.3</v>
      </c>
      <c r="F131" s="10"/>
      <c r="G131" s="10"/>
      <c r="H131" s="10" t="s">
        <v>216</v>
      </c>
      <c r="I131" s="10"/>
      <c r="J131" s="10"/>
      <c r="K131" s="10"/>
      <c r="L131" s="10"/>
      <c r="M131" s="10"/>
    </row>
    <row r="132" spans="1:14" ht="26.25" x14ac:dyDescent="0.25">
      <c r="A132" s="12" t="s">
        <v>8</v>
      </c>
      <c r="B132" s="12"/>
      <c r="C132" s="12" t="s">
        <v>9</v>
      </c>
      <c r="D132" s="23" t="s">
        <v>50</v>
      </c>
      <c r="E132" s="23" t="s">
        <v>52</v>
      </c>
      <c r="F132" s="23" t="s">
        <v>51</v>
      </c>
      <c r="G132" s="23" t="s">
        <v>53</v>
      </c>
      <c r="H132" s="12" t="s">
        <v>10</v>
      </c>
      <c r="I132" s="15" t="s">
        <v>11</v>
      </c>
      <c r="J132" s="15" t="s">
        <v>12</v>
      </c>
      <c r="K132" s="15" t="s">
        <v>13</v>
      </c>
      <c r="L132" s="15" t="s">
        <v>14</v>
      </c>
      <c r="M132" s="28" t="s">
        <v>183</v>
      </c>
      <c r="N132" s="27" t="s">
        <v>58</v>
      </c>
    </row>
    <row r="133" spans="1:14" x14ac:dyDescent="0.25">
      <c r="A133" s="12" t="s">
        <v>366</v>
      </c>
      <c r="B133" s="12"/>
      <c r="C133" s="10" t="s">
        <v>61</v>
      </c>
      <c r="D133" s="10"/>
      <c r="E133" s="10">
        <v>3.2</v>
      </c>
      <c r="F133" s="10"/>
      <c r="G133" s="10"/>
      <c r="H133" s="10" t="s">
        <v>216</v>
      </c>
      <c r="I133" s="10"/>
      <c r="J133" s="10"/>
      <c r="K133" s="10"/>
      <c r="L133" s="10"/>
      <c r="M133" s="10"/>
    </row>
    <row r="134" spans="1:14" x14ac:dyDescent="0.25">
      <c r="A134" s="12" t="s">
        <v>367</v>
      </c>
      <c r="B134" s="12"/>
      <c r="C134" s="10" t="s">
        <v>61</v>
      </c>
      <c r="D134" s="10"/>
      <c r="E134" s="10">
        <v>4.2</v>
      </c>
      <c r="F134" s="10"/>
      <c r="G134" s="10"/>
      <c r="H134" s="10" t="s">
        <v>216</v>
      </c>
      <c r="I134" s="10"/>
      <c r="J134" s="10"/>
      <c r="K134" s="10"/>
      <c r="L134" s="10"/>
      <c r="M134" s="10"/>
    </row>
    <row r="135" spans="1:14" x14ac:dyDescent="0.25">
      <c r="A135" s="12" t="s">
        <v>368</v>
      </c>
      <c r="B135" s="12"/>
      <c r="C135" s="10" t="s">
        <v>61</v>
      </c>
      <c r="D135" s="10"/>
      <c r="E135" s="10">
        <v>6.5</v>
      </c>
      <c r="F135" s="10"/>
      <c r="G135" s="10"/>
      <c r="H135" s="10" t="s">
        <v>216</v>
      </c>
      <c r="I135" s="10"/>
      <c r="J135" s="10"/>
      <c r="K135" s="10"/>
      <c r="L135" s="10"/>
      <c r="M135" s="10"/>
    </row>
    <row r="136" spans="1:14" x14ac:dyDescent="0.25">
      <c r="A136" s="12" t="s">
        <v>369</v>
      </c>
      <c r="B136" s="12"/>
      <c r="C136" s="10" t="s">
        <v>61</v>
      </c>
      <c r="D136" s="10"/>
      <c r="E136" s="10">
        <v>3.3</v>
      </c>
      <c r="F136" s="10"/>
      <c r="G136" s="10"/>
      <c r="H136" s="10" t="s">
        <v>216</v>
      </c>
      <c r="I136" s="10"/>
      <c r="J136" s="10"/>
      <c r="K136" s="10"/>
      <c r="L136" s="10"/>
      <c r="M136" s="10"/>
    </row>
    <row r="137" spans="1:14" x14ac:dyDescent="0.25">
      <c r="A137" s="12" t="s">
        <v>370</v>
      </c>
      <c r="B137" s="12"/>
      <c r="C137" s="10" t="s">
        <v>61</v>
      </c>
      <c r="D137" s="10"/>
      <c r="E137" s="10">
        <v>2.5</v>
      </c>
      <c r="F137" s="10"/>
      <c r="G137" s="10"/>
      <c r="H137" s="10" t="s">
        <v>216</v>
      </c>
      <c r="I137" s="10"/>
      <c r="J137" s="10"/>
      <c r="K137" s="10"/>
      <c r="L137" s="10"/>
      <c r="M137" s="10"/>
    </row>
    <row r="138" spans="1:14" x14ac:dyDescent="0.25">
      <c r="A138" s="12" t="s">
        <v>371</v>
      </c>
      <c r="B138" s="12"/>
      <c r="C138" s="10" t="s">
        <v>61</v>
      </c>
      <c r="D138" s="10"/>
      <c r="E138" s="10">
        <v>3.5</v>
      </c>
      <c r="F138" s="10"/>
      <c r="G138" s="10"/>
      <c r="H138" s="10" t="s">
        <v>216</v>
      </c>
      <c r="I138" s="10"/>
      <c r="J138" s="10"/>
      <c r="K138" s="10"/>
      <c r="L138" s="10"/>
      <c r="M138" s="10"/>
    </row>
    <row r="139" spans="1:14" x14ac:dyDescent="0.25">
      <c r="A139" s="12" t="s">
        <v>372</v>
      </c>
      <c r="B139" s="12"/>
      <c r="C139" s="10" t="s">
        <v>61</v>
      </c>
      <c r="D139" s="10"/>
      <c r="E139" s="10">
        <v>4</v>
      </c>
      <c r="F139" s="10"/>
      <c r="G139" s="10"/>
      <c r="H139" s="10" t="s">
        <v>216</v>
      </c>
      <c r="I139" s="10"/>
      <c r="J139" s="10"/>
      <c r="K139" s="10"/>
      <c r="L139" s="10"/>
      <c r="M139" s="10"/>
    </row>
    <row r="140" spans="1:14" x14ac:dyDescent="0.25">
      <c r="A140" s="12" t="s">
        <v>373</v>
      </c>
      <c r="B140" s="12"/>
      <c r="C140" s="10" t="s">
        <v>61</v>
      </c>
      <c r="D140" s="10"/>
      <c r="E140" s="10">
        <v>3.8</v>
      </c>
      <c r="F140" s="10"/>
      <c r="G140" s="10"/>
      <c r="H140" s="10" t="s">
        <v>216</v>
      </c>
      <c r="I140" s="10"/>
      <c r="J140" s="10"/>
      <c r="K140" s="10"/>
      <c r="L140" s="10"/>
      <c r="M140" s="10"/>
    </row>
    <row r="141" spans="1:14" x14ac:dyDescent="0.25">
      <c r="A141" s="12" t="s">
        <v>374</v>
      </c>
      <c r="B141" s="12"/>
      <c r="C141" s="10" t="s">
        <v>61</v>
      </c>
      <c r="D141" s="10"/>
      <c r="E141" s="10">
        <v>2.5</v>
      </c>
      <c r="F141" s="10"/>
      <c r="G141" s="10"/>
      <c r="H141" s="10" t="s">
        <v>216</v>
      </c>
      <c r="I141" s="10"/>
      <c r="J141" s="10"/>
      <c r="K141" s="10"/>
      <c r="L141" s="10"/>
      <c r="M141" s="10"/>
    </row>
    <row r="142" spans="1:14" x14ac:dyDescent="0.25">
      <c r="A142" s="12" t="s">
        <v>375</v>
      </c>
      <c r="B142" s="12"/>
      <c r="C142" s="10" t="s">
        <v>61</v>
      </c>
      <c r="D142" s="10"/>
      <c r="E142" s="10">
        <v>7.4</v>
      </c>
      <c r="F142" s="10"/>
      <c r="G142" s="10"/>
      <c r="H142" s="10" t="s">
        <v>216</v>
      </c>
      <c r="I142" s="10"/>
      <c r="J142" s="10"/>
      <c r="K142" s="10"/>
      <c r="L142" s="10"/>
      <c r="M142" s="10"/>
    </row>
    <row r="143" spans="1:14" x14ac:dyDescent="0.25">
      <c r="A143" s="12" t="s">
        <v>376</v>
      </c>
      <c r="B143" s="12"/>
      <c r="C143" s="10" t="s">
        <v>61</v>
      </c>
      <c r="D143" s="10"/>
      <c r="E143" s="10">
        <v>6.5</v>
      </c>
      <c r="F143" s="10"/>
      <c r="G143" s="10"/>
      <c r="H143" s="10" t="s">
        <v>216</v>
      </c>
      <c r="I143" s="10"/>
      <c r="J143" s="10"/>
      <c r="K143" s="10"/>
      <c r="L143" s="10"/>
      <c r="M143" s="10"/>
    </row>
    <row r="144" spans="1:14" x14ac:dyDescent="0.25">
      <c r="A144" s="12" t="s">
        <v>377</v>
      </c>
      <c r="B144" s="12"/>
      <c r="C144" s="10" t="s">
        <v>61</v>
      </c>
      <c r="D144" s="10"/>
      <c r="E144" s="10">
        <v>2.2999999999999998</v>
      </c>
      <c r="F144" s="10"/>
      <c r="G144" s="10"/>
      <c r="H144" s="10" t="s">
        <v>216</v>
      </c>
      <c r="I144" s="10"/>
      <c r="J144" s="10"/>
      <c r="K144" s="10"/>
      <c r="L144" s="10"/>
      <c r="M144" s="10"/>
    </row>
    <row r="145" spans="1:14" x14ac:dyDescent="0.25">
      <c r="A145" s="89" t="s">
        <v>1461</v>
      </c>
      <c r="B145" s="21"/>
      <c r="C145" s="10" t="s">
        <v>16</v>
      </c>
      <c r="D145" s="10"/>
      <c r="E145" s="10"/>
      <c r="F145" s="10">
        <v>147</v>
      </c>
      <c r="G145" s="10"/>
      <c r="H145" s="10"/>
      <c r="I145" s="10" t="s">
        <v>17</v>
      </c>
      <c r="J145" s="10"/>
      <c r="K145" s="10"/>
      <c r="L145" s="10"/>
      <c r="M145" s="10"/>
    </row>
    <row r="146" spans="1:14" x14ac:dyDescent="0.25">
      <c r="A146" s="10" t="s">
        <v>1462</v>
      </c>
      <c r="B146" s="10"/>
      <c r="C146" s="10" t="s">
        <v>16</v>
      </c>
      <c r="D146" s="10"/>
      <c r="E146" s="10"/>
      <c r="F146" s="10">
        <v>105.5</v>
      </c>
      <c r="G146" s="10"/>
      <c r="H146" s="10"/>
      <c r="I146" s="10" t="s">
        <v>17</v>
      </c>
      <c r="J146" s="10"/>
      <c r="K146" s="10"/>
      <c r="L146" s="10"/>
      <c r="M146" s="10">
        <v>0</v>
      </c>
    </row>
    <row r="147" spans="1:14" x14ac:dyDescent="0.25">
      <c r="A147" s="10" t="s">
        <v>1463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4" x14ac:dyDescent="0.25">
      <c r="A148" s="10" t="s">
        <v>1464</v>
      </c>
      <c r="B148" s="10"/>
      <c r="C148" s="10" t="s">
        <v>217</v>
      </c>
      <c r="D148" s="10"/>
      <c r="E148" s="10"/>
      <c r="F148" s="10">
        <v>106</v>
      </c>
      <c r="G148" s="10"/>
      <c r="H148" s="10" t="s">
        <v>220</v>
      </c>
      <c r="I148" s="10" t="s">
        <v>17</v>
      </c>
      <c r="J148" s="10"/>
      <c r="K148" s="10"/>
      <c r="L148" s="10"/>
      <c r="M148" s="10">
        <v>0</v>
      </c>
    </row>
    <row r="149" spans="1:14" x14ac:dyDescent="0.25">
      <c r="A149" s="10" t="s">
        <v>1465</v>
      </c>
      <c r="B149" s="10"/>
      <c r="C149" s="10" t="s">
        <v>16</v>
      </c>
      <c r="D149" s="10"/>
      <c r="E149" s="10"/>
      <c r="F149" s="10">
        <v>116.5</v>
      </c>
      <c r="G149" s="10"/>
      <c r="H149" s="10" t="s">
        <v>220</v>
      </c>
      <c r="I149" s="10" t="s">
        <v>17</v>
      </c>
      <c r="J149" s="10"/>
      <c r="K149" s="10"/>
      <c r="L149" s="10"/>
      <c r="M149" s="10" t="s">
        <v>1466</v>
      </c>
    </row>
    <row r="150" spans="1:14" x14ac:dyDescent="0.25">
      <c r="A150" s="10" t="s">
        <v>1467</v>
      </c>
      <c r="B150" s="10"/>
      <c r="C150" s="10" t="s">
        <v>217</v>
      </c>
      <c r="D150" s="10"/>
      <c r="E150" s="10"/>
      <c r="F150" s="10">
        <v>126</v>
      </c>
      <c r="G150" s="10"/>
      <c r="H150" s="10" t="s">
        <v>1100</v>
      </c>
      <c r="I150" s="10" t="s">
        <v>17</v>
      </c>
      <c r="J150" s="10"/>
      <c r="K150" s="10"/>
      <c r="L150" s="10"/>
      <c r="M150" s="10"/>
    </row>
    <row r="151" spans="1:14" x14ac:dyDescent="0.25">
      <c r="A151" s="10" t="s">
        <v>1468</v>
      </c>
      <c r="B151" s="10"/>
      <c r="C151" s="10" t="s">
        <v>16</v>
      </c>
      <c r="D151" s="10"/>
      <c r="E151" s="10"/>
      <c r="F151" s="10">
        <v>117</v>
      </c>
      <c r="G151" s="10"/>
      <c r="H151" s="10" t="s">
        <v>220</v>
      </c>
      <c r="I151" s="10" t="s">
        <v>17</v>
      </c>
      <c r="J151" s="10"/>
      <c r="K151" s="10"/>
      <c r="L151" s="10"/>
      <c r="M151" s="10">
        <v>0</v>
      </c>
    </row>
    <row r="152" spans="1:14" x14ac:dyDescent="0.25">
      <c r="A152" s="10" t="s">
        <v>1469</v>
      </c>
      <c r="B152" s="10"/>
      <c r="C152" s="10" t="s">
        <v>16</v>
      </c>
      <c r="D152" s="10"/>
      <c r="E152" s="10"/>
      <c r="F152" s="10">
        <v>30</v>
      </c>
      <c r="G152" s="10"/>
      <c r="H152" s="10" t="s">
        <v>220</v>
      </c>
      <c r="I152" s="10" t="s">
        <v>17</v>
      </c>
      <c r="J152" s="10"/>
      <c r="K152" s="10"/>
      <c r="L152" s="10"/>
      <c r="M152" s="10"/>
      <c r="N152" t="s">
        <v>1091</v>
      </c>
    </row>
    <row r="153" spans="1:14" x14ac:dyDescent="0.25">
      <c r="A153" s="10" t="s">
        <v>1470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4" x14ac:dyDescent="0.25">
      <c r="A154" s="10" t="s">
        <v>1471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4" x14ac:dyDescent="0.25">
      <c r="A155" s="10" t="s">
        <v>1472</v>
      </c>
      <c r="B155" s="10"/>
      <c r="C155" s="10" t="s">
        <v>16</v>
      </c>
      <c r="D155" s="10"/>
      <c r="E155" s="10"/>
      <c r="F155" s="10">
        <v>116.5</v>
      </c>
      <c r="G155" s="10"/>
      <c r="H155" s="10" t="s">
        <v>220</v>
      </c>
      <c r="I155" s="10" t="s">
        <v>17</v>
      </c>
      <c r="J155" s="10"/>
      <c r="K155" s="10"/>
      <c r="L155" s="10"/>
      <c r="M155" s="10" t="s">
        <v>1473</v>
      </c>
    </row>
    <row r="156" spans="1:14" x14ac:dyDescent="0.25">
      <c r="A156" s="10" t="s">
        <v>1474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4" x14ac:dyDescent="0.25">
      <c r="A157" s="10" t="s">
        <v>1477</v>
      </c>
      <c r="B157" s="10"/>
      <c r="C157" s="10" t="s">
        <v>217</v>
      </c>
      <c r="D157" s="10"/>
      <c r="E157" s="10"/>
      <c r="F157" s="10">
        <v>85</v>
      </c>
      <c r="G157" s="10"/>
      <c r="H157" s="10" t="s">
        <v>1100</v>
      </c>
      <c r="I157" s="10" t="s">
        <v>17</v>
      </c>
      <c r="J157" s="10"/>
      <c r="K157" s="10"/>
      <c r="L157" s="10"/>
      <c r="M157" s="10"/>
      <c r="N157" t="s">
        <v>1480</v>
      </c>
    </row>
    <row r="158" spans="1:14" x14ac:dyDescent="0.25">
      <c r="A158" s="90" t="s">
        <v>1478</v>
      </c>
      <c r="B158" s="10"/>
      <c r="C158" s="10" t="s">
        <v>217</v>
      </c>
      <c r="D158" s="10"/>
      <c r="E158" s="10"/>
      <c r="F158" s="10">
        <v>42</v>
      </c>
      <c r="G158" s="10"/>
      <c r="H158" s="10" t="s">
        <v>1100</v>
      </c>
      <c r="I158" s="10" t="s">
        <v>17</v>
      </c>
      <c r="J158" s="10"/>
      <c r="K158" s="10"/>
      <c r="L158" s="10"/>
      <c r="M158" s="10"/>
      <c r="N158" t="s">
        <v>1481</v>
      </c>
    </row>
    <row r="159" spans="1:14" x14ac:dyDescent="0.25">
      <c r="A159" s="10" t="s">
        <v>1479</v>
      </c>
      <c r="B159" s="10"/>
      <c r="C159" s="10" t="s">
        <v>217</v>
      </c>
      <c r="D159" s="10"/>
      <c r="E159" s="10"/>
      <c r="F159" s="10">
        <v>45</v>
      </c>
      <c r="G159" s="10"/>
      <c r="H159" s="10" t="s">
        <v>1100</v>
      </c>
      <c r="I159" s="10" t="s">
        <v>17</v>
      </c>
      <c r="J159" s="10"/>
      <c r="K159" s="10"/>
      <c r="L159" s="10"/>
      <c r="M159" s="10"/>
      <c r="N159" t="s">
        <v>1482</v>
      </c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x14ac:dyDescent="0.25">
      <c r="A163" s="21" t="s">
        <v>222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x14ac:dyDescent="0.25">
      <c r="A164" t="s">
        <v>1619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</sheetData>
  <pageMargins left="0.7" right="0.7" top="0.75" bottom="0.75" header="0.3" footer="0.3"/>
  <pageSetup orientation="landscape"/>
  <headerFooter>
    <oddHeader>&amp;CParadise 1 Permanent Plot 2015&amp;R&amp;P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71"/>
  <sheetViews>
    <sheetView topLeftCell="M22" workbookViewId="0">
      <selection activeCell="R37" sqref="R37"/>
    </sheetView>
  </sheetViews>
  <sheetFormatPr defaultColWidth="8.85546875" defaultRowHeight="15" x14ac:dyDescent="0.25"/>
  <cols>
    <col min="8" max="8" width="9.85546875" customWidth="1"/>
    <col min="9" max="11" width="8" customWidth="1"/>
    <col min="12" max="13" width="8.28515625" customWidth="1"/>
    <col min="14" max="14" width="8.140625" customWidth="1"/>
    <col min="16" max="16" width="14.28515625" customWidth="1"/>
    <col min="18" max="18" width="11.28515625" customWidth="1"/>
    <col min="20" max="20" width="11" customWidth="1"/>
    <col min="22" max="22" width="11.28515625" customWidth="1"/>
    <col min="23" max="23" width="45.28515625" customWidth="1"/>
  </cols>
  <sheetData>
    <row r="1" spans="1:24" x14ac:dyDescent="0.25">
      <c r="A1" s="6" t="s">
        <v>0</v>
      </c>
      <c r="B1" s="6"/>
      <c r="C1" t="s">
        <v>102</v>
      </c>
      <c r="H1" s="6" t="s">
        <v>1067</v>
      </c>
      <c r="P1" s="6" t="s">
        <v>0</v>
      </c>
      <c r="Q1" t="s">
        <v>102</v>
      </c>
    </row>
    <row r="2" spans="1:24" x14ac:dyDescent="0.25">
      <c r="A2" s="6" t="s">
        <v>2</v>
      </c>
      <c r="B2" s="6"/>
      <c r="H2" s="58" t="s">
        <v>699</v>
      </c>
      <c r="I2" t="s">
        <v>1372</v>
      </c>
      <c r="P2" s="6" t="s">
        <v>2</v>
      </c>
    </row>
    <row r="3" spans="1:24" x14ac:dyDescent="0.25">
      <c r="A3" s="6" t="s">
        <v>3</v>
      </c>
      <c r="B3" s="6"/>
      <c r="H3" s="58" t="s">
        <v>701</v>
      </c>
      <c r="I3" t="s">
        <v>1373</v>
      </c>
      <c r="P3" s="6" t="s">
        <v>3</v>
      </c>
    </row>
    <row r="4" spans="1:24" x14ac:dyDescent="0.25">
      <c r="A4" s="6" t="s">
        <v>66</v>
      </c>
      <c r="B4" s="6"/>
      <c r="H4" s="58" t="s">
        <v>697</v>
      </c>
      <c r="I4" t="s">
        <v>1374</v>
      </c>
      <c r="P4" s="6" t="s">
        <v>66</v>
      </c>
    </row>
    <row r="5" spans="1:24" x14ac:dyDescent="0.25">
      <c r="A5" s="6" t="s">
        <v>5</v>
      </c>
      <c r="B5" s="6"/>
      <c r="C5" t="s">
        <v>105</v>
      </c>
      <c r="H5" s="58" t="s">
        <v>703</v>
      </c>
      <c r="I5" t="s">
        <v>1375</v>
      </c>
      <c r="P5" s="6" t="s">
        <v>5</v>
      </c>
      <c r="Q5" t="s">
        <v>105</v>
      </c>
    </row>
    <row r="6" spans="1:24" ht="60" x14ac:dyDescent="0.25">
      <c r="A6" s="12" t="s">
        <v>8</v>
      </c>
      <c r="B6" s="12"/>
      <c r="C6" s="12" t="s">
        <v>9</v>
      </c>
      <c r="D6" s="23" t="s">
        <v>50</v>
      </c>
      <c r="E6" s="23" t="s">
        <v>52</v>
      </c>
      <c r="F6" s="23" t="s">
        <v>51</v>
      </c>
      <c r="G6" s="23" t="s">
        <v>53</v>
      </c>
      <c r="H6" s="12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28" t="s">
        <v>183</v>
      </c>
      <c r="N6" s="28" t="s">
        <v>569</v>
      </c>
      <c r="O6" s="28" t="s">
        <v>58</v>
      </c>
      <c r="P6" s="17" t="s">
        <v>5</v>
      </c>
      <c r="Q6" s="18" t="s">
        <v>184</v>
      </c>
      <c r="R6" s="18" t="s">
        <v>185</v>
      </c>
      <c r="S6" s="18" t="s">
        <v>186</v>
      </c>
      <c r="T6" s="18" t="s">
        <v>187</v>
      </c>
      <c r="U6" s="18" t="s">
        <v>188</v>
      </c>
      <c r="V6" s="18" t="s">
        <v>189</v>
      </c>
      <c r="W6" s="18" t="s">
        <v>214</v>
      </c>
      <c r="X6" s="92" t="s">
        <v>1652</v>
      </c>
    </row>
    <row r="7" spans="1:24" x14ac:dyDescent="0.25">
      <c r="A7" s="13" t="s">
        <v>524</v>
      </c>
      <c r="B7" s="13"/>
      <c r="C7" s="42" t="s">
        <v>16</v>
      </c>
      <c r="D7" s="10"/>
      <c r="E7" s="10"/>
      <c r="F7" s="10">
        <v>76.5</v>
      </c>
      <c r="G7" s="42">
        <v>1</v>
      </c>
      <c r="H7" s="42" t="s">
        <v>220</v>
      </c>
      <c r="I7" s="10" t="s">
        <v>17</v>
      </c>
      <c r="J7" s="10"/>
      <c r="K7" s="10"/>
      <c r="L7" s="10"/>
      <c r="M7" s="10">
        <v>0</v>
      </c>
      <c r="N7" s="13" t="s">
        <v>455</v>
      </c>
      <c r="O7" s="9"/>
      <c r="P7" s="13" t="s">
        <v>190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 t="s">
        <v>1592</v>
      </c>
      <c r="X7" s="90">
        <v>45</v>
      </c>
    </row>
    <row r="8" spans="1:24" x14ac:dyDescent="0.25">
      <c r="A8" s="13" t="s">
        <v>525</v>
      </c>
      <c r="B8" s="13"/>
      <c r="C8" s="42" t="s">
        <v>16</v>
      </c>
      <c r="D8" s="10"/>
      <c r="E8" s="10"/>
      <c r="F8" s="10">
        <v>102.5</v>
      </c>
      <c r="G8" s="42">
        <v>0</v>
      </c>
      <c r="H8" s="42" t="s">
        <v>220</v>
      </c>
      <c r="I8" s="10" t="s">
        <v>17</v>
      </c>
      <c r="J8" s="10"/>
      <c r="K8" s="10"/>
      <c r="L8" s="10"/>
      <c r="M8" s="10" t="s">
        <v>1566</v>
      </c>
      <c r="N8" s="13" t="s">
        <v>456</v>
      </c>
      <c r="O8" s="9"/>
      <c r="P8" s="13" t="s">
        <v>191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 t="s">
        <v>1593</v>
      </c>
      <c r="X8" s="90">
        <v>85</v>
      </c>
    </row>
    <row r="9" spans="1:24" x14ac:dyDescent="0.25">
      <c r="A9" s="13" t="s">
        <v>526</v>
      </c>
      <c r="B9" s="13"/>
      <c r="C9" s="42" t="s">
        <v>217</v>
      </c>
      <c r="D9" s="10"/>
      <c r="E9" s="10"/>
      <c r="F9" s="10"/>
      <c r="G9" s="42">
        <v>1</v>
      </c>
      <c r="H9" s="42" t="s">
        <v>220</v>
      </c>
      <c r="I9" s="10"/>
      <c r="J9" s="10"/>
      <c r="K9" s="10"/>
      <c r="L9" s="10"/>
      <c r="M9" s="10"/>
      <c r="N9" s="13" t="s">
        <v>457</v>
      </c>
      <c r="O9" s="9"/>
      <c r="P9" s="13" t="s">
        <v>192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 t="s">
        <v>1594</v>
      </c>
      <c r="X9" s="90">
        <v>65</v>
      </c>
    </row>
    <row r="10" spans="1:24" x14ac:dyDescent="0.25">
      <c r="A10" s="13" t="s">
        <v>527</v>
      </c>
      <c r="B10" s="13"/>
      <c r="C10" s="42" t="s">
        <v>16</v>
      </c>
      <c r="D10" s="10"/>
      <c r="E10" s="10"/>
      <c r="F10" s="10"/>
      <c r="G10" s="42" t="s">
        <v>1567</v>
      </c>
      <c r="H10" s="13" t="s">
        <v>220</v>
      </c>
      <c r="I10" s="10" t="s">
        <v>17</v>
      </c>
      <c r="J10" s="10"/>
      <c r="K10" s="10"/>
      <c r="L10" s="10"/>
      <c r="M10" s="10"/>
      <c r="N10" s="13" t="s">
        <v>458</v>
      </c>
      <c r="O10" s="9" t="s">
        <v>1568</v>
      </c>
      <c r="P10" s="13" t="s">
        <v>193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 t="s">
        <v>1595</v>
      </c>
      <c r="X10" s="90">
        <v>65</v>
      </c>
    </row>
    <row r="11" spans="1:24" x14ac:dyDescent="0.25">
      <c r="A11" s="13" t="s">
        <v>458</v>
      </c>
      <c r="B11" s="13"/>
      <c r="C11" s="43" t="s">
        <v>568</v>
      </c>
      <c r="D11" s="10">
        <v>25</v>
      </c>
      <c r="E11" s="10"/>
      <c r="F11" s="10"/>
      <c r="G11" s="43">
        <v>1</v>
      </c>
      <c r="H11" s="43" t="s">
        <v>220</v>
      </c>
      <c r="I11" s="10"/>
      <c r="J11" s="10"/>
      <c r="K11" s="10"/>
      <c r="L11" s="10"/>
      <c r="M11" s="10"/>
      <c r="N11" s="13" t="s">
        <v>458</v>
      </c>
      <c r="O11" s="9"/>
      <c r="P11" s="13" t="s">
        <v>194</v>
      </c>
      <c r="Q11" s="10">
        <v>0</v>
      </c>
      <c r="R11" s="10">
        <v>0</v>
      </c>
      <c r="S11" s="10">
        <v>0</v>
      </c>
      <c r="T11" s="10">
        <v>1</v>
      </c>
      <c r="U11" s="10">
        <v>0</v>
      </c>
      <c r="V11" s="10">
        <v>0</v>
      </c>
      <c r="W11" s="10" t="s">
        <v>1596</v>
      </c>
      <c r="X11" s="90">
        <v>30</v>
      </c>
    </row>
    <row r="12" spans="1:24" x14ac:dyDescent="0.25">
      <c r="A12" s="13" t="s">
        <v>528</v>
      </c>
      <c r="B12" s="13"/>
      <c r="C12" s="42" t="s">
        <v>16</v>
      </c>
      <c r="D12" s="10"/>
      <c r="E12" s="10"/>
      <c r="F12" s="10">
        <v>112.5</v>
      </c>
      <c r="G12" s="42">
        <v>1</v>
      </c>
      <c r="H12" s="13" t="s">
        <v>220</v>
      </c>
      <c r="I12" s="10"/>
      <c r="J12" s="10" t="s">
        <v>17</v>
      </c>
      <c r="K12" s="10"/>
      <c r="L12" s="10"/>
      <c r="M12" s="10"/>
      <c r="N12" s="13" t="s">
        <v>459</v>
      </c>
      <c r="O12" s="9" t="s">
        <v>1569</v>
      </c>
      <c r="P12" s="13" t="s">
        <v>195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 t="s">
        <v>1597</v>
      </c>
      <c r="X12" s="90">
        <v>85</v>
      </c>
    </row>
    <row r="13" spans="1:24" x14ac:dyDescent="0.25">
      <c r="A13" s="13" t="s">
        <v>529</v>
      </c>
      <c r="B13" s="13"/>
      <c r="C13" s="42" t="s">
        <v>217</v>
      </c>
      <c r="D13" s="10"/>
      <c r="E13" s="10"/>
      <c r="F13" s="10"/>
      <c r="G13" s="43" t="s">
        <v>567</v>
      </c>
      <c r="H13" s="13" t="s">
        <v>220</v>
      </c>
      <c r="I13" s="10"/>
      <c r="J13" s="10"/>
      <c r="K13" s="10"/>
      <c r="L13" s="10"/>
      <c r="M13" s="10"/>
      <c r="N13" s="13" t="s">
        <v>460</v>
      </c>
      <c r="O13" s="9"/>
      <c r="P13" s="13" t="s">
        <v>196</v>
      </c>
      <c r="Q13" s="10">
        <v>0</v>
      </c>
      <c r="R13" s="10">
        <v>0</v>
      </c>
      <c r="S13" s="10">
        <v>0</v>
      </c>
      <c r="T13" s="10">
        <v>1</v>
      </c>
      <c r="U13" s="10">
        <v>0</v>
      </c>
      <c r="V13" s="10">
        <v>0</v>
      </c>
      <c r="W13" s="10" t="s">
        <v>1598</v>
      </c>
      <c r="X13" s="90">
        <v>75</v>
      </c>
    </row>
    <row r="14" spans="1:24" x14ac:dyDescent="0.25">
      <c r="A14" s="13" t="s">
        <v>530</v>
      </c>
      <c r="B14" s="13"/>
      <c r="C14" s="42" t="s">
        <v>16</v>
      </c>
      <c r="D14" s="10"/>
      <c r="E14" s="10"/>
      <c r="F14" s="10">
        <v>46.5</v>
      </c>
      <c r="G14" s="43">
        <v>1</v>
      </c>
      <c r="H14" s="42" t="s">
        <v>220</v>
      </c>
      <c r="I14" s="10" t="s">
        <v>17</v>
      </c>
      <c r="J14" s="10"/>
      <c r="K14" s="10"/>
      <c r="L14" s="10"/>
      <c r="M14" s="10"/>
      <c r="N14" s="13" t="s">
        <v>461</v>
      </c>
      <c r="O14" s="9"/>
      <c r="P14" s="13" t="s">
        <v>197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 t="s">
        <v>1599</v>
      </c>
      <c r="X14" s="90">
        <v>75</v>
      </c>
    </row>
    <row r="15" spans="1:24" x14ac:dyDescent="0.25">
      <c r="A15" s="13" t="s">
        <v>531</v>
      </c>
      <c r="B15" s="13"/>
      <c r="C15" s="42" t="s">
        <v>16</v>
      </c>
      <c r="D15" s="10">
        <v>1</v>
      </c>
      <c r="E15" s="10"/>
      <c r="F15" s="10"/>
      <c r="G15" s="43">
        <v>1</v>
      </c>
      <c r="H15" s="42" t="s">
        <v>220</v>
      </c>
      <c r="I15" s="10"/>
      <c r="J15" s="10"/>
      <c r="K15" s="10"/>
      <c r="L15" s="10"/>
      <c r="M15" s="10"/>
      <c r="N15" s="13" t="s">
        <v>462</v>
      </c>
      <c r="O15" s="9"/>
      <c r="P15" s="13" t="s">
        <v>198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 t="s">
        <v>1600</v>
      </c>
      <c r="X15" s="90">
        <v>80</v>
      </c>
    </row>
    <row r="16" spans="1:24" x14ac:dyDescent="0.25">
      <c r="A16" s="13" t="s">
        <v>532</v>
      </c>
      <c r="B16" s="13">
        <v>837</v>
      </c>
      <c r="C16" s="42" t="s">
        <v>16</v>
      </c>
      <c r="D16" s="10">
        <v>1</v>
      </c>
      <c r="E16" s="10"/>
      <c r="F16" s="10"/>
      <c r="G16" s="43">
        <v>1</v>
      </c>
      <c r="H16" s="42" t="s">
        <v>220</v>
      </c>
      <c r="I16" s="10"/>
      <c r="J16" s="10"/>
      <c r="K16" s="10"/>
      <c r="L16" s="10"/>
      <c r="M16" s="10"/>
      <c r="N16" s="13" t="s">
        <v>463</v>
      </c>
      <c r="O16" s="9"/>
      <c r="P16" s="13" t="s">
        <v>199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 t="s">
        <v>1557</v>
      </c>
      <c r="X16" s="90">
        <v>90</v>
      </c>
    </row>
    <row r="17" spans="1:24" x14ac:dyDescent="0.25">
      <c r="A17" s="13" t="s">
        <v>533</v>
      </c>
      <c r="B17" s="13"/>
      <c r="C17" s="42" t="s">
        <v>16</v>
      </c>
      <c r="D17" s="10">
        <v>2.5</v>
      </c>
      <c r="E17" s="10"/>
      <c r="F17" s="10"/>
      <c r="G17" s="43">
        <v>1</v>
      </c>
      <c r="H17" s="13" t="s">
        <v>220</v>
      </c>
      <c r="I17" s="10"/>
      <c r="J17" s="10"/>
      <c r="K17" s="10"/>
      <c r="L17" s="10"/>
      <c r="M17" s="10"/>
      <c r="N17" s="13" t="s">
        <v>464</v>
      </c>
      <c r="O17" s="9"/>
      <c r="P17" s="13" t="s">
        <v>200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 t="s">
        <v>1601</v>
      </c>
      <c r="X17" s="90">
        <v>85</v>
      </c>
    </row>
    <row r="18" spans="1:24" x14ac:dyDescent="0.25">
      <c r="A18" s="13" t="s">
        <v>534</v>
      </c>
      <c r="B18" s="13"/>
      <c r="C18" s="42" t="s">
        <v>16</v>
      </c>
      <c r="D18" s="10"/>
      <c r="E18" s="10"/>
      <c r="F18" s="10"/>
      <c r="G18" s="43">
        <v>1</v>
      </c>
      <c r="H18" s="13" t="s">
        <v>220</v>
      </c>
      <c r="I18" s="10"/>
      <c r="J18" s="10"/>
      <c r="K18" s="10"/>
      <c r="L18" s="10"/>
      <c r="M18" s="10"/>
      <c r="N18" s="13" t="s">
        <v>465</v>
      </c>
      <c r="O18" s="9"/>
      <c r="P18" s="13" t="s">
        <v>201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 t="s">
        <v>1602</v>
      </c>
      <c r="X18" s="90">
        <v>80</v>
      </c>
    </row>
    <row r="19" spans="1:24" x14ac:dyDescent="0.25">
      <c r="A19" s="13" t="s">
        <v>535</v>
      </c>
      <c r="B19" s="13"/>
      <c r="C19" s="20" t="s">
        <v>16</v>
      </c>
      <c r="D19" s="10"/>
      <c r="E19" s="10"/>
      <c r="F19" s="10"/>
      <c r="G19" s="43">
        <v>1</v>
      </c>
      <c r="H19" s="13" t="s">
        <v>220</v>
      </c>
      <c r="I19" s="10"/>
      <c r="J19" s="10"/>
      <c r="K19" s="10"/>
      <c r="L19" s="10"/>
      <c r="M19" s="10"/>
      <c r="N19" s="13" t="s">
        <v>466</v>
      </c>
      <c r="O19" s="9"/>
      <c r="P19" s="13" t="s">
        <v>202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 t="s">
        <v>1185</v>
      </c>
      <c r="X19" s="90">
        <v>90</v>
      </c>
    </row>
    <row r="20" spans="1:24" x14ac:dyDescent="0.25">
      <c r="A20" s="13" t="s">
        <v>536</v>
      </c>
      <c r="B20" s="13"/>
      <c r="C20" s="20" t="s">
        <v>16</v>
      </c>
      <c r="D20" s="10">
        <v>1</v>
      </c>
      <c r="E20" s="10"/>
      <c r="F20" s="10">
        <v>23</v>
      </c>
      <c r="G20" s="43">
        <v>1</v>
      </c>
      <c r="H20" s="13" t="s">
        <v>220</v>
      </c>
      <c r="I20" s="10" t="s">
        <v>17</v>
      </c>
      <c r="J20" s="10"/>
      <c r="K20" s="10"/>
      <c r="L20" s="10"/>
      <c r="M20" s="10"/>
      <c r="N20" s="13" t="s">
        <v>467</v>
      </c>
      <c r="O20" s="9"/>
      <c r="P20" s="13" t="s">
        <v>203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 t="s">
        <v>1603</v>
      </c>
      <c r="X20" s="90">
        <v>75</v>
      </c>
    </row>
    <row r="21" spans="1:24" x14ac:dyDescent="0.25">
      <c r="A21" s="13" t="s">
        <v>537</v>
      </c>
      <c r="B21" s="13">
        <v>831</v>
      </c>
      <c r="C21" s="20" t="s">
        <v>16</v>
      </c>
      <c r="D21" s="10"/>
      <c r="E21" s="10"/>
      <c r="F21" s="10"/>
      <c r="G21" s="43">
        <v>1</v>
      </c>
      <c r="H21" s="13" t="s">
        <v>220</v>
      </c>
      <c r="I21" s="10"/>
      <c r="J21" s="10"/>
      <c r="K21" s="10"/>
      <c r="L21" s="10"/>
      <c r="M21" s="10"/>
      <c r="N21" s="13" t="s">
        <v>468</v>
      </c>
      <c r="O21" s="9"/>
      <c r="P21" s="13" t="s">
        <v>204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2</v>
      </c>
      <c r="W21" s="10" t="s">
        <v>1604</v>
      </c>
      <c r="X21" s="90">
        <v>85</v>
      </c>
    </row>
    <row r="22" spans="1:24" x14ac:dyDescent="0.25">
      <c r="A22" s="13" t="s">
        <v>469</v>
      </c>
      <c r="B22" s="13">
        <v>830</v>
      </c>
      <c r="C22" s="20" t="s">
        <v>16</v>
      </c>
      <c r="D22" s="10"/>
      <c r="E22" s="10"/>
      <c r="F22" s="10">
        <v>24.5</v>
      </c>
      <c r="G22" s="43">
        <v>1</v>
      </c>
      <c r="H22" s="13" t="s">
        <v>220</v>
      </c>
      <c r="I22" s="10" t="s">
        <v>17</v>
      </c>
      <c r="J22" s="10"/>
      <c r="K22" s="10"/>
      <c r="L22" s="10"/>
      <c r="M22" s="10"/>
      <c r="N22" s="13" t="s">
        <v>469</v>
      </c>
      <c r="O22" s="9"/>
      <c r="P22" s="13" t="s">
        <v>205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 t="s">
        <v>1605</v>
      </c>
      <c r="X22" s="90">
        <v>85</v>
      </c>
    </row>
    <row r="23" spans="1:24" x14ac:dyDescent="0.25">
      <c r="A23" s="13" t="s">
        <v>538</v>
      </c>
      <c r="B23" s="13"/>
      <c r="C23" s="20" t="s">
        <v>16</v>
      </c>
      <c r="D23" s="10">
        <v>1.2</v>
      </c>
      <c r="E23" s="10"/>
      <c r="F23" s="10">
        <v>22</v>
      </c>
      <c r="G23" s="43">
        <v>1</v>
      </c>
      <c r="H23" s="13" t="s">
        <v>220</v>
      </c>
      <c r="I23" s="10" t="s">
        <v>17</v>
      </c>
      <c r="J23" s="10"/>
      <c r="K23" s="10"/>
      <c r="L23" s="10"/>
      <c r="M23" s="10"/>
      <c r="N23" s="13" t="s">
        <v>470</v>
      </c>
      <c r="O23" s="9"/>
      <c r="P23" s="13" t="s">
        <v>206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 t="s">
        <v>1606</v>
      </c>
      <c r="X23" s="90">
        <v>40</v>
      </c>
    </row>
    <row r="24" spans="1:24" x14ac:dyDescent="0.25">
      <c r="A24" s="13" t="s">
        <v>539</v>
      </c>
      <c r="B24" s="13"/>
      <c r="C24" s="20" t="s">
        <v>16</v>
      </c>
      <c r="D24" s="10">
        <v>1.8</v>
      </c>
      <c r="E24" s="10"/>
      <c r="F24" s="10"/>
      <c r="G24" s="43">
        <v>1</v>
      </c>
      <c r="H24" s="13" t="s">
        <v>220</v>
      </c>
      <c r="I24" s="10"/>
      <c r="J24" s="10"/>
      <c r="K24" s="10" t="s">
        <v>17</v>
      </c>
      <c r="L24" s="10"/>
      <c r="M24" s="10"/>
      <c r="N24" s="13" t="s">
        <v>471</v>
      </c>
      <c r="O24" s="9"/>
      <c r="P24" s="13" t="s">
        <v>207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 t="s">
        <v>1607</v>
      </c>
      <c r="X24" s="90">
        <v>65</v>
      </c>
    </row>
    <row r="25" spans="1:24" x14ac:dyDescent="0.25">
      <c r="A25" s="13" t="s">
        <v>540</v>
      </c>
      <c r="B25" s="13"/>
      <c r="C25" s="20" t="s">
        <v>16</v>
      </c>
      <c r="D25" s="10"/>
      <c r="E25" s="10"/>
      <c r="F25" s="10"/>
      <c r="G25" s="43">
        <v>1</v>
      </c>
      <c r="H25" s="13" t="s">
        <v>220</v>
      </c>
      <c r="I25" s="10"/>
      <c r="J25" s="10"/>
      <c r="K25" s="10"/>
      <c r="L25" s="10"/>
      <c r="M25" s="10"/>
      <c r="N25" s="13" t="s">
        <v>472</v>
      </c>
      <c r="O25" s="9"/>
      <c r="P25" s="13" t="s">
        <v>208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 t="s">
        <v>1608</v>
      </c>
      <c r="X25" s="90">
        <v>85</v>
      </c>
    </row>
    <row r="26" spans="1:24" x14ac:dyDescent="0.25">
      <c r="A26" s="13" t="s">
        <v>541</v>
      </c>
      <c r="B26" s="13"/>
      <c r="C26" s="20" t="s">
        <v>16</v>
      </c>
      <c r="D26" s="10"/>
      <c r="E26" s="10"/>
      <c r="F26" s="10"/>
      <c r="G26" s="43">
        <v>1</v>
      </c>
      <c r="H26" s="13" t="s">
        <v>220</v>
      </c>
      <c r="I26" s="10"/>
      <c r="J26" s="10"/>
      <c r="K26" s="10"/>
      <c r="L26" s="10"/>
      <c r="M26" s="10"/>
      <c r="N26" s="13" t="s">
        <v>473</v>
      </c>
      <c r="O26" s="9"/>
      <c r="P26" s="13" t="s">
        <v>209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 t="s">
        <v>1609</v>
      </c>
      <c r="X26" s="90">
        <v>85</v>
      </c>
    </row>
    <row r="27" spans="1:24" x14ac:dyDescent="0.25">
      <c r="A27" s="13" t="s">
        <v>542</v>
      </c>
      <c r="B27" s="13">
        <v>848</v>
      </c>
      <c r="C27" s="20" t="s">
        <v>16</v>
      </c>
      <c r="D27" s="10"/>
      <c r="E27" s="10"/>
      <c r="F27" s="10"/>
      <c r="G27" s="43" t="s">
        <v>1570</v>
      </c>
      <c r="H27" s="13" t="s">
        <v>220</v>
      </c>
      <c r="I27" s="10"/>
      <c r="J27" s="10" t="s">
        <v>17</v>
      </c>
      <c r="K27" s="10"/>
      <c r="L27" s="10"/>
      <c r="M27" s="10"/>
      <c r="N27" s="13" t="s">
        <v>474</v>
      </c>
      <c r="O27" s="9" t="s">
        <v>1571</v>
      </c>
      <c r="P27" s="13" t="s">
        <v>210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 t="s">
        <v>1610</v>
      </c>
      <c r="X27" s="90">
        <v>70</v>
      </c>
    </row>
    <row r="28" spans="1:24" x14ac:dyDescent="0.25">
      <c r="A28" s="13" t="s">
        <v>475</v>
      </c>
      <c r="B28" s="13">
        <v>846</v>
      </c>
      <c r="C28" s="20" t="s">
        <v>16</v>
      </c>
      <c r="D28" s="10">
        <v>2.6</v>
      </c>
      <c r="E28" s="10"/>
      <c r="F28" s="10"/>
      <c r="G28" s="43">
        <v>4</v>
      </c>
      <c r="H28" s="13" t="s">
        <v>1100</v>
      </c>
      <c r="I28" s="10" t="s">
        <v>17</v>
      </c>
      <c r="J28" s="10"/>
      <c r="K28" s="10"/>
      <c r="L28" s="10"/>
      <c r="M28" s="10"/>
      <c r="N28" s="13" t="s">
        <v>475</v>
      </c>
      <c r="O28" s="9" t="s">
        <v>1572</v>
      </c>
      <c r="P28" s="13" t="s">
        <v>211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 t="s">
        <v>1611</v>
      </c>
      <c r="X28" s="90">
        <v>60</v>
      </c>
    </row>
    <row r="29" spans="1:24" x14ac:dyDescent="0.25">
      <c r="A29" s="13" t="s">
        <v>543</v>
      </c>
      <c r="B29" s="13"/>
      <c r="C29" s="20" t="s">
        <v>16</v>
      </c>
      <c r="D29" s="10"/>
      <c r="E29" s="10"/>
      <c r="F29" s="10"/>
      <c r="G29" s="43">
        <v>1</v>
      </c>
      <c r="H29" s="13" t="s">
        <v>220</v>
      </c>
      <c r="I29" s="10"/>
      <c r="J29" s="10"/>
      <c r="K29" s="10"/>
      <c r="L29" s="10"/>
      <c r="M29" s="10"/>
      <c r="N29" s="13" t="s">
        <v>476</v>
      </c>
      <c r="O29" s="9"/>
      <c r="P29" s="13" t="s">
        <v>212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 t="s">
        <v>1612</v>
      </c>
      <c r="X29" s="90">
        <v>80</v>
      </c>
    </row>
    <row r="30" spans="1:24" x14ac:dyDescent="0.25">
      <c r="A30" s="13" t="s">
        <v>477</v>
      </c>
      <c r="B30" s="13">
        <v>847</v>
      </c>
      <c r="C30" s="20" t="s">
        <v>16</v>
      </c>
      <c r="D30" s="10">
        <v>1.4</v>
      </c>
      <c r="E30" s="10"/>
      <c r="F30" s="10"/>
      <c r="G30" s="43">
        <v>1</v>
      </c>
      <c r="H30" s="13" t="s">
        <v>220</v>
      </c>
      <c r="I30" s="10"/>
      <c r="J30" s="10"/>
      <c r="K30" s="10"/>
      <c r="L30" s="10"/>
      <c r="M30" s="10"/>
      <c r="N30" s="13" t="s">
        <v>477</v>
      </c>
      <c r="O30" s="9"/>
      <c r="P30" s="13" t="s">
        <v>213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 t="s">
        <v>1603</v>
      </c>
      <c r="X30" s="90">
        <v>75</v>
      </c>
    </row>
    <row r="31" spans="1:24" x14ac:dyDescent="0.25">
      <c r="A31" s="13" t="s">
        <v>478</v>
      </c>
      <c r="B31" s="13">
        <v>646</v>
      </c>
      <c r="C31" s="20" t="s">
        <v>16</v>
      </c>
      <c r="D31" s="10">
        <v>1.9</v>
      </c>
      <c r="E31" s="10"/>
      <c r="F31" s="10"/>
      <c r="G31" s="43">
        <v>1</v>
      </c>
      <c r="H31" s="13" t="s">
        <v>220</v>
      </c>
      <c r="I31" s="10"/>
      <c r="J31" s="10"/>
      <c r="K31" s="10"/>
      <c r="L31" s="10"/>
      <c r="M31" s="10"/>
      <c r="N31" s="13" t="s">
        <v>478</v>
      </c>
      <c r="O31" s="9"/>
    </row>
    <row r="32" spans="1:24" x14ac:dyDescent="0.25">
      <c r="A32" s="13" t="s">
        <v>479</v>
      </c>
      <c r="B32" s="13"/>
      <c r="C32" s="20" t="s">
        <v>16</v>
      </c>
      <c r="D32" s="10">
        <v>1.9</v>
      </c>
      <c r="E32" s="10"/>
      <c r="F32" s="10"/>
      <c r="G32" s="43">
        <v>1</v>
      </c>
      <c r="H32" s="13" t="s">
        <v>220</v>
      </c>
      <c r="I32" s="10"/>
      <c r="J32" s="10"/>
      <c r="K32" s="10"/>
      <c r="L32" s="10"/>
      <c r="M32" s="10"/>
      <c r="N32" s="13" t="s">
        <v>479</v>
      </c>
      <c r="O32" s="9"/>
    </row>
    <row r="33" spans="1:19" ht="34.5" x14ac:dyDescent="0.25">
      <c r="A33" s="12" t="s">
        <v>8</v>
      </c>
      <c r="B33" s="12"/>
      <c r="C33" s="12" t="s">
        <v>9</v>
      </c>
      <c r="D33" s="23" t="s">
        <v>50</v>
      </c>
      <c r="E33" s="23" t="s">
        <v>52</v>
      </c>
      <c r="F33" s="23" t="s">
        <v>51</v>
      </c>
      <c r="G33" s="23" t="s">
        <v>53</v>
      </c>
      <c r="H33" s="12" t="s">
        <v>10</v>
      </c>
      <c r="I33" s="15" t="s">
        <v>11</v>
      </c>
      <c r="J33" s="15" t="s">
        <v>12</v>
      </c>
      <c r="K33" s="15" t="s">
        <v>13</v>
      </c>
      <c r="L33" s="15" t="s">
        <v>14</v>
      </c>
      <c r="M33" s="28" t="s">
        <v>183</v>
      </c>
      <c r="N33" s="28" t="s">
        <v>569</v>
      </c>
      <c r="O33" s="28" t="s">
        <v>58</v>
      </c>
      <c r="P33" s="6" t="s">
        <v>223</v>
      </c>
    </row>
    <row r="34" spans="1:19" x14ac:dyDescent="0.25">
      <c r="A34" s="13" t="s">
        <v>480</v>
      </c>
      <c r="B34" s="13">
        <v>887</v>
      </c>
      <c r="C34" s="20" t="s">
        <v>16</v>
      </c>
      <c r="D34" s="10">
        <v>1.1000000000000001</v>
      </c>
      <c r="E34" s="10"/>
      <c r="F34" s="10"/>
      <c r="G34" s="43">
        <v>1</v>
      </c>
      <c r="H34" s="13" t="s">
        <v>220</v>
      </c>
      <c r="I34" s="10" t="s">
        <v>17</v>
      </c>
      <c r="J34" s="10"/>
      <c r="K34" s="10"/>
      <c r="L34" s="10"/>
      <c r="M34" s="10"/>
      <c r="N34" s="13" t="s">
        <v>480</v>
      </c>
      <c r="O34" s="9"/>
      <c r="P34" s="6" t="s">
        <v>224</v>
      </c>
      <c r="Q34" s="6" t="s">
        <v>806</v>
      </c>
      <c r="R34" s="6" t="s">
        <v>1420</v>
      </c>
      <c r="S34" s="82" t="s">
        <v>1476</v>
      </c>
    </row>
    <row r="35" spans="1:19" x14ac:dyDescent="0.25">
      <c r="A35" s="13" t="s">
        <v>481</v>
      </c>
      <c r="B35" s="13">
        <v>763</v>
      </c>
      <c r="C35" s="20" t="s">
        <v>16</v>
      </c>
      <c r="D35" s="10">
        <v>1.6</v>
      </c>
      <c r="E35" s="10"/>
      <c r="F35" s="10"/>
      <c r="G35" s="43">
        <v>1</v>
      </c>
      <c r="H35" s="13" t="s">
        <v>220</v>
      </c>
      <c r="I35" s="10"/>
      <c r="J35" s="10"/>
      <c r="K35" s="10"/>
      <c r="L35" s="10"/>
      <c r="M35" s="10"/>
      <c r="N35" s="13" t="s">
        <v>481</v>
      </c>
      <c r="O35" s="9"/>
      <c r="P35" t="s">
        <v>1561</v>
      </c>
      <c r="Q35">
        <v>2493</v>
      </c>
      <c r="R35" t="s">
        <v>17</v>
      </c>
    </row>
    <row r="36" spans="1:19" x14ac:dyDescent="0.25">
      <c r="A36" s="13" t="s">
        <v>482</v>
      </c>
      <c r="B36" s="13">
        <v>762</v>
      </c>
      <c r="C36" s="20" t="s">
        <v>16</v>
      </c>
      <c r="D36" s="10">
        <v>2.2000000000000002</v>
      </c>
      <c r="E36" s="10"/>
      <c r="F36" s="10">
        <v>11</v>
      </c>
      <c r="G36" s="43">
        <v>1</v>
      </c>
      <c r="H36" s="13" t="s">
        <v>220</v>
      </c>
      <c r="I36" s="10" t="s">
        <v>17</v>
      </c>
      <c r="J36" s="10"/>
      <c r="K36" s="10"/>
      <c r="L36" s="10"/>
      <c r="M36" s="10"/>
      <c r="N36" s="13" t="s">
        <v>482</v>
      </c>
      <c r="O36" s="9"/>
      <c r="P36" t="s">
        <v>1562</v>
      </c>
      <c r="Q36">
        <v>2498</v>
      </c>
      <c r="R36" t="s">
        <v>17</v>
      </c>
    </row>
    <row r="37" spans="1:19" x14ac:dyDescent="0.25">
      <c r="A37" s="13" t="s">
        <v>483</v>
      </c>
      <c r="B37" s="13">
        <v>839</v>
      </c>
      <c r="C37" s="20" t="s">
        <v>16</v>
      </c>
      <c r="D37" s="10">
        <v>2.5</v>
      </c>
      <c r="E37" s="10"/>
      <c r="F37" s="10"/>
      <c r="G37" s="43">
        <v>1</v>
      </c>
      <c r="H37" s="13" t="s">
        <v>220</v>
      </c>
      <c r="I37" s="10"/>
      <c r="J37" s="10"/>
      <c r="K37" s="10"/>
      <c r="L37" s="10"/>
      <c r="M37" s="10"/>
      <c r="N37" s="13" t="s">
        <v>483</v>
      </c>
      <c r="O37" s="9"/>
      <c r="P37" t="s">
        <v>1563</v>
      </c>
      <c r="Q37">
        <v>2497</v>
      </c>
      <c r="R37" t="s">
        <v>17</v>
      </c>
    </row>
    <row r="38" spans="1:19" x14ac:dyDescent="0.25">
      <c r="A38" s="13" t="s">
        <v>484</v>
      </c>
      <c r="B38" s="13">
        <v>840</v>
      </c>
      <c r="C38" s="20" t="s">
        <v>16</v>
      </c>
      <c r="D38" s="10">
        <v>1.4</v>
      </c>
      <c r="E38" s="10"/>
      <c r="F38" s="10"/>
      <c r="G38" s="43">
        <v>1</v>
      </c>
      <c r="H38" s="13" t="s">
        <v>220</v>
      </c>
      <c r="I38" s="10"/>
      <c r="J38" s="10"/>
      <c r="K38" s="10"/>
      <c r="L38" s="10"/>
      <c r="M38" s="10"/>
      <c r="N38" s="13" t="s">
        <v>484</v>
      </c>
      <c r="O38" s="9"/>
      <c r="P38" t="s">
        <v>1564</v>
      </c>
      <c r="S38" t="s">
        <v>17</v>
      </c>
    </row>
    <row r="39" spans="1:19" x14ac:dyDescent="0.25">
      <c r="A39" s="13" t="s">
        <v>544</v>
      </c>
      <c r="B39" s="13"/>
      <c r="C39" s="20" t="s">
        <v>16</v>
      </c>
      <c r="D39" s="10">
        <v>1.2</v>
      </c>
      <c r="E39" s="10"/>
      <c r="F39" s="10"/>
      <c r="G39" s="43">
        <v>1</v>
      </c>
      <c r="H39" s="13" t="s">
        <v>220</v>
      </c>
      <c r="I39" s="10"/>
      <c r="J39" s="10"/>
      <c r="K39" s="10"/>
      <c r="L39" s="10"/>
      <c r="M39" s="10"/>
      <c r="N39" s="13" t="s">
        <v>485</v>
      </c>
      <c r="O39" s="9"/>
    </row>
    <row r="40" spans="1:19" x14ac:dyDescent="0.25">
      <c r="A40" s="13" t="s">
        <v>486</v>
      </c>
      <c r="B40" s="13"/>
      <c r="C40" s="20" t="s">
        <v>16</v>
      </c>
      <c r="D40" s="10"/>
      <c r="E40" s="10"/>
      <c r="F40" s="10"/>
      <c r="G40" s="43">
        <v>0</v>
      </c>
      <c r="H40" s="13" t="s">
        <v>220</v>
      </c>
      <c r="I40" s="10"/>
      <c r="J40" s="10"/>
      <c r="K40" s="10"/>
      <c r="L40" s="10"/>
      <c r="M40" s="10"/>
      <c r="N40" s="13" t="s">
        <v>486</v>
      </c>
      <c r="O40" s="9"/>
    </row>
    <row r="41" spans="1:19" x14ac:dyDescent="0.25">
      <c r="A41" s="13" t="s">
        <v>487</v>
      </c>
      <c r="B41" s="13"/>
      <c r="C41" s="20" t="s">
        <v>16</v>
      </c>
      <c r="D41" s="10"/>
      <c r="E41" s="10"/>
      <c r="F41" s="10"/>
      <c r="G41" s="43">
        <v>0</v>
      </c>
      <c r="H41" s="20" t="s">
        <v>216</v>
      </c>
      <c r="I41" s="10"/>
      <c r="J41" s="10"/>
      <c r="K41" s="10"/>
      <c r="L41" s="10"/>
      <c r="M41" s="10"/>
      <c r="N41" s="13" t="s">
        <v>487</v>
      </c>
      <c r="O41" s="9"/>
      <c r="P41" s="6" t="s">
        <v>682</v>
      </c>
    </row>
    <row r="42" spans="1:19" x14ac:dyDescent="0.25">
      <c r="A42" s="13" t="s">
        <v>488</v>
      </c>
      <c r="B42" s="13"/>
      <c r="C42" s="20" t="s">
        <v>16</v>
      </c>
      <c r="D42" s="10"/>
      <c r="E42" s="10"/>
      <c r="F42" s="10"/>
      <c r="G42" s="43">
        <v>0</v>
      </c>
      <c r="H42" s="20" t="s">
        <v>216</v>
      </c>
      <c r="I42" s="10"/>
      <c r="J42" s="10"/>
      <c r="K42" s="10"/>
      <c r="L42" s="10"/>
      <c r="M42" s="10"/>
      <c r="N42" s="13" t="s">
        <v>488</v>
      </c>
      <c r="O42" s="9"/>
      <c r="P42" t="s">
        <v>1565</v>
      </c>
    </row>
    <row r="43" spans="1:19" x14ac:dyDescent="0.25">
      <c r="A43" s="13" t="s">
        <v>545</v>
      </c>
      <c r="B43" s="13"/>
      <c r="C43" s="20" t="s">
        <v>16</v>
      </c>
      <c r="D43" s="10">
        <v>1</v>
      </c>
      <c r="E43" s="10"/>
      <c r="F43" s="10"/>
      <c r="G43" s="43">
        <v>1</v>
      </c>
      <c r="H43" s="20" t="s">
        <v>220</v>
      </c>
      <c r="I43" s="10"/>
      <c r="J43" s="10"/>
      <c r="K43" s="10"/>
      <c r="L43" s="10"/>
      <c r="M43" s="10"/>
      <c r="N43" s="13" t="s">
        <v>489</v>
      </c>
      <c r="O43" s="9"/>
    </row>
    <row r="44" spans="1:19" x14ac:dyDescent="0.25">
      <c r="A44" s="13" t="s">
        <v>546</v>
      </c>
      <c r="B44" s="13"/>
      <c r="C44" s="20" t="s">
        <v>16</v>
      </c>
      <c r="D44" s="10"/>
      <c r="E44" s="10"/>
      <c r="F44" s="10"/>
      <c r="G44" s="43">
        <v>1</v>
      </c>
      <c r="H44" s="20" t="s">
        <v>220</v>
      </c>
      <c r="I44" s="10"/>
      <c r="J44" s="10"/>
      <c r="K44" s="10"/>
      <c r="L44" s="10"/>
      <c r="M44" s="10"/>
      <c r="N44" s="13" t="s">
        <v>490</v>
      </c>
      <c r="O44" s="9"/>
    </row>
    <row r="45" spans="1:19" x14ac:dyDescent="0.25">
      <c r="A45" s="13" t="s">
        <v>547</v>
      </c>
      <c r="B45" s="13"/>
      <c r="C45" s="20" t="s">
        <v>16</v>
      </c>
      <c r="D45" s="10"/>
      <c r="E45" s="10"/>
      <c r="F45" s="10"/>
      <c r="G45" s="43">
        <v>1</v>
      </c>
      <c r="H45" s="20" t="s">
        <v>220</v>
      </c>
      <c r="I45" s="10"/>
      <c r="J45" s="10"/>
      <c r="K45" s="10"/>
      <c r="L45" s="10"/>
      <c r="M45" s="10"/>
      <c r="N45" s="13" t="s">
        <v>491</v>
      </c>
      <c r="O45" s="9"/>
    </row>
    <row r="46" spans="1:19" x14ac:dyDescent="0.25">
      <c r="A46" s="13" t="s">
        <v>548</v>
      </c>
      <c r="B46" s="13"/>
      <c r="C46" s="20" t="s">
        <v>16</v>
      </c>
      <c r="D46" s="10"/>
      <c r="E46" s="10"/>
      <c r="F46" s="10"/>
      <c r="G46" s="43">
        <v>1</v>
      </c>
      <c r="H46" s="20" t="s">
        <v>220</v>
      </c>
      <c r="I46" s="10"/>
      <c r="J46" s="10"/>
      <c r="K46" s="10"/>
      <c r="L46" s="10"/>
      <c r="M46" s="10"/>
      <c r="N46" s="13" t="s">
        <v>492</v>
      </c>
      <c r="O46" s="9"/>
    </row>
    <row r="47" spans="1:19" x14ac:dyDescent="0.25">
      <c r="A47" s="13" t="s">
        <v>549</v>
      </c>
      <c r="B47" s="13"/>
      <c r="C47" s="20" t="s">
        <v>16</v>
      </c>
      <c r="D47" s="10">
        <v>1.2</v>
      </c>
      <c r="E47" s="10"/>
      <c r="F47" s="10"/>
      <c r="G47" s="43">
        <v>1</v>
      </c>
      <c r="H47" s="20" t="s">
        <v>216</v>
      </c>
      <c r="I47" s="10"/>
      <c r="J47" s="10"/>
      <c r="K47" s="10"/>
      <c r="L47" s="10"/>
      <c r="M47" s="10"/>
      <c r="N47" s="13" t="s">
        <v>493</v>
      </c>
      <c r="O47" s="9"/>
    </row>
    <row r="48" spans="1:19" x14ac:dyDescent="0.25">
      <c r="A48" s="13" t="s">
        <v>550</v>
      </c>
      <c r="B48" s="13"/>
      <c r="C48" s="20" t="s">
        <v>16</v>
      </c>
      <c r="D48" s="10"/>
      <c r="E48" s="10"/>
      <c r="F48" s="10">
        <v>140</v>
      </c>
      <c r="G48" s="43">
        <v>1</v>
      </c>
      <c r="H48" s="20" t="s">
        <v>220</v>
      </c>
      <c r="I48" s="10" t="s">
        <v>17</v>
      </c>
      <c r="J48" s="10"/>
      <c r="K48" s="10"/>
      <c r="L48" s="10"/>
      <c r="M48" s="10"/>
      <c r="N48" s="13" t="s">
        <v>494</v>
      </c>
      <c r="O48" s="9"/>
    </row>
    <row r="49" spans="1:17" x14ac:dyDescent="0.25">
      <c r="A49" s="13" t="s">
        <v>551</v>
      </c>
      <c r="B49" s="13">
        <v>760</v>
      </c>
      <c r="C49" s="20" t="s">
        <v>16</v>
      </c>
      <c r="D49" s="10">
        <v>2.2000000000000002</v>
      </c>
      <c r="E49" s="10"/>
      <c r="F49" s="10"/>
      <c r="G49" s="43">
        <v>1</v>
      </c>
      <c r="H49" s="20" t="s">
        <v>220</v>
      </c>
      <c r="I49" s="10"/>
      <c r="J49" s="10"/>
      <c r="K49" s="10"/>
      <c r="L49" s="10"/>
      <c r="M49" s="10"/>
      <c r="N49" s="13" t="s">
        <v>495</v>
      </c>
      <c r="O49" s="9"/>
    </row>
    <row r="50" spans="1:17" x14ac:dyDescent="0.25">
      <c r="A50" s="13" t="s">
        <v>552</v>
      </c>
      <c r="B50" s="13"/>
      <c r="C50" s="20" t="s">
        <v>16</v>
      </c>
      <c r="D50" s="10">
        <v>1.1000000000000001</v>
      </c>
      <c r="E50" s="10"/>
      <c r="F50" s="10">
        <v>19.5</v>
      </c>
      <c r="G50" s="43">
        <v>1</v>
      </c>
      <c r="H50" s="20" t="s">
        <v>220</v>
      </c>
      <c r="I50" s="10" t="s">
        <v>17</v>
      </c>
      <c r="J50" s="10"/>
      <c r="K50" s="10"/>
      <c r="L50" s="10"/>
      <c r="M50" s="10"/>
      <c r="N50" s="13" t="s">
        <v>496</v>
      </c>
      <c r="O50" s="9"/>
    </row>
    <row r="51" spans="1:17" x14ac:dyDescent="0.25">
      <c r="A51" s="13" t="s">
        <v>553</v>
      </c>
      <c r="B51" s="13"/>
      <c r="C51" s="20" t="s">
        <v>16</v>
      </c>
      <c r="D51" s="10">
        <v>1.9</v>
      </c>
      <c r="E51" s="10"/>
      <c r="F51" s="10"/>
      <c r="G51" s="43">
        <v>1</v>
      </c>
      <c r="H51" s="20" t="s">
        <v>220</v>
      </c>
      <c r="I51" s="10"/>
      <c r="J51" s="10"/>
      <c r="K51" s="10" t="s">
        <v>17</v>
      </c>
      <c r="L51" s="10"/>
      <c r="M51" s="10"/>
      <c r="N51" s="13" t="s">
        <v>497</v>
      </c>
      <c r="O51" s="9" t="s">
        <v>1573</v>
      </c>
    </row>
    <row r="52" spans="1:17" x14ac:dyDescent="0.25">
      <c r="A52" s="13" t="s">
        <v>498</v>
      </c>
      <c r="B52" s="13"/>
      <c r="C52" s="42" t="s">
        <v>384</v>
      </c>
      <c r="D52" s="10"/>
      <c r="E52" s="10"/>
      <c r="F52" s="10"/>
      <c r="G52" s="43">
        <v>0</v>
      </c>
      <c r="H52" s="20" t="s">
        <v>220</v>
      </c>
      <c r="I52" s="10"/>
      <c r="J52" s="10"/>
      <c r="K52" s="10"/>
      <c r="L52" s="10"/>
      <c r="M52" s="10"/>
      <c r="N52" s="13" t="s">
        <v>498</v>
      </c>
      <c r="O52" s="9"/>
    </row>
    <row r="53" spans="1:17" x14ac:dyDescent="0.25">
      <c r="A53" s="13" t="s">
        <v>554</v>
      </c>
      <c r="B53" s="13"/>
      <c r="C53" s="20" t="s">
        <v>16</v>
      </c>
      <c r="D53" s="10"/>
      <c r="E53" s="10"/>
      <c r="F53" s="10"/>
      <c r="G53" s="43">
        <v>1</v>
      </c>
      <c r="H53" s="20" t="s">
        <v>220</v>
      </c>
      <c r="I53" s="10"/>
      <c r="J53" s="10"/>
      <c r="K53" s="10"/>
      <c r="L53" s="10"/>
      <c r="M53" s="10"/>
      <c r="N53" s="13" t="s">
        <v>499</v>
      </c>
      <c r="O53" s="9"/>
    </row>
    <row r="54" spans="1:17" x14ac:dyDescent="0.25">
      <c r="A54" s="13" t="s">
        <v>555</v>
      </c>
      <c r="B54" s="13"/>
      <c r="C54" s="20" t="s">
        <v>16</v>
      </c>
      <c r="D54" s="10">
        <v>1.1000000000000001</v>
      </c>
      <c r="E54" s="10"/>
      <c r="F54" s="10"/>
      <c r="G54" s="43">
        <v>1</v>
      </c>
      <c r="H54" s="20" t="s">
        <v>220</v>
      </c>
      <c r="I54" s="10"/>
      <c r="J54" s="10"/>
      <c r="K54" s="10"/>
      <c r="L54" s="10"/>
      <c r="M54" s="10"/>
      <c r="N54" s="13" t="s">
        <v>500</v>
      </c>
      <c r="O54" s="9"/>
    </row>
    <row r="55" spans="1:17" x14ac:dyDescent="0.25">
      <c r="A55" s="13" t="s">
        <v>556</v>
      </c>
      <c r="B55" s="13"/>
      <c r="C55" s="20" t="s">
        <v>16</v>
      </c>
      <c r="D55" s="10">
        <v>1.6</v>
      </c>
      <c r="E55" s="10"/>
      <c r="F55" s="10">
        <v>48</v>
      </c>
      <c r="G55" s="43">
        <v>1</v>
      </c>
      <c r="H55" s="20" t="s">
        <v>220</v>
      </c>
      <c r="I55" s="10" t="s">
        <v>17</v>
      </c>
      <c r="J55" s="10"/>
      <c r="K55" s="10"/>
      <c r="L55" s="10"/>
      <c r="M55" s="10"/>
      <c r="N55" s="13" t="s">
        <v>501</v>
      </c>
      <c r="O55" s="9"/>
    </row>
    <row r="56" spans="1:17" x14ac:dyDescent="0.25">
      <c r="A56" s="13" t="s">
        <v>557</v>
      </c>
      <c r="B56" s="13"/>
      <c r="C56" s="20" t="s">
        <v>16</v>
      </c>
      <c r="D56" s="10"/>
      <c r="E56" s="10"/>
      <c r="F56" s="10"/>
      <c r="G56" s="43">
        <v>1</v>
      </c>
      <c r="H56" s="20" t="s">
        <v>220</v>
      </c>
      <c r="I56" s="10"/>
      <c r="J56" s="10"/>
      <c r="K56" s="10"/>
      <c r="L56" s="10"/>
      <c r="M56" s="10"/>
      <c r="N56" s="13" t="s">
        <v>502</v>
      </c>
      <c r="O56" s="9"/>
    </row>
    <row r="57" spans="1:17" x14ac:dyDescent="0.25">
      <c r="A57" s="13" t="s">
        <v>558</v>
      </c>
      <c r="B57" s="13"/>
      <c r="C57" s="20" t="s">
        <v>16</v>
      </c>
      <c r="D57" s="10"/>
      <c r="E57" s="10"/>
      <c r="F57" s="10"/>
      <c r="G57" s="43">
        <v>0</v>
      </c>
      <c r="H57" s="20" t="s">
        <v>220</v>
      </c>
      <c r="I57" s="10"/>
      <c r="J57" s="10"/>
      <c r="K57" s="10"/>
      <c r="L57" s="10"/>
      <c r="M57" s="10"/>
      <c r="N57" s="13" t="s">
        <v>503</v>
      </c>
      <c r="O57" s="9"/>
    </row>
    <row r="58" spans="1:17" x14ac:dyDescent="0.25">
      <c r="A58" s="13" t="s">
        <v>504</v>
      </c>
      <c r="B58" s="13">
        <v>1737</v>
      </c>
      <c r="C58" s="20" t="s">
        <v>16</v>
      </c>
      <c r="D58" s="10">
        <v>1.3</v>
      </c>
      <c r="E58" s="10"/>
      <c r="F58" s="10"/>
      <c r="G58" s="43">
        <v>1</v>
      </c>
      <c r="H58" s="20" t="s">
        <v>220</v>
      </c>
      <c r="I58" s="10"/>
      <c r="J58" s="10"/>
      <c r="K58" s="10"/>
      <c r="L58" s="10"/>
      <c r="M58" s="10"/>
      <c r="N58" s="13" t="s">
        <v>504</v>
      </c>
      <c r="O58" s="9"/>
    </row>
    <row r="59" spans="1:17" x14ac:dyDescent="0.25">
      <c r="A59" s="13" t="s">
        <v>505</v>
      </c>
      <c r="B59" s="13">
        <v>829</v>
      </c>
      <c r="C59" s="20" t="s">
        <v>16</v>
      </c>
      <c r="D59" s="10">
        <v>1.5</v>
      </c>
      <c r="E59" s="10"/>
      <c r="F59" s="10"/>
      <c r="G59" s="43">
        <v>1</v>
      </c>
      <c r="H59" s="20" t="s">
        <v>220</v>
      </c>
      <c r="I59" s="10"/>
      <c r="J59" s="10"/>
      <c r="K59" s="10"/>
      <c r="L59" s="10"/>
      <c r="M59" s="10"/>
      <c r="N59" s="13" t="s">
        <v>505</v>
      </c>
      <c r="O59" s="9"/>
    </row>
    <row r="60" spans="1:17" x14ac:dyDescent="0.25">
      <c r="A60" s="13" t="s">
        <v>506</v>
      </c>
      <c r="B60" s="13"/>
      <c r="C60" s="20" t="s">
        <v>16</v>
      </c>
      <c r="D60" s="10"/>
      <c r="E60" s="10"/>
      <c r="F60" s="10"/>
      <c r="G60" s="43">
        <v>1</v>
      </c>
      <c r="H60" s="20" t="s">
        <v>220</v>
      </c>
      <c r="I60" s="10"/>
      <c r="J60" s="10"/>
      <c r="K60" s="10"/>
      <c r="L60" s="10"/>
      <c r="M60" s="10"/>
      <c r="N60" s="13" t="s">
        <v>506</v>
      </c>
      <c r="O60" s="9"/>
    </row>
    <row r="61" spans="1:17" x14ac:dyDescent="0.25">
      <c r="A61" s="13" t="s">
        <v>507</v>
      </c>
      <c r="B61" s="13">
        <v>410</v>
      </c>
      <c r="C61" s="20" t="s">
        <v>16</v>
      </c>
      <c r="D61" s="10">
        <v>1.3</v>
      </c>
      <c r="E61" s="10"/>
      <c r="F61" s="10"/>
      <c r="G61" s="43">
        <v>1</v>
      </c>
      <c r="H61" s="20" t="s">
        <v>220</v>
      </c>
      <c r="I61" s="10"/>
      <c r="J61" s="10"/>
      <c r="K61" s="10"/>
      <c r="L61" s="10"/>
      <c r="M61" s="10"/>
      <c r="N61" s="13" t="s">
        <v>507</v>
      </c>
      <c r="O61" s="9"/>
    </row>
    <row r="62" spans="1:17" x14ac:dyDescent="0.25">
      <c r="A62" s="13" t="s">
        <v>508</v>
      </c>
      <c r="B62" s="13">
        <v>838</v>
      </c>
      <c r="C62" s="20" t="s">
        <v>16</v>
      </c>
      <c r="D62" s="10">
        <v>1.1000000000000001</v>
      </c>
      <c r="E62" s="10"/>
      <c r="F62" s="10">
        <v>24</v>
      </c>
      <c r="G62" s="43">
        <v>1</v>
      </c>
      <c r="H62" s="20" t="s">
        <v>220</v>
      </c>
      <c r="I62" s="10" t="s">
        <v>17</v>
      </c>
      <c r="J62" s="10"/>
      <c r="K62" s="10"/>
      <c r="L62" s="10"/>
      <c r="M62" s="10"/>
      <c r="N62" s="13" t="s">
        <v>508</v>
      </c>
      <c r="O62" s="9"/>
    </row>
    <row r="63" spans="1:17" x14ac:dyDescent="0.25">
      <c r="A63" s="13" t="s">
        <v>559</v>
      </c>
      <c r="B63" s="13"/>
      <c r="C63" s="20" t="s">
        <v>16</v>
      </c>
      <c r="D63" s="10"/>
      <c r="E63" s="10"/>
      <c r="F63" s="10"/>
      <c r="G63" s="43">
        <v>1</v>
      </c>
      <c r="H63" s="20" t="s">
        <v>220</v>
      </c>
      <c r="I63" s="10"/>
      <c r="J63" s="10"/>
      <c r="K63" s="10"/>
      <c r="L63" s="10"/>
      <c r="M63" s="10"/>
      <c r="N63" s="13" t="s">
        <v>509</v>
      </c>
      <c r="O63" s="9"/>
    </row>
    <row r="64" spans="1:17" x14ac:dyDescent="0.25">
      <c r="A64" s="13" t="s">
        <v>560</v>
      </c>
      <c r="B64" s="13"/>
      <c r="C64" s="20" t="s">
        <v>16</v>
      </c>
      <c r="D64" s="10"/>
      <c r="E64" s="10"/>
      <c r="F64" s="10">
        <v>10.5</v>
      </c>
      <c r="G64" s="43">
        <v>1</v>
      </c>
      <c r="H64" s="20" t="s">
        <v>220</v>
      </c>
      <c r="I64" s="10" t="s">
        <v>17</v>
      </c>
      <c r="J64" s="10"/>
      <c r="K64" s="10"/>
      <c r="L64" s="10"/>
      <c r="M64" s="10"/>
      <c r="N64" s="13" t="s">
        <v>510</v>
      </c>
      <c r="O64" s="9"/>
      <c r="P64" s="9"/>
      <c r="Q64" s="9"/>
    </row>
    <row r="65" spans="1:17" x14ac:dyDescent="0.25">
      <c r="A65" s="13" t="s">
        <v>561</v>
      </c>
      <c r="B65" s="13"/>
      <c r="C65" s="20" t="s">
        <v>16</v>
      </c>
      <c r="D65" s="10">
        <v>5.3</v>
      </c>
      <c r="E65" s="10"/>
      <c r="F65" s="10"/>
      <c r="G65" s="43">
        <v>1</v>
      </c>
      <c r="H65" s="20" t="s">
        <v>220</v>
      </c>
      <c r="I65" s="10"/>
      <c r="J65" s="10"/>
      <c r="K65" s="10"/>
      <c r="L65" s="10"/>
      <c r="M65" s="10"/>
      <c r="N65" s="13" t="s">
        <v>511</v>
      </c>
      <c r="O65" s="9"/>
      <c r="P65" s="30"/>
      <c r="Q65" s="41"/>
    </row>
    <row r="66" spans="1:17" ht="34.5" x14ac:dyDescent="0.25">
      <c r="A66" s="12" t="s">
        <v>8</v>
      </c>
      <c r="B66" s="12" t="s">
        <v>806</v>
      </c>
      <c r="C66" s="12" t="s">
        <v>9</v>
      </c>
      <c r="D66" s="23" t="s">
        <v>50</v>
      </c>
      <c r="E66" s="23" t="s">
        <v>52</v>
      </c>
      <c r="F66" s="23" t="s">
        <v>51</v>
      </c>
      <c r="G66" s="23" t="s">
        <v>53</v>
      </c>
      <c r="H66" s="12" t="s">
        <v>10</v>
      </c>
      <c r="I66" s="15" t="s">
        <v>11</v>
      </c>
      <c r="J66" s="15" t="s">
        <v>12</v>
      </c>
      <c r="K66" s="15" t="s">
        <v>13</v>
      </c>
      <c r="L66" s="15" t="s">
        <v>14</v>
      </c>
      <c r="M66" s="28" t="s">
        <v>183</v>
      </c>
      <c r="N66" s="28" t="s">
        <v>569</v>
      </c>
      <c r="O66" s="28" t="s">
        <v>58</v>
      </c>
      <c r="P66" s="9"/>
      <c r="Q66" s="9"/>
    </row>
    <row r="67" spans="1:17" x14ac:dyDescent="0.25">
      <c r="A67" s="13" t="s">
        <v>512</v>
      </c>
      <c r="B67" s="13">
        <v>844</v>
      </c>
      <c r="C67" s="20" t="s">
        <v>16</v>
      </c>
      <c r="D67" s="10">
        <v>2.4</v>
      </c>
      <c r="E67" s="10"/>
      <c r="F67" s="10"/>
      <c r="G67" s="43">
        <v>1</v>
      </c>
      <c r="H67" s="13" t="s">
        <v>220</v>
      </c>
      <c r="I67" s="10"/>
      <c r="J67" s="10"/>
      <c r="K67" s="10"/>
      <c r="L67" s="10"/>
      <c r="M67" s="10"/>
      <c r="N67" s="13" t="s">
        <v>512</v>
      </c>
      <c r="O67" s="9"/>
      <c r="P67" s="41"/>
      <c r="Q67" s="41"/>
    </row>
    <row r="68" spans="1:17" x14ac:dyDescent="0.25">
      <c r="A68" s="13" t="s">
        <v>513</v>
      </c>
      <c r="B68" s="13">
        <v>827</v>
      </c>
      <c r="C68" s="20" t="s">
        <v>16</v>
      </c>
      <c r="D68" s="10">
        <v>1.4</v>
      </c>
      <c r="E68" s="10"/>
      <c r="F68" s="10">
        <v>4.5</v>
      </c>
      <c r="G68" s="43">
        <v>1</v>
      </c>
      <c r="H68" s="13" t="s">
        <v>220</v>
      </c>
      <c r="I68" s="10" t="s">
        <v>17</v>
      </c>
      <c r="J68" s="10"/>
      <c r="K68" s="10"/>
      <c r="L68" s="10"/>
      <c r="M68" s="10"/>
      <c r="N68" s="13" t="s">
        <v>513</v>
      </c>
      <c r="O68" s="9"/>
      <c r="P68" s="9"/>
      <c r="Q68" s="9"/>
    </row>
    <row r="69" spans="1:17" x14ac:dyDescent="0.25">
      <c r="A69" s="13" t="s">
        <v>514</v>
      </c>
      <c r="B69" s="13"/>
      <c r="C69" s="20" t="s">
        <v>16</v>
      </c>
      <c r="D69" s="10"/>
      <c r="E69" s="10"/>
      <c r="F69" s="10"/>
      <c r="G69" s="43">
        <v>1</v>
      </c>
      <c r="H69" s="13" t="s">
        <v>220</v>
      </c>
      <c r="I69" s="10"/>
      <c r="J69" s="10"/>
      <c r="K69" s="10"/>
      <c r="L69" s="10"/>
      <c r="M69" s="10"/>
      <c r="N69" s="13" t="s">
        <v>514</v>
      </c>
      <c r="O69" s="9"/>
      <c r="P69" s="30"/>
      <c r="Q69" s="41"/>
    </row>
    <row r="70" spans="1:17" x14ac:dyDescent="0.25">
      <c r="A70" s="13" t="s">
        <v>515</v>
      </c>
      <c r="B70" s="13">
        <v>842</v>
      </c>
      <c r="C70" s="20" t="s">
        <v>16</v>
      </c>
      <c r="D70" s="10">
        <v>2</v>
      </c>
      <c r="E70" s="10"/>
      <c r="F70" s="10">
        <v>10</v>
      </c>
      <c r="G70" s="43">
        <v>1</v>
      </c>
      <c r="H70" s="13" t="s">
        <v>220</v>
      </c>
      <c r="I70" s="10" t="s">
        <v>17</v>
      </c>
      <c r="J70" s="10"/>
      <c r="K70" s="10"/>
      <c r="L70" s="10"/>
      <c r="M70" s="10"/>
      <c r="N70" s="13" t="s">
        <v>515</v>
      </c>
      <c r="O70" s="9"/>
      <c r="P70" s="9"/>
      <c r="Q70" s="9"/>
    </row>
    <row r="71" spans="1:17" x14ac:dyDescent="0.25">
      <c r="A71" s="13" t="s">
        <v>516</v>
      </c>
      <c r="B71" s="13">
        <v>841</v>
      </c>
      <c r="C71" s="20" t="s">
        <v>16</v>
      </c>
      <c r="D71" s="10">
        <v>2.2000000000000002</v>
      </c>
      <c r="E71" s="10"/>
      <c r="F71" s="10">
        <v>8.5</v>
      </c>
      <c r="G71" s="43">
        <v>1</v>
      </c>
      <c r="H71" s="13" t="s">
        <v>220</v>
      </c>
      <c r="I71" s="10" t="s">
        <v>17</v>
      </c>
      <c r="J71" s="10"/>
      <c r="K71" s="10"/>
      <c r="L71" s="10"/>
      <c r="M71" s="10"/>
      <c r="N71" s="13" t="s">
        <v>516</v>
      </c>
      <c r="O71" s="9"/>
      <c r="P71" s="30"/>
      <c r="Q71" s="41"/>
    </row>
    <row r="72" spans="1:17" x14ac:dyDescent="0.25">
      <c r="A72" s="13" t="s">
        <v>517</v>
      </c>
      <c r="B72" s="13">
        <v>843</v>
      </c>
      <c r="C72" s="20" t="s">
        <v>16</v>
      </c>
      <c r="D72" s="10">
        <v>2.6</v>
      </c>
      <c r="E72" s="10"/>
      <c r="F72" s="10">
        <v>12</v>
      </c>
      <c r="G72" s="43">
        <v>1</v>
      </c>
      <c r="H72" s="13" t="s">
        <v>220</v>
      </c>
      <c r="I72" s="10" t="s">
        <v>17</v>
      </c>
      <c r="J72" s="10"/>
      <c r="K72" s="10"/>
      <c r="L72" s="10"/>
      <c r="M72" s="10"/>
      <c r="N72" s="13" t="s">
        <v>517</v>
      </c>
      <c r="O72" s="9"/>
      <c r="P72" s="9"/>
      <c r="Q72" s="9"/>
    </row>
    <row r="73" spans="1:17" x14ac:dyDescent="0.25">
      <c r="A73" s="13" t="s">
        <v>518</v>
      </c>
      <c r="B73" s="13">
        <v>845</v>
      </c>
      <c r="C73" s="20" t="s">
        <v>16</v>
      </c>
      <c r="D73" s="10">
        <v>1.5</v>
      </c>
      <c r="E73" s="10"/>
      <c r="F73" s="10">
        <v>5</v>
      </c>
      <c r="G73" s="43">
        <v>1</v>
      </c>
      <c r="H73" s="13" t="s">
        <v>220</v>
      </c>
      <c r="I73" s="10" t="s">
        <v>17</v>
      </c>
      <c r="J73" s="10"/>
      <c r="K73" s="10"/>
      <c r="L73" s="10"/>
      <c r="M73" s="10"/>
      <c r="N73" s="13" t="s">
        <v>518</v>
      </c>
      <c r="O73" s="9"/>
      <c r="P73" s="9"/>
      <c r="Q73" s="9"/>
    </row>
    <row r="74" spans="1:17" x14ac:dyDescent="0.25">
      <c r="A74" s="13" t="s">
        <v>519</v>
      </c>
      <c r="B74" s="13">
        <v>1793</v>
      </c>
      <c r="C74" s="20" t="s">
        <v>16</v>
      </c>
      <c r="D74" s="10">
        <v>3.5</v>
      </c>
      <c r="E74" s="10"/>
      <c r="F74" s="10">
        <v>1.5</v>
      </c>
      <c r="G74" s="43">
        <v>1</v>
      </c>
      <c r="H74" s="13" t="s">
        <v>1614</v>
      </c>
      <c r="I74" s="10" t="s">
        <v>17</v>
      </c>
      <c r="J74" s="10"/>
      <c r="K74" s="10"/>
      <c r="L74" s="10"/>
      <c r="M74" s="10"/>
      <c r="N74" s="13" t="s">
        <v>519</v>
      </c>
      <c r="O74" s="9"/>
      <c r="P74" s="9"/>
      <c r="Q74" s="9"/>
    </row>
    <row r="75" spans="1:17" x14ac:dyDescent="0.25">
      <c r="A75" s="13" t="s">
        <v>562</v>
      </c>
      <c r="B75" s="13">
        <v>1504</v>
      </c>
      <c r="C75" s="42" t="s">
        <v>384</v>
      </c>
      <c r="D75" s="10">
        <v>3.5</v>
      </c>
      <c r="E75" s="10"/>
      <c r="F75" s="10"/>
      <c r="G75" s="43">
        <v>1</v>
      </c>
      <c r="H75" s="20" t="s">
        <v>220</v>
      </c>
      <c r="I75" s="10"/>
      <c r="J75" s="10"/>
      <c r="K75" s="10"/>
      <c r="L75" s="10"/>
      <c r="M75" s="10"/>
      <c r="N75" s="13" t="s">
        <v>520</v>
      </c>
      <c r="O75" s="9"/>
      <c r="P75" s="30"/>
      <c r="Q75" s="41"/>
    </row>
    <row r="76" spans="1:17" x14ac:dyDescent="0.25">
      <c r="A76" s="42" t="s">
        <v>563</v>
      </c>
      <c r="B76" s="42"/>
      <c r="C76" s="42" t="s">
        <v>16</v>
      </c>
      <c r="D76" s="10"/>
      <c r="E76" s="10"/>
      <c r="F76" s="10">
        <v>109</v>
      </c>
      <c r="G76" s="43">
        <v>1</v>
      </c>
      <c r="H76" s="42" t="s">
        <v>220</v>
      </c>
      <c r="I76" s="10" t="s">
        <v>17</v>
      </c>
      <c r="J76" s="10"/>
      <c r="K76" s="10"/>
      <c r="L76" s="10"/>
      <c r="M76" s="10"/>
      <c r="N76" s="42" t="s">
        <v>521</v>
      </c>
      <c r="O76" s="9"/>
      <c r="P76" s="30"/>
      <c r="Q76" s="41"/>
    </row>
    <row r="77" spans="1:17" x14ac:dyDescent="0.25">
      <c r="A77" s="44" t="s">
        <v>564</v>
      </c>
      <c r="B77" s="44"/>
      <c r="C77" s="42" t="s">
        <v>217</v>
      </c>
      <c r="D77" s="10">
        <v>0.3</v>
      </c>
      <c r="E77" s="10"/>
      <c r="F77" s="10"/>
      <c r="G77" s="43">
        <v>1</v>
      </c>
      <c r="H77" s="42" t="s">
        <v>216</v>
      </c>
      <c r="I77" s="10"/>
      <c r="J77" s="10"/>
      <c r="K77" s="10"/>
      <c r="L77" s="10"/>
      <c r="M77" s="10"/>
      <c r="N77" s="42"/>
      <c r="O77" s="9"/>
      <c r="P77" s="29"/>
      <c r="Q77" s="9"/>
    </row>
    <row r="78" spans="1:17" x14ac:dyDescent="0.25">
      <c r="A78" s="44" t="s">
        <v>565</v>
      </c>
      <c r="B78" s="44"/>
      <c r="C78" s="42" t="s">
        <v>217</v>
      </c>
      <c r="D78" s="10">
        <v>0.8</v>
      </c>
      <c r="E78" s="10"/>
      <c r="F78" s="10"/>
      <c r="G78" s="43">
        <v>1</v>
      </c>
      <c r="H78" s="42" t="s">
        <v>216</v>
      </c>
      <c r="I78" s="10"/>
      <c r="J78" s="10"/>
      <c r="K78" s="10"/>
      <c r="L78" s="10"/>
      <c r="M78" s="10"/>
      <c r="N78" s="42"/>
      <c r="O78" s="9"/>
      <c r="P78" s="9"/>
      <c r="Q78" s="9"/>
    </row>
    <row r="79" spans="1:17" x14ac:dyDescent="0.25">
      <c r="A79" s="44" t="s">
        <v>566</v>
      </c>
      <c r="B79" s="44"/>
      <c r="C79" s="42" t="s">
        <v>217</v>
      </c>
      <c r="D79" s="10"/>
      <c r="E79" s="10"/>
      <c r="F79" s="10"/>
      <c r="G79" s="42">
        <v>1</v>
      </c>
      <c r="H79" s="42" t="s">
        <v>216</v>
      </c>
      <c r="I79" s="10"/>
      <c r="J79" s="10"/>
      <c r="K79" s="10"/>
      <c r="L79" s="10"/>
      <c r="M79" s="10"/>
      <c r="N79" s="42"/>
      <c r="O79" s="9"/>
      <c r="P79" s="29"/>
      <c r="Q79" s="9"/>
    </row>
    <row r="80" spans="1:17" x14ac:dyDescent="0.25">
      <c r="A80" s="42" t="s">
        <v>523</v>
      </c>
      <c r="B80" s="42"/>
      <c r="C80" s="42" t="s">
        <v>16</v>
      </c>
      <c r="D80" s="10"/>
      <c r="E80" s="10"/>
      <c r="F80" s="10"/>
      <c r="G80" s="43">
        <v>1</v>
      </c>
      <c r="H80" s="42" t="s">
        <v>216</v>
      </c>
      <c r="I80" s="10"/>
      <c r="J80" s="10"/>
      <c r="K80" s="10"/>
      <c r="L80" s="10"/>
      <c r="M80" s="10"/>
      <c r="N80" s="42" t="s">
        <v>523</v>
      </c>
      <c r="O80" s="9"/>
      <c r="P80" s="30"/>
      <c r="Q80" s="41"/>
    </row>
    <row r="81" spans="1:17" x14ac:dyDescent="0.25">
      <c r="A81" s="21"/>
      <c r="B81" s="2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O81" s="9"/>
      <c r="P81" s="29"/>
      <c r="Q81" s="9"/>
    </row>
    <row r="82" spans="1:17" x14ac:dyDescent="0.25">
      <c r="A82" s="10" t="s">
        <v>1574</v>
      </c>
      <c r="B82" s="10"/>
      <c r="C82" s="10" t="s">
        <v>16</v>
      </c>
      <c r="D82" s="10"/>
      <c r="E82" s="10"/>
      <c r="F82" s="10"/>
      <c r="G82" s="10">
        <v>1</v>
      </c>
      <c r="H82" s="10" t="s">
        <v>1100</v>
      </c>
      <c r="I82" s="10" t="s">
        <v>17</v>
      </c>
      <c r="J82" s="10"/>
      <c r="K82" s="10"/>
      <c r="L82" s="10"/>
      <c r="M82" s="10"/>
    </row>
    <row r="83" spans="1:17" x14ac:dyDescent="0.25">
      <c r="A83" s="10" t="s">
        <v>1575</v>
      </c>
      <c r="B83" s="10"/>
      <c r="C83" s="10" t="s">
        <v>16</v>
      </c>
      <c r="D83" s="10"/>
      <c r="E83" s="10"/>
      <c r="F83" s="10"/>
      <c r="G83" s="10">
        <v>2</v>
      </c>
      <c r="H83" s="10" t="s">
        <v>1100</v>
      </c>
      <c r="I83" s="10" t="s">
        <v>17</v>
      </c>
      <c r="J83" s="10"/>
      <c r="K83" s="10"/>
      <c r="L83" s="10"/>
      <c r="M83" s="10"/>
    </row>
    <row r="84" spans="1:17" x14ac:dyDescent="0.25">
      <c r="A84" s="10" t="s">
        <v>1576</v>
      </c>
      <c r="B84" s="10"/>
      <c r="C84" s="10" t="s">
        <v>16</v>
      </c>
      <c r="D84" s="10"/>
      <c r="E84" s="10"/>
      <c r="F84" s="10">
        <v>24.5</v>
      </c>
      <c r="G84" s="10"/>
      <c r="H84" s="10" t="s">
        <v>220</v>
      </c>
      <c r="I84" s="10" t="s">
        <v>17</v>
      </c>
      <c r="J84" s="10"/>
      <c r="K84" s="10"/>
      <c r="L84" s="10"/>
      <c r="M84" s="10"/>
    </row>
    <row r="85" spans="1:17" x14ac:dyDescent="0.25">
      <c r="A85" s="10" t="s">
        <v>1577</v>
      </c>
      <c r="B85" s="10"/>
      <c r="C85" s="10" t="s">
        <v>16</v>
      </c>
      <c r="D85" s="10"/>
      <c r="E85" s="10"/>
      <c r="F85" s="10">
        <v>116.5</v>
      </c>
      <c r="G85" s="10"/>
      <c r="H85" s="10" t="s">
        <v>220</v>
      </c>
      <c r="I85" s="10" t="s">
        <v>17</v>
      </c>
      <c r="J85" s="10"/>
      <c r="K85" s="10"/>
      <c r="L85" s="10"/>
      <c r="M85" s="10"/>
    </row>
    <row r="86" spans="1:17" x14ac:dyDescent="0.25">
      <c r="A86" s="10" t="s">
        <v>1578</v>
      </c>
      <c r="B86" s="10"/>
      <c r="C86" s="10" t="s">
        <v>16</v>
      </c>
      <c r="D86" s="10"/>
      <c r="E86" s="10"/>
      <c r="F86" s="10">
        <v>82.5</v>
      </c>
      <c r="G86" s="10"/>
      <c r="H86" s="10" t="s">
        <v>220</v>
      </c>
      <c r="I86" s="10" t="s">
        <v>17</v>
      </c>
      <c r="J86" s="10"/>
      <c r="K86" s="10"/>
      <c r="L86" s="10"/>
      <c r="M86" s="10"/>
    </row>
    <row r="87" spans="1:17" x14ac:dyDescent="0.25">
      <c r="A87" s="10" t="s">
        <v>1579</v>
      </c>
      <c r="B87" s="10"/>
      <c r="C87" s="10" t="s">
        <v>16</v>
      </c>
      <c r="D87" s="10"/>
      <c r="E87" s="10"/>
      <c r="F87" s="10">
        <v>162.5</v>
      </c>
      <c r="G87" s="10"/>
      <c r="H87" s="10" t="s">
        <v>220</v>
      </c>
      <c r="I87" s="10" t="s">
        <v>17</v>
      </c>
      <c r="J87" s="10"/>
      <c r="K87" s="10"/>
      <c r="L87" s="10"/>
      <c r="M87" s="10"/>
    </row>
    <row r="88" spans="1:17" x14ac:dyDescent="0.25">
      <c r="A88" s="10" t="s">
        <v>1580</v>
      </c>
      <c r="B88" s="10"/>
      <c r="C88" s="10" t="s">
        <v>16</v>
      </c>
      <c r="D88" s="10"/>
      <c r="E88" s="10"/>
      <c r="F88" s="10">
        <v>71</v>
      </c>
      <c r="G88" s="10"/>
      <c r="H88" s="10" t="s">
        <v>220</v>
      </c>
      <c r="I88" s="10" t="s">
        <v>17</v>
      </c>
      <c r="J88" s="10"/>
      <c r="K88" s="10"/>
      <c r="L88" s="10"/>
      <c r="M88" s="10"/>
    </row>
    <row r="89" spans="1:17" x14ac:dyDescent="0.25">
      <c r="A89" s="10" t="s">
        <v>1581</v>
      </c>
      <c r="B89" s="10"/>
      <c r="C89" s="10" t="s">
        <v>16</v>
      </c>
      <c r="D89" s="10"/>
      <c r="E89" s="10"/>
      <c r="F89" s="10">
        <v>184</v>
      </c>
      <c r="G89" s="10"/>
      <c r="H89" s="10" t="s">
        <v>220</v>
      </c>
      <c r="I89" s="10" t="s">
        <v>17</v>
      </c>
      <c r="J89" s="10"/>
      <c r="K89" s="10"/>
      <c r="L89" s="10"/>
      <c r="M89" s="10"/>
    </row>
    <row r="90" spans="1:17" x14ac:dyDescent="0.25">
      <c r="A90" s="10" t="s">
        <v>1582</v>
      </c>
      <c r="B90" s="10"/>
      <c r="C90" s="10" t="s">
        <v>16</v>
      </c>
      <c r="D90" s="10"/>
      <c r="E90" s="10"/>
      <c r="F90" s="10"/>
      <c r="G90" s="10"/>
      <c r="H90" s="10"/>
      <c r="I90" s="10"/>
      <c r="J90" s="10"/>
      <c r="K90" s="10" t="s">
        <v>17</v>
      </c>
      <c r="L90" s="10"/>
      <c r="M90" s="10"/>
    </row>
    <row r="91" spans="1:17" x14ac:dyDescent="0.25">
      <c r="A91" s="10" t="s">
        <v>1583</v>
      </c>
      <c r="B91" s="10"/>
      <c r="C91" s="10" t="s">
        <v>16</v>
      </c>
      <c r="D91" s="10"/>
      <c r="E91" s="10"/>
      <c r="F91" s="10"/>
      <c r="G91" s="10">
        <v>2</v>
      </c>
      <c r="H91" s="10" t="s">
        <v>1100</v>
      </c>
      <c r="I91" s="10" t="s">
        <v>17</v>
      </c>
      <c r="J91" s="10"/>
      <c r="K91" s="10"/>
      <c r="L91" s="10"/>
      <c r="M91" s="10"/>
    </row>
    <row r="92" spans="1:17" x14ac:dyDescent="0.25">
      <c r="A92" s="10" t="s">
        <v>1588</v>
      </c>
      <c r="B92" s="10"/>
      <c r="C92" s="10" t="s">
        <v>16</v>
      </c>
      <c r="D92" s="10"/>
      <c r="E92" s="10"/>
      <c r="F92" s="10"/>
      <c r="G92" s="10"/>
      <c r="H92" s="10"/>
      <c r="I92" s="10"/>
      <c r="J92" s="10"/>
      <c r="K92" s="10" t="s">
        <v>17</v>
      </c>
      <c r="L92" s="10"/>
      <c r="M92" s="10"/>
      <c r="N92" t="s">
        <v>1589</v>
      </c>
    </row>
    <row r="93" spans="1:17" x14ac:dyDescent="0.25">
      <c r="A93" s="10" t="s">
        <v>1584</v>
      </c>
      <c r="B93" s="10"/>
      <c r="C93" s="10" t="s">
        <v>16</v>
      </c>
      <c r="D93" s="10"/>
      <c r="E93" s="10"/>
      <c r="F93" s="10">
        <v>149</v>
      </c>
      <c r="G93" s="10"/>
      <c r="H93" s="10" t="s">
        <v>220</v>
      </c>
      <c r="I93" s="10" t="s">
        <v>17</v>
      </c>
      <c r="J93" s="10"/>
      <c r="K93" s="10"/>
      <c r="L93" s="10"/>
      <c r="M93" s="10"/>
    </row>
    <row r="94" spans="1:17" x14ac:dyDescent="0.25">
      <c r="A94" s="10" t="s">
        <v>1585</v>
      </c>
      <c r="B94" s="10"/>
      <c r="C94" s="10" t="s">
        <v>16</v>
      </c>
      <c r="D94" s="10"/>
      <c r="E94" s="10"/>
      <c r="F94" s="10">
        <v>5.2</v>
      </c>
      <c r="G94" s="10"/>
      <c r="H94" s="10" t="s">
        <v>1100</v>
      </c>
      <c r="I94" s="10" t="s">
        <v>17</v>
      </c>
      <c r="J94" s="10"/>
      <c r="K94" s="10"/>
      <c r="L94" s="10"/>
      <c r="M94" s="10"/>
    </row>
    <row r="95" spans="1:17" x14ac:dyDescent="0.25">
      <c r="A95" s="10" t="s">
        <v>1586</v>
      </c>
      <c r="B95" s="10"/>
      <c r="C95" s="10" t="s">
        <v>16</v>
      </c>
      <c r="D95" s="10"/>
      <c r="E95" s="10"/>
      <c r="F95" s="10"/>
      <c r="G95" s="10">
        <v>1.5</v>
      </c>
      <c r="H95" s="10" t="s">
        <v>1100</v>
      </c>
      <c r="I95" s="10" t="s">
        <v>17</v>
      </c>
      <c r="J95" s="10"/>
      <c r="K95" s="10"/>
      <c r="L95" s="10"/>
      <c r="M95" s="10"/>
    </row>
    <row r="96" spans="1:17" x14ac:dyDescent="0.25">
      <c r="A96" s="20" t="s">
        <v>1587</v>
      </c>
      <c r="B96" s="10"/>
      <c r="C96" s="10" t="s">
        <v>16</v>
      </c>
      <c r="D96" s="10"/>
      <c r="E96" s="10"/>
      <c r="F96" s="10"/>
      <c r="G96" s="10"/>
      <c r="H96" s="10"/>
      <c r="I96" s="10" t="s">
        <v>17</v>
      </c>
      <c r="J96" s="10"/>
      <c r="K96" s="10"/>
      <c r="L96" s="10"/>
      <c r="M96" s="10"/>
    </row>
    <row r="97" spans="1:14" x14ac:dyDescent="0.25">
      <c r="A97" s="20" t="s">
        <v>1590</v>
      </c>
      <c r="B97" s="10"/>
      <c r="C97" s="20" t="s">
        <v>217</v>
      </c>
      <c r="D97" s="10"/>
      <c r="E97" s="10"/>
      <c r="F97" s="10">
        <v>30.5</v>
      </c>
      <c r="G97" s="10"/>
      <c r="H97" s="10" t="s">
        <v>1100</v>
      </c>
      <c r="I97" s="10" t="s">
        <v>17</v>
      </c>
      <c r="J97" s="10"/>
      <c r="K97" s="10"/>
      <c r="L97" s="10"/>
      <c r="M97" s="10"/>
    </row>
    <row r="98" spans="1:14" x14ac:dyDescent="0.25">
      <c r="A98" s="20" t="s">
        <v>1591</v>
      </c>
      <c r="B98" s="10"/>
      <c r="C98" s="20" t="s">
        <v>217</v>
      </c>
      <c r="D98" s="10"/>
      <c r="E98" s="10"/>
      <c r="F98" s="10">
        <v>22.5</v>
      </c>
      <c r="G98" s="10"/>
      <c r="H98" s="10" t="s">
        <v>1100</v>
      </c>
      <c r="I98" s="10" t="s">
        <v>17</v>
      </c>
      <c r="J98" s="10"/>
      <c r="K98" s="10"/>
      <c r="L98" s="10"/>
      <c r="M98" s="10"/>
    </row>
    <row r="99" spans="1:14" x14ac:dyDescent="0.25">
      <c r="A99">
        <v>1749</v>
      </c>
    </row>
    <row r="100" spans="1:14" x14ac:dyDescent="0.25">
      <c r="A100">
        <v>1751</v>
      </c>
    </row>
    <row r="101" spans="1:14" x14ac:dyDescent="0.25">
      <c r="A101">
        <v>1743</v>
      </c>
    </row>
    <row r="102" spans="1:14" x14ac:dyDescent="0.25">
      <c r="A102">
        <v>1753</v>
      </c>
    </row>
    <row r="103" spans="1:14" x14ac:dyDescent="0.25">
      <c r="A103">
        <v>490</v>
      </c>
      <c r="K103" t="s">
        <v>17</v>
      </c>
    </row>
    <row r="104" spans="1:14" x14ac:dyDescent="0.25">
      <c r="A104">
        <v>785</v>
      </c>
      <c r="K104" t="s">
        <v>17</v>
      </c>
      <c r="N104" t="s">
        <v>1613</v>
      </c>
    </row>
    <row r="105" spans="1:14" x14ac:dyDescent="0.25">
      <c r="A105">
        <v>1760</v>
      </c>
      <c r="K105" t="s">
        <v>17</v>
      </c>
    </row>
    <row r="106" spans="1:14" x14ac:dyDescent="0.25">
      <c r="A106" s="3">
        <v>786</v>
      </c>
      <c r="B106" s="3"/>
      <c r="C106" s="36"/>
      <c r="D106" s="39"/>
      <c r="E106" s="3"/>
      <c r="K106" t="s">
        <v>17</v>
      </c>
    </row>
    <row r="107" spans="1:14" x14ac:dyDescent="0.25">
      <c r="A107" s="3"/>
      <c r="B107" s="3"/>
      <c r="C107" s="36"/>
      <c r="D107" s="39"/>
      <c r="E107" s="3"/>
    </row>
    <row r="108" spans="1:14" x14ac:dyDescent="0.25">
      <c r="A108" s="3"/>
      <c r="B108" s="3"/>
      <c r="C108" s="36"/>
      <c r="D108" s="39"/>
      <c r="E108" s="3"/>
    </row>
    <row r="109" spans="1:14" x14ac:dyDescent="0.25">
      <c r="A109" s="3" t="s">
        <v>1617</v>
      </c>
      <c r="B109" s="3"/>
      <c r="C109" s="37"/>
      <c r="D109" s="40"/>
      <c r="E109" s="3"/>
    </row>
    <row r="110" spans="1:14" x14ac:dyDescent="0.25">
      <c r="A110" s="3" t="s">
        <v>1618</v>
      </c>
      <c r="B110" s="3"/>
      <c r="C110" s="36"/>
      <c r="D110" s="39"/>
      <c r="E110" s="3"/>
    </row>
    <row r="111" spans="1:14" x14ac:dyDescent="0.25">
      <c r="A111" s="3"/>
      <c r="B111" s="3"/>
      <c r="C111" s="37"/>
      <c r="D111" s="40"/>
      <c r="E111" s="3"/>
    </row>
    <row r="112" spans="1:14" x14ac:dyDescent="0.25">
      <c r="A112" s="3"/>
      <c r="B112" s="3"/>
      <c r="C112" s="36"/>
      <c r="D112" s="40"/>
      <c r="E112" s="3"/>
    </row>
    <row r="113" spans="1:5" x14ac:dyDescent="0.25">
      <c r="A113" s="3"/>
      <c r="B113" s="3"/>
      <c r="C113" s="36"/>
      <c r="D113" s="40"/>
      <c r="E113" s="3"/>
    </row>
    <row r="114" spans="1:5" x14ac:dyDescent="0.25">
      <c r="A114" s="3"/>
      <c r="B114" s="3"/>
      <c r="C114" s="36"/>
      <c r="D114" s="40"/>
      <c r="E114" s="3"/>
    </row>
    <row r="115" spans="1:5" x14ac:dyDescent="0.25">
      <c r="A115" s="3"/>
      <c r="B115" s="3"/>
      <c r="C115" s="36"/>
      <c r="D115" s="40"/>
      <c r="E115" s="3"/>
    </row>
    <row r="116" spans="1:5" x14ac:dyDescent="0.25">
      <c r="A116" s="3"/>
      <c r="B116" s="3"/>
      <c r="C116" s="36"/>
      <c r="D116" s="40"/>
      <c r="E116" s="3"/>
    </row>
    <row r="117" spans="1:5" x14ac:dyDescent="0.25">
      <c r="A117" s="3"/>
      <c r="B117" s="3"/>
      <c r="C117" s="38"/>
      <c r="D117" s="40"/>
      <c r="E117" s="3"/>
    </row>
    <row r="118" spans="1:5" x14ac:dyDescent="0.25">
      <c r="A118" s="3"/>
      <c r="B118" s="3"/>
      <c r="C118" s="38"/>
      <c r="D118" s="40"/>
      <c r="E118" s="3"/>
    </row>
    <row r="119" spans="1:5" x14ac:dyDescent="0.25">
      <c r="A119" s="3"/>
      <c r="B119" s="3"/>
      <c r="C119" s="38"/>
      <c r="D119" s="40"/>
      <c r="E119" s="3"/>
    </row>
    <row r="120" spans="1:5" x14ac:dyDescent="0.25">
      <c r="A120" s="3"/>
      <c r="B120" s="3"/>
      <c r="C120" s="38"/>
      <c r="D120" s="40"/>
      <c r="E120" s="3"/>
    </row>
    <row r="121" spans="1:5" x14ac:dyDescent="0.25">
      <c r="A121" s="3"/>
      <c r="B121" s="3"/>
      <c r="C121" s="38"/>
      <c r="D121" s="40"/>
      <c r="E121" s="3"/>
    </row>
    <row r="122" spans="1:5" x14ac:dyDescent="0.25">
      <c r="A122" s="3"/>
      <c r="B122" s="3"/>
      <c r="C122" s="38"/>
      <c r="D122" s="40"/>
      <c r="E122" s="3"/>
    </row>
    <row r="123" spans="1:5" x14ac:dyDescent="0.25">
      <c r="A123" s="3"/>
      <c r="B123" s="3"/>
      <c r="C123" s="38"/>
      <c r="D123" s="40"/>
      <c r="E123" s="3"/>
    </row>
    <row r="124" spans="1:5" x14ac:dyDescent="0.25">
      <c r="A124" s="3"/>
      <c r="B124" s="3"/>
      <c r="C124" s="38"/>
      <c r="D124" s="40"/>
      <c r="E124" s="3"/>
    </row>
    <row r="125" spans="1:5" x14ac:dyDescent="0.25">
      <c r="A125" s="3"/>
      <c r="B125" s="3"/>
      <c r="C125" s="38"/>
      <c r="D125" s="40"/>
      <c r="E125" s="3"/>
    </row>
    <row r="126" spans="1:5" x14ac:dyDescent="0.25">
      <c r="A126" s="3"/>
      <c r="B126" s="3"/>
      <c r="C126" s="38"/>
      <c r="D126" s="40"/>
      <c r="E126" s="3"/>
    </row>
    <row r="127" spans="1:5" x14ac:dyDescent="0.25">
      <c r="A127" s="3"/>
      <c r="B127" s="3"/>
      <c r="C127" s="38"/>
      <c r="D127" s="40"/>
      <c r="E127" s="3"/>
    </row>
    <row r="128" spans="1:5" x14ac:dyDescent="0.25">
      <c r="A128" s="3"/>
      <c r="B128" s="3"/>
      <c r="C128" s="38"/>
      <c r="D128" s="40"/>
      <c r="E128" s="3"/>
    </row>
    <row r="129" spans="1:5" x14ac:dyDescent="0.25">
      <c r="A129" s="3"/>
      <c r="B129" s="3"/>
      <c r="C129" s="38"/>
      <c r="D129" s="40"/>
      <c r="E129" s="3"/>
    </row>
    <row r="130" spans="1:5" x14ac:dyDescent="0.25">
      <c r="A130" s="3"/>
      <c r="B130" s="3"/>
      <c r="C130" s="38"/>
      <c r="D130" s="40"/>
      <c r="E130" s="3"/>
    </row>
    <row r="131" spans="1:5" x14ac:dyDescent="0.25">
      <c r="A131" s="3"/>
      <c r="B131" s="3"/>
      <c r="C131" s="38"/>
      <c r="D131" s="40"/>
      <c r="E131" s="3"/>
    </row>
    <row r="132" spans="1:5" x14ac:dyDescent="0.25">
      <c r="A132" s="3"/>
      <c r="B132" s="3"/>
      <c r="C132" s="38"/>
      <c r="D132" s="40"/>
      <c r="E132" s="3"/>
    </row>
    <row r="133" spans="1:5" x14ac:dyDescent="0.25">
      <c r="A133" s="3"/>
      <c r="B133" s="3"/>
      <c r="C133" s="38"/>
      <c r="D133" s="40"/>
      <c r="E133" s="3"/>
    </row>
    <row r="134" spans="1:5" x14ac:dyDescent="0.25">
      <c r="A134" s="3"/>
      <c r="B134" s="3"/>
      <c r="C134" s="38"/>
      <c r="D134" s="40"/>
      <c r="E134" s="3"/>
    </row>
    <row r="135" spans="1:5" x14ac:dyDescent="0.25">
      <c r="A135" s="3"/>
      <c r="B135" s="3"/>
      <c r="C135" s="38"/>
      <c r="D135" s="40"/>
      <c r="E135" s="3"/>
    </row>
    <row r="136" spans="1:5" x14ac:dyDescent="0.25">
      <c r="A136" s="3"/>
      <c r="B136" s="3"/>
      <c r="C136" s="38"/>
      <c r="D136" s="40"/>
      <c r="E136" s="3"/>
    </row>
    <row r="137" spans="1:5" x14ac:dyDescent="0.25">
      <c r="A137" s="3"/>
      <c r="B137" s="3"/>
      <c r="C137" s="38"/>
      <c r="D137" s="40"/>
      <c r="E137" s="3"/>
    </row>
    <row r="138" spans="1:5" x14ac:dyDescent="0.25">
      <c r="A138" s="3"/>
      <c r="B138" s="3"/>
      <c r="C138" s="38"/>
      <c r="D138" s="40"/>
      <c r="E138" s="3"/>
    </row>
    <row r="139" spans="1:5" x14ac:dyDescent="0.25">
      <c r="A139" s="3"/>
      <c r="B139" s="3"/>
      <c r="C139" s="38"/>
      <c r="D139" s="40"/>
      <c r="E139" s="3"/>
    </row>
    <row r="140" spans="1:5" x14ac:dyDescent="0.25">
      <c r="A140" s="3"/>
      <c r="B140" s="3"/>
      <c r="C140" s="38"/>
      <c r="D140" s="40"/>
      <c r="E140" s="3"/>
    </row>
    <row r="141" spans="1:5" x14ac:dyDescent="0.25">
      <c r="A141" s="3"/>
      <c r="B141" s="3"/>
      <c r="C141" s="38"/>
      <c r="D141" s="40"/>
      <c r="E141" s="3"/>
    </row>
    <row r="142" spans="1:5" x14ac:dyDescent="0.25">
      <c r="A142" s="3"/>
      <c r="B142" s="3"/>
      <c r="C142" s="38"/>
      <c r="D142" s="40"/>
      <c r="E142" s="3"/>
    </row>
    <row r="143" spans="1:5" x14ac:dyDescent="0.25">
      <c r="A143" s="3"/>
      <c r="B143" s="3"/>
      <c r="C143" s="38"/>
      <c r="D143" s="40"/>
      <c r="E143" s="3"/>
    </row>
    <row r="144" spans="1:5" x14ac:dyDescent="0.25">
      <c r="A144" s="3"/>
      <c r="B144" s="3"/>
      <c r="C144" s="38"/>
      <c r="D144" s="40"/>
      <c r="E144" s="3"/>
    </row>
    <row r="145" spans="1:5" x14ac:dyDescent="0.25">
      <c r="A145" s="3"/>
      <c r="B145" s="3"/>
      <c r="C145" s="38"/>
      <c r="D145" s="40"/>
      <c r="E145" s="3"/>
    </row>
    <row r="146" spans="1:5" x14ac:dyDescent="0.25">
      <c r="A146" s="3"/>
      <c r="B146" s="3"/>
      <c r="C146" s="38"/>
      <c r="D146" s="40"/>
      <c r="E146" s="3"/>
    </row>
    <row r="147" spans="1:5" x14ac:dyDescent="0.25">
      <c r="A147" s="3"/>
      <c r="B147" s="3"/>
      <c r="C147" s="38"/>
      <c r="D147" s="40"/>
      <c r="E147" s="3"/>
    </row>
    <row r="148" spans="1:5" x14ac:dyDescent="0.25">
      <c r="A148" s="3"/>
      <c r="B148" s="3"/>
      <c r="C148" s="38"/>
      <c r="D148" s="40"/>
      <c r="E148" s="3"/>
    </row>
    <row r="149" spans="1:5" x14ac:dyDescent="0.25">
      <c r="A149" s="3"/>
      <c r="B149" s="3"/>
      <c r="C149" s="38"/>
      <c r="D149" s="40"/>
      <c r="E149" s="3"/>
    </row>
    <row r="150" spans="1:5" x14ac:dyDescent="0.25">
      <c r="A150" s="3"/>
      <c r="B150" s="3"/>
      <c r="C150" s="38"/>
      <c r="D150" s="40"/>
      <c r="E150" s="3"/>
    </row>
    <row r="151" spans="1:5" x14ac:dyDescent="0.25">
      <c r="A151" s="3"/>
      <c r="B151" s="3"/>
      <c r="C151" s="38"/>
      <c r="D151" s="40"/>
      <c r="E151" s="3"/>
    </row>
    <row r="152" spans="1:5" x14ac:dyDescent="0.25">
      <c r="A152" s="3"/>
      <c r="B152" s="3"/>
      <c r="C152" s="38"/>
      <c r="D152" s="40"/>
      <c r="E152" s="3"/>
    </row>
    <row r="153" spans="1:5" x14ac:dyDescent="0.25">
      <c r="A153" s="3"/>
      <c r="B153" s="3"/>
      <c r="C153" s="38"/>
      <c r="D153" s="40"/>
      <c r="E153" s="3"/>
    </row>
    <row r="154" spans="1:5" x14ac:dyDescent="0.25">
      <c r="A154" s="3"/>
      <c r="B154" s="3"/>
      <c r="C154" s="38"/>
      <c r="D154" s="40"/>
      <c r="E154" s="3"/>
    </row>
    <row r="155" spans="1:5" x14ac:dyDescent="0.25">
      <c r="A155" s="3"/>
      <c r="B155" s="3"/>
      <c r="C155" s="38"/>
      <c r="D155" s="40"/>
      <c r="E155" s="3"/>
    </row>
    <row r="156" spans="1:5" x14ac:dyDescent="0.25">
      <c r="A156" s="3"/>
      <c r="B156" s="3"/>
      <c r="C156" s="38"/>
      <c r="D156" s="40"/>
      <c r="E156" s="3"/>
    </row>
    <row r="157" spans="1:5" x14ac:dyDescent="0.25">
      <c r="A157" s="3"/>
      <c r="B157" s="3"/>
      <c r="C157" s="38"/>
      <c r="D157" s="40"/>
      <c r="E157" s="3"/>
    </row>
    <row r="158" spans="1:5" x14ac:dyDescent="0.25">
      <c r="A158" s="3"/>
      <c r="B158" s="3"/>
      <c r="C158" s="38"/>
      <c r="D158" s="40"/>
      <c r="E158" s="3"/>
    </row>
    <row r="159" spans="1:5" x14ac:dyDescent="0.25">
      <c r="A159" s="3"/>
      <c r="B159" s="3"/>
      <c r="C159" s="38"/>
      <c r="D159" s="40"/>
      <c r="E159" s="3"/>
    </row>
    <row r="160" spans="1:5" x14ac:dyDescent="0.25">
      <c r="A160" s="3"/>
      <c r="B160" s="3"/>
      <c r="C160" s="38"/>
      <c r="D160" s="40"/>
      <c r="E160" s="3"/>
    </row>
    <row r="161" spans="1:5" x14ac:dyDescent="0.25">
      <c r="A161" s="3"/>
      <c r="B161" s="3"/>
      <c r="C161" s="38"/>
      <c r="D161" s="40"/>
      <c r="E161" s="3"/>
    </row>
    <row r="162" spans="1:5" x14ac:dyDescent="0.25">
      <c r="A162" s="3"/>
      <c r="B162" s="3"/>
      <c r="C162" s="38"/>
      <c r="D162" s="40"/>
      <c r="E162" s="3"/>
    </row>
    <row r="163" spans="1:5" x14ac:dyDescent="0.25">
      <c r="A163" s="3"/>
      <c r="B163" s="3"/>
      <c r="C163" s="38"/>
      <c r="D163" s="40"/>
      <c r="E163" s="3"/>
    </row>
    <row r="164" spans="1:5" x14ac:dyDescent="0.25">
      <c r="A164" s="3"/>
      <c r="B164" s="3"/>
      <c r="C164" s="38"/>
      <c r="D164" s="40"/>
      <c r="E164" s="3"/>
    </row>
    <row r="165" spans="1:5" x14ac:dyDescent="0.25">
      <c r="A165" s="3"/>
      <c r="B165" s="3"/>
      <c r="C165" s="38"/>
      <c r="D165" s="40"/>
      <c r="E165" s="3"/>
    </row>
    <row r="166" spans="1:5" x14ac:dyDescent="0.25">
      <c r="A166" s="3"/>
      <c r="B166" s="3"/>
      <c r="C166" s="38"/>
      <c r="D166" s="40"/>
      <c r="E166" s="3"/>
    </row>
    <row r="167" spans="1:5" x14ac:dyDescent="0.25">
      <c r="A167" s="39"/>
      <c r="B167" s="39"/>
      <c r="C167" s="36"/>
      <c r="D167" s="40"/>
      <c r="E167" s="39"/>
    </row>
    <row r="168" spans="1:5" x14ac:dyDescent="0.25">
      <c r="A168" s="39"/>
      <c r="B168" s="39"/>
      <c r="C168" s="36"/>
      <c r="D168" s="40"/>
      <c r="E168" s="39"/>
    </row>
    <row r="169" spans="1:5" x14ac:dyDescent="0.25">
      <c r="A169" s="39"/>
      <c r="B169" s="39"/>
      <c r="C169" s="36"/>
      <c r="D169" s="40"/>
      <c r="E169" s="39"/>
    </row>
    <row r="170" spans="1:5" x14ac:dyDescent="0.25">
      <c r="A170" s="39"/>
      <c r="B170" s="39"/>
      <c r="C170" s="36"/>
      <c r="D170" s="39"/>
      <c r="E170" s="39"/>
    </row>
    <row r="171" spans="1:5" x14ac:dyDescent="0.25">
      <c r="A171" s="39"/>
      <c r="B171" s="39"/>
      <c r="C171" s="36"/>
      <c r="D171" s="40"/>
      <c r="E171" s="39"/>
    </row>
  </sheetData>
  <pageMargins left="0.7" right="0.7" top="0.75" bottom="0.75" header="0.3" footer="0.3"/>
  <pageSetup orientation="landscape"/>
  <headerFooter>
    <oddHeader>&amp;CEastern 1 Permanent Plot 2015&amp;R&amp;P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Papala 1</vt:lpstr>
      <vt:lpstr>Holei 1</vt:lpstr>
      <vt:lpstr>Whippoorwill 1</vt:lpstr>
      <vt:lpstr>Sand 1</vt:lpstr>
      <vt:lpstr>Holei 2</vt:lpstr>
      <vt:lpstr>Kaula 1</vt:lpstr>
      <vt:lpstr>Paradise 1</vt:lpstr>
      <vt:lpstr>Eastern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 Miller-ter Kuile</cp:lastModifiedBy>
  <cp:lastPrinted>2015-07-27T07:09:45Z</cp:lastPrinted>
  <dcterms:created xsi:type="dcterms:W3CDTF">2015-07-07T05:14:01Z</dcterms:created>
  <dcterms:modified xsi:type="dcterms:W3CDTF">2018-05-21T23:11:12Z</dcterms:modified>
</cp:coreProperties>
</file>