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<sst xmlns="http://schemas.openxmlformats.org/spreadsheetml/2006/main" count="12" uniqueCount="12">
  <si>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Number of components ( C )</t>
  </si>
  <si>
    <t>Number of pairs generated ( P )</t>
  </si>
  <si>
    <t>C</t>
  </si>
  <si>
    <t>log( C )</t>
  </si>
  <si>
    <t>log( P )</t>
  </si>
  <si>
    <t>C * Log ( C )</t>
  </si>
  <si>
    <t xml:space="preserve">Co-efficient </t>
  </si>
  <si>
    <t xml:space="preserve">P / log( C ) </t>
  </si>
  <si>
    <t xml:space="preserve">( P * 2.15 )/ log( C ) </t>
  </si>
  <si>
    <t>( P )/( C * Log ( C ) )</t>
  </si>
  <si>
    <t>0.46 C Log C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</si>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</sst>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nodes and number of pairs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Sheet1!$C$2:$C$16</c:f>
              <c:numCache/>
            </c:numRef>
          </c:val>
          <c:smooth val="0"/>
        </c:ser>
        <c:ser>
          <c:idx val="2"/>
          <c:order val="2"/>
          <c:tx>
            <c:strRef>
              <c:f>Sheet1!$F$1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Sheet1!$F$2:$F$16</c:f>
              <c:numCache/>
            </c:numRef>
          </c:val>
          <c:smooth val="0"/>
        </c:ser>
        <c:ser>
          <c:idx val="3"/>
          <c:order val="3"/>
          <c:tx>
            <c:strRef>
              <c:f>Sheet1!$K$1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Sheet1!$K$2:$K$16</c:f>
              <c:numCache/>
            </c:numRef>
          </c:val>
          <c:smooth val="0"/>
        </c:ser>
        <c:axId val="1291341491"/>
        <c:axId val="970222072"/>
      </c:lineChart>
      <c:catAx>
        <c:axId val="1291341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components ( C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222072"/>
      </c:catAx>
      <c:valAx>
        <c:axId val="970222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341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17</xdr:row>
      <xdr:rowOff>0</xdr:rowOff>
    </xdr:from>
    <xdr:ext cx="8972550" cy="5543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8.38"/>
    <col customWidth="1" min="6" max="7" width="16.5"/>
    <col customWidth="1" min="9" max="9" width="16.5"/>
    <col customWidth="1" min="10" max="10" width="20.25"/>
    <col customWidth="1" min="14" max="14" width="13.25"/>
    <col customWidth="1" min="18" max="18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/>
      <c r="N1" s="3"/>
      <c r="O1" s="3"/>
      <c r="P1" s="3"/>
      <c r="Q1" s="3"/>
      <c r="R1" s="3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1">
        <v>250.0</v>
      </c>
      <c r="B2" s="1">
        <v>614.0</v>
      </c>
      <c r="C2" s="1">
        <v>250.0</v>
      </c>
      <c r="D2" s="4">
        <f t="shared" ref="D2:E2" si="1">LN(A2)</f>
        <v>5.521460918</v>
      </c>
      <c r="E2" s="4">
        <f t="shared" si="1"/>
        <v>6.419994928</v>
      </c>
      <c r="F2" s="4">
        <f t="shared" ref="F2:F16" si="3">C2*LN(C2)</f>
        <v>1380.365229</v>
      </c>
      <c r="G2" s="4">
        <f t="shared" ref="G2:G16" si="4">E2/D2</f>
        <v>1.162734831</v>
      </c>
      <c r="H2" s="4">
        <f t="shared" ref="H2:H16" si="5">B2/D2</f>
        <v>111.2024533</v>
      </c>
      <c r="I2" s="4">
        <f t="shared" ref="I2:I16" si="6">2.18*H2</f>
        <v>242.4213482</v>
      </c>
      <c r="J2" s="4">
        <f t="shared" ref="J2:J16" si="7">B2/(C2*D2)</f>
        <v>0.4448098133</v>
      </c>
      <c r="K2" s="4">
        <f t="shared" ref="K2:K16" si="8">$J$18*F2</f>
        <v>634.9680056</v>
      </c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4">
        <f t="shared" ref="A3:A16" si="9">A2*2</f>
        <v>500</v>
      </c>
      <c r="B3" s="1">
        <v>1624.0</v>
      </c>
      <c r="C3" s="1">
        <f t="shared" ref="C3:C16" si="10">C2*2</f>
        <v>500</v>
      </c>
      <c r="D3" s="4">
        <f t="shared" ref="D3:E3" si="2">LN(A3)</f>
        <v>6.214608098</v>
      </c>
      <c r="E3" s="4">
        <f t="shared" si="2"/>
        <v>7.392647521</v>
      </c>
      <c r="F3" s="4">
        <f t="shared" si="3"/>
        <v>3107.304049</v>
      </c>
      <c r="G3" s="4">
        <f t="shared" si="4"/>
        <v>1.189559728</v>
      </c>
      <c r="H3" s="4">
        <f t="shared" si="5"/>
        <v>261.3197766</v>
      </c>
      <c r="I3" s="4">
        <f t="shared" si="6"/>
        <v>569.677113</v>
      </c>
      <c r="J3" s="4">
        <f t="shared" si="7"/>
        <v>0.5226395532</v>
      </c>
      <c r="K3" s="4">
        <f t="shared" si="8"/>
        <v>1429.359863</v>
      </c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4">
        <f t="shared" si="9"/>
        <v>1000</v>
      </c>
      <c r="B4" s="1">
        <v>2768.0</v>
      </c>
      <c r="C4" s="1">
        <f t="shared" si="10"/>
        <v>1000</v>
      </c>
      <c r="D4" s="4">
        <f t="shared" ref="D4:E4" si="11">LN(A4)</f>
        <v>6.907755279</v>
      </c>
      <c r="E4" s="4">
        <f t="shared" si="11"/>
        <v>7.925880317</v>
      </c>
      <c r="F4" s="4">
        <f t="shared" si="3"/>
        <v>6907.755279</v>
      </c>
      <c r="G4" s="4">
        <f t="shared" si="4"/>
        <v>1.147388695</v>
      </c>
      <c r="H4" s="4">
        <f t="shared" si="5"/>
        <v>400.709042</v>
      </c>
      <c r="I4" s="4">
        <f t="shared" si="6"/>
        <v>873.5457115</v>
      </c>
      <c r="J4" s="4">
        <f t="shared" si="7"/>
        <v>0.400709042</v>
      </c>
      <c r="K4" s="4">
        <f t="shared" si="8"/>
        <v>3177.567428</v>
      </c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4">
        <f t="shared" si="9"/>
        <v>2000</v>
      </c>
      <c r="B5" s="1">
        <v>9134.0</v>
      </c>
      <c r="C5" s="1">
        <f t="shared" si="10"/>
        <v>2000</v>
      </c>
      <c r="D5" s="4">
        <f t="shared" ref="D5:E5" si="12">LN(A5)</f>
        <v>7.60090246</v>
      </c>
      <c r="E5" s="4">
        <f t="shared" si="12"/>
        <v>9.119758994</v>
      </c>
      <c r="F5" s="4">
        <f t="shared" si="3"/>
        <v>15201.80492</v>
      </c>
      <c r="G5" s="4">
        <f t="shared" si="4"/>
        <v>1.199825816</v>
      </c>
      <c r="H5" s="4">
        <f t="shared" si="5"/>
        <v>1201.69941</v>
      </c>
      <c r="I5" s="4">
        <f t="shared" si="6"/>
        <v>2619.704713</v>
      </c>
      <c r="J5" s="4">
        <f t="shared" si="7"/>
        <v>0.6008497049</v>
      </c>
      <c r="K5" s="4">
        <f t="shared" si="8"/>
        <v>6992.830263</v>
      </c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4">
        <f t="shared" si="9"/>
        <v>4000</v>
      </c>
      <c r="B6" s="1">
        <v>18276.0</v>
      </c>
      <c r="C6" s="1">
        <f t="shared" si="10"/>
        <v>4000</v>
      </c>
      <c r="D6" s="4">
        <f t="shared" ref="D6:E6" si="13">LN(A6)</f>
        <v>8.29404964</v>
      </c>
      <c r="E6" s="4">
        <f t="shared" si="13"/>
        <v>9.813344003</v>
      </c>
      <c r="F6" s="4">
        <f t="shared" si="3"/>
        <v>33176.19856</v>
      </c>
      <c r="G6" s="4">
        <f t="shared" si="4"/>
        <v>1.183178836</v>
      </c>
      <c r="H6" s="4">
        <f t="shared" si="5"/>
        <v>2203.507429</v>
      </c>
      <c r="I6" s="4">
        <f t="shared" si="6"/>
        <v>4803.646196</v>
      </c>
      <c r="J6" s="4">
        <f t="shared" si="7"/>
        <v>0.5508768573</v>
      </c>
      <c r="K6" s="4">
        <f t="shared" si="8"/>
        <v>15261.05134</v>
      </c>
      <c r="L6" s="2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4">
        <f t="shared" si="9"/>
        <v>8000</v>
      </c>
      <c r="B7" s="1">
        <v>40706.0</v>
      </c>
      <c r="C7" s="1">
        <f t="shared" si="10"/>
        <v>8000</v>
      </c>
      <c r="D7" s="4">
        <f t="shared" ref="D7:E7" si="14">LN(A7)</f>
        <v>8.987196821</v>
      </c>
      <c r="E7" s="4">
        <f t="shared" si="14"/>
        <v>10.61413078</v>
      </c>
      <c r="F7" s="4">
        <f t="shared" si="3"/>
        <v>71897.57457</v>
      </c>
      <c r="G7" s="4">
        <f t="shared" si="4"/>
        <v>1.181027966</v>
      </c>
      <c r="H7" s="4">
        <f t="shared" si="5"/>
        <v>4529.332206</v>
      </c>
      <c r="I7" s="4">
        <f t="shared" si="6"/>
        <v>9873.944209</v>
      </c>
      <c r="J7" s="4">
        <f t="shared" si="7"/>
        <v>0.5661665257</v>
      </c>
      <c r="K7" s="4">
        <f t="shared" si="8"/>
        <v>33072.8843</v>
      </c>
      <c r="L7" s="2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4">
        <f t="shared" si="9"/>
        <v>16000</v>
      </c>
      <c r="B8" s="1">
        <v>93729.0</v>
      </c>
      <c r="C8" s="1">
        <f t="shared" si="10"/>
        <v>16000</v>
      </c>
      <c r="D8" s="4">
        <f t="shared" ref="D8:E8" si="15">LN(A8)</f>
        <v>9.680344001</v>
      </c>
      <c r="E8" s="4">
        <f t="shared" si="15"/>
        <v>11.44816292</v>
      </c>
      <c r="F8" s="4">
        <f t="shared" si="3"/>
        <v>154885.504</v>
      </c>
      <c r="G8" s="4">
        <f t="shared" si="4"/>
        <v>1.182619431</v>
      </c>
      <c r="H8" s="4">
        <f t="shared" si="5"/>
        <v>9682.403847</v>
      </c>
      <c r="I8" s="4">
        <f t="shared" si="6"/>
        <v>21107.64039</v>
      </c>
      <c r="J8" s="4">
        <f t="shared" si="7"/>
        <v>0.6051502405</v>
      </c>
      <c r="K8" s="4">
        <f t="shared" si="8"/>
        <v>71247.33185</v>
      </c>
      <c r="L8" s="2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4">
        <f t="shared" si="9"/>
        <v>32000</v>
      </c>
      <c r="B9" s="1">
        <v>273588.0</v>
      </c>
      <c r="C9" s="1">
        <f t="shared" si="10"/>
        <v>32000</v>
      </c>
      <c r="D9" s="4">
        <f t="shared" ref="D9:E9" si="16">LN(A9)</f>
        <v>10.37349118</v>
      </c>
      <c r="E9" s="4">
        <f t="shared" si="16"/>
        <v>12.5193786</v>
      </c>
      <c r="F9" s="4">
        <f t="shared" si="3"/>
        <v>331951.7178</v>
      </c>
      <c r="G9" s="4">
        <f t="shared" si="4"/>
        <v>1.206862606</v>
      </c>
      <c r="H9" s="4">
        <f t="shared" si="5"/>
        <v>26373.7632</v>
      </c>
      <c r="I9" s="4">
        <f t="shared" si="6"/>
        <v>57494.80378</v>
      </c>
      <c r="J9" s="4">
        <f t="shared" si="7"/>
        <v>0.8241801</v>
      </c>
      <c r="K9" s="4">
        <f t="shared" si="8"/>
        <v>152697.7902</v>
      </c>
      <c r="L9" s="2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4">
        <f t="shared" si="9"/>
        <v>64000</v>
      </c>
      <c r="B10" s="1">
        <v>427577.0</v>
      </c>
      <c r="C10" s="1">
        <f t="shared" si="10"/>
        <v>64000</v>
      </c>
      <c r="D10" s="4">
        <f t="shared" ref="D10:E10" si="17">LN(A10)</f>
        <v>11.06663836</v>
      </c>
      <c r="E10" s="4">
        <f t="shared" si="17"/>
        <v>12.96588967</v>
      </c>
      <c r="F10" s="4">
        <f t="shared" si="3"/>
        <v>708264.8552</v>
      </c>
      <c r="G10" s="4">
        <f t="shared" si="4"/>
        <v>1.171619533</v>
      </c>
      <c r="H10" s="4">
        <f t="shared" si="5"/>
        <v>38636.57472</v>
      </c>
      <c r="I10" s="4">
        <f t="shared" si="6"/>
        <v>84227.73289</v>
      </c>
      <c r="J10" s="4">
        <f t="shared" si="7"/>
        <v>0.60369648</v>
      </c>
      <c r="K10" s="4">
        <f t="shared" si="8"/>
        <v>325801.8334</v>
      </c>
      <c r="L10" s="2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4">
        <f t="shared" si="9"/>
        <v>128000</v>
      </c>
      <c r="B11" s="1">
        <v>986310.0</v>
      </c>
      <c r="C11" s="1">
        <f t="shared" si="10"/>
        <v>128000</v>
      </c>
      <c r="D11" s="4">
        <f t="shared" ref="D11:E11" si="18">LN(A11)</f>
        <v>11.75978554</v>
      </c>
      <c r="E11" s="4">
        <f t="shared" si="18"/>
        <v>13.80172599</v>
      </c>
      <c r="F11" s="4">
        <f t="shared" si="3"/>
        <v>1505252.549</v>
      </c>
      <c r="G11" s="4">
        <f t="shared" si="4"/>
        <v>1.173637558</v>
      </c>
      <c r="H11" s="4">
        <f t="shared" si="5"/>
        <v>83871.42745</v>
      </c>
      <c r="I11" s="4">
        <f t="shared" si="6"/>
        <v>182839.7118</v>
      </c>
      <c r="J11" s="4">
        <f t="shared" si="7"/>
        <v>0.655245527</v>
      </c>
      <c r="K11" s="4">
        <f t="shared" si="8"/>
        <v>692416.1728</v>
      </c>
      <c r="L11" s="2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4">
        <f t="shared" si="9"/>
        <v>256000</v>
      </c>
      <c r="B12" s="1">
        <v>1576709.0</v>
      </c>
      <c r="C12" s="1">
        <f t="shared" si="10"/>
        <v>256000</v>
      </c>
      <c r="D12" s="4">
        <f t="shared" ref="D12:E12" si="19">LN(A12)</f>
        <v>12.45293272</v>
      </c>
      <c r="E12" s="4">
        <f t="shared" si="19"/>
        <v>14.27085032</v>
      </c>
      <c r="F12" s="4">
        <f t="shared" si="3"/>
        <v>3187950.777</v>
      </c>
      <c r="G12" s="4">
        <f t="shared" si="4"/>
        <v>1.14598309</v>
      </c>
      <c r="H12" s="4">
        <f t="shared" si="5"/>
        <v>126613.4681</v>
      </c>
      <c r="I12" s="4">
        <f t="shared" si="6"/>
        <v>276017.3604</v>
      </c>
      <c r="J12" s="4">
        <f t="shared" si="7"/>
        <v>0.4945838597</v>
      </c>
      <c r="K12" s="4">
        <f t="shared" si="8"/>
        <v>1466457.358</v>
      </c>
      <c r="L12" s="2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4">
        <f t="shared" si="9"/>
        <v>512000</v>
      </c>
      <c r="B13" s="1">
        <v>3287033.0</v>
      </c>
      <c r="C13" s="1">
        <f t="shared" si="10"/>
        <v>512000</v>
      </c>
      <c r="D13" s="4">
        <f t="shared" ref="D13:E13" si="20">LN(A13)</f>
        <v>13.1460799</v>
      </c>
      <c r="E13" s="4">
        <f t="shared" si="20"/>
        <v>15.00549589</v>
      </c>
      <c r="F13" s="4">
        <f t="shared" si="3"/>
        <v>6730792.911</v>
      </c>
      <c r="G13" s="4">
        <f t="shared" si="4"/>
        <v>1.14144262</v>
      </c>
      <c r="H13" s="4">
        <f t="shared" si="5"/>
        <v>250039.0249</v>
      </c>
      <c r="I13" s="4">
        <f t="shared" si="6"/>
        <v>545085.0742</v>
      </c>
      <c r="J13" s="4">
        <f t="shared" si="7"/>
        <v>0.4883574704</v>
      </c>
      <c r="K13" s="4">
        <f t="shared" si="8"/>
        <v>3096164.739</v>
      </c>
      <c r="L13" s="2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4">
        <f t="shared" si="9"/>
        <v>1024000</v>
      </c>
      <c r="B14" s="1">
        <v>7261619.0</v>
      </c>
      <c r="C14" s="1">
        <f t="shared" si="10"/>
        <v>1024000</v>
      </c>
      <c r="D14" s="4">
        <f t="shared" ref="D14:E14" si="21">LN(A14)</f>
        <v>13.83922708</v>
      </c>
      <c r="E14" s="4">
        <f t="shared" si="21"/>
        <v>15.79811336</v>
      </c>
      <c r="F14" s="4">
        <f t="shared" si="3"/>
        <v>14171368.53</v>
      </c>
      <c r="G14" s="4">
        <f t="shared" si="4"/>
        <v>1.141545931</v>
      </c>
      <c r="H14" s="4">
        <f t="shared" si="5"/>
        <v>524712.7571</v>
      </c>
      <c r="I14" s="4">
        <f t="shared" si="6"/>
        <v>1143873.811</v>
      </c>
      <c r="J14" s="4">
        <f t="shared" si="7"/>
        <v>0.5124148019</v>
      </c>
      <c r="K14" s="4">
        <f t="shared" si="8"/>
        <v>6518829.526</v>
      </c>
      <c r="L14" s="2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4">
        <f t="shared" si="9"/>
        <v>2048000</v>
      </c>
      <c r="B15" s="1">
        <v>1.6978658E7</v>
      </c>
      <c r="C15" s="1">
        <f t="shared" si="10"/>
        <v>2048000</v>
      </c>
      <c r="D15" s="4">
        <f t="shared" ref="D15:E15" si="22">LN(A15)</f>
        <v>14.53237427</v>
      </c>
      <c r="E15" s="4">
        <f t="shared" si="22"/>
        <v>16.6474677</v>
      </c>
      <c r="F15" s="4">
        <f t="shared" si="3"/>
        <v>29762302.5</v>
      </c>
      <c r="G15" s="4">
        <f t="shared" si="4"/>
        <v>1.145543557</v>
      </c>
      <c r="H15" s="4">
        <f t="shared" si="5"/>
        <v>1168333.384</v>
      </c>
      <c r="I15" s="4">
        <f t="shared" si="6"/>
        <v>2546966.777</v>
      </c>
      <c r="J15" s="4">
        <f t="shared" si="7"/>
        <v>0.5704752851</v>
      </c>
      <c r="K15" s="4">
        <f t="shared" si="8"/>
        <v>13690659.15</v>
      </c>
      <c r="L15" s="2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4">
        <f t="shared" si="9"/>
        <v>4096000</v>
      </c>
      <c r="B16" s="1">
        <v>2.8045381E7</v>
      </c>
      <c r="C16" s="1">
        <f t="shared" si="10"/>
        <v>4096000</v>
      </c>
      <c r="D16" s="4">
        <f t="shared" ref="D16:E16" si="23">LN(A16)</f>
        <v>15.22552145</v>
      </c>
      <c r="E16" s="4">
        <f t="shared" si="23"/>
        <v>17.14933451</v>
      </c>
      <c r="F16" s="4">
        <f t="shared" si="3"/>
        <v>62363735.84</v>
      </c>
      <c r="G16" s="4">
        <f t="shared" si="4"/>
        <v>1.126354494</v>
      </c>
      <c r="H16" s="4">
        <f t="shared" si="5"/>
        <v>1841998.062</v>
      </c>
      <c r="I16" s="4">
        <f t="shared" si="6"/>
        <v>4015555.776</v>
      </c>
      <c r="J16" s="4">
        <f t="shared" si="7"/>
        <v>0.4497065582</v>
      </c>
      <c r="K16" s="4">
        <f t="shared" si="8"/>
        <v>28687318.49</v>
      </c>
      <c r="L16" s="2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2"/>
      <c r="B17" s="2"/>
      <c r="C17" s="2"/>
      <c r="D17" s="2"/>
      <c r="E17" s="3" t="s">
        <v>11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3">
        <v>0.46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</sheetData>
  <drawing r:id="rId1"/>
</worksheet>
</file>