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089\Desktop\Data Wrangling Project\Final Data\"/>
    </mc:Choice>
  </mc:AlternateContent>
  <xr:revisionPtr revIDLastSave="0" documentId="13_ncr:1_{D2E04654-BB5E-4B44-B48C-687BC9B5BDF3}" xr6:coauthVersionLast="47" xr6:coauthVersionMax="47" xr10:uidLastSave="{00000000-0000-0000-0000-000000000000}"/>
  <bookViews>
    <workbookView xWindow="-108" yWindow="-108" windowWidth="23256" windowHeight="12456" xr2:uid="{9DFE308B-6840-4050-8D32-4DD4F986DEC8}"/>
  </bookViews>
  <sheets>
    <sheet name="US Cardiovascular Diseases" sheetId="1" r:id="rId1"/>
    <sheet name="Forecasting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3" l="1"/>
  <c r="H53" i="3"/>
  <c r="G53" i="3"/>
  <c r="F53" i="3"/>
  <c r="J53" i="3" s="1"/>
  <c r="D53" i="3"/>
  <c r="C53" i="3"/>
  <c r="E53" i="3" s="1"/>
  <c r="B53" i="3"/>
  <c r="A53" i="3"/>
  <c r="I52" i="3"/>
  <c r="H52" i="3"/>
  <c r="G52" i="3"/>
  <c r="F52" i="3"/>
  <c r="J52" i="3" s="1"/>
  <c r="E52" i="3"/>
  <c r="D52" i="3"/>
  <c r="C52" i="3"/>
  <c r="B52" i="3"/>
  <c r="A52" i="3"/>
  <c r="I51" i="3"/>
  <c r="H51" i="3"/>
  <c r="G51" i="3"/>
  <c r="J51" i="3" s="1"/>
  <c r="F51" i="3"/>
  <c r="D51" i="3"/>
  <c r="C51" i="3"/>
  <c r="B51" i="3"/>
  <c r="A51" i="3"/>
  <c r="E51" i="3" s="1"/>
  <c r="I50" i="3"/>
  <c r="J50" i="3" s="1"/>
  <c r="H50" i="3"/>
  <c r="G50" i="3"/>
  <c r="F50" i="3"/>
  <c r="D50" i="3"/>
  <c r="C50" i="3"/>
  <c r="B50" i="3"/>
  <c r="A50" i="3"/>
  <c r="E50" i="3" s="1"/>
  <c r="I49" i="3"/>
  <c r="H49" i="3"/>
  <c r="G49" i="3"/>
  <c r="F49" i="3"/>
  <c r="J49" i="3" s="1"/>
  <c r="D49" i="3"/>
  <c r="C49" i="3"/>
  <c r="E49" i="3" s="1"/>
  <c r="B49" i="3"/>
  <c r="A49" i="3"/>
  <c r="I48" i="3"/>
  <c r="H48" i="3"/>
  <c r="G48" i="3"/>
  <c r="F48" i="3"/>
  <c r="J48" i="3" s="1"/>
  <c r="E48" i="3"/>
  <c r="D48" i="3"/>
  <c r="C48" i="3"/>
  <c r="B48" i="3"/>
  <c r="A48" i="3"/>
  <c r="I47" i="3"/>
  <c r="H47" i="3"/>
  <c r="G47" i="3"/>
  <c r="J47" i="3" s="1"/>
  <c r="F47" i="3"/>
  <c r="D47" i="3"/>
  <c r="C47" i="3"/>
  <c r="B47" i="3"/>
  <c r="A47" i="3"/>
  <c r="E47" i="3" s="1"/>
  <c r="I46" i="3"/>
  <c r="J46" i="3" s="1"/>
  <c r="H46" i="3"/>
  <c r="G46" i="3"/>
  <c r="F46" i="3"/>
  <c r="D46" i="3"/>
  <c r="C46" i="3"/>
  <c r="B46" i="3"/>
  <c r="A46" i="3"/>
  <c r="E46" i="3" s="1"/>
  <c r="I45" i="3"/>
  <c r="H45" i="3"/>
  <c r="G45" i="3"/>
  <c r="F45" i="3"/>
  <c r="J45" i="3" s="1"/>
  <c r="D45" i="3"/>
  <c r="C45" i="3"/>
  <c r="E45" i="3" s="1"/>
  <c r="B45" i="3"/>
  <c r="A45" i="3"/>
  <c r="I44" i="3"/>
  <c r="H44" i="3"/>
  <c r="G44" i="3"/>
  <c r="F44" i="3"/>
  <c r="J44" i="3" s="1"/>
  <c r="E44" i="3"/>
  <c r="D44" i="3"/>
  <c r="C44" i="3"/>
  <c r="B44" i="3"/>
  <c r="A44" i="3"/>
  <c r="I43" i="3"/>
  <c r="H43" i="3"/>
  <c r="G43" i="3"/>
  <c r="J43" i="3" s="1"/>
  <c r="F43" i="3"/>
  <c r="D43" i="3"/>
  <c r="C43" i="3"/>
  <c r="B43" i="3"/>
  <c r="A43" i="3"/>
  <c r="E43" i="3" s="1"/>
  <c r="G42" i="1" s="1"/>
  <c r="H42" i="1" s="1"/>
  <c r="I42" i="3"/>
  <c r="J42" i="3" s="1"/>
  <c r="H42" i="3"/>
  <c r="G42" i="3"/>
  <c r="F42" i="3"/>
  <c r="D42" i="3"/>
  <c r="C42" i="3"/>
  <c r="B42" i="3"/>
  <c r="A42" i="3"/>
  <c r="E42" i="3" s="1"/>
  <c r="I41" i="3"/>
  <c r="H41" i="3"/>
  <c r="G41" i="3"/>
  <c r="F41" i="3"/>
  <c r="J41" i="3" s="1"/>
  <c r="D41" i="3"/>
  <c r="C41" i="3"/>
  <c r="E41" i="3" s="1"/>
  <c r="B41" i="3"/>
  <c r="A41" i="3"/>
  <c r="I40" i="3"/>
  <c r="H40" i="3"/>
  <c r="G40" i="3"/>
  <c r="F40" i="3"/>
  <c r="J40" i="3" s="1"/>
  <c r="E40" i="3"/>
  <c r="D40" i="3"/>
  <c r="C40" i="3"/>
  <c r="B40" i="3"/>
  <c r="A40" i="3"/>
  <c r="I39" i="3"/>
  <c r="H39" i="3"/>
  <c r="G39" i="3"/>
  <c r="J39" i="3" s="1"/>
  <c r="F39" i="3"/>
  <c r="D39" i="3"/>
  <c r="C39" i="3"/>
  <c r="B39" i="3"/>
  <c r="A39" i="3"/>
  <c r="E39" i="3" s="1"/>
  <c r="I38" i="3"/>
  <c r="J38" i="3" s="1"/>
  <c r="H38" i="3"/>
  <c r="G38" i="3"/>
  <c r="F38" i="3"/>
  <c r="D38" i="3"/>
  <c r="C38" i="3"/>
  <c r="B38" i="3"/>
  <c r="A38" i="3"/>
  <c r="E38" i="3" s="1"/>
  <c r="I37" i="3"/>
  <c r="H37" i="3"/>
  <c r="G37" i="3"/>
  <c r="F37" i="3"/>
  <c r="J37" i="3" s="1"/>
  <c r="D37" i="3"/>
  <c r="C37" i="3"/>
  <c r="E37" i="3" s="1"/>
  <c r="B37" i="3"/>
  <c r="A37" i="3"/>
  <c r="I36" i="3"/>
  <c r="H36" i="3"/>
  <c r="G36" i="3"/>
  <c r="F36" i="3"/>
  <c r="J36" i="3" s="1"/>
  <c r="E36" i="3"/>
  <c r="D36" i="3"/>
  <c r="C36" i="3"/>
  <c r="B36" i="3"/>
  <c r="A36" i="3"/>
  <c r="I35" i="3"/>
  <c r="H35" i="3"/>
  <c r="G35" i="3"/>
  <c r="J35" i="3" s="1"/>
  <c r="F35" i="3"/>
  <c r="D35" i="3"/>
  <c r="C35" i="3"/>
  <c r="B35" i="3"/>
  <c r="A35" i="3"/>
  <c r="E35" i="3" s="1"/>
  <c r="I34" i="3"/>
  <c r="J34" i="3" s="1"/>
  <c r="H34" i="3"/>
  <c r="G34" i="3"/>
  <c r="F34" i="3"/>
  <c r="D34" i="3"/>
  <c r="C34" i="3"/>
  <c r="B34" i="3"/>
  <c r="A34" i="3"/>
  <c r="E34" i="3" s="1"/>
  <c r="I33" i="3"/>
  <c r="H33" i="3"/>
  <c r="G33" i="3"/>
  <c r="F33" i="3"/>
  <c r="J33" i="3" s="1"/>
  <c r="D33" i="3"/>
  <c r="C33" i="3"/>
  <c r="E33" i="3" s="1"/>
  <c r="B33" i="3"/>
  <c r="A33" i="3"/>
  <c r="I32" i="3"/>
  <c r="H32" i="3"/>
  <c r="G32" i="3"/>
  <c r="F32" i="3"/>
  <c r="J32" i="3" s="1"/>
  <c r="E32" i="3"/>
  <c r="D32" i="3"/>
  <c r="C32" i="3"/>
  <c r="B32" i="3"/>
  <c r="A32" i="3"/>
  <c r="I31" i="3"/>
  <c r="H31" i="3"/>
  <c r="G31" i="3"/>
  <c r="J31" i="3" s="1"/>
  <c r="F31" i="3"/>
  <c r="D31" i="3"/>
  <c r="C31" i="3"/>
  <c r="B31" i="3"/>
  <c r="A31" i="3"/>
  <c r="E31" i="3" s="1"/>
  <c r="I30" i="3"/>
  <c r="J30" i="3" s="1"/>
  <c r="H30" i="3"/>
  <c r="G30" i="3"/>
  <c r="F30" i="3"/>
  <c r="D30" i="3"/>
  <c r="C30" i="3"/>
  <c r="B30" i="3"/>
  <c r="A30" i="3"/>
  <c r="E30" i="3" s="1"/>
  <c r="I29" i="3"/>
  <c r="H29" i="3"/>
  <c r="G29" i="3"/>
  <c r="F29" i="3"/>
  <c r="J29" i="3" s="1"/>
  <c r="D29" i="3"/>
  <c r="C29" i="3"/>
  <c r="E29" i="3" s="1"/>
  <c r="B29" i="3"/>
  <c r="A29" i="3"/>
  <c r="I28" i="3"/>
  <c r="H28" i="3"/>
  <c r="G28" i="3"/>
  <c r="F28" i="3"/>
  <c r="J28" i="3" s="1"/>
  <c r="E28" i="3"/>
  <c r="D28" i="3"/>
  <c r="C28" i="3"/>
  <c r="B28" i="3"/>
  <c r="A28" i="3"/>
  <c r="I27" i="3"/>
  <c r="H27" i="3"/>
  <c r="G27" i="3"/>
  <c r="J27" i="3" s="1"/>
  <c r="F27" i="3"/>
  <c r="D27" i="3"/>
  <c r="C27" i="3"/>
  <c r="B27" i="3"/>
  <c r="A27" i="3"/>
  <c r="E27" i="3" s="1"/>
  <c r="I26" i="3"/>
  <c r="J26" i="3" s="1"/>
  <c r="H26" i="3"/>
  <c r="G26" i="3"/>
  <c r="F26" i="3"/>
  <c r="D26" i="3"/>
  <c r="C26" i="3"/>
  <c r="B26" i="3"/>
  <c r="A26" i="3"/>
  <c r="E26" i="3" s="1"/>
  <c r="I25" i="3"/>
  <c r="H25" i="3"/>
  <c r="G25" i="3"/>
  <c r="F25" i="3"/>
  <c r="J25" i="3" s="1"/>
  <c r="D25" i="3"/>
  <c r="C25" i="3"/>
  <c r="E25" i="3" s="1"/>
  <c r="B25" i="3"/>
  <c r="A25" i="3"/>
  <c r="I24" i="3"/>
  <c r="H24" i="3"/>
  <c r="G24" i="3"/>
  <c r="F24" i="3"/>
  <c r="J24" i="3" s="1"/>
  <c r="E24" i="3"/>
  <c r="D24" i="3"/>
  <c r="C24" i="3"/>
  <c r="B24" i="3"/>
  <c r="A24" i="3"/>
  <c r="I23" i="3"/>
  <c r="H23" i="3"/>
  <c r="G23" i="3"/>
  <c r="J23" i="3" s="1"/>
  <c r="F23" i="3"/>
  <c r="D23" i="3"/>
  <c r="C23" i="3"/>
  <c r="B23" i="3"/>
  <c r="A23" i="3"/>
  <c r="E23" i="3" s="1"/>
  <c r="I22" i="3"/>
  <c r="J22" i="3" s="1"/>
  <c r="H22" i="3"/>
  <c r="G22" i="3"/>
  <c r="F22" i="3"/>
  <c r="D22" i="3"/>
  <c r="C22" i="3"/>
  <c r="B22" i="3"/>
  <c r="A22" i="3"/>
  <c r="E22" i="3" s="1"/>
  <c r="I21" i="3"/>
  <c r="H21" i="3"/>
  <c r="G21" i="3"/>
  <c r="F21" i="3"/>
  <c r="J21" i="3" s="1"/>
  <c r="D21" i="3"/>
  <c r="C21" i="3"/>
  <c r="E21" i="3" s="1"/>
  <c r="B21" i="3"/>
  <c r="A21" i="3"/>
  <c r="I20" i="3"/>
  <c r="H20" i="3"/>
  <c r="G20" i="3"/>
  <c r="F20" i="3"/>
  <c r="J20" i="3" s="1"/>
  <c r="E20" i="3"/>
  <c r="D20" i="3"/>
  <c r="C20" i="3"/>
  <c r="B20" i="3"/>
  <c r="A20" i="3"/>
  <c r="I19" i="3"/>
  <c r="H19" i="3"/>
  <c r="G19" i="3"/>
  <c r="J19" i="3" s="1"/>
  <c r="F19" i="3"/>
  <c r="D19" i="3"/>
  <c r="C19" i="3"/>
  <c r="B19" i="3"/>
  <c r="A19" i="3"/>
  <c r="E19" i="3" s="1"/>
  <c r="I18" i="3"/>
  <c r="J18" i="3" s="1"/>
  <c r="H18" i="3"/>
  <c r="G18" i="3"/>
  <c r="F18" i="3"/>
  <c r="D18" i="3"/>
  <c r="C18" i="3"/>
  <c r="B18" i="3"/>
  <c r="A18" i="3"/>
  <c r="E18" i="3" s="1"/>
  <c r="I17" i="3"/>
  <c r="H17" i="3"/>
  <c r="G17" i="3"/>
  <c r="F17" i="3"/>
  <c r="J17" i="3" s="1"/>
  <c r="D17" i="3"/>
  <c r="C17" i="3"/>
  <c r="E17" i="3" s="1"/>
  <c r="B17" i="3"/>
  <c r="A17" i="3"/>
  <c r="I16" i="3"/>
  <c r="H16" i="3"/>
  <c r="G16" i="3"/>
  <c r="F16" i="3"/>
  <c r="J16" i="3" s="1"/>
  <c r="E16" i="3"/>
  <c r="D16" i="3"/>
  <c r="C16" i="3"/>
  <c r="B16" i="3"/>
  <c r="A16" i="3"/>
  <c r="I15" i="3"/>
  <c r="H15" i="3"/>
  <c r="G15" i="3"/>
  <c r="J15" i="3" s="1"/>
  <c r="F15" i="3"/>
  <c r="D15" i="3"/>
  <c r="C15" i="3"/>
  <c r="B15" i="3"/>
  <c r="A15" i="3"/>
  <c r="E15" i="3" s="1"/>
  <c r="I14" i="3"/>
  <c r="J14" i="3" s="1"/>
  <c r="H14" i="3"/>
  <c r="G14" i="3"/>
  <c r="F14" i="3"/>
  <c r="D14" i="3"/>
  <c r="C14" i="3"/>
  <c r="B14" i="3"/>
  <c r="A14" i="3"/>
  <c r="E14" i="3" s="1"/>
  <c r="I13" i="3"/>
  <c r="H13" i="3"/>
  <c r="G13" i="3"/>
  <c r="F13" i="3"/>
  <c r="J13" i="3" s="1"/>
  <c r="D13" i="3"/>
  <c r="C13" i="3"/>
  <c r="E13" i="3" s="1"/>
  <c r="B13" i="3"/>
  <c r="A13" i="3"/>
  <c r="I12" i="3"/>
  <c r="H12" i="3"/>
  <c r="G12" i="3"/>
  <c r="F12" i="3"/>
  <c r="J12" i="3" s="1"/>
  <c r="E12" i="3"/>
  <c r="D12" i="3"/>
  <c r="C12" i="3"/>
  <c r="B12" i="3"/>
  <c r="A12" i="3"/>
  <c r="I11" i="3"/>
  <c r="H11" i="3"/>
  <c r="G11" i="3"/>
  <c r="J11" i="3" s="1"/>
  <c r="F11" i="3"/>
  <c r="D11" i="3"/>
  <c r="C11" i="3"/>
  <c r="B11" i="3"/>
  <c r="A11" i="3"/>
  <c r="E11" i="3" s="1"/>
  <c r="I10" i="3"/>
  <c r="J10" i="3" s="1"/>
  <c r="H10" i="3"/>
  <c r="G10" i="3"/>
  <c r="F10" i="3"/>
  <c r="D10" i="3"/>
  <c r="C10" i="3"/>
  <c r="B10" i="3"/>
  <c r="A10" i="3"/>
  <c r="E10" i="3" s="1"/>
  <c r="I9" i="3"/>
  <c r="H9" i="3"/>
  <c r="G9" i="3"/>
  <c r="F9" i="3"/>
  <c r="J9" i="3" s="1"/>
  <c r="D9" i="3"/>
  <c r="C9" i="3"/>
  <c r="E9" i="3" s="1"/>
  <c r="B9" i="3"/>
  <c r="A9" i="3"/>
  <c r="I8" i="3"/>
  <c r="H8" i="3"/>
  <c r="G8" i="3"/>
  <c r="F8" i="3"/>
  <c r="J8" i="3" s="1"/>
  <c r="E8" i="3"/>
  <c r="D8" i="3"/>
  <c r="C8" i="3"/>
  <c r="B8" i="3"/>
  <c r="A8" i="3"/>
  <c r="I7" i="3"/>
  <c r="H7" i="3"/>
  <c r="G7" i="3"/>
  <c r="J7" i="3" s="1"/>
  <c r="F7" i="3"/>
  <c r="D7" i="3"/>
  <c r="C7" i="3"/>
  <c r="B7" i="3"/>
  <c r="A7" i="3"/>
  <c r="E7" i="3" s="1"/>
  <c r="I6" i="3"/>
  <c r="J6" i="3" s="1"/>
  <c r="H6" i="3"/>
  <c r="G6" i="3"/>
  <c r="F6" i="3"/>
  <c r="D6" i="3"/>
  <c r="C6" i="3"/>
  <c r="B6" i="3"/>
  <c r="A6" i="3"/>
  <c r="E6" i="3" s="1"/>
  <c r="I5" i="3"/>
  <c r="H5" i="3"/>
  <c r="G5" i="3"/>
  <c r="F5" i="3"/>
  <c r="J5" i="3" s="1"/>
  <c r="D5" i="3"/>
  <c r="C5" i="3"/>
  <c r="E5" i="3" s="1"/>
  <c r="B5" i="3"/>
  <c r="A5" i="3"/>
  <c r="I4" i="3"/>
  <c r="H4" i="3"/>
  <c r="G4" i="3"/>
  <c r="F4" i="3"/>
  <c r="J4" i="3" s="1"/>
  <c r="E4" i="3"/>
  <c r="D4" i="3"/>
  <c r="C4" i="3"/>
  <c r="B4" i="3"/>
  <c r="A4" i="3"/>
  <c r="I3" i="3"/>
  <c r="H3" i="3"/>
  <c r="G3" i="3"/>
  <c r="J3" i="3" s="1"/>
  <c r="F3" i="3"/>
  <c r="D3" i="3"/>
  <c r="C3" i="3"/>
  <c r="B3" i="3"/>
  <c r="A3" i="3"/>
  <c r="E3" i="3" s="1"/>
  <c r="G27" i="1" l="1"/>
  <c r="H27" i="1" s="1"/>
  <c r="G2" i="1"/>
  <c r="H2" i="1" s="1"/>
  <c r="G41" i="1"/>
  <c r="H41" i="1" s="1"/>
  <c r="G43" i="1"/>
  <c r="H43" i="1" s="1"/>
  <c r="G11" i="1"/>
  <c r="H11" i="1" s="1"/>
  <c r="G49" i="1"/>
  <c r="H49" i="1" s="1"/>
  <c r="G52" i="1"/>
  <c r="H52" i="1" s="1"/>
  <c r="G44" i="1"/>
  <c r="H44" i="1" s="1"/>
  <c r="G24" i="1"/>
  <c r="H24" i="1" s="1"/>
  <c r="G26" i="1"/>
  <c r="H26" i="1" s="1"/>
  <c r="G10" i="1"/>
  <c r="H10" i="1" s="1"/>
  <c r="G9" i="1"/>
  <c r="H9" i="1" s="1"/>
  <c r="G25" i="1"/>
  <c r="H25" i="1" s="1"/>
  <c r="G17" i="1"/>
  <c r="H17" i="1" s="1"/>
  <c r="G8" i="1"/>
  <c r="H8" i="1" s="1"/>
  <c r="G4" i="1"/>
  <c r="H4" i="1" s="1"/>
  <c r="G33" i="1"/>
  <c r="H33" i="1" s="1"/>
  <c r="G48" i="1"/>
  <c r="H48" i="1" s="1"/>
  <c r="G28" i="1"/>
  <c r="H28" i="1" s="1"/>
  <c r="G16" i="1"/>
  <c r="H16" i="1" s="1"/>
  <c r="G32" i="1"/>
  <c r="H32" i="1" s="1"/>
  <c r="G12" i="1"/>
  <c r="H12" i="1" s="1"/>
  <c r="G40" i="1"/>
  <c r="H40" i="1" s="1"/>
  <c r="G20" i="1"/>
  <c r="H20" i="1" s="1"/>
  <c r="G36" i="1"/>
  <c r="H36" i="1" s="1"/>
  <c r="G23" i="1"/>
  <c r="H23" i="1" s="1"/>
  <c r="G7" i="1"/>
  <c r="H7" i="1" s="1"/>
  <c r="G15" i="1"/>
  <c r="H15" i="1" s="1"/>
  <c r="G34" i="1"/>
  <c r="H34" i="1" s="1"/>
  <c r="G38" i="1"/>
  <c r="H38" i="1" s="1"/>
  <c r="G22" i="1"/>
  <c r="H22" i="1" s="1"/>
  <c r="G6" i="1"/>
  <c r="H6" i="1" s="1"/>
  <c r="G21" i="1"/>
  <c r="H21" i="1" s="1"/>
  <c r="G51" i="1"/>
  <c r="H51" i="1" s="1"/>
  <c r="G19" i="1"/>
  <c r="H19" i="1" s="1"/>
  <c r="G47" i="1"/>
  <c r="H47" i="1" s="1"/>
  <c r="G50" i="1"/>
  <c r="H50" i="1" s="1"/>
  <c r="G18" i="1"/>
  <c r="H18" i="1" s="1"/>
  <c r="G29" i="1"/>
  <c r="H29" i="1" s="1"/>
  <c r="G13" i="1"/>
  <c r="H13" i="1" s="1"/>
  <c r="G39" i="1"/>
  <c r="H39" i="1" s="1"/>
  <c r="G3" i="1"/>
  <c r="H3" i="1" s="1"/>
  <c r="G30" i="1"/>
  <c r="H30" i="1" s="1"/>
  <c r="G5" i="1"/>
  <c r="H5" i="1" s="1"/>
  <c r="G35" i="1"/>
  <c r="H35" i="1" s="1"/>
  <c r="G31" i="1"/>
  <c r="H31" i="1" s="1"/>
  <c r="G46" i="1"/>
  <c r="H46" i="1" s="1"/>
  <c r="G14" i="1"/>
  <c r="H14" i="1" s="1"/>
  <c r="G37" i="1"/>
  <c r="H37" i="1" s="1"/>
  <c r="G45" i="1"/>
  <c r="H45" i="1" s="1"/>
</calcChain>
</file>

<file path=xl/sharedStrings.xml><?xml version="1.0" encoding="utf-8"?>
<sst xmlns="http://schemas.openxmlformats.org/spreadsheetml/2006/main" count="63" uniqueCount="62">
  <si>
    <t>Geographic Regions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</si>
  <si>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</si>
  <si>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</si>
  <si>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</si>
  <si>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</si>
  <si>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</si>
  <si>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</si>
  <si>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</si>
  <si>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</si>
  <si>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</si>
  <si>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</si>
  <si>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</si>
  <si>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</si>
  <si>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</si>
  <si>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</si>
  <si>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</si>
  <si>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</si>
  <si>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</si>
  <si>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</si>
  <si>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</si>
  <si>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</si>
  <si>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</si>
  <si>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</si>
  <si>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</si>
  <si>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</si>
  <si>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</si>
  <si>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</si>
  <si>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</si>
  <si>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</si>
  <si>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</si>
  <si>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</si>
  <si>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</si>
  <si>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</si>
  <si>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</si>
  <si>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</si>
  <si>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</si>
  <si>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</si>
  <si>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</si>
  <si>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</si>
  <si>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</si>
  <si>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</si>
  <si>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</si>
  <si>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</si>
  <si>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</si>
  <si>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</si>
  <si>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</si>
  <si>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</si>
  <si>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</si>
  <si>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</si>
  <si>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</si>
  <si>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</si>
  <si>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</si>
  <si>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Forecasting Analysis for Year 2020 and 2021 ( Pn = Po +nx)</t>
  </si>
  <si>
    <t>2016-2015</t>
  </si>
  <si>
    <t>2017-2016</t>
  </si>
  <si>
    <t>2018-2017</t>
  </si>
  <si>
    <t>2019-2018</t>
  </si>
  <si>
    <t>Average</t>
  </si>
  <si>
    <t>2016-2015 %</t>
  </si>
  <si>
    <t>2017-2016 %</t>
  </si>
  <si>
    <t>2018-2017 %</t>
  </si>
  <si>
    <t>2019-2019 %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</si>
</sst>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F197B-4926-4BC8-81CD-624B6E0218C4}">
  <dimension ref="A1:H52"/>
  <sheetViews>
    <sheetView tabSelected="1" zoomScale="103" workbookViewId="0">
      <selection activeCell="J1" sqref="J1"/>
    </sheetView>
  </sheetViews>
  <sheetFormatPr defaultRowHeight="14.45"/>
  <cols>
    <col min="1" max="1" width="18" bestFit="1" customWidth="1"/>
    <col min="2" max="6" width="8" bestFit="1" customWidth="1"/>
    <col min="9" max="12" width="10.28515625" bestFit="1" customWidth="1"/>
    <col min="13" max="13" width="8.85546875"/>
    <col min="14" max="17" width="13.42578125" bestFit="1" customWidth="1"/>
  </cols>
  <sheetData>
    <row r="1" spans="1:8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</row>
    <row r="2" spans="1:8">
      <c r="A2" s="1" t="s">
        <v>1</v>
      </c>
      <c r="B2" s="1">
        <v>16991</v>
      </c>
      <c r="C2" s="1">
        <v>16894</v>
      </c>
      <c r="D2" s="1">
        <v>17125</v>
      </c>
      <c r="E2" s="1">
        <v>17676</v>
      </c>
      <c r="F2" s="1">
        <v>17699</v>
      </c>
      <c r="G2" s="1">
        <f>F2+1*Forecasting!E3</f>
        <v>17876</v>
      </c>
      <c r="H2" s="1">
        <f>G2+2*Forecasting!E3</f>
        <v>18230</v>
      </c>
    </row>
    <row r="3" spans="1:8">
      <c r="A3" s="1" t="s">
        <v>2</v>
      </c>
      <c r="B3" s="1">
        <v>1110</v>
      </c>
      <c r="C3" s="1">
        <v>1097</v>
      </c>
      <c r="D3" s="1">
        <v>1112</v>
      </c>
      <c r="E3" s="1">
        <v>1130</v>
      </c>
      <c r="F3" s="1">
        <v>1143</v>
      </c>
      <c r="G3" s="1">
        <f>F3+1*Forecasting!E4</f>
        <v>1151.25</v>
      </c>
      <c r="H3" s="1">
        <f>G3+2*Forecasting!E4</f>
        <v>1167.75</v>
      </c>
    </row>
    <row r="4" spans="1:8">
      <c r="A4" s="1" t="s">
        <v>3</v>
      </c>
      <c r="B4" s="1">
        <v>15538</v>
      </c>
      <c r="C4" s="1">
        <v>16098</v>
      </c>
      <c r="D4" s="1">
        <v>16691</v>
      </c>
      <c r="E4" s="1">
        <v>16812</v>
      </c>
      <c r="F4" s="1">
        <v>17086</v>
      </c>
      <c r="G4" s="1">
        <f>F4+1*Forecasting!E5</f>
        <v>17473</v>
      </c>
      <c r="H4" s="1">
        <f>G4+2*Forecasting!E5</f>
        <v>18247</v>
      </c>
    </row>
    <row r="5" spans="1:8">
      <c r="A5" s="1" t="s">
        <v>4</v>
      </c>
      <c r="B5" s="1">
        <v>10239</v>
      </c>
      <c r="C5" s="1">
        <v>10348</v>
      </c>
      <c r="D5" s="1">
        <v>10577</v>
      </c>
      <c r="E5" s="1">
        <v>10472</v>
      </c>
      <c r="F5" s="1">
        <v>10878</v>
      </c>
      <c r="G5" s="1">
        <f>F5+1*Forecasting!E6</f>
        <v>11037.75</v>
      </c>
      <c r="H5" s="1">
        <f>G5+2*Forecasting!E6</f>
        <v>11357.25</v>
      </c>
    </row>
    <row r="6" spans="1:8">
      <c r="A6" s="1" t="s">
        <v>5</v>
      </c>
      <c r="B6" s="1">
        <v>84345</v>
      </c>
      <c r="C6" s="1">
        <v>85368</v>
      </c>
      <c r="D6" s="1">
        <v>87559</v>
      </c>
      <c r="E6" s="1">
        <v>87282</v>
      </c>
      <c r="F6" s="1">
        <v>87581</v>
      </c>
      <c r="G6" s="1">
        <f>F6+1*Forecasting!E7</f>
        <v>88390</v>
      </c>
      <c r="H6" s="1">
        <f>G6+2*Forecasting!E7</f>
        <v>90008</v>
      </c>
    </row>
    <row r="7" spans="1:8">
      <c r="A7" s="1" t="s">
        <v>6</v>
      </c>
      <c r="B7" s="1">
        <v>9649</v>
      </c>
      <c r="C7" s="1">
        <v>9941</v>
      </c>
      <c r="D7" s="1">
        <v>9775</v>
      </c>
      <c r="E7" s="1">
        <v>10173</v>
      </c>
      <c r="F7" s="1">
        <v>10577</v>
      </c>
      <c r="G7" s="1">
        <f>F7+1*Forecasting!E8</f>
        <v>10809</v>
      </c>
      <c r="H7" s="1">
        <f>G7+2*Forecasting!E8</f>
        <v>11273</v>
      </c>
    </row>
    <row r="8" spans="1:8">
      <c r="A8" s="1" t="s">
        <v>7</v>
      </c>
      <c r="B8" s="1">
        <v>9263</v>
      </c>
      <c r="C8" s="1">
        <v>8961</v>
      </c>
      <c r="D8" s="1">
        <v>9249</v>
      </c>
      <c r="E8" s="1">
        <v>9315</v>
      </c>
      <c r="F8" s="1">
        <v>9380</v>
      </c>
      <c r="G8" s="1">
        <f>F8+1*Forecasting!E9</f>
        <v>9409.25</v>
      </c>
      <c r="H8" s="1">
        <f>G8+2*Forecasting!E9</f>
        <v>9467.75</v>
      </c>
    </row>
    <row r="9" spans="1:8">
      <c r="A9" s="1" t="s">
        <v>8</v>
      </c>
      <c r="B9" s="1">
        <v>2557</v>
      </c>
      <c r="C9" s="1">
        <v>2643</v>
      </c>
      <c r="D9" s="1">
        <v>2724</v>
      </c>
      <c r="E9" s="1">
        <v>2790</v>
      </c>
      <c r="F9" s="1">
        <v>2838</v>
      </c>
      <c r="G9" s="1">
        <f>F9+1*Forecasting!E10</f>
        <v>2908.25</v>
      </c>
      <c r="H9" s="1">
        <f>G9+2*Forecasting!E10</f>
        <v>3048.75</v>
      </c>
    </row>
    <row r="10" spans="1:8">
      <c r="A10" s="1" t="s">
        <v>9</v>
      </c>
      <c r="B10" s="1">
        <v>1601</v>
      </c>
      <c r="C10" s="1">
        <v>1752</v>
      </c>
      <c r="D10" s="1">
        <v>1677</v>
      </c>
      <c r="E10" s="1">
        <v>1681</v>
      </c>
      <c r="F10" s="1">
        <v>1625</v>
      </c>
      <c r="G10" s="1">
        <f>F10+1*Forecasting!E11</f>
        <v>1631</v>
      </c>
      <c r="H10" s="1">
        <f>G10+2*Forecasting!E11</f>
        <v>1643</v>
      </c>
    </row>
    <row r="11" spans="1:8">
      <c r="A11" s="1" t="s">
        <v>10</v>
      </c>
      <c r="B11" s="1">
        <v>61182</v>
      </c>
      <c r="C11" s="1">
        <v>62193</v>
      </c>
      <c r="D11" s="1">
        <v>63902</v>
      </c>
      <c r="E11" s="1">
        <v>65203</v>
      </c>
      <c r="F11" s="1">
        <v>65895</v>
      </c>
      <c r="G11" s="1">
        <f>F11+1*Forecasting!E12</f>
        <v>67073.25</v>
      </c>
      <c r="H11" s="1">
        <f>G11+2*Forecasting!E12</f>
        <v>69429.75</v>
      </c>
    </row>
    <row r="12" spans="1:8">
      <c r="A12" s="1" t="s">
        <v>11</v>
      </c>
      <c r="B12" s="1">
        <v>23934</v>
      </c>
      <c r="C12" s="1">
        <v>24476</v>
      </c>
      <c r="D12" s="1">
        <v>24726</v>
      </c>
      <c r="E12" s="1">
        <v>25386</v>
      </c>
      <c r="F12" s="1">
        <v>25984</v>
      </c>
      <c r="G12" s="1">
        <f>F12+1*Forecasting!E13</f>
        <v>26496.5</v>
      </c>
      <c r="H12" s="1">
        <f>G12+2*Forecasting!E13</f>
        <v>27521.5</v>
      </c>
    </row>
    <row r="13" spans="1:8">
      <c r="A13" s="1" t="s">
        <v>12</v>
      </c>
      <c r="B13" s="1">
        <v>3543</v>
      </c>
      <c r="C13" s="1">
        <v>3389</v>
      </c>
      <c r="D13" s="1">
        <v>3596</v>
      </c>
      <c r="E13" s="1">
        <v>3630</v>
      </c>
      <c r="F13" s="1">
        <v>3580</v>
      </c>
      <c r="G13" s="1">
        <f>F13+1*Forecasting!E14</f>
        <v>3589.25</v>
      </c>
      <c r="H13" s="1">
        <f>G13+2*Forecasting!E14</f>
        <v>3607.75</v>
      </c>
    </row>
    <row r="14" spans="1:8">
      <c r="A14" s="1" t="s">
        <v>13</v>
      </c>
      <c r="B14" s="1">
        <v>3719</v>
      </c>
      <c r="C14" s="1">
        <v>3894</v>
      </c>
      <c r="D14" s="1">
        <v>4034</v>
      </c>
      <c r="E14" s="1">
        <v>4093</v>
      </c>
      <c r="F14" s="1">
        <v>4002</v>
      </c>
      <c r="G14" s="1">
        <f>F14+1*Forecasting!E15</f>
        <v>4072.75</v>
      </c>
      <c r="H14" s="1">
        <f>G14+2*Forecasting!E15</f>
        <v>4214.25</v>
      </c>
    </row>
    <row r="15" spans="1:8">
      <c r="A15" s="1" t="s">
        <v>14</v>
      </c>
      <c r="B15" s="1">
        <v>33832</v>
      </c>
      <c r="C15" s="1">
        <v>33087</v>
      </c>
      <c r="D15" s="1">
        <v>34019</v>
      </c>
      <c r="E15" s="1">
        <v>34112</v>
      </c>
      <c r="F15" s="1">
        <v>34322</v>
      </c>
      <c r="G15" s="1">
        <f>F15+1*Forecasting!E16</f>
        <v>34444.5</v>
      </c>
      <c r="H15" s="1">
        <f>G15+2*Forecasting!E16</f>
        <v>34689.5</v>
      </c>
    </row>
    <row r="16" spans="1:8">
      <c r="A16" s="1" t="s">
        <v>15</v>
      </c>
      <c r="B16" s="1">
        <v>18291</v>
      </c>
      <c r="C16" s="1">
        <v>18408</v>
      </c>
      <c r="D16" s="1">
        <v>19093</v>
      </c>
      <c r="E16" s="1">
        <v>19118</v>
      </c>
      <c r="F16" s="1">
        <v>19413</v>
      </c>
      <c r="G16" s="1">
        <f>F16+1*Forecasting!E17</f>
        <v>19693.5</v>
      </c>
      <c r="H16" s="1">
        <f>G16+2*Forecasting!E17</f>
        <v>20254.5</v>
      </c>
    </row>
    <row r="17" spans="1:8">
      <c r="A17" s="1" t="s">
        <v>16</v>
      </c>
      <c r="B17" s="1">
        <v>8973</v>
      </c>
      <c r="C17" s="1">
        <v>9029</v>
      </c>
      <c r="D17" s="1">
        <v>9342</v>
      </c>
      <c r="E17" s="1">
        <v>9427</v>
      </c>
      <c r="F17" s="1">
        <v>9657</v>
      </c>
      <c r="G17" s="1">
        <f>F17+1*Forecasting!E18</f>
        <v>9828</v>
      </c>
      <c r="H17" s="1">
        <f>G17+2*Forecasting!E18</f>
        <v>10170</v>
      </c>
    </row>
    <row r="18" spans="1:8">
      <c r="A18" s="1" t="s">
        <v>17</v>
      </c>
      <c r="B18" s="1">
        <v>7937</v>
      </c>
      <c r="C18" s="1">
        <v>7897</v>
      </c>
      <c r="D18" s="1">
        <v>7970</v>
      </c>
      <c r="E18" s="1">
        <v>7975</v>
      </c>
      <c r="F18" s="1">
        <v>8037</v>
      </c>
      <c r="G18" s="1">
        <f>F18+1*Forecasting!E19</f>
        <v>8062</v>
      </c>
      <c r="H18" s="1">
        <f>G18+2*Forecasting!E19</f>
        <v>8112</v>
      </c>
    </row>
    <row r="19" spans="1:8">
      <c r="A19" s="1" t="s">
        <v>18</v>
      </c>
      <c r="B19" s="1">
        <v>13030</v>
      </c>
      <c r="C19" s="1">
        <v>13403</v>
      </c>
      <c r="D19" s="1">
        <v>13271</v>
      </c>
      <c r="E19" s="1">
        <v>13704</v>
      </c>
      <c r="F19" s="1">
        <v>13845</v>
      </c>
      <c r="G19" s="1">
        <f>F19+1*Forecasting!E20</f>
        <v>14048.75</v>
      </c>
      <c r="H19" s="1">
        <f>G19+2*Forecasting!E20</f>
        <v>14456.25</v>
      </c>
    </row>
    <row r="20" spans="1:8">
      <c r="A20" s="1" t="s">
        <v>19</v>
      </c>
      <c r="B20" s="1">
        <v>13699</v>
      </c>
      <c r="C20" s="1">
        <v>14040</v>
      </c>
      <c r="D20" s="1">
        <v>14435</v>
      </c>
      <c r="E20" s="1">
        <v>14526</v>
      </c>
      <c r="F20" s="1">
        <v>14335</v>
      </c>
      <c r="G20" s="1">
        <f>F20+1*Forecasting!E21</f>
        <v>14494</v>
      </c>
      <c r="H20" s="1">
        <f>G20+2*Forecasting!E21</f>
        <v>14812</v>
      </c>
    </row>
    <row r="21" spans="1:8">
      <c r="A21" s="1" t="s">
        <v>20</v>
      </c>
      <c r="B21" s="1">
        <v>3869</v>
      </c>
      <c r="C21" s="1">
        <v>3827</v>
      </c>
      <c r="D21" s="1">
        <v>3847</v>
      </c>
      <c r="E21" s="1">
        <v>3941</v>
      </c>
      <c r="F21" s="1">
        <v>3868</v>
      </c>
      <c r="G21" s="1">
        <f>F21+1*Forecasting!E22</f>
        <v>3867.75</v>
      </c>
      <c r="H21" s="1">
        <f>G21+2*Forecasting!E22</f>
        <v>3867.25</v>
      </c>
    </row>
    <row r="22" spans="1:8">
      <c r="A22" s="1" t="s">
        <v>21</v>
      </c>
      <c r="B22" s="1">
        <v>15115</v>
      </c>
      <c r="C22" s="1">
        <v>15306</v>
      </c>
      <c r="D22" s="1">
        <v>15693</v>
      </c>
      <c r="E22" s="1">
        <v>15777</v>
      </c>
      <c r="F22" s="1">
        <v>16036</v>
      </c>
      <c r="G22" s="1">
        <f>F22+1*Forecasting!E23</f>
        <v>16266.25</v>
      </c>
      <c r="H22" s="1">
        <f>G22+2*Forecasting!E23</f>
        <v>16726.75</v>
      </c>
    </row>
    <row r="23" spans="1:8">
      <c r="A23" s="1" t="s">
        <v>22</v>
      </c>
      <c r="B23" s="1">
        <v>15870</v>
      </c>
      <c r="C23" s="1">
        <v>15593</v>
      </c>
      <c r="D23" s="1">
        <v>15721</v>
      </c>
      <c r="E23" s="1">
        <v>15781</v>
      </c>
      <c r="F23" s="1">
        <v>15529</v>
      </c>
      <c r="G23" s="1">
        <f>F23+1*Forecasting!E24</f>
        <v>15443.75</v>
      </c>
      <c r="H23" s="1">
        <f>G23+2*Forecasting!E24</f>
        <v>15273.25</v>
      </c>
    </row>
    <row r="24" spans="1:8">
      <c r="A24" s="1" t="s">
        <v>23</v>
      </c>
      <c r="B24" s="1">
        <v>31656</v>
      </c>
      <c r="C24" s="1">
        <v>32282</v>
      </c>
      <c r="D24" s="1">
        <v>32358</v>
      </c>
      <c r="E24" s="1">
        <v>32725</v>
      </c>
      <c r="F24" s="1">
        <v>32937</v>
      </c>
      <c r="G24" s="1">
        <f>F24+1*Forecasting!E25</f>
        <v>33257.25</v>
      </c>
      <c r="H24" s="1">
        <f>G24+2*Forecasting!E25</f>
        <v>33897.75</v>
      </c>
    </row>
    <row r="25" spans="1:8">
      <c r="A25" s="1" t="s">
        <v>24</v>
      </c>
      <c r="B25" s="1">
        <v>11068</v>
      </c>
      <c r="C25" s="1">
        <v>11095</v>
      </c>
      <c r="D25" s="1">
        <v>11546</v>
      </c>
      <c r="E25" s="1">
        <v>11770</v>
      </c>
      <c r="F25" s="1">
        <v>11974</v>
      </c>
      <c r="G25" s="1">
        <f>F25+1*Forecasting!E26</f>
        <v>12200.5</v>
      </c>
      <c r="H25" s="1">
        <f>G25+2*Forecasting!E26</f>
        <v>12653.5</v>
      </c>
    </row>
    <row r="26" spans="1:8">
      <c r="A26" s="1" t="s">
        <v>25</v>
      </c>
      <c r="B26" s="1">
        <v>10410</v>
      </c>
      <c r="C26" s="1">
        <v>10295</v>
      </c>
      <c r="D26" s="1">
        <v>10480</v>
      </c>
      <c r="E26" s="1">
        <v>10359</v>
      </c>
      <c r="F26" s="1">
        <v>10583</v>
      </c>
      <c r="G26" s="1">
        <f>F26+1*Forecasting!E27</f>
        <v>10626.25</v>
      </c>
      <c r="H26" s="1">
        <f>G26+2*Forecasting!E27</f>
        <v>10712.75</v>
      </c>
    </row>
    <row r="27" spans="1:8">
      <c r="A27" s="1" t="s">
        <v>26</v>
      </c>
      <c r="B27" s="1">
        <v>19023</v>
      </c>
      <c r="C27" s="1">
        <v>18824</v>
      </c>
      <c r="D27" s="1">
        <v>19333</v>
      </c>
      <c r="E27" s="1">
        <v>19216</v>
      </c>
      <c r="F27" s="1">
        <v>19120</v>
      </c>
      <c r="G27" s="1">
        <f>F27+1*Forecasting!E28</f>
        <v>19144.25</v>
      </c>
      <c r="H27" s="1">
        <f>G27+2*Forecasting!E28</f>
        <v>19192.75</v>
      </c>
    </row>
    <row r="28" spans="1:8">
      <c r="A28" s="1" t="s">
        <v>27</v>
      </c>
      <c r="B28" s="1">
        <v>2744</v>
      </c>
      <c r="C28" s="1">
        <v>2800</v>
      </c>
      <c r="D28" s="1">
        <v>2870</v>
      </c>
      <c r="E28" s="1">
        <v>2975</v>
      </c>
      <c r="F28" s="1">
        <v>2905</v>
      </c>
      <c r="G28" s="1">
        <f>F28+1*Forecasting!E29</f>
        <v>2945.25</v>
      </c>
      <c r="H28" s="1">
        <f>G28+2*Forecasting!E29</f>
        <v>3025.75</v>
      </c>
    </row>
    <row r="29" spans="1:8">
      <c r="A29" s="1" t="s">
        <v>28</v>
      </c>
      <c r="B29" s="1">
        <v>4837</v>
      </c>
      <c r="C29" s="1">
        <v>4588</v>
      </c>
      <c r="D29" s="1">
        <v>4800</v>
      </c>
      <c r="E29" s="1">
        <v>4773</v>
      </c>
      <c r="F29" s="1">
        <v>4748</v>
      </c>
      <c r="G29" s="1">
        <f>F29+1*Forecasting!E30</f>
        <v>4725.75</v>
      </c>
      <c r="H29" s="1">
        <f>G29+2*Forecasting!E30</f>
        <v>4681.25</v>
      </c>
    </row>
    <row r="30" spans="1:8">
      <c r="A30" s="1" t="s">
        <v>29</v>
      </c>
      <c r="B30" s="1">
        <v>7673</v>
      </c>
      <c r="C30" s="1">
        <v>8077</v>
      </c>
      <c r="D30" s="1">
        <v>8192</v>
      </c>
      <c r="E30" s="1">
        <v>8251</v>
      </c>
      <c r="F30" s="1">
        <v>8715</v>
      </c>
      <c r="G30" s="1">
        <f>F30+1*Forecasting!E31</f>
        <v>8975.5</v>
      </c>
      <c r="H30" s="1">
        <f>G30+2*Forecasting!E31</f>
        <v>9496.5</v>
      </c>
    </row>
    <row r="31" spans="1:8">
      <c r="A31" s="1" t="s">
        <v>30</v>
      </c>
      <c r="B31" s="1">
        <v>3244</v>
      </c>
      <c r="C31" s="1">
        <v>3369</v>
      </c>
      <c r="D31" s="1">
        <v>3490</v>
      </c>
      <c r="E31" s="1">
        <v>3540</v>
      </c>
      <c r="F31" s="1">
        <v>3475</v>
      </c>
      <c r="G31" s="1">
        <f>F31+1*Forecasting!E32</f>
        <v>3532.75</v>
      </c>
      <c r="H31" s="1">
        <f>G31+2*Forecasting!E32</f>
        <v>3648.25</v>
      </c>
    </row>
    <row r="32" spans="1:8">
      <c r="A32" s="1" t="s">
        <v>31</v>
      </c>
      <c r="B32" s="1">
        <v>23580</v>
      </c>
      <c r="C32" s="1">
        <v>23571</v>
      </c>
      <c r="D32" s="1">
        <v>23929</v>
      </c>
      <c r="E32" s="1">
        <v>24065</v>
      </c>
      <c r="F32" s="1">
        <v>23942</v>
      </c>
      <c r="G32" s="1">
        <f>F32+1*Forecasting!E33</f>
        <v>24032.5</v>
      </c>
      <c r="H32" s="1">
        <f>G32+2*Forecasting!E33</f>
        <v>24213.5</v>
      </c>
    </row>
    <row r="33" spans="1:8">
      <c r="A33" s="1" t="s">
        <v>32</v>
      </c>
      <c r="B33" s="1">
        <v>4656</v>
      </c>
      <c r="C33" s="1">
        <v>5006</v>
      </c>
      <c r="D33" s="1">
        <v>5116</v>
      </c>
      <c r="E33" s="1">
        <v>5121</v>
      </c>
      <c r="F33" s="1">
        <v>5470</v>
      </c>
      <c r="G33" s="1">
        <f>F33+1*Forecasting!E34</f>
        <v>5673.5</v>
      </c>
      <c r="H33" s="1">
        <f>G33+2*Forecasting!E34</f>
        <v>6080.5</v>
      </c>
    </row>
    <row r="34" spans="1:8">
      <c r="A34" s="1" t="s">
        <v>33</v>
      </c>
      <c r="B34" s="1">
        <v>54735</v>
      </c>
      <c r="C34" s="1">
        <v>54574</v>
      </c>
      <c r="D34" s="1">
        <v>54809</v>
      </c>
      <c r="E34" s="1">
        <v>55167</v>
      </c>
      <c r="F34" s="1">
        <v>54583</v>
      </c>
      <c r="G34" s="1">
        <f>F34+1*Forecasting!E35</f>
        <v>54545</v>
      </c>
      <c r="H34" s="1">
        <f>G34+2*Forecasting!E35</f>
        <v>54469</v>
      </c>
    </row>
    <row r="35" spans="1:8">
      <c r="A35" s="1" t="s">
        <v>34</v>
      </c>
      <c r="B35" s="1">
        <v>25344</v>
      </c>
      <c r="C35" s="1">
        <v>25117</v>
      </c>
      <c r="D35" s="1">
        <v>25777</v>
      </c>
      <c r="E35" s="1">
        <v>26269</v>
      </c>
      <c r="F35" s="1">
        <v>26831</v>
      </c>
      <c r="G35" s="1">
        <f>F35+1*Forecasting!E36</f>
        <v>27202.75</v>
      </c>
      <c r="H35" s="1">
        <f>G35+2*Forecasting!E36</f>
        <v>27946.25</v>
      </c>
    </row>
    <row r="36" spans="1:8">
      <c r="A36" s="1" t="s">
        <v>35</v>
      </c>
      <c r="B36" s="1">
        <v>1804</v>
      </c>
      <c r="C36" s="1">
        <v>1818</v>
      </c>
      <c r="D36" s="1">
        <v>1862</v>
      </c>
      <c r="E36" s="1">
        <v>1877</v>
      </c>
      <c r="F36" s="1">
        <v>1951</v>
      </c>
      <c r="G36" s="1">
        <f>F36+1*Forecasting!E37</f>
        <v>1987.75</v>
      </c>
      <c r="H36" s="1">
        <f>G36+2*Forecasting!E37</f>
        <v>2061.25</v>
      </c>
    </row>
    <row r="37" spans="1:8">
      <c r="A37" s="1" t="s">
        <v>36</v>
      </c>
      <c r="B37" s="1">
        <v>36704</v>
      </c>
      <c r="C37" s="1">
        <v>36121</v>
      </c>
      <c r="D37" s="1">
        <v>37170</v>
      </c>
      <c r="E37" s="1">
        <v>38453</v>
      </c>
      <c r="F37" s="1">
        <v>38263</v>
      </c>
      <c r="G37" s="1">
        <f>F37+1*Forecasting!E38</f>
        <v>38652.75</v>
      </c>
      <c r="H37" s="1">
        <f>G37+2*Forecasting!E38</f>
        <v>39432.25</v>
      </c>
    </row>
    <row r="38" spans="1:8">
      <c r="A38" s="1" t="s">
        <v>37</v>
      </c>
      <c r="B38" s="1">
        <v>13065</v>
      </c>
      <c r="C38" s="1">
        <v>12897</v>
      </c>
      <c r="D38" s="1">
        <v>13505</v>
      </c>
      <c r="E38" s="1">
        <v>13281</v>
      </c>
      <c r="F38" s="1">
        <v>13502</v>
      </c>
      <c r="G38" s="1">
        <f>F38+1*Forecasting!E39</f>
        <v>13611.25</v>
      </c>
      <c r="H38" s="1">
        <f>G38+2*Forecasting!E39</f>
        <v>13829.75</v>
      </c>
    </row>
    <row r="39" spans="1:8">
      <c r="A39" s="1" t="s">
        <v>38</v>
      </c>
      <c r="B39" s="1">
        <v>9684</v>
      </c>
      <c r="C39" s="1">
        <v>9826</v>
      </c>
      <c r="D39" s="1">
        <v>9989</v>
      </c>
      <c r="E39" s="1">
        <v>9848</v>
      </c>
      <c r="F39" s="1">
        <v>10310</v>
      </c>
      <c r="G39" s="1">
        <f>F39+1*Forecasting!E40</f>
        <v>10466.5</v>
      </c>
      <c r="H39" s="1">
        <f>G39+2*Forecasting!E40</f>
        <v>10779.5</v>
      </c>
    </row>
    <row r="40" spans="1:8">
      <c r="A40" s="1" t="s">
        <v>39</v>
      </c>
      <c r="B40" s="1">
        <v>41656</v>
      </c>
      <c r="C40" s="1">
        <v>41313</v>
      </c>
      <c r="D40" s="1">
        <v>41453</v>
      </c>
      <c r="E40" s="1">
        <v>41940</v>
      </c>
      <c r="F40" s="1">
        <v>41459</v>
      </c>
      <c r="G40" s="1">
        <f>F40+1*Forecasting!E41</f>
        <v>41409.75</v>
      </c>
      <c r="H40" s="1">
        <f>G40+2*Forecasting!E41</f>
        <v>41311.25</v>
      </c>
    </row>
    <row r="41" spans="1:8">
      <c r="A41" s="1" t="s">
        <v>40</v>
      </c>
      <c r="B41" s="1">
        <v>2980</v>
      </c>
      <c r="C41" s="1">
        <v>2850</v>
      </c>
      <c r="D41" s="1">
        <v>2975</v>
      </c>
      <c r="E41" s="1">
        <v>3027</v>
      </c>
      <c r="F41" s="1">
        <v>3043</v>
      </c>
      <c r="G41" s="1">
        <f>F41+1*Forecasting!E42</f>
        <v>3058.75</v>
      </c>
      <c r="H41" s="1">
        <f>G41+2*Forecasting!E42</f>
        <v>3090.25</v>
      </c>
    </row>
    <row r="42" spans="1:8">
      <c r="A42" s="1" t="s">
        <v>41</v>
      </c>
      <c r="B42" s="1">
        <v>13663</v>
      </c>
      <c r="C42" s="1">
        <v>13795</v>
      </c>
      <c r="D42" s="1">
        <v>14142</v>
      </c>
      <c r="E42" s="1">
        <v>14386</v>
      </c>
      <c r="F42" s="1">
        <v>14402</v>
      </c>
      <c r="G42" s="1">
        <f>F42+1*Forecasting!E43</f>
        <v>14586.75</v>
      </c>
      <c r="H42" s="1">
        <f>G42+2*Forecasting!E43</f>
        <v>14956.25</v>
      </c>
    </row>
    <row r="43" spans="1:8">
      <c r="A43" s="1" t="s">
        <v>42</v>
      </c>
      <c r="B43" s="1">
        <v>2289</v>
      </c>
      <c r="C43" s="1">
        <v>2346</v>
      </c>
      <c r="D43" s="1">
        <v>2319</v>
      </c>
      <c r="E43" s="1">
        <v>2392</v>
      </c>
      <c r="F43" s="1">
        <v>2421</v>
      </c>
      <c r="G43" s="1">
        <f>F43+1*Forecasting!E44</f>
        <v>2454</v>
      </c>
      <c r="H43" s="1">
        <f>G43+2*Forecasting!E44</f>
        <v>2520</v>
      </c>
    </row>
    <row r="44" spans="1:8">
      <c r="A44" s="1" t="s">
        <v>43</v>
      </c>
      <c r="B44" s="1">
        <v>20481</v>
      </c>
      <c r="C44" s="1">
        <v>20290</v>
      </c>
      <c r="D44" s="1">
        <v>20969</v>
      </c>
      <c r="E44" s="1">
        <v>21338</v>
      </c>
      <c r="F44" s="1">
        <v>21726</v>
      </c>
      <c r="G44" s="1">
        <f>F44+1*Forecasting!E45</f>
        <v>22037.25</v>
      </c>
      <c r="H44" s="1">
        <f>G44+2*Forecasting!E45</f>
        <v>22659.75</v>
      </c>
    </row>
    <row r="45" spans="1:8">
      <c r="A45" s="1" t="s">
        <v>44</v>
      </c>
      <c r="B45" s="1">
        <v>57646</v>
      </c>
      <c r="C45" s="1">
        <v>58252</v>
      </c>
      <c r="D45" s="1">
        <v>60169</v>
      </c>
      <c r="E45" s="1">
        <v>61665</v>
      </c>
      <c r="F45" s="1">
        <v>61192</v>
      </c>
      <c r="G45" s="1">
        <f>F45+1*Forecasting!E46</f>
        <v>62078.5</v>
      </c>
      <c r="H45" s="1">
        <f>G45+2*Forecasting!E46</f>
        <v>63851.5</v>
      </c>
    </row>
    <row r="46" spans="1:8">
      <c r="A46" s="1" t="s">
        <v>45</v>
      </c>
      <c r="B46" s="1">
        <v>4784</v>
      </c>
      <c r="C46" s="1">
        <v>4904</v>
      </c>
      <c r="D46" s="1">
        <v>4961</v>
      </c>
      <c r="E46" s="1">
        <v>4980</v>
      </c>
      <c r="F46" s="1">
        <v>5111</v>
      </c>
      <c r="G46" s="1">
        <f>F46+1*Forecasting!E47</f>
        <v>5192.75</v>
      </c>
      <c r="H46" s="1">
        <f>G46+2*Forecasting!E47</f>
        <v>5356.25</v>
      </c>
    </row>
    <row r="47" spans="1:8">
      <c r="A47" s="1" t="s">
        <v>46</v>
      </c>
      <c r="B47" s="1">
        <v>1739</v>
      </c>
      <c r="C47" s="1">
        <v>1759</v>
      </c>
      <c r="D47" s="1">
        <v>1721</v>
      </c>
      <c r="E47" s="1">
        <v>1754</v>
      </c>
      <c r="F47" s="1">
        <v>1808</v>
      </c>
      <c r="G47" s="1">
        <f>F47+1*Forecasting!E48</f>
        <v>1825.25</v>
      </c>
      <c r="H47" s="1">
        <f>G47+2*Forecasting!E48</f>
        <v>1859.75</v>
      </c>
    </row>
    <row r="48" spans="1:8">
      <c r="A48" s="1" t="s">
        <v>47</v>
      </c>
      <c r="B48" s="1">
        <v>18769</v>
      </c>
      <c r="C48" s="1">
        <v>18994</v>
      </c>
      <c r="D48" s="1">
        <v>19805</v>
      </c>
      <c r="E48" s="1">
        <v>19886</v>
      </c>
      <c r="F48" s="1">
        <v>20434</v>
      </c>
      <c r="G48" s="1">
        <f>F48+1*Forecasting!E49</f>
        <v>20850.25</v>
      </c>
      <c r="H48" s="1">
        <f>G48+2*Forecasting!E49</f>
        <v>21682.75</v>
      </c>
    </row>
    <row r="49" spans="1:8">
      <c r="A49" s="1" t="s">
        <v>48</v>
      </c>
      <c r="B49" s="1">
        <v>15007</v>
      </c>
      <c r="C49" s="1">
        <v>15344</v>
      </c>
      <c r="D49" s="1">
        <v>15937</v>
      </c>
      <c r="E49" s="1">
        <v>15980</v>
      </c>
      <c r="F49" s="1">
        <v>16348</v>
      </c>
      <c r="G49" s="1">
        <f>F49+1*Forecasting!E50</f>
        <v>16683.25</v>
      </c>
      <c r="H49" s="1">
        <f>G49+2*Forecasting!E50</f>
        <v>17353.75</v>
      </c>
    </row>
    <row r="50" spans="1:8">
      <c r="A50" s="1" t="s">
        <v>49</v>
      </c>
      <c r="B50" s="1">
        <v>6412</v>
      </c>
      <c r="C50" s="1">
        <v>6404</v>
      </c>
      <c r="D50" s="1">
        <v>6502</v>
      </c>
      <c r="E50" s="1">
        <v>6503</v>
      </c>
      <c r="F50" s="1">
        <v>6698</v>
      </c>
      <c r="G50" s="1">
        <f>F50+1*Forecasting!E51</f>
        <v>6769.5</v>
      </c>
      <c r="H50" s="1">
        <f>G50+2*Forecasting!E51</f>
        <v>6912.5</v>
      </c>
    </row>
    <row r="51" spans="1:8">
      <c r="A51" s="1" t="s">
        <v>50</v>
      </c>
      <c r="B51" s="1">
        <v>15275</v>
      </c>
      <c r="C51" s="1">
        <v>15171</v>
      </c>
      <c r="D51" s="1">
        <v>15524</v>
      </c>
      <c r="E51" s="1">
        <v>15753</v>
      </c>
      <c r="F51" s="1">
        <v>15962</v>
      </c>
      <c r="G51" s="1">
        <f>F51+1*Forecasting!E52</f>
        <v>16133.75</v>
      </c>
      <c r="H51" s="1">
        <f>G51+2*Forecasting!E52</f>
        <v>16477.25</v>
      </c>
    </row>
    <row r="52" spans="1:8">
      <c r="A52" s="1" t="s">
        <v>51</v>
      </c>
      <c r="B52" s="1">
        <v>1331</v>
      </c>
      <c r="C52" s="1">
        <v>1352</v>
      </c>
      <c r="D52" s="1">
        <v>1284</v>
      </c>
      <c r="E52" s="1">
        <v>1364</v>
      </c>
      <c r="F52" s="1">
        <v>1390</v>
      </c>
      <c r="G52" s="1">
        <f>F52+1*Forecasting!E53</f>
        <v>1404.75</v>
      </c>
      <c r="H52" s="1">
        <f>G52+2*Forecasting!E53</f>
        <v>1434.25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E14E1-B821-4F41-87EF-FFD547007FBF}">
  <dimension ref="A1:J53"/>
  <sheetViews>
    <sheetView topLeftCell="A27" workbookViewId="0">
      <selection sqref="A1:J53"/>
    </sheetView>
  </sheetViews>
  <sheetFormatPr defaultRowHeight="14.45"/>
  <cols>
    <col min="1" max="4" width="9.7109375" bestFit="1" customWidth="1"/>
    <col min="5" max="5" width="8" bestFit="1" customWidth="1"/>
    <col min="6" max="10" width="12.7109375" bestFit="1" customWidth="1"/>
  </cols>
  <sheetData>
    <row r="1" spans="1:10" ht="15.6">
      <c r="A1" s="3" t="s">
        <v>52</v>
      </c>
      <c r="B1" s="3"/>
      <c r="C1" s="3"/>
      <c r="D1" s="3"/>
      <c r="E1" s="3"/>
      <c r="F1" s="3"/>
      <c r="G1" s="3"/>
      <c r="H1" s="3"/>
      <c r="I1" s="3"/>
      <c r="J1" s="3"/>
    </row>
    <row r="2" spans="1:10">
      <c r="A2" s="2" t="s">
        <v>53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  <c r="G2" s="2" t="s">
        <v>59</v>
      </c>
      <c r="H2" s="2" t="s">
        <v>60</v>
      </c>
      <c r="I2" s="2" t="s">
        <v>61</v>
      </c>
      <c r="J2" s="2" t="s">
        <v>57</v>
      </c>
    </row>
    <row r="3" spans="1:10">
      <c r="A3" s="1">
        <f>'US Cardiovascular Diseases'!C2-'US Cardiovascular Diseases'!B2</f>
        <v>-97</v>
      </c>
      <c r="B3" s="1">
        <f>'US Cardiovascular Diseases'!D2-'US Cardiovascular Diseases'!C2</f>
        <v>231</v>
      </c>
      <c r="C3" s="1">
        <f>'US Cardiovascular Diseases'!E2-'US Cardiovascular Diseases'!D2</f>
        <v>551</v>
      </c>
      <c r="D3" s="1">
        <f>'US Cardiovascular Diseases'!F2-'US Cardiovascular Diseases'!E2</f>
        <v>23</v>
      </c>
      <c r="E3" s="1">
        <f>AVERAGE(A3:D3)</f>
        <v>177</v>
      </c>
      <c r="F3" s="1">
        <f>(('US Cardiovascular Diseases'!C2-'US Cardiovascular Diseases'!B2)/'US Cardiovascular Diseases'!B2)*100</f>
        <v>-0.5708904714260491</v>
      </c>
      <c r="G3" s="1">
        <f>(('US Cardiovascular Diseases'!D2-'US Cardiovascular Diseases'!C2)/'US Cardiovascular Diseases'!C2)*100</f>
        <v>1.3673493548005209</v>
      </c>
      <c r="H3" s="1">
        <f>(('US Cardiovascular Diseases'!E2-'US Cardiovascular Diseases'!D2)/'US Cardiovascular Diseases'!D2)*100</f>
        <v>3.2175182481751823</v>
      </c>
      <c r="I3" s="1">
        <f>(('US Cardiovascular Diseases'!F2-'US Cardiovascular Diseases'!E2)/'US Cardiovascular Diseases'!E2)*100</f>
        <v>0.13011993663724825</v>
      </c>
      <c r="J3" s="1">
        <f>AVERAGE(F3:I3)</f>
        <v>1.0360242670467257</v>
      </c>
    </row>
    <row r="4" spans="1:10">
      <c r="A4" s="1">
        <f>'US Cardiovascular Diseases'!C3-'US Cardiovascular Diseases'!B3</f>
        <v>-13</v>
      </c>
      <c r="B4" s="1">
        <f>'US Cardiovascular Diseases'!D3-'US Cardiovascular Diseases'!C3</f>
        <v>15</v>
      </c>
      <c r="C4" s="1">
        <f>'US Cardiovascular Diseases'!E3-'US Cardiovascular Diseases'!D3</f>
        <v>18</v>
      </c>
      <c r="D4" s="1">
        <f>'US Cardiovascular Diseases'!F3-'US Cardiovascular Diseases'!E3</f>
        <v>13</v>
      </c>
      <c r="E4" s="1">
        <f>AVERAGE(A4:D4)</f>
        <v>8.25</v>
      </c>
      <c r="F4" s="1">
        <f>(('US Cardiovascular Diseases'!C3-'US Cardiovascular Diseases'!B3)/'US Cardiovascular Diseases'!B3)*100</f>
        <v>-1.1711711711711712</v>
      </c>
      <c r="G4" s="1">
        <f>(('US Cardiovascular Diseases'!D3-'US Cardiovascular Diseases'!C3)/'US Cardiovascular Diseases'!C3)*100</f>
        <v>1.367365542388332</v>
      </c>
      <c r="H4" s="1">
        <f>(('US Cardiovascular Diseases'!E3-'US Cardiovascular Diseases'!D3)/'US Cardiovascular Diseases'!D3)*100</f>
        <v>1.6187050359712229</v>
      </c>
      <c r="I4" s="1">
        <f>(('US Cardiovascular Diseases'!F3-'US Cardiovascular Diseases'!E3)/'US Cardiovascular Diseases'!E3)*100</f>
        <v>1.1504424778761062</v>
      </c>
      <c r="J4" s="1">
        <f>AVERAGE(F4:I4)</f>
        <v>0.74133547126612243</v>
      </c>
    </row>
    <row r="5" spans="1:10">
      <c r="A5" s="1">
        <f>'US Cardiovascular Diseases'!C4-'US Cardiovascular Diseases'!B4</f>
        <v>560</v>
      </c>
      <c r="B5" s="1">
        <f>'US Cardiovascular Diseases'!D4-'US Cardiovascular Diseases'!C4</f>
        <v>593</v>
      </c>
      <c r="C5" s="1">
        <f>'US Cardiovascular Diseases'!E4-'US Cardiovascular Diseases'!D4</f>
        <v>121</v>
      </c>
      <c r="D5" s="1">
        <f>'US Cardiovascular Diseases'!F4-'US Cardiovascular Diseases'!E4</f>
        <v>274</v>
      </c>
      <c r="E5" s="1">
        <f>AVERAGE(A5:D5)</f>
        <v>387</v>
      </c>
      <c r="F5" s="1">
        <f>(('US Cardiovascular Diseases'!C4-'US Cardiovascular Diseases'!B4)/'US Cardiovascular Diseases'!B4)*100</f>
        <v>3.6040674475479468</v>
      </c>
      <c r="G5" s="1">
        <f>(('US Cardiovascular Diseases'!D4-'US Cardiovascular Diseases'!C4)/'US Cardiovascular Diseases'!C4)*100</f>
        <v>3.6836874145856631</v>
      </c>
      <c r="H5" s="1">
        <f>(('US Cardiovascular Diseases'!E4-'US Cardiovascular Diseases'!D4)/'US Cardiovascular Diseases'!D4)*100</f>
        <v>0.72494158528548325</v>
      </c>
      <c r="I5" s="1">
        <f>(('US Cardiovascular Diseases'!F4-'US Cardiovascular Diseases'!E4)/'US Cardiovascular Diseases'!E4)*100</f>
        <v>1.6297882464906019</v>
      </c>
      <c r="J5" s="1">
        <f>AVERAGE(F5:I5)</f>
        <v>2.4106211734774239</v>
      </c>
    </row>
    <row r="6" spans="1:10">
      <c r="A6" s="1">
        <f>'US Cardiovascular Diseases'!C5-'US Cardiovascular Diseases'!B5</f>
        <v>109</v>
      </c>
      <c r="B6" s="1">
        <f>'US Cardiovascular Diseases'!D5-'US Cardiovascular Diseases'!C5</f>
        <v>229</v>
      </c>
      <c r="C6" s="1">
        <f>'US Cardiovascular Diseases'!E5-'US Cardiovascular Diseases'!D5</f>
        <v>-105</v>
      </c>
      <c r="D6" s="1">
        <f>'US Cardiovascular Diseases'!F5-'US Cardiovascular Diseases'!E5</f>
        <v>406</v>
      </c>
      <c r="E6" s="1">
        <f>AVERAGE(A6:D6)</f>
        <v>159.75</v>
      </c>
      <c r="F6" s="1">
        <f>(('US Cardiovascular Diseases'!C5-'US Cardiovascular Diseases'!B5)/'US Cardiovascular Diseases'!B5)*100</f>
        <v>1.0645570856528956</v>
      </c>
      <c r="G6" s="1">
        <f>(('US Cardiovascular Diseases'!D5-'US Cardiovascular Diseases'!C5)/'US Cardiovascular Diseases'!C5)*100</f>
        <v>2.2129880170081178</v>
      </c>
      <c r="H6" s="1">
        <f>(('US Cardiovascular Diseases'!E5-'US Cardiovascular Diseases'!D5)/'US Cardiovascular Diseases'!D5)*100</f>
        <v>-0.9927200529450696</v>
      </c>
      <c r="I6" s="1">
        <f>(('US Cardiovascular Diseases'!F5-'US Cardiovascular Diseases'!E5)/'US Cardiovascular Diseases'!E5)*100</f>
        <v>3.8770053475935833</v>
      </c>
      <c r="J6" s="1">
        <f>AVERAGE(F6:I6)</f>
        <v>1.5404575993273819</v>
      </c>
    </row>
    <row r="7" spans="1:10">
      <c r="A7" s="1">
        <f>'US Cardiovascular Diseases'!C6-'US Cardiovascular Diseases'!B6</f>
        <v>1023</v>
      </c>
      <c r="B7" s="1">
        <f>'US Cardiovascular Diseases'!D6-'US Cardiovascular Diseases'!C6</f>
        <v>2191</v>
      </c>
      <c r="C7" s="1">
        <f>'US Cardiovascular Diseases'!E6-'US Cardiovascular Diseases'!D6</f>
        <v>-277</v>
      </c>
      <c r="D7" s="1">
        <f>'US Cardiovascular Diseases'!F6-'US Cardiovascular Diseases'!E6</f>
        <v>299</v>
      </c>
      <c r="E7" s="1">
        <f>AVERAGE(A7:D7)</f>
        <v>809</v>
      </c>
      <c r="F7" s="1">
        <f>(('US Cardiovascular Diseases'!C6-'US Cardiovascular Diseases'!B6)/'US Cardiovascular Diseases'!B6)*100</f>
        <v>1.2128756891339143</v>
      </c>
      <c r="G7" s="1">
        <f>(('US Cardiovascular Diseases'!D6-'US Cardiovascular Diseases'!C6)/'US Cardiovascular Diseases'!C6)*100</f>
        <v>2.5665354699653267</v>
      </c>
      <c r="H7" s="1">
        <f>(('US Cardiovascular Diseases'!E6-'US Cardiovascular Diseases'!D6)/'US Cardiovascular Diseases'!D6)*100</f>
        <v>-0.31635811281535881</v>
      </c>
      <c r="I7" s="1">
        <f>(('US Cardiovascular Diseases'!F6-'US Cardiovascular Diseases'!E6)/'US Cardiovascular Diseases'!E6)*100</f>
        <v>0.34256776884122725</v>
      </c>
      <c r="J7" s="1">
        <f>AVERAGE(F7:I7)</f>
        <v>0.95140520378127735</v>
      </c>
    </row>
    <row r="8" spans="1:10">
      <c r="A8" s="1">
        <f>'US Cardiovascular Diseases'!C7-'US Cardiovascular Diseases'!B7</f>
        <v>292</v>
      </c>
      <c r="B8" s="1">
        <f>'US Cardiovascular Diseases'!D7-'US Cardiovascular Diseases'!C7</f>
        <v>-166</v>
      </c>
      <c r="C8" s="1">
        <f>'US Cardiovascular Diseases'!E7-'US Cardiovascular Diseases'!D7</f>
        <v>398</v>
      </c>
      <c r="D8" s="1">
        <f>'US Cardiovascular Diseases'!F7-'US Cardiovascular Diseases'!E7</f>
        <v>404</v>
      </c>
      <c r="E8" s="1">
        <f>AVERAGE(A8:D8)</f>
        <v>232</v>
      </c>
      <c r="F8" s="1">
        <f>(('US Cardiovascular Diseases'!C7-'US Cardiovascular Diseases'!B7)/'US Cardiovascular Diseases'!B7)*100</f>
        <v>3.0262203337133382</v>
      </c>
      <c r="G8" s="1">
        <f>(('US Cardiovascular Diseases'!D7-'US Cardiovascular Diseases'!C7)/'US Cardiovascular Diseases'!C7)*100</f>
        <v>-1.66985212755256</v>
      </c>
      <c r="H8" s="1">
        <f>(('US Cardiovascular Diseases'!E7-'US Cardiovascular Diseases'!D7)/'US Cardiovascular Diseases'!D7)*100</f>
        <v>4.0716112531969308</v>
      </c>
      <c r="I8" s="1">
        <f>(('US Cardiovascular Diseases'!F7-'US Cardiovascular Diseases'!E7)/'US Cardiovascular Diseases'!E7)*100</f>
        <v>3.9712965693502413</v>
      </c>
      <c r="J8" s="1">
        <f>AVERAGE(F8:I8)</f>
        <v>2.3498190071769876</v>
      </c>
    </row>
    <row r="9" spans="1:10">
      <c r="A9" s="1">
        <f>'US Cardiovascular Diseases'!C8-'US Cardiovascular Diseases'!B8</f>
        <v>-302</v>
      </c>
      <c r="B9" s="1">
        <f>'US Cardiovascular Diseases'!D8-'US Cardiovascular Diseases'!C8</f>
        <v>288</v>
      </c>
      <c r="C9" s="1">
        <f>'US Cardiovascular Diseases'!E8-'US Cardiovascular Diseases'!D8</f>
        <v>66</v>
      </c>
      <c r="D9" s="1">
        <f>'US Cardiovascular Diseases'!F8-'US Cardiovascular Diseases'!E8</f>
        <v>65</v>
      </c>
      <c r="E9" s="1">
        <f>AVERAGE(A9:D9)</f>
        <v>29.25</v>
      </c>
      <c r="F9" s="1">
        <f>(('US Cardiovascular Diseases'!C8-'US Cardiovascular Diseases'!B8)/'US Cardiovascular Diseases'!B8)*100</f>
        <v>-3.260282845730325</v>
      </c>
      <c r="G9" s="1">
        <f>(('US Cardiovascular Diseases'!D8-'US Cardiovascular Diseases'!C8)/'US Cardiovascular Diseases'!C8)*100</f>
        <v>3.2139270170739871</v>
      </c>
      <c r="H9" s="1">
        <f>(('US Cardiovascular Diseases'!E8-'US Cardiovascular Diseases'!D8)/'US Cardiovascular Diseases'!D8)*100</f>
        <v>0.71359065844956215</v>
      </c>
      <c r="I9" s="1">
        <f>(('US Cardiovascular Diseases'!F8-'US Cardiovascular Diseases'!E8)/'US Cardiovascular Diseases'!E8)*100</f>
        <v>0.6977992485238862</v>
      </c>
      <c r="J9" s="1">
        <f>AVERAGE(F9:I9)</f>
        <v>0.34125851957927761</v>
      </c>
    </row>
    <row r="10" spans="1:10">
      <c r="A10" s="1">
        <f>'US Cardiovascular Diseases'!C9-'US Cardiovascular Diseases'!B9</f>
        <v>86</v>
      </c>
      <c r="B10" s="1">
        <f>'US Cardiovascular Diseases'!D9-'US Cardiovascular Diseases'!C9</f>
        <v>81</v>
      </c>
      <c r="C10" s="1">
        <f>'US Cardiovascular Diseases'!E9-'US Cardiovascular Diseases'!D9</f>
        <v>66</v>
      </c>
      <c r="D10" s="1">
        <f>'US Cardiovascular Diseases'!F9-'US Cardiovascular Diseases'!E9</f>
        <v>48</v>
      </c>
      <c r="E10" s="1">
        <f>AVERAGE(A10:D10)</f>
        <v>70.25</v>
      </c>
      <c r="F10" s="1">
        <f>(('US Cardiovascular Diseases'!C9-'US Cardiovascular Diseases'!B9)/'US Cardiovascular Diseases'!B9)*100</f>
        <v>3.3633163863903013</v>
      </c>
      <c r="G10" s="1">
        <f>(('US Cardiovascular Diseases'!D9-'US Cardiovascular Diseases'!C9)/'US Cardiovascular Diseases'!C9)*100</f>
        <v>3.0646992054483539</v>
      </c>
      <c r="H10" s="1">
        <f>(('US Cardiovascular Diseases'!E9-'US Cardiovascular Diseases'!D9)/'US Cardiovascular Diseases'!D9)*100</f>
        <v>2.4229074889867843</v>
      </c>
      <c r="I10" s="1">
        <f>(('US Cardiovascular Diseases'!F9-'US Cardiovascular Diseases'!E9)/'US Cardiovascular Diseases'!E9)*100</f>
        <v>1.7204301075268817</v>
      </c>
      <c r="J10" s="1">
        <f>AVERAGE(F10:I10)</f>
        <v>2.6428382970880802</v>
      </c>
    </row>
    <row r="11" spans="1:10">
      <c r="A11" s="1">
        <f>'US Cardiovascular Diseases'!C10-'US Cardiovascular Diseases'!B10</f>
        <v>151</v>
      </c>
      <c r="B11" s="1">
        <f>'US Cardiovascular Diseases'!D10-'US Cardiovascular Diseases'!C10</f>
        <v>-75</v>
      </c>
      <c r="C11" s="1">
        <f>'US Cardiovascular Diseases'!E10-'US Cardiovascular Diseases'!D10</f>
        <v>4</v>
      </c>
      <c r="D11" s="1">
        <f>'US Cardiovascular Diseases'!F10-'US Cardiovascular Diseases'!E10</f>
        <v>-56</v>
      </c>
      <c r="E11" s="1">
        <f>AVERAGE(A11:D11)</f>
        <v>6</v>
      </c>
      <c r="F11" s="1">
        <f>(('US Cardiovascular Diseases'!C10-'US Cardiovascular Diseases'!B10)/'US Cardiovascular Diseases'!B10)*100</f>
        <v>9.4316052467207996</v>
      </c>
      <c r="G11" s="1">
        <f>(('US Cardiovascular Diseases'!D10-'US Cardiovascular Diseases'!C10)/'US Cardiovascular Diseases'!C10)*100</f>
        <v>-4.2808219178082192</v>
      </c>
      <c r="H11" s="1">
        <f>(('US Cardiovascular Diseases'!E10-'US Cardiovascular Diseases'!D10)/'US Cardiovascular Diseases'!D10)*100</f>
        <v>0.23852116875372689</v>
      </c>
      <c r="I11" s="1">
        <f>(('US Cardiovascular Diseases'!F10-'US Cardiovascular Diseases'!E10)/'US Cardiovascular Diseases'!E10)*100</f>
        <v>-3.3313503866745982</v>
      </c>
      <c r="J11" s="1">
        <f>AVERAGE(F11:I11)</f>
        <v>0.5144885277479273</v>
      </c>
    </row>
    <row r="12" spans="1:10">
      <c r="A12" s="1">
        <f>'US Cardiovascular Diseases'!C11-'US Cardiovascular Diseases'!B11</f>
        <v>1011</v>
      </c>
      <c r="B12" s="1">
        <f>'US Cardiovascular Diseases'!D11-'US Cardiovascular Diseases'!C11</f>
        <v>1709</v>
      </c>
      <c r="C12" s="1">
        <f>'US Cardiovascular Diseases'!E11-'US Cardiovascular Diseases'!D11</f>
        <v>1301</v>
      </c>
      <c r="D12" s="1">
        <f>'US Cardiovascular Diseases'!F11-'US Cardiovascular Diseases'!E11</f>
        <v>692</v>
      </c>
      <c r="E12" s="1">
        <f>AVERAGE(A12:D12)</f>
        <v>1178.25</v>
      </c>
      <c r="F12" s="1">
        <f>(('US Cardiovascular Diseases'!C11-'US Cardiovascular Diseases'!B11)/'US Cardiovascular Diseases'!B11)*100</f>
        <v>1.6524467980778661</v>
      </c>
      <c r="G12" s="1">
        <f>(('US Cardiovascular Diseases'!D11-'US Cardiovascular Diseases'!C11)/'US Cardiovascular Diseases'!C11)*100</f>
        <v>2.7478976733716012</v>
      </c>
      <c r="H12" s="1">
        <f>(('US Cardiovascular Diseases'!E11-'US Cardiovascular Diseases'!D11)/'US Cardiovascular Diseases'!D11)*100</f>
        <v>2.0359300178398172</v>
      </c>
      <c r="I12" s="1">
        <f>(('US Cardiovascular Diseases'!F11-'US Cardiovascular Diseases'!E11)/'US Cardiovascular Diseases'!E11)*100</f>
        <v>1.0613008603898595</v>
      </c>
      <c r="J12" s="1">
        <f>AVERAGE(F12:I12)</f>
        <v>1.8743938374197859</v>
      </c>
    </row>
    <row r="13" spans="1:10">
      <c r="A13" s="1">
        <f>'US Cardiovascular Diseases'!C12-'US Cardiovascular Diseases'!B12</f>
        <v>542</v>
      </c>
      <c r="B13" s="1">
        <f>'US Cardiovascular Diseases'!D12-'US Cardiovascular Diseases'!C12</f>
        <v>250</v>
      </c>
      <c r="C13" s="1">
        <f>'US Cardiovascular Diseases'!E12-'US Cardiovascular Diseases'!D12</f>
        <v>660</v>
      </c>
      <c r="D13" s="1">
        <f>'US Cardiovascular Diseases'!F12-'US Cardiovascular Diseases'!E12</f>
        <v>598</v>
      </c>
      <c r="E13" s="1">
        <f>AVERAGE(A13:D13)</f>
        <v>512.5</v>
      </c>
      <c r="F13" s="1">
        <f>(('US Cardiovascular Diseases'!C12-'US Cardiovascular Diseases'!B12)/'US Cardiovascular Diseases'!B12)*100</f>
        <v>2.2645608757416227</v>
      </c>
      <c r="G13" s="1">
        <f>(('US Cardiovascular Diseases'!D12-'US Cardiovascular Diseases'!C12)/'US Cardiovascular Diseases'!C12)*100</f>
        <v>1.0214087269161627</v>
      </c>
      <c r="H13" s="1">
        <f>(('US Cardiovascular Diseases'!E12-'US Cardiovascular Diseases'!D12)/'US Cardiovascular Diseases'!D12)*100</f>
        <v>2.6692550351856346</v>
      </c>
      <c r="I13" s="1">
        <f>(('US Cardiovascular Diseases'!F12-'US Cardiovascular Diseases'!E12)/'US Cardiovascular Diseases'!E12)*100</f>
        <v>2.3556290868982903</v>
      </c>
      <c r="J13" s="1">
        <f>AVERAGE(F13:I13)</f>
        <v>2.0777134311854275</v>
      </c>
    </row>
    <row r="14" spans="1:10">
      <c r="A14" s="1">
        <f>'US Cardiovascular Diseases'!C13-'US Cardiovascular Diseases'!B13</f>
        <v>-154</v>
      </c>
      <c r="B14" s="1">
        <f>'US Cardiovascular Diseases'!D13-'US Cardiovascular Diseases'!C13</f>
        <v>207</v>
      </c>
      <c r="C14" s="1">
        <f>'US Cardiovascular Diseases'!E13-'US Cardiovascular Diseases'!D13</f>
        <v>34</v>
      </c>
      <c r="D14" s="1">
        <f>'US Cardiovascular Diseases'!F13-'US Cardiovascular Diseases'!E13</f>
        <v>-50</v>
      </c>
      <c r="E14" s="1">
        <f>AVERAGE(A14:D14)</f>
        <v>9.25</v>
      </c>
      <c r="F14" s="1">
        <f>(('US Cardiovascular Diseases'!C13-'US Cardiovascular Diseases'!B13)/'US Cardiovascular Diseases'!B13)*100</f>
        <v>-4.346598927462602</v>
      </c>
      <c r="G14" s="1">
        <f>(('US Cardiovascular Diseases'!D13-'US Cardiovascular Diseases'!C13)/'US Cardiovascular Diseases'!C13)*100</f>
        <v>6.1079964591324876</v>
      </c>
      <c r="H14" s="1">
        <f>(('US Cardiovascular Diseases'!E13-'US Cardiovascular Diseases'!D13)/'US Cardiovascular Diseases'!D13)*100</f>
        <v>0.94549499443826479</v>
      </c>
      <c r="I14" s="1">
        <f>(('US Cardiovascular Diseases'!F13-'US Cardiovascular Diseases'!E13)/'US Cardiovascular Diseases'!E13)*100</f>
        <v>-1.3774104683195594</v>
      </c>
      <c r="J14" s="1">
        <f>AVERAGE(F14:I14)</f>
        <v>0.33237051444714771</v>
      </c>
    </row>
    <row r="15" spans="1:10">
      <c r="A15" s="1">
        <f>'US Cardiovascular Diseases'!C14-'US Cardiovascular Diseases'!B14</f>
        <v>175</v>
      </c>
      <c r="B15" s="1">
        <f>'US Cardiovascular Diseases'!D14-'US Cardiovascular Diseases'!C14</f>
        <v>140</v>
      </c>
      <c r="C15" s="1">
        <f>'US Cardiovascular Diseases'!E14-'US Cardiovascular Diseases'!D14</f>
        <v>59</v>
      </c>
      <c r="D15" s="1">
        <f>'US Cardiovascular Diseases'!F14-'US Cardiovascular Diseases'!E14</f>
        <v>-91</v>
      </c>
      <c r="E15" s="1">
        <f>AVERAGE(A15:D15)</f>
        <v>70.75</v>
      </c>
      <c r="F15" s="1">
        <f>(('US Cardiovascular Diseases'!C14-'US Cardiovascular Diseases'!B14)/'US Cardiovascular Diseases'!B14)*100</f>
        <v>4.7055660123689158</v>
      </c>
      <c r="G15" s="1">
        <f>(('US Cardiovascular Diseases'!D14-'US Cardiovascular Diseases'!C14)/'US Cardiovascular Diseases'!C14)*100</f>
        <v>3.5952747817154593</v>
      </c>
      <c r="H15" s="1">
        <f>(('US Cardiovascular Diseases'!E14-'US Cardiovascular Diseases'!D14)/'US Cardiovascular Diseases'!D14)*100</f>
        <v>1.4625681705503224</v>
      </c>
      <c r="I15" s="1">
        <f>(('US Cardiovascular Diseases'!F14-'US Cardiovascular Diseases'!E14)/'US Cardiovascular Diseases'!E14)*100</f>
        <v>-2.2233080869777671</v>
      </c>
      <c r="J15" s="1">
        <f>AVERAGE(F15:I15)</f>
        <v>1.8850252194142332</v>
      </c>
    </row>
    <row r="16" spans="1:10">
      <c r="A16" s="1">
        <f>'US Cardiovascular Diseases'!C15-'US Cardiovascular Diseases'!B15</f>
        <v>-745</v>
      </c>
      <c r="B16" s="1">
        <f>'US Cardiovascular Diseases'!D15-'US Cardiovascular Diseases'!C15</f>
        <v>932</v>
      </c>
      <c r="C16" s="1">
        <f>'US Cardiovascular Diseases'!E15-'US Cardiovascular Diseases'!D15</f>
        <v>93</v>
      </c>
      <c r="D16" s="1">
        <f>'US Cardiovascular Diseases'!F15-'US Cardiovascular Diseases'!E15</f>
        <v>210</v>
      </c>
      <c r="E16" s="1">
        <f>AVERAGE(A16:D16)</f>
        <v>122.5</v>
      </c>
      <c r="F16" s="1">
        <f>(('US Cardiovascular Diseases'!C15-'US Cardiovascular Diseases'!B15)/'US Cardiovascular Diseases'!B15)*100</f>
        <v>-2.2020572239300074</v>
      </c>
      <c r="G16" s="1">
        <f>(('US Cardiovascular Diseases'!D15-'US Cardiovascular Diseases'!C15)/'US Cardiovascular Diseases'!C15)*100</f>
        <v>2.8168162722519421</v>
      </c>
      <c r="H16" s="1">
        <f>(('US Cardiovascular Diseases'!E15-'US Cardiovascular Diseases'!D15)/'US Cardiovascular Diseases'!D15)*100</f>
        <v>0.2733766424645051</v>
      </c>
      <c r="I16" s="1">
        <f>(('US Cardiovascular Diseases'!F15-'US Cardiovascular Diseases'!E15)/'US Cardiovascular Diseases'!E15)*100</f>
        <v>0.61561913696060033</v>
      </c>
      <c r="J16" s="1">
        <f>AVERAGE(F16:I16)</f>
        <v>0.37593870693676001</v>
      </c>
    </row>
    <row r="17" spans="1:10">
      <c r="A17" s="1">
        <f>'US Cardiovascular Diseases'!C16-'US Cardiovascular Diseases'!B16</f>
        <v>117</v>
      </c>
      <c r="B17" s="1">
        <f>'US Cardiovascular Diseases'!D16-'US Cardiovascular Diseases'!C16</f>
        <v>685</v>
      </c>
      <c r="C17" s="1">
        <f>'US Cardiovascular Diseases'!E16-'US Cardiovascular Diseases'!D16</f>
        <v>25</v>
      </c>
      <c r="D17" s="1">
        <f>'US Cardiovascular Diseases'!F16-'US Cardiovascular Diseases'!E16</f>
        <v>295</v>
      </c>
      <c r="E17" s="1">
        <f>AVERAGE(A17:D17)</f>
        <v>280.5</v>
      </c>
      <c r="F17" s="1">
        <f>(('US Cardiovascular Diseases'!C16-'US Cardiovascular Diseases'!B16)/'US Cardiovascular Diseases'!B16)*100</f>
        <v>0.63965884861407252</v>
      </c>
      <c r="G17" s="1">
        <f>(('US Cardiovascular Diseases'!D16-'US Cardiovascular Diseases'!C16)/'US Cardiovascular Diseases'!C16)*100</f>
        <v>3.7212081703607125</v>
      </c>
      <c r="H17" s="1">
        <f>(('US Cardiovascular Diseases'!E16-'US Cardiovascular Diseases'!D16)/'US Cardiovascular Diseases'!D16)*100</f>
        <v>0.13093804011941548</v>
      </c>
      <c r="I17" s="1">
        <f>(('US Cardiovascular Diseases'!F16-'US Cardiovascular Diseases'!E16)/'US Cardiovascular Diseases'!E16)*100</f>
        <v>1.5430484360288732</v>
      </c>
      <c r="J17" s="1">
        <f>AVERAGE(F17:I17)</f>
        <v>1.5087133737807685</v>
      </c>
    </row>
    <row r="18" spans="1:10">
      <c r="A18" s="1">
        <f>'US Cardiovascular Diseases'!C17-'US Cardiovascular Diseases'!B17</f>
        <v>56</v>
      </c>
      <c r="B18" s="1">
        <f>'US Cardiovascular Diseases'!D17-'US Cardiovascular Diseases'!C17</f>
        <v>313</v>
      </c>
      <c r="C18" s="1">
        <f>'US Cardiovascular Diseases'!E17-'US Cardiovascular Diseases'!D17</f>
        <v>85</v>
      </c>
      <c r="D18" s="1">
        <f>'US Cardiovascular Diseases'!F17-'US Cardiovascular Diseases'!E17</f>
        <v>230</v>
      </c>
      <c r="E18" s="1">
        <f>AVERAGE(A18:D18)</f>
        <v>171</v>
      </c>
      <c r="F18" s="1">
        <f>(('US Cardiovascular Diseases'!C17-'US Cardiovascular Diseases'!B17)/'US Cardiovascular Diseases'!B17)*100</f>
        <v>0.62409450573944059</v>
      </c>
      <c r="G18" s="1">
        <f>(('US Cardiovascular Diseases'!D17-'US Cardiovascular Diseases'!C17)/'US Cardiovascular Diseases'!C17)*100</f>
        <v>3.4666075977406132</v>
      </c>
      <c r="H18" s="1">
        <f>(('US Cardiovascular Diseases'!E17-'US Cardiovascular Diseases'!D17)/'US Cardiovascular Diseases'!D17)*100</f>
        <v>0.90986940697923357</v>
      </c>
      <c r="I18" s="1">
        <f>(('US Cardiovascular Diseases'!F17-'US Cardiovascular Diseases'!E17)/'US Cardiovascular Diseases'!E17)*100</f>
        <v>2.439800572822743</v>
      </c>
      <c r="J18" s="1">
        <f>AVERAGE(F18:I18)</f>
        <v>1.8600930208205078</v>
      </c>
    </row>
    <row r="19" spans="1:10">
      <c r="A19" s="1">
        <f>'US Cardiovascular Diseases'!C18-'US Cardiovascular Diseases'!B18</f>
        <v>-40</v>
      </c>
      <c r="B19" s="1">
        <f>'US Cardiovascular Diseases'!D18-'US Cardiovascular Diseases'!C18</f>
        <v>73</v>
      </c>
      <c r="C19" s="1">
        <f>'US Cardiovascular Diseases'!E18-'US Cardiovascular Diseases'!D18</f>
        <v>5</v>
      </c>
      <c r="D19" s="1">
        <f>'US Cardiovascular Diseases'!F18-'US Cardiovascular Diseases'!E18</f>
        <v>62</v>
      </c>
      <c r="E19" s="1">
        <f>AVERAGE(A19:D19)</f>
        <v>25</v>
      </c>
      <c r="F19" s="1">
        <f>(('US Cardiovascular Diseases'!C18-'US Cardiovascular Diseases'!B18)/'US Cardiovascular Diseases'!B18)*100</f>
        <v>-0.50396875393725593</v>
      </c>
      <c r="G19" s="1">
        <f>(('US Cardiovascular Diseases'!D18-'US Cardiovascular Diseases'!C18)/'US Cardiovascular Diseases'!C18)*100</f>
        <v>0.92440167152083064</v>
      </c>
      <c r="H19" s="1">
        <f>(('US Cardiovascular Diseases'!E18-'US Cardiovascular Diseases'!D18)/'US Cardiovascular Diseases'!D18)*100</f>
        <v>6.2735257214554571E-2</v>
      </c>
      <c r="I19" s="1">
        <f>(('US Cardiovascular Diseases'!F18-'US Cardiovascular Diseases'!E18)/'US Cardiovascular Diseases'!E18)*100</f>
        <v>0.77742946708463956</v>
      </c>
      <c r="J19" s="1">
        <f>AVERAGE(F19:I19)</f>
        <v>0.31514941047069223</v>
      </c>
    </row>
    <row r="20" spans="1:10">
      <c r="A20" s="1">
        <f>'US Cardiovascular Diseases'!C19-'US Cardiovascular Diseases'!B19</f>
        <v>373</v>
      </c>
      <c r="B20" s="1">
        <f>'US Cardiovascular Diseases'!D19-'US Cardiovascular Diseases'!C19</f>
        <v>-132</v>
      </c>
      <c r="C20" s="1">
        <f>'US Cardiovascular Diseases'!E19-'US Cardiovascular Diseases'!D19</f>
        <v>433</v>
      </c>
      <c r="D20" s="1">
        <f>'US Cardiovascular Diseases'!F19-'US Cardiovascular Diseases'!E19</f>
        <v>141</v>
      </c>
      <c r="E20" s="1">
        <f>AVERAGE(A20:D20)</f>
        <v>203.75</v>
      </c>
      <c r="F20" s="1">
        <f>(('US Cardiovascular Diseases'!C19-'US Cardiovascular Diseases'!B19)/'US Cardiovascular Diseases'!B19)*100</f>
        <v>2.8626247122026096</v>
      </c>
      <c r="G20" s="1">
        <f>(('US Cardiovascular Diseases'!D19-'US Cardiovascular Diseases'!C19)/'US Cardiovascular Diseases'!C19)*100</f>
        <v>-0.98485413713347758</v>
      </c>
      <c r="H20" s="1">
        <f>(('US Cardiovascular Diseases'!E19-'US Cardiovascular Diseases'!D19)/'US Cardiovascular Diseases'!D19)*100</f>
        <v>3.2627533720141662</v>
      </c>
      <c r="I20" s="1">
        <f>(('US Cardiovascular Diseases'!F19-'US Cardiovascular Diseases'!E19)/'US Cardiovascular Diseases'!E19)*100</f>
        <v>1.0288966725043782</v>
      </c>
      <c r="J20" s="1">
        <f>AVERAGE(F20:I20)</f>
        <v>1.542355154896919</v>
      </c>
    </row>
    <row r="21" spans="1:10">
      <c r="A21" s="1">
        <f>'US Cardiovascular Diseases'!C20-'US Cardiovascular Diseases'!B20</f>
        <v>341</v>
      </c>
      <c r="B21" s="1">
        <f>'US Cardiovascular Diseases'!D20-'US Cardiovascular Diseases'!C20</f>
        <v>395</v>
      </c>
      <c r="C21" s="1">
        <f>'US Cardiovascular Diseases'!E20-'US Cardiovascular Diseases'!D20</f>
        <v>91</v>
      </c>
      <c r="D21" s="1">
        <f>'US Cardiovascular Diseases'!F20-'US Cardiovascular Diseases'!E20</f>
        <v>-191</v>
      </c>
      <c r="E21" s="1">
        <f>AVERAGE(A21:D21)</f>
        <v>159</v>
      </c>
      <c r="F21" s="1">
        <f>(('US Cardiovascular Diseases'!C20-'US Cardiovascular Diseases'!B20)/'US Cardiovascular Diseases'!B20)*100</f>
        <v>2.4892327907146505</v>
      </c>
      <c r="G21" s="1">
        <f>(('US Cardiovascular Diseases'!D20-'US Cardiovascular Diseases'!C20)/'US Cardiovascular Diseases'!C20)*100</f>
        <v>2.8133903133903133</v>
      </c>
      <c r="H21" s="1">
        <f>(('US Cardiovascular Diseases'!E20-'US Cardiovascular Diseases'!D20)/'US Cardiovascular Diseases'!D20)*100</f>
        <v>0.63041219258746106</v>
      </c>
      <c r="I21" s="1">
        <f>(('US Cardiovascular Diseases'!F20-'US Cardiovascular Diseases'!E20)/'US Cardiovascular Diseases'!E20)*100</f>
        <v>-1.314883656891092</v>
      </c>
      <c r="J21" s="1">
        <f>AVERAGE(F21:I21)</f>
        <v>1.1545379099503332</v>
      </c>
    </row>
    <row r="22" spans="1:10">
      <c r="A22" s="1">
        <f>'US Cardiovascular Diseases'!C21-'US Cardiovascular Diseases'!B21</f>
        <v>-42</v>
      </c>
      <c r="B22" s="1">
        <f>'US Cardiovascular Diseases'!D21-'US Cardiovascular Diseases'!C21</f>
        <v>20</v>
      </c>
      <c r="C22" s="1">
        <f>'US Cardiovascular Diseases'!E21-'US Cardiovascular Diseases'!D21</f>
        <v>94</v>
      </c>
      <c r="D22" s="1">
        <f>'US Cardiovascular Diseases'!F21-'US Cardiovascular Diseases'!E21</f>
        <v>-73</v>
      </c>
      <c r="E22" s="1">
        <f>AVERAGE(A22:D22)</f>
        <v>-0.25</v>
      </c>
      <c r="F22" s="1">
        <f>(('US Cardiovascular Diseases'!C21-'US Cardiovascular Diseases'!B21)/'US Cardiovascular Diseases'!B21)*100</f>
        <v>-1.085551822176273</v>
      </c>
      <c r="G22" s="1">
        <f>(('US Cardiovascular Diseases'!D21-'US Cardiovascular Diseases'!C21)/'US Cardiovascular Diseases'!C21)*100</f>
        <v>0.52260256075254763</v>
      </c>
      <c r="H22" s="1">
        <f>(('US Cardiovascular Diseases'!E21-'US Cardiovascular Diseases'!D21)/'US Cardiovascular Diseases'!D21)*100</f>
        <v>2.4434624382635821</v>
      </c>
      <c r="I22" s="1">
        <f>(('US Cardiovascular Diseases'!F21-'US Cardiovascular Diseases'!E21)/'US Cardiovascular Diseases'!E21)*100</f>
        <v>-1.8523217457498096</v>
      </c>
      <c r="J22" s="1">
        <f>AVERAGE(F22:I22)</f>
        <v>7.0478577725117675E-3</v>
      </c>
    </row>
    <row r="23" spans="1:10">
      <c r="A23" s="1">
        <f>'US Cardiovascular Diseases'!C22-'US Cardiovascular Diseases'!B22</f>
        <v>191</v>
      </c>
      <c r="B23" s="1">
        <f>'US Cardiovascular Diseases'!D22-'US Cardiovascular Diseases'!C22</f>
        <v>387</v>
      </c>
      <c r="C23" s="1">
        <f>'US Cardiovascular Diseases'!E22-'US Cardiovascular Diseases'!D22</f>
        <v>84</v>
      </c>
      <c r="D23" s="1">
        <f>'US Cardiovascular Diseases'!F22-'US Cardiovascular Diseases'!E22</f>
        <v>259</v>
      </c>
      <c r="E23" s="1">
        <f>AVERAGE(A23:D23)</f>
        <v>230.25</v>
      </c>
      <c r="F23" s="1">
        <f>(('US Cardiovascular Diseases'!C22-'US Cardiovascular Diseases'!B22)/'US Cardiovascular Diseases'!B22)*100</f>
        <v>1.2636453853787628</v>
      </c>
      <c r="G23" s="1">
        <f>(('US Cardiovascular Diseases'!D22-'US Cardiovascular Diseases'!C22)/'US Cardiovascular Diseases'!C22)*100</f>
        <v>2.5284202273618188</v>
      </c>
      <c r="H23" s="1">
        <f>(('US Cardiovascular Diseases'!E22-'US Cardiovascular Diseases'!D22)/'US Cardiovascular Diseases'!D22)*100</f>
        <v>0.53527050277193655</v>
      </c>
      <c r="I23" s="1">
        <f>(('US Cardiovascular Diseases'!F22-'US Cardiovascular Diseases'!E22)/'US Cardiovascular Diseases'!E22)*100</f>
        <v>1.6416302212080878</v>
      </c>
      <c r="J23" s="1">
        <f>AVERAGE(F23:I23)</f>
        <v>1.4922415841801515</v>
      </c>
    </row>
    <row r="24" spans="1:10">
      <c r="A24" s="1">
        <f>'US Cardiovascular Diseases'!C23-'US Cardiovascular Diseases'!B23</f>
        <v>-277</v>
      </c>
      <c r="B24" s="1">
        <f>'US Cardiovascular Diseases'!D23-'US Cardiovascular Diseases'!C23</f>
        <v>128</v>
      </c>
      <c r="C24" s="1">
        <f>'US Cardiovascular Diseases'!E23-'US Cardiovascular Diseases'!D23</f>
        <v>60</v>
      </c>
      <c r="D24" s="1">
        <f>'US Cardiovascular Diseases'!F23-'US Cardiovascular Diseases'!E23</f>
        <v>-252</v>
      </c>
      <c r="E24" s="1">
        <f>AVERAGE(A24:D24)</f>
        <v>-85.25</v>
      </c>
      <c r="F24" s="1">
        <f>(('US Cardiovascular Diseases'!C23-'US Cardiovascular Diseases'!B23)/'US Cardiovascular Diseases'!B23)*100</f>
        <v>-1.7454316320100818</v>
      </c>
      <c r="G24" s="1">
        <f>(('US Cardiovascular Diseases'!D23-'US Cardiovascular Diseases'!C23)/'US Cardiovascular Diseases'!C23)*100</f>
        <v>0.82088116462515226</v>
      </c>
      <c r="H24" s="1">
        <f>(('US Cardiovascular Diseases'!E23-'US Cardiovascular Diseases'!D23)/'US Cardiovascular Diseases'!D23)*100</f>
        <v>0.38165511099802812</v>
      </c>
      <c r="I24" s="1">
        <f>(('US Cardiovascular Diseases'!F23-'US Cardiovascular Diseases'!E23)/'US Cardiovascular Diseases'!E23)*100</f>
        <v>-1.5968569799125532</v>
      </c>
      <c r="J24" s="1">
        <f>AVERAGE(F24:I24)</f>
        <v>-0.53493808407486365</v>
      </c>
    </row>
    <row r="25" spans="1:10">
      <c r="A25" s="1">
        <f>'US Cardiovascular Diseases'!C24-'US Cardiovascular Diseases'!B24</f>
        <v>626</v>
      </c>
      <c r="B25" s="1">
        <f>'US Cardiovascular Diseases'!D24-'US Cardiovascular Diseases'!C24</f>
        <v>76</v>
      </c>
      <c r="C25" s="1">
        <f>'US Cardiovascular Diseases'!E24-'US Cardiovascular Diseases'!D24</f>
        <v>367</v>
      </c>
      <c r="D25" s="1">
        <f>'US Cardiovascular Diseases'!F24-'US Cardiovascular Diseases'!E24</f>
        <v>212</v>
      </c>
      <c r="E25" s="1">
        <f>AVERAGE(A25:D25)</f>
        <v>320.25</v>
      </c>
      <c r="F25" s="1">
        <f>(('US Cardiovascular Diseases'!C24-'US Cardiovascular Diseases'!B24)/'US Cardiovascular Diseases'!B24)*100</f>
        <v>1.9775082132928987</v>
      </c>
      <c r="G25" s="1">
        <f>(('US Cardiovascular Diseases'!D24-'US Cardiovascular Diseases'!C24)/'US Cardiovascular Diseases'!C24)*100</f>
        <v>0.23542531441670278</v>
      </c>
      <c r="H25" s="1">
        <f>(('US Cardiovascular Diseases'!E24-'US Cardiovascular Diseases'!D24)/'US Cardiovascular Diseases'!D24)*100</f>
        <v>1.134186290870882</v>
      </c>
      <c r="I25" s="1">
        <f>(('US Cardiovascular Diseases'!F24-'US Cardiovascular Diseases'!E24)/'US Cardiovascular Diseases'!E24)*100</f>
        <v>0.64782276546982431</v>
      </c>
      <c r="J25" s="1">
        <f>AVERAGE(F25:I25)</f>
        <v>0.99873564601257692</v>
      </c>
    </row>
    <row r="26" spans="1:10">
      <c r="A26" s="1">
        <f>'US Cardiovascular Diseases'!C25-'US Cardiovascular Diseases'!B25</f>
        <v>27</v>
      </c>
      <c r="B26" s="1">
        <f>'US Cardiovascular Diseases'!D25-'US Cardiovascular Diseases'!C25</f>
        <v>451</v>
      </c>
      <c r="C26" s="1">
        <f>'US Cardiovascular Diseases'!E25-'US Cardiovascular Diseases'!D25</f>
        <v>224</v>
      </c>
      <c r="D26" s="1">
        <f>'US Cardiovascular Diseases'!F25-'US Cardiovascular Diseases'!E25</f>
        <v>204</v>
      </c>
      <c r="E26" s="1">
        <f>AVERAGE(A26:D26)</f>
        <v>226.5</v>
      </c>
      <c r="F26" s="1">
        <f>(('US Cardiovascular Diseases'!C25-'US Cardiovascular Diseases'!B25)/'US Cardiovascular Diseases'!B25)*100</f>
        <v>0.24394651246837729</v>
      </c>
      <c r="G26" s="1">
        <f>(('US Cardiovascular Diseases'!D25-'US Cardiovascular Diseases'!C25)/'US Cardiovascular Diseases'!C25)*100</f>
        <v>4.0648940964398372</v>
      </c>
      <c r="H26" s="1">
        <f>(('US Cardiovascular Diseases'!E25-'US Cardiovascular Diseases'!D25)/'US Cardiovascular Diseases'!D25)*100</f>
        <v>1.9400658236618744</v>
      </c>
      <c r="I26" s="1">
        <f>(('US Cardiovascular Diseases'!F25-'US Cardiovascular Diseases'!E25)/'US Cardiovascular Diseases'!E25)*100</f>
        <v>1.7332200509770603</v>
      </c>
      <c r="J26" s="1">
        <f>AVERAGE(F26:I26)</f>
        <v>1.9955316208867873</v>
      </c>
    </row>
    <row r="27" spans="1:10">
      <c r="A27" s="1">
        <f>'US Cardiovascular Diseases'!C26-'US Cardiovascular Diseases'!B26</f>
        <v>-115</v>
      </c>
      <c r="B27" s="1">
        <f>'US Cardiovascular Diseases'!D26-'US Cardiovascular Diseases'!C26</f>
        <v>185</v>
      </c>
      <c r="C27" s="1">
        <f>'US Cardiovascular Diseases'!E26-'US Cardiovascular Diseases'!D26</f>
        <v>-121</v>
      </c>
      <c r="D27" s="1">
        <f>'US Cardiovascular Diseases'!F26-'US Cardiovascular Diseases'!E26</f>
        <v>224</v>
      </c>
      <c r="E27" s="1">
        <f>AVERAGE(A27:D27)</f>
        <v>43.25</v>
      </c>
      <c r="F27" s="1">
        <f>(('US Cardiovascular Diseases'!C26-'US Cardiovascular Diseases'!B26)/'US Cardiovascular Diseases'!B26)*100</f>
        <v>-1.1047070124879923</v>
      </c>
      <c r="G27" s="1">
        <f>(('US Cardiovascular Diseases'!D26-'US Cardiovascular Diseases'!C26)/'US Cardiovascular Diseases'!C26)*100</f>
        <v>1.7969888295288974</v>
      </c>
      <c r="H27" s="1">
        <f>(('US Cardiovascular Diseases'!E26-'US Cardiovascular Diseases'!D26)/'US Cardiovascular Diseases'!D26)*100</f>
        <v>-1.1545801526717558</v>
      </c>
      <c r="I27" s="1">
        <f>(('US Cardiovascular Diseases'!F26-'US Cardiovascular Diseases'!E26)/'US Cardiovascular Diseases'!E26)*100</f>
        <v>2.162370885220581</v>
      </c>
      <c r="J27" s="1">
        <f>AVERAGE(F27:I27)</f>
        <v>0.42501813739743255</v>
      </c>
    </row>
    <row r="28" spans="1:10">
      <c r="A28" s="1">
        <f>'US Cardiovascular Diseases'!C27-'US Cardiovascular Diseases'!B27</f>
        <v>-199</v>
      </c>
      <c r="B28" s="1">
        <f>'US Cardiovascular Diseases'!D27-'US Cardiovascular Diseases'!C27</f>
        <v>509</v>
      </c>
      <c r="C28" s="1">
        <f>'US Cardiovascular Diseases'!E27-'US Cardiovascular Diseases'!D27</f>
        <v>-117</v>
      </c>
      <c r="D28" s="1">
        <f>'US Cardiovascular Diseases'!F27-'US Cardiovascular Diseases'!E27</f>
        <v>-96</v>
      </c>
      <c r="E28" s="1">
        <f>AVERAGE(A28:D28)</f>
        <v>24.25</v>
      </c>
      <c r="F28" s="1">
        <f>(('US Cardiovascular Diseases'!C27-'US Cardiovascular Diseases'!B27)/'US Cardiovascular Diseases'!B27)*100</f>
        <v>-1.0461020869473794</v>
      </c>
      <c r="G28" s="1">
        <f>(('US Cardiovascular Diseases'!D27-'US Cardiovascular Diseases'!C27)/'US Cardiovascular Diseases'!C27)*100</f>
        <v>2.7039949001274968</v>
      </c>
      <c r="H28" s="1">
        <f>(('US Cardiovascular Diseases'!E27-'US Cardiovascular Diseases'!D27)/'US Cardiovascular Diseases'!D27)*100</f>
        <v>-0.60518284798013766</v>
      </c>
      <c r="I28" s="1">
        <f>(('US Cardiovascular Diseases'!F27-'US Cardiovascular Diseases'!E27)/'US Cardiovascular Diseases'!E27)*100</f>
        <v>-0.49958368026644462</v>
      </c>
      <c r="J28" s="1">
        <f>AVERAGE(F28:I28)</f>
        <v>0.13828157123338375</v>
      </c>
    </row>
    <row r="29" spans="1:10">
      <c r="A29" s="1">
        <f>'US Cardiovascular Diseases'!C28-'US Cardiovascular Diseases'!B28</f>
        <v>56</v>
      </c>
      <c r="B29" s="1">
        <f>'US Cardiovascular Diseases'!D28-'US Cardiovascular Diseases'!C28</f>
        <v>70</v>
      </c>
      <c r="C29" s="1">
        <f>'US Cardiovascular Diseases'!E28-'US Cardiovascular Diseases'!D28</f>
        <v>105</v>
      </c>
      <c r="D29" s="1">
        <f>'US Cardiovascular Diseases'!F28-'US Cardiovascular Diseases'!E28</f>
        <v>-70</v>
      </c>
      <c r="E29" s="1">
        <f>AVERAGE(A29:D29)</f>
        <v>40.25</v>
      </c>
      <c r="F29" s="1">
        <f>(('US Cardiovascular Diseases'!C28-'US Cardiovascular Diseases'!B28)/'US Cardiovascular Diseases'!B28)*100</f>
        <v>2.0408163265306123</v>
      </c>
      <c r="G29" s="1">
        <f>(('US Cardiovascular Diseases'!D28-'US Cardiovascular Diseases'!C28)/'US Cardiovascular Diseases'!C28)*100</f>
        <v>2.5</v>
      </c>
      <c r="H29" s="1">
        <f>(('US Cardiovascular Diseases'!E28-'US Cardiovascular Diseases'!D28)/'US Cardiovascular Diseases'!D28)*100</f>
        <v>3.6585365853658534</v>
      </c>
      <c r="I29" s="1">
        <f>(('US Cardiovascular Diseases'!F28-'US Cardiovascular Diseases'!E28)/'US Cardiovascular Diseases'!E28)*100</f>
        <v>-2.3529411764705883</v>
      </c>
      <c r="J29" s="1">
        <f>AVERAGE(F29:I29)</f>
        <v>1.4616029338564691</v>
      </c>
    </row>
    <row r="30" spans="1:10">
      <c r="A30" s="1">
        <f>'US Cardiovascular Diseases'!C29-'US Cardiovascular Diseases'!B29</f>
        <v>-249</v>
      </c>
      <c r="B30" s="1">
        <f>'US Cardiovascular Diseases'!D29-'US Cardiovascular Diseases'!C29</f>
        <v>212</v>
      </c>
      <c r="C30" s="1">
        <f>'US Cardiovascular Diseases'!E29-'US Cardiovascular Diseases'!D29</f>
        <v>-27</v>
      </c>
      <c r="D30" s="1">
        <f>'US Cardiovascular Diseases'!F29-'US Cardiovascular Diseases'!E29</f>
        <v>-25</v>
      </c>
      <c r="E30" s="1">
        <f>AVERAGE(A30:D30)</f>
        <v>-22.25</v>
      </c>
      <c r="F30" s="1">
        <f>(('US Cardiovascular Diseases'!C29-'US Cardiovascular Diseases'!B29)/'US Cardiovascular Diseases'!B29)*100</f>
        <v>-5.147818896009924</v>
      </c>
      <c r="G30" s="1">
        <f>(('US Cardiovascular Diseases'!D29-'US Cardiovascular Diseases'!C29)/'US Cardiovascular Diseases'!C29)*100</f>
        <v>4.6207497820401047</v>
      </c>
      <c r="H30" s="1">
        <f>(('US Cardiovascular Diseases'!E29-'US Cardiovascular Diseases'!D29)/'US Cardiovascular Diseases'!D29)*100</f>
        <v>-0.5625</v>
      </c>
      <c r="I30" s="1">
        <f>(('US Cardiovascular Diseases'!F29-'US Cardiovascular Diseases'!E29)/'US Cardiovascular Diseases'!E29)*100</f>
        <v>-0.5237795935470354</v>
      </c>
      <c r="J30" s="1">
        <f>AVERAGE(F30:I30)</f>
        <v>-0.40333717687921367</v>
      </c>
    </row>
    <row r="31" spans="1:10">
      <c r="A31" s="1">
        <f>'US Cardiovascular Diseases'!C30-'US Cardiovascular Diseases'!B30</f>
        <v>404</v>
      </c>
      <c r="B31" s="1">
        <f>'US Cardiovascular Diseases'!D30-'US Cardiovascular Diseases'!C30</f>
        <v>115</v>
      </c>
      <c r="C31" s="1">
        <f>'US Cardiovascular Diseases'!E30-'US Cardiovascular Diseases'!D30</f>
        <v>59</v>
      </c>
      <c r="D31" s="1">
        <f>'US Cardiovascular Diseases'!F30-'US Cardiovascular Diseases'!E30</f>
        <v>464</v>
      </c>
      <c r="E31" s="1">
        <f>AVERAGE(A31:D31)</f>
        <v>260.5</v>
      </c>
      <c r="F31" s="1">
        <f>(('US Cardiovascular Diseases'!C30-'US Cardiovascular Diseases'!B30)/'US Cardiovascular Diseases'!B30)*100</f>
        <v>5.2652156913853778</v>
      </c>
      <c r="G31" s="1">
        <f>(('US Cardiovascular Diseases'!D30-'US Cardiovascular Diseases'!C30)/'US Cardiovascular Diseases'!C30)*100</f>
        <v>1.4237959638479634</v>
      </c>
      <c r="H31" s="1">
        <f>(('US Cardiovascular Diseases'!E30-'US Cardiovascular Diseases'!D30)/'US Cardiovascular Diseases'!D30)*100</f>
        <v>0.72021484375</v>
      </c>
      <c r="I31" s="1">
        <f>(('US Cardiovascular Diseases'!F30-'US Cardiovascular Diseases'!E30)/'US Cardiovascular Diseases'!E30)*100</f>
        <v>5.6235607805114531</v>
      </c>
      <c r="J31" s="1">
        <f>AVERAGE(F31:I31)</f>
        <v>3.2581968198736986</v>
      </c>
    </row>
    <row r="32" spans="1:10">
      <c r="A32" s="1">
        <f>'US Cardiovascular Diseases'!C31-'US Cardiovascular Diseases'!B31</f>
        <v>125</v>
      </c>
      <c r="B32" s="1">
        <f>'US Cardiovascular Diseases'!D31-'US Cardiovascular Diseases'!C31</f>
        <v>121</v>
      </c>
      <c r="C32" s="1">
        <f>'US Cardiovascular Diseases'!E31-'US Cardiovascular Diseases'!D31</f>
        <v>50</v>
      </c>
      <c r="D32" s="1">
        <f>'US Cardiovascular Diseases'!F31-'US Cardiovascular Diseases'!E31</f>
        <v>-65</v>
      </c>
      <c r="E32" s="1">
        <f>AVERAGE(A32:D32)</f>
        <v>57.75</v>
      </c>
      <c r="F32" s="1">
        <f>(('US Cardiovascular Diseases'!C31-'US Cardiovascular Diseases'!B31)/'US Cardiovascular Diseases'!B31)*100</f>
        <v>3.8532675709001234</v>
      </c>
      <c r="G32" s="1">
        <f>(('US Cardiovascular Diseases'!D31-'US Cardiovascular Diseases'!C31)/'US Cardiovascular Diseases'!C31)*100</f>
        <v>3.591570198872069</v>
      </c>
      <c r="H32" s="1">
        <f>(('US Cardiovascular Diseases'!E31-'US Cardiovascular Diseases'!D31)/'US Cardiovascular Diseases'!D31)*100</f>
        <v>1.4326647564469914</v>
      </c>
      <c r="I32" s="1">
        <f>(('US Cardiovascular Diseases'!F31-'US Cardiovascular Diseases'!E31)/'US Cardiovascular Diseases'!E31)*100</f>
        <v>-1.8361581920903955</v>
      </c>
      <c r="J32" s="1">
        <f>AVERAGE(F32:I32)</f>
        <v>1.7603360835321971</v>
      </c>
    </row>
    <row r="33" spans="1:10">
      <c r="A33" s="1">
        <f>'US Cardiovascular Diseases'!C32-'US Cardiovascular Diseases'!B32</f>
        <v>-9</v>
      </c>
      <c r="B33" s="1">
        <f>'US Cardiovascular Diseases'!D32-'US Cardiovascular Diseases'!C32</f>
        <v>358</v>
      </c>
      <c r="C33" s="1">
        <f>'US Cardiovascular Diseases'!E32-'US Cardiovascular Diseases'!D32</f>
        <v>136</v>
      </c>
      <c r="D33" s="1">
        <f>'US Cardiovascular Diseases'!F32-'US Cardiovascular Diseases'!E32</f>
        <v>-123</v>
      </c>
      <c r="E33" s="1">
        <f>AVERAGE(A33:D33)</f>
        <v>90.5</v>
      </c>
      <c r="F33" s="1">
        <f>(('US Cardiovascular Diseases'!C32-'US Cardiovascular Diseases'!B32)/'US Cardiovascular Diseases'!B32)*100</f>
        <v>-3.8167938931297711E-2</v>
      </c>
      <c r="G33" s="1">
        <f>(('US Cardiovascular Diseases'!D32-'US Cardiovascular Diseases'!C32)/'US Cardiovascular Diseases'!C32)*100</f>
        <v>1.5188154936150353</v>
      </c>
      <c r="H33" s="1">
        <f>(('US Cardiovascular Diseases'!E32-'US Cardiovascular Diseases'!D32)/'US Cardiovascular Diseases'!D32)*100</f>
        <v>0.56834802958752972</v>
      </c>
      <c r="I33" s="1">
        <f>(('US Cardiovascular Diseases'!F32-'US Cardiovascular Diseases'!E32)/'US Cardiovascular Diseases'!E32)*100</f>
        <v>-0.51111572823602736</v>
      </c>
      <c r="J33" s="1">
        <f>AVERAGE(F33:I33)</f>
        <v>0.38446996400881006</v>
      </c>
    </row>
    <row r="34" spans="1:10">
      <c r="A34" s="1">
        <f>'US Cardiovascular Diseases'!C33-'US Cardiovascular Diseases'!B33</f>
        <v>350</v>
      </c>
      <c r="B34" s="1">
        <f>'US Cardiovascular Diseases'!D33-'US Cardiovascular Diseases'!C33</f>
        <v>110</v>
      </c>
      <c r="C34" s="1">
        <f>'US Cardiovascular Diseases'!E33-'US Cardiovascular Diseases'!D33</f>
        <v>5</v>
      </c>
      <c r="D34" s="1">
        <f>'US Cardiovascular Diseases'!F33-'US Cardiovascular Diseases'!E33</f>
        <v>349</v>
      </c>
      <c r="E34" s="1">
        <f>AVERAGE(A34:D34)</f>
        <v>203.5</v>
      </c>
      <c r="F34" s="1">
        <f>(('US Cardiovascular Diseases'!C33-'US Cardiovascular Diseases'!B33)/'US Cardiovascular Diseases'!B33)*100</f>
        <v>7.5171821305841924</v>
      </c>
      <c r="G34" s="1">
        <f>(('US Cardiovascular Diseases'!D33-'US Cardiovascular Diseases'!C33)/'US Cardiovascular Diseases'!C33)*100</f>
        <v>2.1973631642029567</v>
      </c>
      <c r="H34" s="1">
        <f>(('US Cardiovascular Diseases'!E33-'US Cardiovascular Diseases'!D33)/'US Cardiovascular Diseases'!D33)*100</f>
        <v>9.7732603596559803E-2</v>
      </c>
      <c r="I34" s="1">
        <f>(('US Cardiovascular Diseases'!F33-'US Cardiovascular Diseases'!E33)/'US Cardiovascular Diseases'!E33)*100</f>
        <v>6.8150751806287841</v>
      </c>
      <c r="J34" s="1">
        <f>AVERAGE(F34:I34)</f>
        <v>4.1568382697531234</v>
      </c>
    </row>
    <row r="35" spans="1:10">
      <c r="A35" s="1">
        <f>'US Cardiovascular Diseases'!C34-'US Cardiovascular Diseases'!B34</f>
        <v>-161</v>
      </c>
      <c r="B35" s="1">
        <f>'US Cardiovascular Diseases'!D34-'US Cardiovascular Diseases'!C34</f>
        <v>235</v>
      </c>
      <c r="C35" s="1">
        <f>'US Cardiovascular Diseases'!E34-'US Cardiovascular Diseases'!D34</f>
        <v>358</v>
      </c>
      <c r="D35" s="1">
        <f>'US Cardiovascular Diseases'!F34-'US Cardiovascular Diseases'!E34</f>
        <v>-584</v>
      </c>
      <c r="E35" s="1">
        <f>AVERAGE(A35:D35)</f>
        <v>-38</v>
      </c>
      <c r="F35" s="1">
        <f>(('US Cardiovascular Diseases'!C34-'US Cardiovascular Diseases'!B34)/'US Cardiovascular Diseases'!B34)*100</f>
        <v>-0.29414451447885265</v>
      </c>
      <c r="G35" s="1">
        <f>(('US Cardiovascular Diseases'!D34-'US Cardiovascular Diseases'!C34)/'US Cardiovascular Diseases'!C34)*100</f>
        <v>0.43060798182284604</v>
      </c>
      <c r="H35" s="1">
        <f>(('US Cardiovascular Diseases'!E34-'US Cardiovascular Diseases'!D34)/'US Cardiovascular Diseases'!D34)*100</f>
        <v>0.65317739787261209</v>
      </c>
      <c r="I35" s="1">
        <f>(('US Cardiovascular Diseases'!F34-'US Cardiovascular Diseases'!E34)/'US Cardiovascular Diseases'!E34)*100</f>
        <v>-1.0586038755052838</v>
      </c>
      <c r="J35" s="1">
        <f>AVERAGE(F35:I35)</f>
        <v>-6.7240752572169576E-2</v>
      </c>
    </row>
    <row r="36" spans="1:10">
      <c r="A36" s="1">
        <f>'US Cardiovascular Diseases'!C35-'US Cardiovascular Diseases'!B35</f>
        <v>-227</v>
      </c>
      <c r="B36" s="1">
        <f>'US Cardiovascular Diseases'!D35-'US Cardiovascular Diseases'!C35</f>
        <v>660</v>
      </c>
      <c r="C36" s="1">
        <f>'US Cardiovascular Diseases'!E35-'US Cardiovascular Diseases'!D35</f>
        <v>492</v>
      </c>
      <c r="D36" s="1">
        <f>'US Cardiovascular Diseases'!F35-'US Cardiovascular Diseases'!E35</f>
        <v>562</v>
      </c>
      <c r="E36" s="1">
        <f>AVERAGE(A36:D36)</f>
        <v>371.75</v>
      </c>
      <c r="F36" s="1">
        <f>(('US Cardiovascular Diseases'!C35-'US Cardiovascular Diseases'!B35)/'US Cardiovascular Diseases'!B35)*100</f>
        <v>-0.89567550505050497</v>
      </c>
      <c r="G36" s="1">
        <f>(('US Cardiovascular Diseases'!D35-'US Cardiovascular Diseases'!C35)/'US Cardiovascular Diseases'!C35)*100</f>
        <v>2.6277023529880159</v>
      </c>
      <c r="H36" s="1">
        <f>(('US Cardiovascular Diseases'!E35-'US Cardiovascular Diseases'!D35)/'US Cardiovascular Diseases'!D35)*100</f>
        <v>1.9086782790860068</v>
      </c>
      <c r="I36" s="1">
        <f>(('US Cardiovascular Diseases'!F35-'US Cardiovascular Diseases'!E35)/'US Cardiovascular Diseases'!E35)*100</f>
        <v>2.1394038600631924</v>
      </c>
      <c r="J36" s="1">
        <f>AVERAGE(F36:I36)</f>
        <v>1.4450272467716774</v>
      </c>
    </row>
    <row r="37" spans="1:10">
      <c r="A37" s="1">
        <f>'US Cardiovascular Diseases'!C36-'US Cardiovascular Diseases'!B36</f>
        <v>14</v>
      </c>
      <c r="B37" s="1">
        <f>'US Cardiovascular Diseases'!D36-'US Cardiovascular Diseases'!C36</f>
        <v>44</v>
      </c>
      <c r="C37" s="1">
        <f>'US Cardiovascular Diseases'!E36-'US Cardiovascular Diseases'!D36</f>
        <v>15</v>
      </c>
      <c r="D37" s="1">
        <f>'US Cardiovascular Diseases'!F36-'US Cardiovascular Diseases'!E36</f>
        <v>74</v>
      </c>
      <c r="E37" s="1">
        <f>AVERAGE(A37:D37)</f>
        <v>36.75</v>
      </c>
      <c r="F37" s="1">
        <f>(('US Cardiovascular Diseases'!C36-'US Cardiovascular Diseases'!B36)/'US Cardiovascular Diseases'!B36)*100</f>
        <v>0.77605321507760539</v>
      </c>
      <c r="G37" s="1">
        <f>(('US Cardiovascular Diseases'!D36-'US Cardiovascular Diseases'!C36)/'US Cardiovascular Diseases'!C36)*100</f>
        <v>2.4202420242024201</v>
      </c>
      <c r="H37" s="1">
        <f>(('US Cardiovascular Diseases'!E36-'US Cardiovascular Diseases'!D36)/'US Cardiovascular Diseases'!D36)*100</f>
        <v>0.80558539205155755</v>
      </c>
      <c r="I37" s="1">
        <f>(('US Cardiovascular Diseases'!F36-'US Cardiovascular Diseases'!E36)/'US Cardiovascular Diseases'!E36)*100</f>
        <v>3.9424613745338308</v>
      </c>
      <c r="J37" s="1">
        <f>AVERAGE(F37:I37)</f>
        <v>1.9860855014663534</v>
      </c>
    </row>
    <row r="38" spans="1:10">
      <c r="A38" s="1">
        <f>'US Cardiovascular Diseases'!C37-'US Cardiovascular Diseases'!B37</f>
        <v>-583</v>
      </c>
      <c r="B38" s="1">
        <f>'US Cardiovascular Diseases'!D37-'US Cardiovascular Diseases'!C37</f>
        <v>1049</v>
      </c>
      <c r="C38" s="1">
        <f>'US Cardiovascular Diseases'!E37-'US Cardiovascular Diseases'!D37</f>
        <v>1283</v>
      </c>
      <c r="D38" s="1">
        <f>'US Cardiovascular Diseases'!F37-'US Cardiovascular Diseases'!E37</f>
        <v>-190</v>
      </c>
      <c r="E38" s="1">
        <f>AVERAGE(A38:D38)</f>
        <v>389.75</v>
      </c>
      <c r="F38" s="1">
        <f>(('US Cardiovascular Diseases'!C37-'US Cardiovascular Diseases'!B37)/'US Cardiovascular Diseases'!B37)*100</f>
        <v>-1.5883827375762858</v>
      </c>
      <c r="G38" s="1">
        <f>(('US Cardiovascular Diseases'!D37-'US Cardiovascular Diseases'!C37)/'US Cardiovascular Diseases'!C37)*100</f>
        <v>2.904127792696769</v>
      </c>
      <c r="H38" s="1">
        <f>(('US Cardiovascular Diseases'!E37-'US Cardiovascular Diseases'!D37)/'US Cardiovascular Diseases'!D37)*100</f>
        <v>3.4517083669626039</v>
      </c>
      <c r="I38" s="1">
        <f>(('US Cardiovascular Diseases'!F37-'US Cardiovascular Diseases'!E37)/'US Cardiovascular Diseases'!E37)*100</f>
        <v>-0.49410969235170205</v>
      </c>
      <c r="J38" s="1">
        <f>AVERAGE(F38:I38)</f>
        <v>1.0683359324328463</v>
      </c>
    </row>
    <row r="39" spans="1:10">
      <c r="A39" s="1">
        <f>'US Cardiovascular Diseases'!C38-'US Cardiovascular Diseases'!B38</f>
        <v>-168</v>
      </c>
      <c r="B39" s="1">
        <f>'US Cardiovascular Diseases'!D38-'US Cardiovascular Diseases'!C38</f>
        <v>608</v>
      </c>
      <c r="C39" s="1">
        <f>'US Cardiovascular Diseases'!E38-'US Cardiovascular Diseases'!D38</f>
        <v>-224</v>
      </c>
      <c r="D39" s="1">
        <f>'US Cardiovascular Diseases'!F38-'US Cardiovascular Diseases'!E38</f>
        <v>221</v>
      </c>
      <c r="E39" s="1">
        <f>AVERAGE(A39:D39)</f>
        <v>109.25</v>
      </c>
      <c r="F39" s="1">
        <f>(('US Cardiovascular Diseases'!C38-'US Cardiovascular Diseases'!B38)/'US Cardiovascular Diseases'!B38)*100</f>
        <v>-1.285878300803674</v>
      </c>
      <c r="G39" s="1">
        <f>(('US Cardiovascular Diseases'!D38-'US Cardiovascular Diseases'!C38)/'US Cardiovascular Diseases'!C38)*100</f>
        <v>4.7142746375125997</v>
      </c>
      <c r="H39" s="1">
        <f>(('US Cardiovascular Diseases'!E38-'US Cardiovascular Diseases'!D38)/'US Cardiovascular Diseases'!D38)*100</f>
        <v>-1.6586449463161794</v>
      </c>
      <c r="I39" s="1">
        <f>(('US Cardiovascular Diseases'!F38-'US Cardiovascular Diseases'!E38)/'US Cardiovascular Diseases'!E38)*100</f>
        <v>1.6640313229425496</v>
      </c>
      <c r="J39" s="1">
        <f>AVERAGE(F39:I39)</f>
        <v>0.85844567833382401</v>
      </c>
    </row>
    <row r="40" spans="1:10">
      <c r="A40" s="1">
        <f>'US Cardiovascular Diseases'!C39-'US Cardiovascular Diseases'!B39</f>
        <v>142</v>
      </c>
      <c r="B40" s="1">
        <f>'US Cardiovascular Diseases'!D39-'US Cardiovascular Diseases'!C39</f>
        <v>163</v>
      </c>
      <c r="C40" s="1">
        <f>'US Cardiovascular Diseases'!E39-'US Cardiovascular Diseases'!D39</f>
        <v>-141</v>
      </c>
      <c r="D40" s="1">
        <f>'US Cardiovascular Diseases'!F39-'US Cardiovascular Diseases'!E39</f>
        <v>462</v>
      </c>
      <c r="E40" s="1">
        <f>AVERAGE(A40:D40)</f>
        <v>156.5</v>
      </c>
      <c r="F40" s="1">
        <f>(('US Cardiovascular Diseases'!C39-'US Cardiovascular Diseases'!B39)/'US Cardiovascular Diseases'!B39)*100</f>
        <v>1.4663362247005369</v>
      </c>
      <c r="G40" s="1">
        <f>(('US Cardiovascular Diseases'!D39-'US Cardiovascular Diseases'!C39)/'US Cardiovascular Diseases'!C39)*100</f>
        <v>1.658864237736617</v>
      </c>
      <c r="H40" s="1">
        <f>(('US Cardiovascular Diseases'!E39-'US Cardiovascular Diseases'!D39)/'US Cardiovascular Diseases'!D39)*100</f>
        <v>-1.4115527079787766</v>
      </c>
      <c r="I40" s="1">
        <f>(('US Cardiovascular Diseases'!F39-'US Cardiovascular Diseases'!E39)/'US Cardiovascular Diseases'!E39)*100</f>
        <v>4.691307879772542</v>
      </c>
      <c r="J40" s="1">
        <f>AVERAGE(F40:I40)</f>
        <v>1.6012389085577299</v>
      </c>
    </row>
    <row r="41" spans="1:10">
      <c r="A41" s="1">
        <f>'US Cardiovascular Diseases'!C40-'US Cardiovascular Diseases'!B40</f>
        <v>-343</v>
      </c>
      <c r="B41" s="1">
        <f>'US Cardiovascular Diseases'!D40-'US Cardiovascular Diseases'!C40</f>
        <v>140</v>
      </c>
      <c r="C41" s="1">
        <f>'US Cardiovascular Diseases'!E40-'US Cardiovascular Diseases'!D40</f>
        <v>487</v>
      </c>
      <c r="D41" s="1">
        <f>'US Cardiovascular Diseases'!F40-'US Cardiovascular Diseases'!E40</f>
        <v>-481</v>
      </c>
      <c r="E41" s="1">
        <f>AVERAGE(A41:D41)</f>
        <v>-49.25</v>
      </c>
      <c r="F41" s="1">
        <f>(('US Cardiovascular Diseases'!C40-'US Cardiovascular Diseases'!B40)/'US Cardiovascular Diseases'!B40)*100</f>
        <v>-0.82341079316304977</v>
      </c>
      <c r="G41" s="1">
        <f>(('US Cardiovascular Diseases'!D40-'US Cardiovascular Diseases'!C40)/'US Cardiovascular Diseases'!C40)*100</f>
        <v>0.33887638273666887</v>
      </c>
      <c r="H41" s="1">
        <f>(('US Cardiovascular Diseases'!E40-'US Cardiovascular Diseases'!D40)/'US Cardiovascular Diseases'!D40)*100</f>
        <v>1.1748245000361857</v>
      </c>
      <c r="I41" s="1">
        <f>(('US Cardiovascular Diseases'!F40-'US Cardiovascular Diseases'!E40)/'US Cardiovascular Diseases'!E40)*100</f>
        <v>-1.1468764902241297</v>
      </c>
      <c r="J41" s="1">
        <f>AVERAGE(F41:I41)</f>
        <v>-0.11414660015358125</v>
      </c>
    </row>
    <row r="42" spans="1:10">
      <c r="A42" s="1">
        <f>'US Cardiovascular Diseases'!C41-'US Cardiovascular Diseases'!B41</f>
        <v>-130</v>
      </c>
      <c r="B42" s="1">
        <f>'US Cardiovascular Diseases'!D41-'US Cardiovascular Diseases'!C41</f>
        <v>125</v>
      </c>
      <c r="C42" s="1">
        <f>'US Cardiovascular Diseases'!E41-'US Cardiovascular Diseases'!D41</f>
        <v>52</v>
      </c>
      <c r="D42" s="1">
        <f>'US Cardiovascular Diseases'!F41-'US Cardiovascular Diseases'!E41</f>
        <v>16</v>
      </c>
      <c r="E42" s="1">
        <f>AVERAGE(A42:D42)</f>
        <v>15.75</v>
      </c>
      <c r="F42" s="1">
        <f>(('US Cardiovascular Diseases'!C41-'US Cardiovascular Diseases'!B41)/'US Cardiovascular Diseases'!B41)*100</f>
        <v>-4.3624161073825505</v>
      </c>
      <c r="G42" s="1">
        <f>(('US Cardiovascular Diseases'!D41-'US Cardiovascular Diseases'!C41)/'US Cardiovascular Diseases'!C41)*100</f>
        <v>4.3859649122807012</v>
      </c>
      <c r="H42" s="1">
        <f>(('US Cardiovascular Diseases'!E41-'US Cardiovascular Diseases'!D41)/'US Cardiovascular Diseases'!D41)*100</f>
        <v>1.7478991596638656</v>
      </c>
      <c r="I42" s="1">
        <f>(('US Cardiovascular Diseases'!F41-'US Cardiovascular Diseases'!E41)/'US Cardiovascular Diseases'!E41)*100</f>
        <v>0.52857614800132136</v>
      </c>
      <c r="J42" s="1">
        <f>AVERAGE(F42:I42)</f>
        <v>0.57500602814083446</v>
      </c>
    </row>
    <row r="43" spans="1:10">
      <c r="A43" s="1">
        <f>'US Cardiovascular Diseases'!C42-'US Cardiovascular Diseases'!B42</f>
        <v>132</v>
      </c>
      <c r="B43" s="1">
        <f>'US Cardiovascular Diseases'!D42-'US Cardiovascular Diseases'!C42</f>
        <v>347</v>
      </c>
      <c r="C43" s="1">
        <f>'US Cardiovascular Diseases'!E42-'US Cardiovascular Diseases'!D42</f>
        <v>244</v>
      </c>
      <c r="D43" s="1">
        <f>'US Cardiovascular Diseases'!F42-'US Cardiovascular Diseases'!E42</f>
        <v>16</v>
      </c>
      <c r="E43" s="1">
        <f>AVERAGE(A43:D43)</f>
        <v>184.75</v>
      </c>
      <c r="F43" s="1">
        <f>(('US Cardiovascular Diseases'!C42-'US Cardiovascular Diseases'!B42)/'US Cardiovascular Diseases'!B42)*100</f>
        <v>0.96611285954768356</v>
      </c>
      <c r="G43" s="1">
        <f>(('US Cardiovascular Diseases'!D42-'US Cardiovascular Diseases'!C42)/'US Cardiovascular Diseases'!C42)*100</f>
        <v>2.5154041319318594</v>
      </c>
      <c r="H43" s="1">
        <f>(('US Cardiovascular Diseases'!E42-'US Cardiovascular Diseases'!D42)/'US Cardiovascular Diseases'!D42)*100</f>
        <v>1.7253570923490311</v>
      </c>
      <c r="I43" s="1">
        <f>(('US Cardiovascular Diseases'!F42-'US Cardiovascular Diseases'!E42)/'US Cardiovascular Diseases'!E42)*100</f>
        <v>0.11121924092868066</v>
      </c>
      <c r="J43" s="1">
        <f>AVERAGE(F43:I43)</f>
        <v>1.3295233311893138</v>
      </c>
    </row>
    <row r="44" spans="1:10">
      <c r="A44" s="1">
        <f>'US Cardiovascular Diseases'!C43-'US Cardiovascular Diseases'!B43</f>
        <v>57</v>
      </c>
      <c r="B44" s="1">
        <f>'US Cardiovascular Diseases'!D43-'US Cardiovascular Diseases'!C43</f>
        <v>-27</v>
      </c>
      <c r="C44" s="1">
        <f>'US Cardiovascular Diseases'!E43-'US Cardiovascular Diseases'!D43</f>
        <v>73</v>
      </c>
      <c r="D44" s="1">
        <f>'US Cardiovascular Diseases'!F43-'US Cardiovascular Diseases'!E43</f>
        <v>29</v>
      </c>
      <c r="E44" s="1">
        <f>AVERAGE(A44:D44)</f>
        <v>33</v>
      </c>
      <c r="F44" s="1">
        <f>(('US Cardiovascular Diseases'!C43-'US Cardiovascular Diseases'!B43)/'US Cardiovascular Diseases'!B43)*100</f>
        <v>2.490170380078637</v>
      </c>
      <c r="G44" s="1">
        <f>(('US Cardiovascular Diseases'!D43-'US Cardiovascular Diseases'!C43)/'US Cardiovascular Diseases'!C43)*100</f>
        <v>-1.1508951406649617</v>
      </c>
      <c r="H44" s="1">
        <f>(('US Cardiovascular Diseases'!E43-'US Cardiovascular Diseases'!D43)/'US Cardiovascular Diseases'!D43)*100</f>
        <v>3.1479085812850367</v>
      </c>
      <c r="I44" s="1">
        <f>(('US Cardiovascular Diseases'!F43-'US Cardiovascular Diseases'!E43)/'US Cardiovascular Diseases'!E43)*100</f>
        <v>1.2123745819397993</v>
      </c>
      <c r="J44" s="1">
        <f>AVERAGE(F44:I44)</f>
        <v>1.4248896006596279</v>
      </c>
    </row>
    <row r="45" spans="1:10">
      <c r="A45" s="1">
        <f>'US Cardiovascular Diseases'!C44-'US Cardiovascular Diseases'!B44</f>
        <v>-191</v>
      </c>
      <c r="B45" s="1">
        <f>'US Cardiovascular Diseases'!D44-'US Cardiovascular Diseases'!C44</f>
        <v>679</v>
      </c>
      <c r="C45" s="1">
        <f>'US Cardiovascular Diseases'!E44-'US Cardiovascular Diseases'!D44</f>
        <v>369</v>
      </c>
      <c r="D45" s="1">
        <f>'US Cardiovascular Diseases'!F44-'US Cardiovascular Diseases'!E44</f>
        <v>388</v>
      </c>
      <c r="E45" s="1">
        <f>AVERAGE(A45:D45)</f>
        <v>311.25</v>
      </c>
      <c r="F45" s="1">
        <f>(('US Cardiovascular Diseases'!C44-'US Cardiovascular Diseases'!B44)/'US Cardiovascular Diseases'!B44)*100</f>
        <v>-0.9325716517748156</v>
      </c>
      <c r="G45" s="1">
        <f>(('US Cardiovascular Diseases'!D44-'US Cardiovascular Diseases'!C44)/'US Cardiovascular Diseases'!C44)*100</f>
        <v>3.3464760965993099</v>
      </c>
      <c r="H45" s="1">
        <f>(('US Cardiovascular Diseases'!E44-'US Cardiovascular Diseases'!D44)/'US Cardiovascular Diseases'!D44)*100</f>
        <v>1.759740569411989</v>
      </c>
      <c r="I45" s="1">
        <f>(('US Cardiovascular Diseases'!F44-'US Cardiovascular Diseases'!E44)/'US Cardiovascular Diseases'!E44)*100</f>
        <v>1.8183522354484956</v>
      </c>
      <c r="J45" s="1">
        <f>AVERAGE(F45:I45)</f>
        <v>1.4979993124212445</v>
      </c>
    </row>
    <row r="46" spans="1:10">
      <c r="A46" s="1">
        <f>'US Cardiovascular Diseases'!C45-'US Cardiovascular Diseases'!B45</f>
        <v>606</v>
      </c>
      <c r="B46" s="1">
        <f>'US Cardiovascular Diseases'!D45-'US Cardiovascular Diseases'!C45</f>
        <v>1917</v>
      </c>
      <c r="C46" s="1">
        <f>'US Cardiovascular Diseases'!E45-'US Cardiovascular Diseases'!D45</f>
        <v>1496</v>
      </c>
      <c r="D46" s="1">
        <f>'US Cardiovascular Diseases'!F45-'US Cardiovascular Diseases'!E45</f>
        <v>-473</v>
      </c>
      <c r="E46" s="1">
        <f>AVERAGE(A46:D46)</f>
        <v>886.5</v>
      </c>
      <c r="F46" s="1">
        <f>(('US Cardiovascular Diseases'!C45-'US Cardiovascular Diseases'!B45)/'US Cardiovascular Diseases'!B45)*100</f>
        <v>1.0512437983554799</v>
      </c>
      <c r="G46" s="1">
        <f>(('US Cardiovascular Diseases'!D45-'US Cardiovascular Diseases'!C45)/'US Cardiovascular Diseases'!C45)*100</f>
        <v>3.2908741330769757</v>
      </c>
      <c r="H46" s="1">
        <f>(('US Cardiovascular Diseases'!E45-'US Cardiovascular Diseases'!D45)/'US Cardiovascular Diseases'!D45)*100</f>
        <v>2.4863301700211071</v>
      </c>
      <c r="I46" s="1">
        <f>(('US Cardiovascular Diseases'!F45-'US Cardiovascular Diseases'!E45)/'US Cardiovascular Diseases'!E45)*100</f>
        <v>-0.76704775804751479</v>
      </c>
      <c r="J46" s="1">
        <f>AVERAGE(F46:I46)</f>
        <v>1.5153500858515119</v>
      </c>
    </row>
    <row r="47" spans="1:10">
      <c r="A47" s="1">
        <f>'US Cardiovascular Diseases'!C46-'US Cardiovascular Diseases'!B46</f>
        <v>120</v>
      </c>
      <c r="B47" s="1">
        <f>'US Cardiovascular Diseases'!D46-'US Cardiovascular Diseases'!C46</f>
        <v>57</v>
      </c>
      <c r="C47" s="1">
        <f>'US Cardiovascular Diseases'!E46-'US Cardiovascular Diseases'!D46</f>
        <v>19</v>
      </c>
      <c r="D47" s="1">
        <f>'US Cardiovascular Diseases'!F46-'US Cardiovascular Diseases'!E46</f>
        <v>131</v>
      </c>
      <c r="E47" s="1">
        <f>AVERAGE(A47:D47)</f>
        <v>81.75</v>
      </c>
      <c r="F47" s="1">
        <f>(('US Cardiovascular Diseases'!C46-'US Cardiovascular Diseases'!B46)/'US Cardiovascular Diseases'!B46)*100</f>
        <v>2.508361204013378</v>
      </c>
      <c r="G47" s="1">
        <f>(('US Cardiovascular Diseases'!D46-'US Cardiovascular Diseases'!C46)/'US Cardiovascular Diseases'!C46)*100</f>
        <v>1.16231647634584</v>
      </c>
      <c r="H47" s="1">
        <f>(('US Cardiovascular Diseases'!E46-'US Cardiovascular Diseases'!D46)/'US Cardiovascular Diseases'!D46)*100</f>
        <v>0.38298730094738964</v>
      </c>
      <c r="I47" s="1">
        <f>(('US Cardiovascular Diseases'!F46-'US Cardiovascular Diseases'!E46)/'US Cardiovascular Diseases'!E46)*100</f>
        <v>2.6305220883534135</v>
      </c>
      <c r="J47" s="1">
        <f>AVERAGE(F47:I47)</f>
        <v>1.6710467674150054</v>
      </c>
    </row>
    <row r="48" spans="1:10">
      <c r="A48" s="1">
        <f>'US Cardiovascular Diseases'!C47-'US Cardiovascular Diseases'!B47</f>
        <v>20</v>
      </c>
      <c r="B48" s="1">
        <f>'US Cardiovascular Diseases'!D47-'US Cardiovascular Diseases'!C47</f>
        <v>-38</v>
      </c>
      <c r="C48" s="1">
        <f>'US Cardiovascular Diseases'!E47-'US Cardiovascular Diseases'!D47</f>
        <v>33</v>
      </c>
      <c r="D48" s="1">
        <f>'US Cardiovascular Diseases'!F47-'US Cardiovascular Diseases'!E47</f>
        <v>54</v>
      </c>
      <c r="E48" s="1">
        <f>AVERAGE(A48:D48)</f>
        <v>17.25</v>
      </c>
      <c r="F48" s="1">
        <f>(('US Cardiovascular Diseases'!C47-'US Cardiovascular Diseases'!B47)/'US Cardiovascular Diseases'!B47)*100</f>
        <v>1.1500862564692353</v>
      </c>
      <c r="G48" s="1">
        <f>(('US Cardiovascular Diseases'!D47-'US Cardiovascular Diseases'!C47)/'US Cardiovascular Diseases'!C47)*100</f>
        <v>-2.1603183627060827</v>
      </c>
      <c r="H48" s="1">
        <f>(('US Cardiovascular Diseases'!E47-'US Cardiovascular Diseases'!D47)/'US Cardiovascular Diseases'!D47)*100</f>
        <v>1.917489831493318</v>
      </c>
      <c r="I48" s="1">
        <f>(('US Cardiovascular Diseases'!F47-'US Cardiovascular Diseases'!E47)/'US Cardiovascular Diseases'!E47)*100</f>
        <v>3.0786773090079818</v>
      </c>
      <c r="J48" s="1">
        <f>AVERAGE(F48:I48)</f>
        <v>0.99648375856611304</v>
      </c>
    </row>
    <row r="49" spans="1:10">
      <c r="A49" s="1">
        <f>'US Cardiovascular Diseases'!C48-'US Cardiovascular Diseases'!B48</f>
        <v>225</v>
      </c>
      <c r="B49" s="1">
        <f>'US Cardiovascular Diseases'!D48-'US Cardiovascular Diseases'!C48</f>
        <v>811</v>
      </c>
      <c r="C49" s="1">
        <f>'US Cardiovascular Diseases'!E48-'US Cardiovascular Diseases'!D48</f>
        <v>81</v>
      </c>
      <c r="D49" s="1">
        <f>'US Cardiovascular Diseases'!F48-'US Cardiovascular Diseases'!E48</f>
        <v>548</v>
      </c>
      <c r="E49" s="1">
        <f>AVERAGE(A49:D49)</f>
        <v>416.25</v>
      </c>
      <c r="F49" s="1">
        <f>(('US Cardiovascular Diseases'!C48-'US Cardiovascular Diseases'!B48)/'US Cardiovascular Diseases'!B48)*100</f>
        <v>1.1987852309659546</v>
      </c>
      <c r="G49" s="1">
        <f>(('US Cardiovascular Diseases'!D48-'US Cardiovascular Diseases'!C48)/'US Cardiovascular Diseases'!C48)*100</f>
        <v>4.2697694008634306</v>
      </c>
      <c r="H49" s="1">
        <f>(('US Cardiovascular Diseases'!E48-'US Cardiovascular Diseases'!D48)/'US Cardiovascular Diseases'!D48)*100</f>
        <v>0.40898762938651856</v>
      </c>
      <c r="I49" s="1">
        <f>(('US Cardiovascular Diseases'!F48-'US Cardiovascular Diseases'!E48)/'US Cardiovascular Diseases'!E48)*100</f>
        <v>2.7557075329377452</v>
      </c>
      <c r="J49" s="1">
        <f>AVERAGE(F49:I49)</f>
        <v>2.1583124485384122</v>
      </c>
    </row>
    <row r="50" spans="1:10">
      <c r="A50" s="1">
        <f>'US Cardiovascular Diseases'!C49-'US Cardiovascular Diseases'!B49</f>
        <v>337</v>
      </c>
      <c r="B50" s="1">
        <f>'US Cardiovascular Diseases'!D49-'US Cardiovascular Diseases'!C49</f>
        <v>593</v>
      </c>
      <c r="C50" s="1">
        <f>'US Cardiovascular Diseases'!E49-'US Cardiovascular Diseases'!D49</f>
        <v>43</v>
      </c>
      <c r="D50" s="1">
        <f>'US Cardiovascular Diseases'!F49-'US Cardiovascular Diseases'!E49</f>
        <v>368</v>
      </c>
      <c r="E50" s="1">
        <f>AVERAGE(A50:D50)</f>
        <v>335.25</v>
      </c>
      <c r="F50" s="1">
        <f>(('US Cardiovascular Diseases'!C49-'US Cardiovascular Diseases'!B49)/'US Cardiovascular Diseases'!B49)*100</f>
        <v>2.245618711268075</v>
      </c>
      <c r="G50" s="1">
        <f>(('US Cardiovascular Diseases'!D49-'US Cardiovascular Diseases'!C49)/'US Cardiovascular Diseases'!C49)*100</f>
        <v>3.8647028154327425</v>
      </c>
      <c r="H50" s="1">
        <f>(('US Cardiovascular Diseases'!E49-'US Cardiovascular Diseases'!D49)/'US Cardiovascular Diseases'!D49)*100</f>
        <v>0.26981238627094184</v>
      </c>
      <c r="I50" s="1">
        <f>(('US Cardiovascular Diseases'!F49-'US Cardiovascular Diseases'!E49)/'US Cardiovascular Diseases'!E49)*100</f>
        <v>2.3028785982478097</v>
      </c>
      <c r="J50" s="1">
        <f>AVERAGE(F50:I50)</f>
        <v>2.1707531278048924</v>
      </c>
    </row>
    <row r="51" spans="1:10">
      <c r="A51" s="1">
        <f>'US Cardiovascular Diseases'!C50-'US Cardiovascular Diseases'!B50</f>
        <v>-8</v>
      </c>
      <c r="B51" s="1">
        <f>'US Cardiovascular Diseases'!D50-'US Cardiovascular Diseases'!C50</f>
        <v>98</v>
      </c>
      <c r="C51" s="1">
        <f>'US Cardiovascular Diseases'!E50-'US Cardiovascular Diseases'!D50</f>
        <v>1</v>
      </c>
      <c r="D51" s="1">
        <f>'US Cardiovascular Diseases'!F50-'US Cardiovascular Diseases'!E50</f>
        <v>195</v>
      </c>
      <c r="E51" s="1">
        <f>AVERAGE(A51:D51)</f>
        <v>71.5</v>
      </c>
      <c r="F51" s="1">
        <f>(('US Cardiovascular Diseases'!C50-'US Cardiovascular Diseases'!B50)/'US Cardiovascular Diseases'!B50)*100</f>
        <v>-0.12476606363069245</v>
      </c>
      <c r="G51" s="1">
        <f>(('US Cardiovascular Diseases'!D50-'US Cardiovascular Diseases'!C50)/'US Cardiovascular Diseases'!C50)*100</f>
        <v>1.5302935665209243</v>
      </c>
      <c r="H51" s="1">
        <f>(('US Cardiovascular Diseases'!E50-'US Cardiovascular Diseases'!D50)/'US Cardiovascular Diseases'!D50)*100</f>
        <v>1.5379883112888343E-2</v>
      </c>
      <c r="I51" s="1">
        <f>(('US Cardiovascular Diseases'!F50-'US Cardiovascular Diseases'!E50)/'US Cardiovascular Diseases'!E50)*100</f>
        <v>2.9986160233738275</v>
      </c>
      <c r="J51" s="1">
        <f>AVERAGE(F51:I51)</f>
        <v>1.1048808523442371</v>
      </c>
    </row>
    <row r="52" spans="1:10">
      <c r="A52" s="1">
        <f>'US Cardiovascular Diseases'!C51-'US Cardiovascular Diseases'!B51</f>
        <v>-104</v>
      </c>
      <c r="B52" s="1">
        <f>'US Cardiovascular Diseases'!D51-'US Cardiovascular Diseases'!C51</f>
        <v>353</v>
      </c>
      <c r="C52" s="1">
        <f>'US Cardiovascular Diseases'!E51-'US Cardiovascular Diseases'!D51</f>
        <v>229</v>
      </c>
      <c r="D52" s="1">
        <f>'US Cardiovascular Diseases'!F51-'US Cardiovascular Diseases'!E51</f>
        <v>209</v>
      </c>
      <c r="E52" s="1">
        <f>AVERAGE(A52:D52)</f>
        <v>171.75</v>
      </c>
      <c r="F52" s="1">
        <f>(('US Cardiovascular Diseases'!C51-'US Cardiovascular Diseases'!B51)/'US Cardiovascular Diseases'!B51)*100</f>
        <v>-0.68085106382978722</v>
      </c>
      <c r="G52" s="1">
        <f>(('US Cardiovascular Diseases'!D51-'US Cardiovascular Diseases'!C51)/'US Cardiovascular Diseases'!C51)*100</f>
        <v>2.3268077252653088</v>
      </c>
      <c r="H52" s="1">
        <f>(('US Cardiovascular Diseases'!E51-'US Cardiovascular Diseases'!D51)/'US Cardiovascular Diseases'!D51)*100</f>
        <v>1.4751352744138109</v>
      </c>
      <c r="I52" s="1">
        <f>(('US Cardiovascular Diseases'!F51-'US Cardiovascular Diseases'!E51)/'US Cardiovascular Diseases'!E51)*100</f>
        <v>1.3267314162381769</v>
      </c>
      <c r="J52" s="1">
        <f>AVERAGE(F52:I52)</f>
        <v>1.1119558380218773</v>
      </c>
    </row>
    <row r="53" spans="1:10">
      <c r="A53" s="1">
        <f>'US Cardiovascular Diseases'!C52-'US Cardiovascular Diseases'!B52</f>
        <v>21</v>
      </c>
      <c r="B53" s="1">
        <f>'US Cardiovascular Diseases'!D52-'US Cardiovascular Diseases'!C52</f>
        <v>-68</v>
      </c>
      <c r="C53" s="1">
        <f>'US Cardiovascular Diseases'!E52-'US Cardiovascular Diseases'!D52</f>
        <v>80</v>
      </c>
      <c r="D53" s="1">
        <f>'US Cardiovascular Diseases'!F52-'US Cardiovascular Diseases'!E52</f>
        <v>26</v>
      </c>
      <c r="E53" s="1">
        <f>AVERAGE(A53:D53)</f>
        <v>14.75</v>
      </c>
      <c r="F53" s="1">
        <f>(('US Cardiovascular Diseases'!C52-'US Cardiovascular Diseases'!B52)/'US Cardiovascular Diseases'!B52)*100</f>
        <v>1.5777610818933134</v>
      </c>
      <c r="G53" s="1">
        <f>(('US Cardiovascular Diseases'!D52-'US Cardiovascular Diseases'!C52)/'US Cardiovascular Diseases'!C52)*100</f>
        <v>-5.0295857988165684</v>
      </c>
      <c r="H53" s="1">
        <f>(('US Cardiovascular Diseases'!E52-'US Cardiovascular Diseases'!D52)/'US Cardiovascular Diseases'!D52)*100</f>
        <v>6.2305295950155761</v>
      </c>
      <c r="I53" s="1">
        <f>(('US Cardiovascular Diseases'!F52-'US Cardiovascular Diseases'!E52)/'US Cardiovascular Diseases'!E52)*100</f>
        <v>1.9061583577712611</v>
      </c>
      <c r="J53" s="1">
        <f>AVERAGE(F53:I53)</f>
        <v>1.1712158089658955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Bharath Simha Muthyala</dc:creator>
  <cp:keywords/>
  <dc:description/>
  <cp:lastModifiedBy>Priyanka Bathula</cp:lastModifiedBy>
  <cp:revision/>
  <dcterms:created xsi:type="dcterms:W3CDTF">2022-12-03T22:34:29Z</dcterms:created>
  <dcterms:modified xsi:type="dcterms:W3CDTF">2022-12-04T18:39:46Z</dcterms:modified>
  <cp:category/>
  <cp:contentStatus/>
</cp:coreProperties>
</file>