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730" windowHeight="10035" activeTab="1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_FilterDatabase" localSheetId="1" hidden="1">Sheet2!$L$2:$T$39</definedName>
  </definedNames>
  <calcPr calcId="125725"/>
</workbook>
</file>

<file path=xl/calcChain.xml><?xml version="1.0" encoding="utf-8"?>
<calcChain xmlns="http://schemas.openxmlformats.org/spreadsheetml/2006/main">
  <c r="P4" i="2"/>
  <c r="Q4"/>
  <c r="R4"/>
  <c r="S4"/>
  <c r="T4" s="1"/>
  <c r="P5"/>
  <c r="Q5"/>
  <c r="R5"/>
  <c r="S5"/>
  <c r="T5"/>
  <c r="P6"/>
  <c r="Q6"/>
  <c r="R6"/>
  <c r="S6"/>
  <c r="T6" s="1"/>
  <c r="P7"/>
  <c r="Q7"/>
  <c r="R7"/>
  <c r="S7"/>
  <c r="T7" s="1"/>
  <c r="P8"/>
  <c r="Q8"/>
  <c r="R8"/>
  <c r="S8"/>
  <c r="T8" s="1"/>
  <c r="P9"/>
  <c r="Q9"/>
  <c r="R9"/>
  <c r="S9"/>
  <c r="T9"/>
  <c r="P10"/>
  <c r="Q10"/>
  <c r="R10"/>
  <c r="S10"/>
  <c r="T10" s="1"/>
  <c r="P11"/>
  <c r="Q11"/>
  <c r="R11"/>
  <c r="S11"/>
  <c r="T11" s="1"/>
  <c r="P12"/>
  <c r="Q12"/>
  <c r="R12"/>
  <c r="S12"/>
  <c r="T12" s="1"/>
  <c r="P13"/>
  <c r="Q13"/>
  <c r="R13"/>
  <c r="S13"/>
  <c r="T13"/>
  <c r="P14"/>
  <c r="Q14"/>
  <c r="R14"/>
  <c r="S14"/>
  <c r="T14" s="1"/>
  <c r="P15"/>
  <c r="Q15"/>
  <c r="R15"/>
  <c r="S15"/>
  <c r="T15" s="1"/>
  <c r="P16"/>
  <c r="Q16"/>
  <c r="R16"/>
  <c r="S16"/>
  <c r="T16" s="1"/>
  <c r="P17"/>
  <c r="Q17"/>
  <c r="R17"/>
  <c r="S17"/>
  <c r="T17"/>
  <c r="P18"/>
  <c r="Q18"/>
  <c r="R18"/>
  <c r="S18"/>
  <c r="T18" s="1"/>
  <c r="P19"/>
  <c r="Q19"/>
  <c r="R19"/>
  <c r="S19"/>
  <c r="T19" s="1"/>
  <c r="P20"/>
  <c r="Q20"/>
  <c r="R20"/>
  <c r="S20"/>
  <c r="T20" s="1"/>
  <c r="P21"/>
  <c r="Q21"/>
  <c r="R21"/>
  <c r="S21"/>
  <c r="T21"/>
  <c r="P22"/>
  <c r="Q22"/>
  <c r="R22"/>
  <c r="S22"/>
  <c r="T22" s="1"/>
  <c r="P23"/>
  <c r="Q23"/>
  <c r="R23"/>
  <c r="S23"/>
  <c r="T23" s="1"/>
  <c r="P24"/>
  <c r="Q24"/>
  <c r="R24"/>
  <c r="S24"/>
  <c r="T24" s="1"/>
  <c r="P25"/>
  <c r="Q25"/>
  <c r="R25"/>
  <c r="S25"/>
  <c r="T25"/>
  <c r="P26"/>
  <c r="Q26"/>
  <c r="R26"/>
  <c r="S26"/>
  <c r="T26" s="1"/>
  <c r="P27"/>
  <c r="Q27"/>
  <c r="R27"/>
  <c r="S27"/>
  <c r="T27" s="1"/>
  <c r="P28"/>
  <c r="Q28"/>
  <c r="R28"/>
  <c r="S28"/>
  <c r="T28" s="1"/>
  <c r="P29"/>
  <c r="Q29"/>
  <c r="R29"/>
  <c r="S29"/>
  <c r="T29"/>
  <c r="P30"/>
  <c r="Q30"/>
  <c r="R30"/>
  <c r="S30"/>
  <c r="T30" s="1"/>
  <c r="P31"/>
  <c r="Q31"/>
  <c r="R31"/>
  <c r="S31"/>
  <c r="T31" s="1"/>
  <c r="P32"/>
  <c r="Q32"/>
  <c r="R32"/>
  <c r="S32"/>
  <c r="T32" s="1"/>
  <c r="P33"/>
  <c r="Q33"/>
  <c r="R33"/>
  <c r="S33"/>
  <c r="T33"/>
  <c r="P34"/>
  <c r="Q34"/>
  <c r="R34"/>
  <c r="S34"/>
  <c r="T34" s="1"/>
  <c r="P35"/>
  <c r="Q35"/>
  <c r="R35"/>
  <c r="S35"/>
  <c r="T35" s="1"/>
  <c r="P36"/>
  <c r="Q36"/>
  <c r="R36"/>
  <c r="S36"/>
  <c r="T36" s="1"/>
  <c r="P37"/>
  <c r="Q37"/>
  <c r="R37"/>
  <c r="S37"/>
  <c r="T37"/>
  <c r="P38"/>
  <c r="Q38"/>
  <c r="R38"/>
  <c r="S38"/>
  <c r="T38" s="1"/>
  <c r="P39"/>
  <c r="Q39"/>
  <c r="R39"/>
  <c r="S39"/>
  <c r="T39" s="1"/>
  <c r="D9" i="1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P3" i="2" l="1"/>
  <c r="Q40" l="1"/>
  <c r="R40"/>
  <c r="S40"/>
  <c r="T40" s="1"/>
  <c r="S3"/>
  <c r="T3" s="1"/>
  <c r="R3"/>
  <c r="Q3"/>
  <c r="C9" i="1" l="1"/>
  <c r="C12"/>
  <c r="C13" s="1"/>
  <c r="C11"/>
  <c r="C10"/>
</calcChain>
</file>

<file path=xl/comments1.xml><?xml version="1.0" encoding="utf-8"?>
<comments xmlns="http://schemas.openxmlformats.org/spreadsheetml/2006/main">
  <authors>
    <author>Robb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Pick an input condition for the No Alarm, No warnings state that does not have a pair of boundary values. E.g., Speed=401,Time=121</t>
        </r>
      </text>
    </comment>
  </commentList>
</comments>
</file>

<file path=xl/sharedStrings.xml><?xml version="1.0" encoding="utf-8"?>
<sst xmlns="http://schemas.openxmlformats.org/spreadsheetml/2006/main" count="815" uniqueCount="77">
  <si>
    <t>Conditions</t>
  </si>
  <si>
    <t>Actions</t>
  </si>
  <si>
    <t>Gear Down</t>
  </si>
  <si>
    <t>Time &gt; 120</t>
  </si>
  <si>
    <t>60&lt;= Time &lt;=120</t>
  </si>
  <si>
    <t>Gear Not Down alarm</t>
  </si>
  <si>
    <t>Gear Air Speed alarm</t>
  </si>
  <si>
    <t>Air Brake warning</t>
  </si>
  <si>
    <t>Gear Override warning</t>
  </si>
  <si>
    <t>Gear-up command</t>
  </si>
  <si>
    <t>Y</t>
  </si>
  <si>
    <t>N</t>
  </si>
  <si>
    <t>-</t>
  </si>
  <si>
    <t>All Else</t>
  </si>
  <si>
    <t>x</t>
  </si>
  <si>
    <t>Display Scenario</t>
  </si>
  <si>
    <t>Altitude &lt;1000</t>
  </si>
  <si>
    <t>Speed &gt;400</t>
  </si>
  <si>
    <t>250 &lt;= Speed &lt;= 300</t>
  </si>
  <si>
    <t>301 &lt;= Speed &lt;= 400</t>
  </si>
  <si>
    <t>Cond 1</t>
  </si>
  <si>
    <t>Cond 3</t>
  </si>
  <si>
    <t>Cond 2</t>
  </si>
  <si>
    <t>Cond 4</t>
  </si>
  <si>
    <t>Cond 14</t>
  </si>
  <si>
    <t>Cond 16</t>
  </si>
  <si>
    <t>Cond 26</t>
  </si>
  <si>
    <t>Cond 28</t>
  </si>
  <si>
    <t>Cond 5</t>
  </si>
  <si>
    <t>Cond 7</t>
  </si>
  <si>
    <t>Cond 9</t>
  </si>
  <si>
    <t>Cond 11</t>
  </si>
  <si>
    <t>Cond 6</t>
  </si>
  <si>
    <t>Cond 8</t>
  </si>
  <si>
    <t>Cond 12</t>
  </si>
  <si>
    <t>Cond 18</t>
  </si>
  <si>
    <t>Cond 20</t>
  </si>
  <si>
    <t>Cond 24</t>
  </si>
  <si>
    <t>Cond 30</t>
  </si>
  <si>
    <t>Cond 32</t>
  </si>
  <si>
    <t>Cond 36</t>
  </si>
  <si>
    <t>Cond 38</t>
  </si>
  <si>
    <t>Cond 40</t>
  </si>
  <si>
    <t>Cond 42</t>
  </si>
  <si>
    <t>Cond 44</t>
  </si>
  <si>
    <t>Cond 48</t>
  </si>
  <si>
    <t>Cond 29</t>
  </si>
  <si>
    <t>Cond 31</t>
  </si>
  <si>
    <t>Cond 33</t>
  </si>
  <si>
    <t>Cond 34</t>
  </si>
  <si>
    <t>Cond 35</t>
  </si>
  <si>
    <t>Cond 37</t>
  </si>
  <si>
    <t>Cond 39</t>
  </si>
  <si>
    <t>Cond 41</t>
  </si>
  <si>
    <t>Cond 43</t>
  </si>
  <si>
    <t>Cond 45</t>
  </si>
  <si>
    <t>Cond 46</t>
  </si>
  <si>
    <t>Cond 47</t>
  </si>
  <si>
    <t>Cond 10</t>
  </si>
  <si>
    <t>Cond 22</t>
  </si>
  <si>
    <t>Cond 13</t>
  </si>
  <si>
    <t>Cond 15</t>
  </si>
  <si>
    <t>Cond 17</t>
  </si>
  <si>
    <t>Cond 19</t>
  </si>
  <si>
    <t>Cond 21</t>
  </si>
  <si>
    <t>Cond 23</t>
  </si>
  <si>
    <t>Cond 25</t>
  </si>
  <si>
    <t>Cond 27</t>
  </si>
  <si>
    <t>Speed</t>
  </si>
  <si>
    <t>Altitude</t>
  </si>
  <si>
    <t>Time</t>
  </si>
  <si>
    <t>Display Scenario number</t>
  </si>
  <si>
    <t>Unique input combination</t>
  </si>
  <si>
    <t>Input Combination</t>
  </si>
  <si>
    <t>Inputs</t>
  </si>
  <si>
    <t>Trace</t>
  </si>
  <si>
    <t>Outputs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</si>
</sst>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quotePrefix="1" applyBorder="1" applyAlignment="1">
      <alignment horizontal="center" vertical="top" wrapText="1"/>
    </xf>
    <xf numFmtId="0" fontId="0" fillId="2" borderId="0" xfId="0" applyFill="1"/>
    <xf numFmtId="0" fontId="1" fillId="0" borderId="9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0" xfId="0" applyBorder="1" applyAlignment="1">
      <alignment vertical="top" wrapText="1"/>
    </xf>
    <xf numFmtId="0" fontId="0" fillId="0" borderId="10" xfId="0" applyFill="1" applyBorder="1" applyAlignment="1">
      <alignment horizontal="center"/>
    </xf>
    <xf numFmtId="0" fontId="1" fillId="0" borderId="10" xfId="0" applyFont="1" applyBorder="1"/>
    <xf numFmtId="0" fontId="0" fillId="3" borderId="10" xfId="0" applyFill="1" applyBorder="1" applyAlignment="1">
      <alignment vertical="top" wrapText="1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0" xfId="0" quotePrefix="1" applyFill="1" applyBorder="1" applyAlignment="1">
      <alignment horizontal="center" vertical="top" wrapText="1"/>
    </xf>
    <xf numFmtId="0" fontId="0" fillId="0" borderId="4" xfId="0" quotePrefix="1" applyFill="1" applyBorder="1" applyAlignment="1">
      <alignment horizontal="center" vertical="top" wrapText="1"/>
    </xf>
    <xf numFmtId="0" fontId="0" fillId="0" borderId="12" xfId="0" quotePrefix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" xfId="0" quotePrefix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0" xfId="0" applyFill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6" xfId="0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8" xfId="0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workbookViewId="0">
      <pane xSplit="2" topLeftCell="C1" activePane="topRight" state="frozen"/>
      <selection pane="topRight" activeCell="B31" sqref="B31"/>
    </sheetView>
  </sheetViews>
  <sheetFormatPr defaultRowHeight="15"/>
  <cols>
    <col min="1" max="1" width="14.85546875" customWidth="1"/>
    <col min="2" max="2" width="26" customWidth="1"/>
    <col min="3" max="8" width="5.7109375" style="15" customWidth="1"/>
    <col min="9" max="11" width="5.7109375" style="16" customWidth="1"/>
    <col min="12" max="13" width="5.7109375" style="15" customWidth="1"/>
    <col min="14" max="15" width="5.7109375" style="16" customWidth="1"/>
    <col min="16" max="17" width="5.7109375" style="15" customWidth="1"/>
    <col min="18" max="52" width="5.7109375" style="16" customWidth="1"/>
  </cols>
  <sheetData>
    <row r="1" spans="1:50" ht="30">
      <c r="A1" s="4"/>
      <c r="B1" s="5"/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1" t="s">
        <v>32</v>
      </c>
      <c r="P1" s="11" t="s">
        <v>33</v>
      </c>
      <c r="Q1" s="11" t="s">
        <v>34</v>
      </c>
      <c r="R1" s="11" t="s">
        <v>35</v>
      </c>
      <c r="S1" s="11" t="s">
        <v>36</v>
      </c>
      <c r="T1" s="11" t="s">
        <v>37</v>
      </c>
      <c r="U1" s="11" t="s">
        <v>38</v>
      </c>
      <c r="V1" s="11" t="s">
        <v>39</v>
      </c>
      <c r="W1" s="11" t="s">
        <v>40</v>
      </c>
      <c r="X1" s="11" t="s">
        <v>41</v>
      </c>
      <c r="Y1" s="11" t="s">
        <v>42</v>
      </c>
      <c r="Z1" s="11" t="s">
        <v>43</v>
      </c>
      <c r="AA1" s="11" t="s">
        <v>44</v>
      </c>
      <c r="AB1" s="11" t="s">
        <v>45</v>
      </c>
      <c r="AC1" s="11" t="s">
        <v>46</v>
      </c>
      <c r="AD1" s="11" t="s">
        <v>47</v>
      </c>
      <c r="AE1" s="11" t="s">
        <v>48</v>
      </c>
      <c r="AF1" s="11" t="s">
        <v>49</v>
      </c>
      <c r="AG1" s="11" t="s">
        <v>50</v>
      </c>
      <c r="AH1" s="11" t="s">
        <v>51</v>
      </c>
      <c r="AI1" s="11" t="s">
        <v>52</v>
      </c>
      <c r="AJ1" s="11" t="s">
        <v>53</v>
      </c>
      <c r="AK1" s="11" t="s">
        <v>54</v>
      </c>
      <c r="AL1" s="11" t="s">
        <v>55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63</v>
      </c>
      <c r="AU1" s="11" t="s">
        <v>64</v>
      </c>
      <c r="AV1" s="11" t="s">
        <v>65</v>
      </c>
      <c r="AW1" s="11" t="s">
        <v>66</v>
      </c>
      <c r="AX1" s="11" t="s">
        <v>67</v>
      </c>
    </row>
    <row r="2" spans="1:50">
      <c r="A2" s="46" t="s">
        <v>0</v>
      </c>
      <c r="B2" s="1" t="s">
        <v>17</v>
      </c>
      <c r="C2" s="12" t="s">
        <v>10</v>
      </c>
      <c r="D2" s="12" t="s">
        <v>10</v>
      </c>
      <c r="E2" s="12" t="s">
        <v>10</v>
      </c>
      <c r="F2" s="12" t="s">
        <v>10</v>
      </c>
      <c r="G2" s="12" t="s">
        <v>11</v>
      </c>
      <c r="H2" s="12" t="s">
        <v>11</v>
      </c>
      <c r="I2" s="12" t="s">
        <v>11</v>
      </c>
      <c r="J2" s="12" t="s">
        <v>11</v>
      </c>
      <c r="K2" s="12" t="s">
        <v>10</v>
      </c>
      <c r="L2" s="12" t="s">
        <v>10</v>
      </c>
      <c r="M2" s="12" t="s">
        <v>10</v>
      </c>
      <c r="N2" s="12" t="s">
        <v>10</v>
      </c>
      <c r="O2" s="12" t="s">
        <v>10</v>
      </c>
      <c r="P2" s="12" t="s">
        <v>10</v>
      </c>
      <c r="Q2" s="12" t="s">
        <v>10</v>
      </c>
      <c r="R2" s="12" t="s">
        <v>11</v>
      </c>
      <c r="S2" s="12" t="s">
        <v>11</v>
      </c>
      <c r="T2" s="12" t="s">
        <v>11</v>
      </c>
      <c r="U2" s="12" t="s">
        <v>11</v>
      </c>
      <c r="V2" s="12" t="s">
        <v>11</v>
      </c>
      <c r="W2" s="12" t="s">
        <v>11</v>
      </c>
      <c r="X2" s="12" t="s">
        <v>11</v>
      </c>
      <c r="Y2" s="12" t="s">
        <v>11</v>
      </c>
      <c r="Z2" s="12" t="s">
        <v>11</v>
      </c>
      <c r="AA2" s="12" t="s">
        <v>11</v>
      </c>
      <c r="AB2" s="12" t="s">
        <v>11</v>
      </c>
      <c r="AC2" s="12" t="s">
        <v>11</v>
      </c>
      <c r="AD2" s="12" t="s">
        <v>11</v>
      </c>
      <c r="AE2" s="12" t="s">
        <v>11</v>
      </c>
      <c r="AF2" s="12" t="s">
        <v>11</v>
      </c>
      <c r="AG2" s="12" t="s">
        <v>11</v>
      </c>
      <c r="AH2" s="12" t="s">
        <v>11</v>
      </c>
      <c r="AI2" s="12" t="s">
        <v>11</v>
      </c>
      <c r="AJ2" s="12" t="s">
        <v>11</v>
      </c>
      <c r="AK2" s="12" t="s">
        <v>11</v>
      </c>
      <c r="AL2" s="12" t="s">
        <v>11</v>
      </c>
      <c r="AM2" s="12" t="s">
        <v>11</v>
      </c>
      <c r="AN2" s="12" t="s">
        <v>11</v>
      </c>
      <c r="AO2" s="12" t="s">
        <v>10</v>
      </c>
      <c r="AP2" s="12" t="s">
        <v>11</v>
      </c>
      <c r="AQ2" s="12" t="s">
        <v>11</v>
      </c>
      <c r="AR2" s="12" t="s">
        <v>11</v>
      </c>
      <c r="AS2" s="12" t="s">
        <v>11</v>
      </c>
      <c r="AT2" s="12" t="s">
        <v>11</v>
      </c>
      <c r="AU2" s="12" t="s">
        <v>11</v>
      </c>
      <c r="AV2" s="12" t="s">
        <v>11</v>
      </c>
      <c r="AW2" s="12" t="s">
        <v>11</v>
      </c>
      <c r="AX2" s="12" t="s">
        <v>11</v>
      </c>
    </row>
    <row r="3" spans="1:50">
      <c r="A3" s="47"/>
      <c r="B3" s="2" t="s">
        <v>19</v>
      </c>
      <c r="C3" s="13" t="s">
        <v>11</v>
      </c>
      <c r="D3" s="13" t="s">
        <v>11</v>
      </c>
      <c r="E3" s="13" t="s">
        <v>11</v>
      </c>
      <c r="F3" s="13" t="s">
        <v>11</v>
      </c>
      <c r="G3" s="13" t="s">
        <v>10</v>
      </c>
      <c r="H3" s="13" t="s">
        <v>10</v>
      </c>
      <c r="I3" s="13" t="s">
        <v>11</v>
      </c>
      <c r="J3" s="13" t="s">
        <v>11</v>
      </c>
      <c r="K3" s="13" t="s">
        <v>11</v>
      </c>
      <c r="L3" s="13" t="s">
        <v>11</v>
      </c>
      <c r="M3" s="13" t="s">
        <v>11</v>
      </c>
      <c r="N3" s="13" t="s">
        <v>11</v>
      </c>
      <c r="O3" s="13" t="s">
        <v>11</v>
      </c>
      <c r="P3" s="13" t="s">
        <v>11</v>
      </c>
      <c r="Q3" s="13" t="s">
        <v>11</v>
      </c>
      <c r="R3" s="13" t="s">
        <v>10</v>
      </c>
      <c r="S3" s="13" t="s">
        <v>10</v>
      </c>
      <c r="T3" s="13" t="s">
        <v>10</v>
      </c>
      <c r="U3" s="13" t="s">
        <v>11</v>
      </c>
      <c r="V3" s="13" t="s">
        <v>11</v>
      </c>
      <c r="W3" s="13" t="s">
        <v>11</v>
      </c>
      <c r="X3" s="13" t="s">
        <v>11</v>
      </c>
      <c r="Y3" s="13" t="s">
        <v>11</v>
      </c>
      <c r="Z3" s="13" t="s">
        <v>11</v>
      </c>
      <c r="AA3" s="13" t="s">
        <v>11</v>
      </c>
      <c r="AB3" s="13" t="s">
        <v>11</v>
      </c>
      <c r="AC3" s="13" t="s">
        <v>11</v>
      </c>
      <c r="AD3" s="13" t="s">
        <v>11</v>
      </c>
      <c r="AE3" s="13" t="s">
        <v>11</v>
      </c>
      <c r="AF3" s="13" t="s">
        <v>11</v>
      </c>
      <c r="AG3" s="13" t="s">
        <v>11</v>
      </c>
      <c r="AH3" s="13" t="s">
        <v>11</v>
      </c>
      <c r="AI3" s="13" t="s">
        <v>11</v>
      </c>
      <c r="AJ3" s="13" t="s">
        <v>11</v>
      </c>
      <c r="AK3" s="13" t="s">
        <v>11</v>
      </c>
      <c r="AL3" s="13" t="s">
        <v>11</v>
      </c>
      <c r="AM3" s="13" t="s">
        <v>11</v>
      </c>
      <c r="AN3" s="13" t="s">
        <v>11</v>
      </c>
      <c r="AO3" s="13" t="s">
        <v>11</v>
      </c>
      <c r="AP3" s="13" t="s">
        <v>10</v>
      </c>
      <c r="AQ3" s="13" t="s">
        <v>10</v>
      </c>
      <c r="AR3" s="13" t="s">
        <v>10</v>
      </c>
      <c r="AS3" s="13" t="s">
        <v>10</v>
      </c>
      <c r="AT3" s="13" t="s">
        <v>10</v>
      </c>
      <c r="AU3" s="13" t="s">
        <v>10</v>
      </c>
      <c r="AV3" s="13" t="s">
        <v>10</v>
      </c>
      <c r="AW3" s="13" t="s">
        <v>11</v>
      </c>
      <c r="AX3" s="13" t="s">
        <v>11</v>
      </c>
    </row>
    <row r="4" spans="1:50">
      <c r="A4" s="47"/>
      <c r="B4" s="2" t="s">
        <v>18</v>
      </c>
      <c r="C4" s="13" t="s">
        <v>11</v>
      </c>
      <c r="D4" s="13" t="s">
        <v>11</v>
      </c>
      <c r="E4" s="13" t="s">
        <v>11</v>
      </c>
      <c r="F4" s="13" t="s">
        <v>11</v>
      </c>
      <c r="G4" s="13" t="s">
        <v>11</v>
      </c>
      <c r="H4" s="13" t="s">
        <v>11</v>
      </c>
      <c r="I4" s="13" t="s">
        <v>10</v>
      </c>
      <c r="J4" s="13" t="s">
        <v>10</v>
      </c>
      <c r="K4" s="13" t="s">
        <v>11</v>
      </c>
      <c r="L4" s="13" t="s">
        <v>11</v>
      </c>
      <c r="M4" s="13" t="s">
        <v>11</v>
      </c>
      <c r="N4" s="13" t="s">
        <v>11</v>
      </c>
      <c r="O4" s="13" t="s">
        <v>11</v>
      </c>
      <c r="P4" s="13" t="s">
        <v>11</v>
      </c>
      <c r="Q4" s="13" t="s">
        <v>11</v>
      </c>
      <c r="R4" s="13" t="s">
        <v>11</v>
      </c>
      <c r="S4" s="13" t="s">
        <v>11</v>
      </c>
      <c r="T4" s="13" t="s">
        <v>11</v>
      </c>
      <c r="U4" s="13" t="s">
        <v>10</v>
      </c>
      <c r="V4" s="13" t="s">
        <v>10</v>
      </c>
      <c r="W4" s="13" t="s">
        <v>10</v>
      </c>
      <c r="X4" s="13" t="s">
        <v>11</v>
      </c>
      <c r="Y4" s="13" t="s">
        <v>11</v>
      </c>
      <c r="Z4" s="13" t="s">
        <v>11</v>
      </c>
      <c r="AA4" s="13" t="s">
        <v>11</v>
      </c>
      <c r="AB4" s="13" t="s">
        <v>11</v>
      </c>
      <c r="AC4" s="13" t="s">
        <v>10</v>
      </c>
      <c r="AD4" s="13" t="s">
        <v>10</v>
      </c>
      <c r="AE4" s="13" t="s">
        <v>10</v>
      </c>
      <c r="AF4" s="13" t="s">
        <v>10</v>
      </c>
      <c r="AG4" s="13" t="s">
        <v>10</v>
      </c>
      <c r="AH4" s="13" t="s">
        <v>11</v>
      </c>
      <c r="AI4" s="13" t="s">
        <v>11</v>
      </c>
      <c r="AJ4" s="13" t="s">
        <v>11</v>
      </c>
      <c r="AK4" s="13" t="s">
        <v>11</v>
      </c>
      <c r="AL4" s="13" t="s">
        <v>11</v>
      </c>
      <c r="AM4" s="13" t="s">
        <v>11</v>
      </c>
      <c r="AN4" s="13" t="s">
        <v>11</v>
      </c>
      <c r="AO4" s="13" t="s">
        <v>11</v>
      </c>
      <c r="AP4" s="13" t="s">
        <v>11</v>
      </c>
      <c r="AQ4" s="13" t="s">
        <v>11</v>
      </c>
      <c r="AR4" s="13" t="s">
        <v>11</v>
      </c>
      <c r="AS4" s="13" t="s">
        <v>11</v>
      </c>
      <c r="AT4" s="13" t="s">
        <v>11</v>
      </c>
      <c r="AU4" s="13" t="s">
        <v>11</v>
      </c>
      <c r="AV4" s="13" t="s">
        <v>11</v>
      </c>
      <c r="AW4" s="13" t="s">
        <v>10</v>
      </c>
      <c r="AX4" s="13" t="s">
        <v>10</v>
      </c>
    </row>
    <row r="5" spans="1:50">
      <c r="A5" s="47"/>
      <c r="B5" s="2" t="s">
        <v>2</v>
      </c>
      <c r="C5" s="13" t="s">
        <v>10</v>
      </c>
      <c r="D5" s="13" t="s">
        <v>10</v>
      </c>
      <c r="E5" s="13" t="s">
        <v>11</v>
      </c>
      <c r="F5" s="13" t="s">
        <v>11</v>
      </c>
      <c r="G5" s="13" t="s">
        <v>11</v>
      </c>
      <c r="H5" s="13" t="s">
        <v>11</v>
      </c>
      <c r="I5" s="13" t="s">
        <v>11</v>
      </c>
      <c r="J5" s="13" t="s">
        <v>11</v>
      </c>
      <c r="K5" s="13" t="s">
        <v>10</v>
      </c>
      <c r="L5" s="13" t="s">
        <v>10</v>
      </c>
      <c r="M5" s="13" t="s">
        <v>10</v>
      </c>
      <c r="N5" s="13" t="s">
        <v>10</v>
      </c>
      <c r="O5" s="13" t="s">
        <v>11</v>
      </c>
      <c r="P5" s="13" t="s">
        <v>11</v>
      </c>
      <c r="Q5" s="13" t="s">
        <v>11</v>
      </c>
      <c r="R5" s="13" t="s">
        <v>11</v>
      </c>
      <c r="S5" s="13" t="s">
        <v>11</v>
      </c>
      <c r="T5" s="13" t="s">
        <v>11</v>
      </c>
      <c r="U5" s="13" t="s">
        <v>11</v>
      </c>
      <c r="V5" s="13" t="s">
        <v>11</v>
      </c>
      <c r="W5" s="13" t="s">
        <v>11</v>
      </c>
      <c r="X5" s="13" t="s">
        <v>11</v>
      </c>
      <c r="Y5" s="13" t="s">
        <v>11</v>
      </c>
      <c r="Z5" s="13" t="s">
        <v>11</v>
      </c>
      <c r="AA5" s="13" t="s">
        <v>11</v>
      </c>
      <c r="AB5" s="13" t="s">
        <v>11</v>
      </c>
      <c r="AC5" s="13" t="s">
        <v>10</v>
      </c>
      <c r="AD5" s="13" t="s">
        <v>10</v>
      </c>
      <c r="AE5" s="13" t="s">
        <v>10</v>
      </c>
      <c r="AF5" s="13" t="s">
        <v>11</v>
      </c>
      <c r="AG5" s="13" t="s">
        <v>10</v>
      </c>
      <c r="AH5" s="13" t="s">
        <v>10</v>
      </c>
      <c r="AI5" s="13" t="s">
        <v>10</v>
      </c>
      <c r="AJ5" s="13" t="s">
        <v>10</v>
      </c>
      <c r="AK5" s="13" t="s">
        <v>10</v>
      </c>
      <c r="AL5" s="13" t="s">
        <v>10</v>
      </c>
      <c r="AM5" s="13" t="s">
        <v>11</v>
      </c>
      <c r="AN5" s="13" t="s">
        <v>10</v>
      </c>
      <c r="AO5" s="13" t="s">
        <v>11</v>
      </c>
      <c r="AP5" s="13" t="s">
        <v>11</v>
      </c>
      <c r="AQ5" s="13" t="s">
        <v>10</v>
      </c>
      <c r="AR5" s="13" t="s">
        <v>10</v>
      </c>
      <c r="AS5" s="13" t="s">
        <v>10</v>
      </c>
      <c r="AT5" s="13" t="s">
        <v>10</v>
      </c>
      <c r="AU5" s="13" t="s">
        <v>10</v>
      </c>
      <c r="AV5" s="13" t="s">
        <v>10</v>
      </c>
      <c r="AW5" s="13" t="s">
        <v>10</v>
      </c>
      <c r="AX5" s="13" t="s">
        <v>10</v>
      </c>
    </row>
    <row r="6" spans="1:50">
      <c r="A6" s="47"/>
      <c r="B6" s="2" t="s">
        <v>16</v>
      </c>
      <c r="C6" s="13" t="s">
        <v>11</v>
      </c>
      <c r="D6" s="13" t="s">
        <v>10</v>
      </c>
      <c r="E6" s="13" t="s">
        <v>11</v>
      </c>
      <c r="F6" s="13" t="s">
        <v>10</v>
      </c>
      <c r="G6" s="13" t="s">
        <v>11</v>
      </c>
      <c r="H6" s="13" t="s">
        <v>10</v>
      </c>
      <c r="I6" s="13" t="s">
        <v>11</v>
      </c>
      <c r="J6" s="13" t="s">
        <v>10</v>
      </c>
      <c r="K6" s="13" t="s">
        <v>11</v>
      </c>
      <c r="L6" s="13" t="s">
        <v>10</v>
      </c>
      <c r="M6" s="13" t="s">
        <v>11</v>
      </c>
      <c r="N6" s="13" t="s">
        <v>10</v>
      </c>
      <c r="O6" s="13" t="s">
        <v>11</v>
      </c>
      <c r="P6" s="13" t="s">
        <v>10</v>
      </c>
      <c r="Q6" s="13" t="s">
        <v>10</v>
      </c>
      <c r="R6" s="13" t="s">
        <v>11</v>
      </c>
      <c r="S6" s="13" t="s">
        <v>10</v>
      </c>
      <c r="T6" s="13" t="s">
        <v>10</v>
      </c>
      <c r="U6" s="13" t="s">
        <v>11</v>
      </c>
      <c r="V6" s="13" t="s">
        <v>10</v>
      </c>
      <c r="W6" s="13" t="s">
        <v>10</v>
      </c>
      <c r="X6" s="13" t="s">
        <v>11</v>
      </c>
      <c r="Y6" s="13" t="s">
        <v>10</v>
      </c>
      <c r="Z6" s="13" t="s">
        <v>11</v>
      </c>
      <c r="AA6" s="13" t="s">
        <v>10</v>
      </c>
      <c r="AB6" s="13" t="s">
        <v>10</v>
      </c>
      <c r="AC6" s="13" t="s">
        <v>11</v>
      </c>
      <c r="AD6" s="13" t="s">
        <v>10</v>
      </c>
      <c r="AE6" s="13" t="s">
        <v>11</v>
      </c>
      <c r="AF6" s="13" t="s">
        <v>11</v>
      </c>
      <c r="AG6" s="13" t="s">
        <v>10</v>
      </c>
      <c r="AH6" s="13" t="s">
        <v>11</v>
      </c>
      <c r="AI6" s="13" t="s">
        <v>10</v>
      </c>
      <c r="AJ6" s="13" t="s">
        <v>11</v>
      </c>
      <c r="AK6" s="13" t="s">
        <v>10</v>
      </c>
      <c r="AL6" s="13" t="s">
        <v>11</v>
      </c>
      <c r="AM6" s="13" t="s">
        <v>11</v>
      </c>
      <c r="AN6" s="13" t="s">
        <v>10</v>
      </c>
      <c r="AO6" s="13" t="s">
        <v>11</v>
      </c>
      <c r="AP6" s="13" t="s">
        <v>11</v>
      </c>
      <c r="AQ6" s="13" t="s">
        <v>11</v>
      </c>
      <c r="AR6" s="13" t="s">
        <v>10</v>
      </c>
      <c r="AS6" s="13" t="s">
        <v>11</v>
      </c>
      <c r="AT6" s="13" t="s">
        <v>10</v>
      </c>
      <c r="AU6" s="13" t="s">
        <v>11</v>
      </c>
      <c r="AV6" s="13" t="s">
        <v>10</v>
      </c>
      <c r="AW6" s="13" t="s">
        <v>11</v>
      </c>
      <c r="AX6" s="13" t="s">
        <v>10</v>
      </c>
    </row>
    <row r="7" spans="1:50">
      <c r="A7" s="47"/>
      <c r="B7" s="2" t="s">
        <v>3</v>
      </c>
      <c r="C7" s="13" t="s">
        <v>11</v>
      </c>
      <c r="D7" s="13" t="s">
        <v>11</v>
      </c>
      <c r="E7" s="13" t="s">
        <v>11</v>
      </c>
      <c r="F7" s="13" t="s">
        <v>11</v>
      </c>
      <c r="G7" s="13" t="s">
        <v>11</v>
      </c>
      <c r="H7" s="13" t="s">
        <v>11</v>
      </c>
      <c r="I7" s="13" t="s">
        <v>11</v>
      </c>
      <c r="J7" s="13" t="s">
        <v>11</v>
      </c>
      <c r="K7" s="13" t="s">
        <v>11</v>
      </c>
      <c r="L7" s="13" t="s">
        <v>11</v>
      </c>
      <c r="M7" s="13" t="s">
        <v>10</v>
      </c>
      <c r="N7" s="13" t="s">
        <v>10</v>
      </c>
      <c r="O7" s="13" t="s">
        <v>11</v>
      </c>
      <c r="P7" s="13" t="s">
        <v>11</v>
      </c>
      <c r="Q7" s="13" t="s">
        <v>10</v>
      </c>
      <c r="R7" s="13" t="s">
        <v>11</v>
      </c>
      <c r="S7" s="13" t="s">
        <v>11</v>
      </c>
      <c r="T7" s="13" t="s">
        <v>10</v>
      </c>
      <c r="U7" s="13" t="s">
        <v>11</v>
      </c>
      <c r="V7" s="13" t="s">
        <v>11</v>
      </c>
      <c r="W7" s="13" t="s">
        <v>10</v>
      </c>
      <c r="X7" s="13" t="s">
        <v>11</v>
      </c>
      <c r="Y7" s="13" t="s">
        <v>11</v>
      </c>
      <c r="Z7" s="13" t="s">
        <v>11</v>
      </c>
      <c r="AA7" s="13" t="s">
        <v>11</v>
      </c>
      <c r="AB7" s="13" t="s">
        <v>10</v>
      </c>
      <c r="AC7" s="13" t="s">
        <v>11</v>
      </c>
      <c r="AD7" s="13" t="s">
        <v>11</v>
      </c>
      <c r="AE7" s="13" t="s">
        <v>10</v>
      </c>
      <c r="AF7" s="13" t="s">
        <v>10</v>
      </c>
      <c r="AG7" s="13" t="s">
        <v>10</v>
      </c>
      <c r="AH7" s="13" t="s">
        <v>11</v>
      </c>
      <c r="AI7" s="13" t="s">
        <v>11</v>
      </c>
      <c r="AJ7" s="13" t="s">
        <v>11</v>
      </c>
      <c r="AK7" s="13" t="s">
        <v>11</v>
      </c>
      <c r="AL7" s="13" t="s">
        <v>10</v>
      </c>
      <c r="AM7" s="13" t="s">
        <v>10</v>
      </c>
      <c r="AN7" s="13" t="s">
        <v>10</v>
      </c>
      <c r="AO7" s="13" t="s">
        <v>10</v>
      </c>
      <c r="AP7" s="13" t="s">
        <v>10</v>
      </c>
      <c r="AQ7" s="13" t="s">
        <v>11</v>
      </c>
      <c r="AR7" s="13" t="s">
        <v>11</v>
      </c>
      <c r="AS7" s="13" t="s">
        <v>11</v>
      </c>
      <c r="AT7" s="13" t="s">
        <v>11</v>
      </c>
      <c r="AU7" s="13" t="s">
        <v>10</v>
      </c>
      <c r="AV7" s="13" t="s">
        <v>10</v>
      </c>
      <c r="AW7" s="13" t="s">
        <v>11</v>
      </c>
      <c r="AX7" s="13" t="s">
        <v>11</v>
      </c>
    </row>
    <row r="8" spans="1:50">
      <c r="A8" s="48"/>
      <c r="B8" s="3" t="s">
        <v>4</v>
      </c>
      <c r="C8" s="14" t="s">
        <v>11</v>
      </c>
      <c r="D8" s="14" t="s">
        <v>11</v>
      </c>
      <c r="E8" s="14" t="s">
        <v>11</v>
      </c>
      <c r="F8" s="14" t="s">
        <v>11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10</v>
      </c>
      <c r="L8" s="14" t="s">
        <v>10</v>
      </c>
      <c r="M8" s="14" t="s">
        <v>11</v>
      </c>
      <c r="N8" s="14" t="s">
        <v>11</v>
      </c>
      <c r="O8" s="14" t="s">
        <v>10</v>
      </c>
      <c r="P8" s="14" t="s">
        <v>10</v>
      </c>
      <c r="Q8" s="14" t="s">
        <v>11</v>
      </c>
      <c r="R8" s="14" t="s">
        <v>10</v>
      </c>
      <c r="S8" s="14" t="s">
        <v>10</v>
      </c>
      <c r="T8" s="14" t="s">
        <v>11</v>
      </c>
      <c r="U8" s="14" t="s">
        <v>10</v>
      </c>
      <c r="V8" s="14" t="s">
        <v>10</v>
      </c>
      <c r="W8" s="14" t="s">
        <v>11</v>
      </c>
      <c r="X8" s="14" t="s">
        <v>11</v>
      </c>
      <c r="Y8" s="14" t="s">
        <v>11</v>
      </c>
      <c r="Z8" s="14" t="s">
        <v>10</v>
      </c>
      <c r="AA8" s="14" t="s">
        <v>10</v>
      </c>
      <c r="AB8" s="14" t="s">
        <v>11</v>
      </c>
      <c r="AC8" s="14" t="s">
        <v>10</v>
      </c>
      <c r="AD8" s="14" t="s">
        <v>10</v>
      </c>
      <c r="AE8" s="14" t="s">
        <v>11</v>
      </c>
      <c r="AF8" s="14" t="s">
        <v>11</v>
      </c>
      <c r="AG8" s="14" t="s">
        <v>11</v>
      </c>
      <c r="AH8" s="14" t="s">
        <v>11</v>
      </c>
      <c r="AI8" s="14" t="s">
        <v>11</v>
      </c>
      <c r="AJ8" s="14" t="s">
        <v>10</v>
      </c>
      <c r="AK8" s="14" t="s">
        <v>10</v>
      </c>
      <c r="AL8" s="14" t="s">
        <v>11</v>
      </c>
      <c r="AM8" s="14" t="s">
        <v>11</v>
      </c>
      <c r="AN8" s="14" t="s">
        <v>11</v>
      </c>
      <c r="AO8" s="14" t="s">
        <v>11</v>
      </c>
      <c r="AP8" s="14" t="s">
        <v>11</v>
      </c>
      <c r="AQ8" s="14" t="s">
        <v>11</v>
      </c>
      <c r="AR8" s="14" t="s">
        <v>11</v>
      </c>
      <c r="AS8" s="14" t="s">
        <v>10</v>
      </c>
      <c r="AT8" s="14" t="s">
        <v>10</v>
      </c>
      <c r="AU8" s="14" t="s">
        <v>11</v>
      </c>
      <c r="AV8" s="14" t="s">
        <v>11</v>
      </c>
      <c r="AW8" s="14" t="s">
        <v>11</v>
      </c>
      <c r="AX8" s="14" t="s">
        <v>11</v>
      </c>
    </row>
    <row r="9" spans="1:50">
      <c r="A9" s="46" t="s">
        <v>1</v>
      </c>
      <c r="B9" s="1" t="s">
        <v>5</v>
      </c>
      <c r="C9" s="12" t="str">
        <f>IF(AND(C5="N",OR(C7="N",C6="Y")),"X","")</f>
        <v/>
      </c>
      <c r="D9" s="12" t="str">
        <f t="shared" ref="D9:AX9" si="0">IF(AND(D5="N",OR(D7="N",D6="Y")),"X","")</f>
        <v/>
      </c>
      <c r="E9" s="12" t="str">
        <f t="shared" si="0"/>
        <v>X</v>
      </c>
      <c r="F9" s="12" t="str">
        <f t="shared" si="0"/>
        <v>X</v>
      </c>
      <c r="G9" s="12" t="str">
        <f t="shared" si="0"/>
        <v>X</v>
      </c>
      <c r="H9" s="12" t="str">
        <f t="shared" si="0"/>
        <v>X</v>
      </c>
      <c r="I9" s="12" t="str">
        <f t="shared" si="0"/>
        <v>X</v>
      </c>
      <c r="J9" s="12" t="str">
        <f t="shared" si="0"/>
        <v>X</v>
      </c>
      <c r="K9" s="12" t="str">
        <f t="shared" si="0"/>
        <v/>
      </c>
      <c r="L9" s="12" t="str">
        <f t="shared" si="0"/>
        <v/>
      </c>
      <c r="M9" s="12" t="str">
        <f t="shared" si="0"/>
        <v/>
      </c>
      <c r="N9" s="12" t="str">
        <f t="shared" si="0"/>
        <v/>
      </c>
      <c r="O9" s="12" t="str">
        <f t="shared" si="0"/>
        <v>X</v>
      </c>
      <c r="P9" s="12" t="str">
        <f t="shared" si="0"/>
        <v>X</v>
      </c>
      <c r="Q9" s="12" t="str">
        <f t="shared" si="0"/>
        <v>X</v>
      </c>
      <c r="R9" s="12" t="str">
        <f t="shared" si="0"/>
        <v>X</v>
      </c>
      <c r="S9" s="12" t="str">
        <f t="shared" si="0"/>
        <v>X</v>
      </c>
      <c r="T9" s="12" t="str">
        <f t="shared" si="0"/>
        <v>X</v>
      </c>
      <c r="U9" s="12" t="str">
        <f t="shared" si="0"/>
        <v>X</v>
      </c>
      <c r="V9" s="12" t="str">
        <f t="shared" si="0"/>
        <v>X</v>
      </c>
      <c r="W9" s="12" t="str">
        <f t="shared" si="0"/>
        <v>X</v>
      </c>
      <c r="X9" s="12" t="str">
        <f t="shared" si="0"/>
        <v>X</v>
      </c>
      <c r="Y9" s="12" t="str">
        <f t="shared" si="0"/>
        <v>X</v>
      </c>
      <c r="Z9" s="12" t="str">
        <f t="shared" si="0"/>
        <v>X</v>
      </c>
      <c r="AA9" s="12" t="str">
        <f t="shared" si="0"/>
        <v>X</v>
      </c>
      <c r="AB9" s="12" t="str">
        <f t="shared" si="0"/>
        <v>X</v>
      </c>
      <c r="AC9" s="12" t="str">
        <f t="shared" si="0"/>
        <v/>
      </c>
      <c r="AD9" s="12" t="str">
        <f t="shared" si="0"/>
        <v/>
      </c>
      <c r="AE9" s="12" t="str">
        <f t="shared" si="0"/>
        <v/>
      </c>
      <c r="AF9" s="12" t="str">
        <f t="shared" si="0"/>
        <v/>
      </c>
      <c r="AG9" s="12" t="str">
        <f t="shared" si="0"/>
        <v/>
      </c>
      <c r="AH9" s="12" t="str">
        <f t="shared" si="0"/>
        <v/>
      </c>
      <c r="AI9" s="12" t="str">
        <f t="shared" si="0"/>
        <v/>
      </c>
      <c r="AJ9" s="12" t="str">
        <f t="shared" si="0"/>
        <v/>
      </c>
      <c r="AK9" s="12" t="str">
        <f t="shared" si="0"/>
        <v/>
      </c>
      <c r="AL9" s="12" t="str">
        <f t="shared" si="0"/>
        <v/>
      </c>
      <c r="AM9" s="12" t="str">
        <f t="shared" si="0"/>
        <v/>
      </c>
      <c r="AN9" s="12" t="str">
        <f t="shared" si="0"/>
        <v/>
      </c>
      <c r="AO9" s="12" t="str">
        <f t="shared" si="0"/>
        <v/>
      </c>
      <c r="AP9" s="12" t="str">
        <f t="shared" si="0"/>
        <v/>
      </c>
      <c r="AQ9" s="12" t="str">
        <f t="shared" si="0"/>
        <v/>
      </c>
      <c r="AR9" s="12" t="str">
        <f t="shared" si="0"/>
        <v/>
      </c>
      <c r="AS9" s="12" t="str">
        <f t="shared" si="0"/>
        <v/>
      </c>
      <c r="AT9" s="12" t="str">
        <f t="shared" si="0"/>
        <v/>
      </c>
      <c r="AU9" s="12" t="str">
        <f t="shared" si="0"/>
        <v/>
      </c>
      <c r="AV9" s="12" t="str">
        <f t="shared" si="0"/>
        <v/>
      </c>
      <c r="AW9" s="12" t="str">
        <f t="shared" si="0"/>
        <v/>
      </c>
      <c r="AX9" s="12" t="str">
        <f t="shared" si="0"/>
        <v/>
      </c>
    </row>
    <row r="10" spans="1:50">
      <c r="A10" s="47"/>
      <c r="B10" s="2" t="s">
        <v>6</v>
      </c>
      <c r="C10" s="13" t="str">
        <f>IF(AND(C5="Y",OR(C3="Y",C2="Y")),"X","")</f>
        <v>X</v>
      </c>
      <c r="D10" s="13" t="str">
        <f t="shared" ref="D10:AX10" si="1">IF(AND(D5="Y",OR(D3="Y",D2="Y")),"X","")</f>
        <v>X</v>
      </c>
      <c r="E10" s="13" t="str">
        <f t="shared" si="1"/>
        <v/>
      </c>
      <c r="F10" s="13" t="str">
        <f t="shared" si="1"/>
        <v/>
      </c>
      <c r="G10" s="13" t="str">
        <f t="shared" si="1"/>
        <v/>
      </c>
      <c r="H10" s="13" t="str">
        <f t="shared" si="1"/>
        <v/>
      </c>
      <c r="I10" s="13" t="str">
        <f t="shared" si="1"/>
        <v/>
      </c>
      <c r="J10" s="13" t="str">
        <f t="shared" si="1"/>
        <v/>
      </c>
      <c r="K10" s="13" t="str">
        <f t="shared" si="1"/>
        <v>X</v>
      </c>
      <c r="L10" s="13" t="str">
        <f t="shared" si="1"/>
        <v>X</v>
      </c>
      <c r="M10" s="13" t="str">
        <f t="shared" si="1"/>
        <v>X</v>
      </c>
      <c r="N10" s="13" t="str">
        <f t="shared" si="1"/>
        <v>X</v>
      </c>
      <c r="O10" s="13" t="str">
        <f t="shared" si="1"/>
        <v/>
      </c>
      <c r="P10" s="13" t="str">
        <f t="shared" si="1"/>
        <v/>
      </c>
      <c r="Q10" s="13" t="str">
        <f t="shared" si="1"/>
        <v/>
      </c>
      <c r="R10" s="13" t="str">
        <f t="shared" si="1"/>
        <v/>
      </c>
      <c r="S10" s="13" t="str">
        <f t="shared" si="1"/>
        <v/>
      </c>
      <c r="T10" s="13" t="str">
        <f t="shared" si="1"/>
        <v/>
      </c>
      <c r="U10" s="13" t="str">
        <f t="shared" si="1"/>
        <v/>
      </c>
      <c r="V10" s="13" t="str">
        <f t="shared" si="1"/>
        <v/>
      </c>
      <c r="W10" s="13" t="str">
        <f t="shared" si="1"/>
        <v/>
      </c>
      <c r="X10" s="13" t="str">
        <f t="shared" si="1"/>
        <v/>
      </c>
      <c r="Y10" s="13" t="str">
        <f t="shared" si="1"/>
        <v/>
      </c>
      <c r="Z10" s="13" t="str">
        <f t="shared" si="1"/>
        <v/>
      </c>
      <c r="AA10" s="13" t="str">
        <f t="shared" si="1"/>
        <v/>
      </c>
      <c r="AB10" s="13" t="str">
        <f t="shared" si="1"/>
        <v/>
      </c>
      <c r="AC10" s="13" t="str">
        <f t="shared" si="1"/>
        <v/>
      </c>
      <c r="AD10" s="13" t="str">
        <f t="shared" si="1"/>
        <v/>
      </c>
      <c r="AE10" s="13" t="str">
        <f t="shared" si="1"/>
        <v/>
      </c>
      <c r="AF10" s="13" t="str">
        <f t="shared" si="1"/>
        <v/>
      </c>
      <c r="AG10" s="13" t="str">
        <f t="shared" si="1"/>
        <v/>
      </c>
      <c r="AH10" s="13" t="str">
        <f t="shared" si="1"/>
        <v/>
      </c>
      <c r="AI10" s="13" t="str">
        <f t="shared" si="1"/>
        <v/>
      </c>
      <c r="AJ10" s="13" t="str">
        <f t="shared" si="1"/>
        <v/>
      </c>
      <c r="AK10" s="13" t="str">
        <f t="shared" si="1"/>
        <v/>
      </c>
      <c r="AL10" s="13" t="str">
        <f t="shared" si="1"/>
        <v/>
      </c>
      <c r="AM10" s="13" t="str">
        <f t="shared" si="1"/>
        <v/>
      </c>
      <c r="AN10" s="13" t="str">
        <f t="shared" si="1"/>
        <v/>
      </c>
      <c r="AO10" s="13" t="str">
        <f t="shared" si="1"/>
        <v/>
      </c>
      <c r="AP10" s="13" t="str">
        <f t="shared" si="1"/>
        <v/>
      </c>
      <c r="AQ10" s="13" t="str">
        <f t="shared" si="1"/>
        <v>X</v>
      </c>
      <c r="AR10" s="13" t="str">
        <f t="shared" si="1"/>
        <v>X</v>
      </c>
      <c r="AS10" s="13" t="str">
        <f t="shared" si="1"/>
        <v>X</v>
      </c>
      <c r="AT10" s="13" t="str">
        <f t="shared" si="1"/>
        <v>X</v>
      </c>
      <c r="AU10" s="13" t="str">
        <f t="shared" si="1"/>
        <v>X</v>
      </c>
      <c r="AV10" s="13" t="str">
        <f t="shared" si="1"/>
        <v>X</v>
      </c>
      <c r="AW10" s="13" t="str">
        <f t="shared" si="1"/>
        <v/>
      </c>
      <c r="AX10" s="13" t="str">
        <f t="shared" si="1"/>
        <v/>
      </c>
    </row>
    <row r="11" spans="1:50">
      <c r="A11" s="47"/>
      <c r="B11" s="2" t="s">
        <v>7</v>
      </c>
      <c r="C11" s="13" t="str">
        <f>IF(AND(OR(C4="Y",C3="Y",C2="Y"),AND(C7="N",C8="N")),"X","")</f>
        <v>X</v>
      </c>
      <c r="D11" s="13" t="str">
        <f t="shared" ref="D11:AX11" si="2">IF(AND(OR(D4="Y",D3="Y",D2="Y"),AND(D7="N",D8="N")),"X","")</f>
        <v>X</v>
      </c>
      <c r="E11" s="13" t="str">
        <f t="shared" si="2"/>
        <v>X</v>
      </c>
      <c r="F11" s="13" t="str">
        <f t="shared" si="2"/>
        <v>X</v>
      </c>
      <c r="G11" s="13" t="str">
        <f t="shared" si="2"/>
        <v>X</v>
      </c>
      <c r="H11" s="13" t="str">
        <f t="shared" si="2"/>
        <v>X</v>
      </c>
      <c r="I11" s="13" t="str">
        <f t="shared" si="2"/>
        <v>X</v>
      </c>
      <c r="J11" s="13" t="str">
        <f t="shared" si="2"/>
        <v>X</v>
      </c>
      <c r="K11" s="13" t="str">
        <f t="shared" si="2"/>
        <v/>
      </c>
      <c r="L11" s="13" t="str">
        <f t="shared" si="2"/>
        <v/>
      </c>
      <c r="M11" s="13" t="str">
        <f t="shared" si="2"/>
        <v/>
      </c>
      <c r="N11" s="13" t="str">
        <f t="shared" si="2"/>
        <v/>
      </c>
      <c r="O11" s="13" t="str">
        <f t="shared" si="2"/>
        <v/>
      </c>
      <c r="P11" s="13" t="str">
        <f t="shared" si="2"/>
        <v/>
      </c>
      <c r="Q11" s="13" t="str">
        <f t="shared" si="2"/>
        <v/>
      </c>
      <c r="R11" s="13" t="str">
        <f t="shared" si="2"/>
        <v/>
      </c>
      <c r="S11" s="13" t="str">
        <f t="shared" si="2"/>
        <v/>
      </c>
      <c r="T11" s="13" t="str">
        <f t="shared" si="2"/>
        <v/>
      </c>
      <c r="U11" s="13" t="str">
        <f t="shared" si="2"/>
        <v/>
      </c>
      <c r="V11" s="13" t="str">
        <f t="shared" si="2"/>
        <v/>
      </c>
      <c r="W11" s="13" t="str">
        <f t="shared" si="2"/>
        <v/>
      </c>
      <c r="X11" s="13" t="str">
        <f t="shared" si="2"/>
        <v/>
      </c>
      <c r="Y11" s="13" t="str">
        <f t="shared" si="2"/>
        <v/>
      </c>
      <c r="Z11" s="13" t="str">
        <f t="shared" si="2"/>
        <v/>
      </c>
      <c r="AA11" s="13" t="str">
        <f t="shared" si="2"/>
        <v/>
      </c>
      <c r="AB11" s="13" t="str">
        <f t="shared" si="2"/>
        <v/>
      </c>
      <c r="AC11" s="13" t="str">
        <f t="shared" si="2"/>
        <v/>
      </c>
      <c r="AD11" s="13" t="str">
        <f t="shared" si="2"/>
        <v/>
      </c>
      <c r="AE11" s="13" t="str">
        <f t="shared" si="2"/>
        <v/>
      </c>
      <c r="AF11" s="13" t="str">
        <f t="shared" si="2"/>
        <v/>
      </c>
      <c r="AG11" s="13" t="str">
        <f t="shared" si="2"/>
        <v/>
      </c>
      <c r="AH11" s="13" t="str">
        <f t="shared" si="2"/>
        <v/>
      </c>
      <c r="AI11" s="13" t="str">
        <f t="shared" si="2"/>
        <v/>
      </c>
      <c r="AJ11" s="13" t="str">
        <f t="shared" si="2"/>
        <v/>
      </c>
      <c r="AK11" s="13" t="str">
        <f t="shared" si="2"/>
        <v/>
      </c>
      <c r="AL11" s="13" t="str">
        <f t="shared" si="2"/>
        <v/>
      </c>
      <c r="AM11" s="13" t="str">
        <f t="shared" si="2"/>
        <v/>
      </c>
      <c r="AN11" s="13" t="str">
        <f t="shared" si="2"/>
        <v/>
      </c>
      <c r="AO11" s="13" t="str">
        <f t="shared" si="2"/>
        <v/>
      </c>
      <c r="AP11" s="13" t="str">
        <f t="shared" si="2"/>
        <v/>
      </c>
      <c r="AQ11" s="13" t="str">
        <f t="shared" si="2"/>
        <v>X</v>
      </c>
      <c r="AR11" s="13" t="str">
        <f t="shared" si="2"/>
        <v>X</v>
      </c>
      <c r="AS11" s="13" t="str">
        <f t="shared" si="2"/>
        <v/>
      </c>
      <c r="AT11" s="13" t="str">
        <f t="shared" si="2"/>
        <v/>
      </c>
      <c r="AU11" s="13" t="str">
        <f t="shared" si="2"/>
        <v/>
      </c>
      <c r="AV11" s="13" t="str">
        <f t="shared" si="2"/>
        <v/>
      </c>
      <c r="AW11" s="13" t="str">
        <f t="shared" si="2"/>
        <v>X</v>
      </c>
      <c r="AX11" s="13" t="str">
        <f t="shared" si="2"/>
        <v>X</v>
      </c>
    </row>
    <row r="12" spans="1:50">
      <c r="A12" s="47"/>
      <c r="B12" s="2" t="s">
        <v>8</v>
      </c>
      <c r="C12" s="13" t="str">
        <f>IF(AND(C5="Y",C2="Y"),"X","")</f>
        <v>X</v>
      </c>
      <c r="D12" s="13" t="str">
        <f t="shared" ref="D12:AX12" si="3">IF(AND(D5="Y",D2="Y"),"X","")</f>
        <v>X</v>
      </c>
      <c r="E12" s="13" t="str">
        <f t="shared" si="3"/>
        <v/>
      </c>
      <c r="F12" s="13" t="str">
        <f t="shared" si="3"/>
        <v/>
      </c>
      <c r="G12" s="13" t="str">
        <f t="shared" si="3"/>
        <v/>
      </c>
      <c r="H12" s="13" t="str">
        <f t="shared" si="3"/>
        <v/>
      </c>
      <c r="I12" s="13" t="str">
        <f t="shared" si="3"/>
        <v/>
      </c>
      <c r="J12" s="13" t="str">
        <f t="shared" si="3"/>
        <v/>
      </c>
      <c r="K12" s="13" t="str">
        <f t="shared" si="3"/>
        <v>X</v>
      </c>
      <c r="L12" s="13" t="str">
        <f t="shared" si="3"/>
        <v>X</v>
      </c>
      <c r="M12" s="13" t="str">
        <f t="shared" si="3"/>
        <v>X</v>
      </c>
      <c r="N12" s="13" t="str">
        <f t="shared" si="3"/>
        <v>X</v>
      </c>
      <c r="O12" s="13" t="str">
        <f t="shared" si="3"/>
        <v/>
      </c>
      <c r="P12" s="13" t="str">
        <f t="shared" si="3"/>
        <v/>
      </c>
      <c r="Q12" s="13" t="str">
        <f t="shared" si="3"/>
        <v/>
      </c>
      <c r="R12" s="13" t="str">
        <f t="shared" si="3"/>
        <v/>
      </c>
      <c r="S12" s="13" t="str">
        <f t="shared" si="3"/>
        <v/>
      </c>
      <c r="T12" s="13" t="str">
        <f t="shared" si="3"/>
        <v/>
      </c>
      <c r="U12" s="13" t="str">
        <f t="shared" si="3"/>
        <v/>
      </c>
      <c r="V12" s="13" t="str">
        <f t="shared" si="3"/>
        <v/>
      </c>
      <c r="W12" s="13" t="str">
        <f t="shared" si="3"/>
        <v/>
      </c>
      <c r="X12" s="13" t="str">
        <f t="shared" si="3"/>
        <v/>
      </c>
      <c r="Y12" s="13" t="str">
        <f t="shared" si="3"/>
        <v/>
      </c>
      <c r="Z12" s="13" t="str">
        <f t="shared" si="3"/>
        <v/>
      </c>
      <c r="AA12" s="13" t="str">
        <f t="shared" si="3"/>
        <v/>
      </c>
      <c r="AB12" s="13" t="str">
        <f t="shared" si="3"/>
        <v/>
      </c>
      <c r="AC12" s="13" t="str">
        <f t="shared" si="3"/>
        <v/>
      </c>
      <c r="AD12" s="13" t="str">
        <f t="shared" si="3"/>
        <v/>
      </c>
      <c r="AE12" s="13" t="str">
        <f t="shared" si="3"/>
        <v/>
      </c>
      <c r="AF12" s="13" t="str">
        <f t="shared" si="3"/>
        <v/>
      </c>
      <c r="AG12" s="13" t="str">
        <f t="shared" si="3"/>
        <v/>
      </c>
      <c r="AH12" s="13" t="str">
        <f t="shared" si="3"/>
        <v/>
      </c>
      <c r="AI12" s="13" t="str">
        <f t="shared" si="3"/>
        <v/>
      </c>
      <c r="AJ12" s="13" t="str">
        <f t="shared" si="3"/>
        <v/>
      </c>
      <c r="AK12" s="13" t="str">
        <f t="shared" si="3"/>
        <v/>
      </c>
      <c r="AL12" s="13" t="str">
        <f t="shared" si="3"/>
        <v/>
      </c>
      <c r="AM12" s="13" t="str">
        <f t="shared" si="3"/>
        <v/>
      </c>
      <c r="AN12" s="13" t="str">
        <f t="shared" si="3"/>
        <v/>
      </c>
      <c r="AO12" s="13" t="str">
        <f t="shared" si="3"/>
        <v/>
      </c>
      <c r="AP12" s="13" t="str">
        <f t="shared" si="3"/>
        <v/>
      </c>
      <c r="AQ12" s="13" t="str">
        <f t="shared" si="3"/>
        <v/>
      </c>
      <c r="AR12" s="13" t="str">
        <f t="shared" si="3"/>
        <v/>
      </c>
      <c r="AS12" s="13" t="str">
        <f t="shared" si="3"/>
        <v/>
      </c>
      <c r="AT12" s="13" t="str">
        <f t="shared" si="3"/>
        <v/>
      </c>
      <c r="AU12" s="13" t="str">
        <f t="shared" si="3"/>
        <v/>
      </c>
      <c r="AV12" s="13" t="str">
        <f t="shared" si="3"/>
        <v/>
      </c>
      <c r="AW12" s="13" t="str">
        <f t="shared" si="3"/>
        <v/>
      </c>
      <c r="AX12" s="13" t="str">
        <f t="shared" si="3"/>
        <v/>
      </c>
    </row>
    <row r="13" spans="1:50">
      <c r="A13" s="48"/>
      <c r="B13" s="3" t="s">
        <v>9</v>
      </c>
      <c r="C13" s="14" t="str">
        <f>IF(C12="X","X","")</f>
        <v>X</v>
      </c>
      <c r="D13" s="14" t="str">
        <f t="shared" ref="D13:AX13" si="4">IF(D12="X","X","")</f>
        <v>X</v>
      </c>
      <c r="E13" s="14" t="str">
        <f t="shared" si="4"/>
        <v/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>X</v>
      </c>
      <c r="L13" s="14" t="str">
        <f t="shared" si="4"/>
        <v>X</v>
      </c>
      <c r="M13" s="14" t="str">
        <f t="shared" si="4"/>
        <v>X</v>
      </c>
      <c r="N13" s="14" t="str">
        <f t="shared" si="4"/>
        <v>X</v>
      </c>
      <c r="O13" s="14" t="str">
        <f t="shared" si="4"/>
        <v/>
      </c>
      <c r="P13" s="14" t="str">
        <f t="shared" si="4"/>
        <v/>
      </c>
      <c r="Q13" s="14" t="str">
        <f t="shared" si="4"/>
        <v/>
      </c>
      <c r="R13" s="14" t="str">
        <f t="shared" si="4"/>
        <v/>
      </c>
      <c r="S13" s="14" t="str">
        <f t="shared" si="4"/>
        <v/>
      </c>
      <c r="T13" s="14" t="str">
        <f t="shared" si="4"/>
        <v/>
      </c>
      <c r="U13" s="14" t="str">
        <f t="shared" si="4"/>
        <v/>
      </c>
      <c r="V13" s="14" t="str">
        <f t="shared" si="4"/>
        <v/>
      </c>
      <c r="W13" s="14" t="str">
        <f t="shared" si="4"/>
        <v/>
      </c>
      <c r="X13" s="14" t="str">
        <f t="shared" si="4"/>
        <v/>
      </c>
      <c r="Y13" s="14" t="str">
        <f t="shared" si="4"/>
        <v/>
      </c>
      <c r="Z13" s="14" t="str">
        <f t="shared" si="4"/>
        <v/>
      </c>
      <c r="AA13" s="14" t="str">
        <f t="shared" si="4"/>
        <v/>
      </c>
      <c r="AB13" s="14" t="str">
        <f t="shared" si="4"/>
        <v/>
      </c>
      <c r="AC13" s="14" t="str">
        <f t="shared" si="4"/>
        <v/>
      </c>
      <c r="AD13" s="14" t="str">
        <f t="shared" si="4"/>
        <v/>
      </c>
      <c r="AE13" s="14" t="str">
        <f t="shared" si="4"/>
        <v/>
      </c>
      <c r="AF13" s="14" t="str">
        <f t="shared" si="4"/>
        <v/>
      </c>
      <c r="AG13" s="14" t="str">
        <f t="shared" si="4"/>
        <v/>
      </c>
      <c r="AH13" s="14" t="str">
        <f t="shared" si="4"/>
        <v/>
      </c>
      <c r="AI13" s="14" t="str">
        <f t="shared" si="4"/>
        <v/>
      </c>
      <c r="AJ13" s="14" t="str">
        <f t="shared" si="4"/>
        <v/>
      </c>
      <c r="AK13" s="14" t="str">
        <f t="shared" si="4"/>
        <v/>
      </c>
      <c r="AL13" s="14" t="str">
        <f t="shared" si="4"/>
        <v/>
      </c>
      <c r="AM13" s="14" t="str">
        <f t="shared" si="4"/>
        <v/>
      </c>
      <c r="AN13" s="14" t="str">
        <f t="shared" si="4"/>
        <v/>
      </c>
      <c r="AO13" s="14" t="str">
        <f t="shared" si="4"/>
        <v/>
      </c>
      <c r="AP13" s="14" t="str">
        <f t="shared" si="4"/>
        <v/>
      </c>
      <c r="AQ13" s="14" t="str">
        <f t="shared" si="4"/>
        <v/>
      </c>
      <c r="AR13" s="14" t="str">
        <f t="shared" si="4"/>
        <v/>
      </c>
      <c r="AS13" s="14" t="str">
        <f t="shared" si="4"/>
        <v/>
      </c>
      <c r="AT13" s="14" t="str">
        <f t="shared" si="4"/>
        <v/>
      </c>
      <c r="AU13" s="14" t="str">
        <f t="shared" si="4"/>
        <v/>
      </c>
      <c r="AV13" s="14" t="str">
        <f t="shared" si="4"/>
        <v/>
      </c>
      <c r="AW13" s="14" t="str">
        <f t="shared" si="4"/>
        <v/>
      </c>
      <c r="AX13" s="14" t="str">
        <f t="shared" si="4"/>
        <v/>
      </c>
    </row>
    <row r="14" spans="1:50">
      <c r="H14" s="16"/>
      <c r="K14" s="15"/>
      <c r="M14" s="16"/>
      <c r="O14" s="15"/>
      <c r="Q14" s="16"/>
    </row>
    <row r="15" spans="1:50">
      <c r="C15" s="15">
        <v>1</v>
      </c>
      <c r="D15" s="15">
        <v>1</v>
      </c>
      <c r="E15" s="15">
        <v>2</v>
      </c>
      <c r="F15" s="15">
        <v>2</v>
      </c>
      <c r="G15" s="15">
        <v>2</v>
      </c>
      <c r="H15" s="15">
        <v>2</v>
      </c>
      <c r="I15" s="15">
        <v>2</v>
      </c>
      <c r="J15" s="15">
        <v>2</v>
      </c>
      <c r="K15" s="15">
        <v>3</v>
      </c>
      <c r="L15" s="15">
        <v>3</v>
      </c>
      <c r="M15" s="15">
        <v>3</v>
      </c>
      <c r="N15" s="15">
        <v>3</v>
      </c>
      <c r="O15" s="15">
        <v>4</v>
      </c>
      <c r="P15" s="15">
        <v>4</v>
      </c>
      <c r="Q15" s="15">
        <v>4</v>
      </c>
      <c r="R15" s="15">
        <v>4</v>
      </c>
      <c r="S15" s="15">
        <v>4</v>
      </c>
      <c r="T15" s="15">
        <v>4</v>
      </c>
      <c r="U15" s="15">
        <v>4</v>
      </c>
      <c r="V15" s="15">
        <v>4</v>
      </c>
      <c r="W15" s="15">
        <v>4</v>
      </c>
      <c r="X15" s="15">
        <v>4</v>
      </c>
      <c r="Y15" s="15">
        <v>4</v>
      </c>
      <c r="Z15" s="15">
        <v>4</v>
      </c>
      <c r="AA15" s="15">
        <v>4</v>
      </c>
      <c r="AB15" s="15">
        <v>4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6</v>
      </c>
      <c r="AR15" s="15">
        <v>6</v>
      </c>
      <c r="AS15" s="15">
        <v>7</v>
      </c>
      <c r="AT15" s="15">
        <v>7</v>
      </c>
      <c r="AU15" s="15">
        <v>7</v>
      </c>
      <c r="AV15" s="15">
        <v>7</v>
      </c>
      <c r="AW15" s="15">
        <v>8</v>
      </c>
      <c r="AX15" s="15">
        <v>8</v>
      </c>
    </row>
    <row r="16" spans="1:50"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2:56">
      <c r="B17" s="1" t="s">
        <v>17</v>
      </c>
      <c r="C17" s="26" t="s">
        <v>10</v>
      </c>
      <c r="D17" s="21" t="s">
        <v>10</v>
      </c>
      <c r="E17" s="21" t="s">
        <v>11</v>
      </c>
      <c r="F17" s="21" t="s">
        <v>11</v>
      </c>
      <c r="G17" s="21" t="s">
        <v>10</v>
      </c>
      <c r="H17" s="21" t="s">
        <v>10</v>
      </c>
      <c r="I17" s="21" t="s">
        <v>10</v>
      </c>
      <c r="J17" s="21" t="s">
        <v>10</v>
      </c>
      <c r="K17" s="21" t="s">
        <v>11</v>
      </c>
      <c r="L17" s="21" t="s">
        <v>11</v>
      </c>
      <c r="M17" s="21" t="s">
        <v>11</v>
      </c>
      <c r="N17" s="21" t="s">
        <v>11</v>
      </c>
      <c r="O17" s="21" t="s">
        <v>11</v>
      </c>
      <c r="P17" s="21" t="s">
        <v>11</v>
      </c>
      <c r="Q17" s="12" t="s">
        <v>11</v>
      </c>
      <c r="R17" s="12" t="s">
        <v>11</v>
      </c>
      <c r="S17" s="12" t="s">
        <v>11</v>
      </c>
      <c r="T17" s="27" t="s">
        <v>11</v>
      </c>
      <c r="U17" s="43" t="s">
        <v>13</v>
      </c>
      <c r="V17" s="15"/>
      <c r="Y17" s="15"/>
      <c r="Z17" s="15"/>
      <c r="AM17" s="12" t="s">
        <v>11</v>
      </c>
      <c r="AN17" s="12" t="s">
        <v>11</v>
      </c>
      <c r="AO17" s="12" t="s">
        <v>11</v>
      </c>
      <c r="AP17" s="12" t="s">
        <v>11</v>
      </c>
      <c r="AQ17" s="12" t="s">
        <v>11</v>
      </c>
      <c r="AR17" s="12" t="s">
        <v>11</v>
      </c>
      <c r="AS17" s="12" t="s">
        <v>11</v>
      </c>
      <c r="AT17" s="12" t="s">
        <v>10</v>
      </c>
      <c r="AV17"/>
      <c r="AW17"/>
      <c r="AX17"/>
      <c r="AY17"/>
      <c r="AZ17"/>
    </row>
    <row r="18" spans="2:56">
      <c r="B18" s="2" t="s">
        <v>19</v>
      </c>
      <c r="C18" s="28" t="s">
        <v>11</v>
      </c>
      <c r="D18" s="22" t="s">
        <v>11</v>
      </c>
      <c r="E18" s="22" t="s">
        <v>10</v>
      </c>
      <c r="F18" s="22" t="s">
        <v>11</v>
      </c>
      <c r="G18" s="22" t="s">
        <v>11</v>
      </c>
      <c r="H18" s="22" t="s">
        <v>11</v>
      </c>
      <c r="I18" s="22" t="s">
        <v>11</v>
      </c>
      <c r="J18" s="22" t="s">
        <v>11</v>
      </c>
      <c r="K18" s="22" t="s">
        <v>10</v>
      </c>
      <c r="L18" s="22" t="s">
        <v>10</v>
      </c>
      <c r="M18" s="22" t="s">
        <v>11</v>
      </c>
      <c r="N18" s="22" t="s">
        <v>11</v>
      </c>
      <c r="O18" s="22" t="s">
        <v>11</v>
      </c>
      <c r="P18" s="22" t="s">
        <v>11</v>
      </c>
      <c r="Q18" s="13" t="s">
        <v>10</v>
      </c>
      <c r="R18" s="13" t="s">
        <v>10</v>
      </c>
      <c r="S18" s="13" t="s">
        <v>10</v>
      </c>
      <c r="T18" s="29" t="s">
        <v>11</v>
      </c>
      <c r="U18" s="44"/>
      <c r="V18" s="15"/>
      <c r="Y18" s="15"/>
      <c r="Z18" s="15"/>
      <c r="AM18" s="13" t="s">
        <v>11</v>
      </c>
      <c r="AN18" s="13" t="s">
        <v>11</v>
      </c>
      <c r="AO18" s="13" t="s">
        <v>11</v>
      </c>
      <c r="AP18" s="13" t="s">
        <v>11</v>
      </c>
      <c r="AQ18" s="13" t="s">
        <v>11</v>
      </c>
      <c r="AR18" s="13" t="s">
        <v>11</v>
      </c>
      <c r="AS18" s="13" t="s">
        <v>11</v>
      </c>
      <c r="AT18" s="30" t="s">
        <v>12</v>
      </c>
      <c r="AV18"/>
      <c r="AW18"/>
      <c r="AX18"/>
      <c r="AY18"/>
      <c r="AZ18"/>
    </row>
    <row r="19" spans="2:56">
      <c r="B19" s="2" t="s">
        <v>18</v>
      </c>
      <c r="C19" s="28" t="s">
        <v>11</v>
      </c>
      <c r="D19" s="22" t="s">
        <v>11</v>
      </c>
      <c r="E19" s="22" t="s">
        <v>11</v>
      </c>
      <c r="F19" s="22" t="s">
        <v>10</v>
      </c>
      <c r="G19" s="22" t="s">
        <v>11</v>
      </c>
      <c r="H19" s="22" t="s">
        <v>11</v>
      </c>
      <c r="I19" s="22" t="s">
        <v>11</v>
      </c>
      <c r="J19" s="22" t="s">
        <v>11</v>
      </c>
      <c r="K19" s="22" t="s">
        <v>11</v>
      </c>
      <c r="L19" s="22" t="s">
        <v>11</v>
      </c>
      <c r="M19" s="22" t="s">
        <v>10</v>
      </c>
      <c r="N19" s="22" t="s">
        <v>10</v>
      </c>
      <c r="O19" s="22" t="s">
        <v>11</v>
      </c>
      <c r="P19" s="22" t="s">
        <v>11</v>
      </c>
      <c r="Q19" s="13" t="s">
        <v>11</v>
      </c>
      <c r="R19" s="13" t="s">
        <v>11</v>
      </c>
      <c r="S19" s="13" t="s">
        <v>11</v>
      </c>
      <c r="T19" s="29" t="s">
        <v>10</v>
      </c>
      <c r="U19" s="44"/>
      <c r="V19" s="15"/>
      <c r="Y19" s="15"/>
      <c r="Z19" s="15"/>
      <c r="AM19" s="13" t="s">
        <v>10</v>
      </c>
      <c r="AN19" s="13" t="s">
        <v>10</v>
      </c>
      <c r="AO19" s="30" t="s">
        <v>12</v>
      </c>
      <c r="AP19" s="13" t="s">
        <v>11</v>
      </c>
      <c r="AQ19" s="13" t="s">
        <v>11</v>
      </c>
      <c r="AR19" s="13" t="s">
        <v>11</v>
      </c>
      <c r="AS19" s="13" t="s">
        <v>11</v>
      </c>
      <c r="AT19" s="13" t="s">
        <v>11</v>
      </c>
      <c r="AV19"/>
      <c r="AW19"/>
      <c r="AX19"/>
      <c r="AY19"/>
      <c r="AZ19"/>
    </row>
    <row r="20" spans="2:56">
      <c r="B20" s="2" t="s">
        <v>2</v>
      </c>
      <c r="C20" s="28" t="s">
        <v>10</v>
      </c>
      <c r="D20" s="22" t="s">
        <v>11</v>
      </c>
      <c r="E20" s="22" t="s">
        <v>11</v>
      </c>
      <c r="F20" s="22" t="s">
        <v>11</v>
      </c>
      <c r="G20" s="22" t="s">
        <v>10</v>
      </c>
      <c r="H20" s="22" t="s">
        <v>10</v>
      </c>
      <c r="I20" s="22" t="s">
        <v>11</v>
      </c>
      <c r="J20" s="22" t="s">
        <v>11</v>
      </c>
      <c r="K20" s="22" t="s">
        <v>11</v>
      </c>
      <c r="L20" s="22" t="s">
        <v>11</v>
      </c>
      <c r="M20" s="22" t="s">
        <v>11</v>
      </c>
      <c r="N20" s="22" t="s">
        <v>11</v>
      </c>
      <c r="O20" s="22" t="s">
        <v>11</v>
      </c>
      <c r="P20" s="22" t="s">
        <v>11</v>
      </c>
      <c r="Q20" s="13" t="s">
        <v>10</v>
      </c>
      <c r="R20" s="13" t="s">
        <v>10</v>
      </c>
      <c r="S20" s="13" t="s">
        <v>10</v>
      </c>
      <c r="T20" s="29" t="s">
        <v>10</v>
      </c>
      <c r="U20" s="44"/>
      <c r="V20" s="15"/>
      <c r="Y20" s="15"/>
      <c r="Z20" s="15"/>
      <c r="AM20" s="13" t="s">
        <v>10</v>
      </c>
      <c r="AN20" s="30" t="s">
        <v>12</v>
      </c>
      <c r="AO20" s="13" t="s">
        <v>10</v>
      </c>
      <c r="AP20" s="13" t="s">
        <v>10</v>
      </c>
      <c r="AQ20" s="13" t="s">
        <v>10</v>
      </c>
      <c r="AR20" s="30" t="s">
        <v>12</v>
      </c>
      <c r="AS20" s="13" t="s">
        <v>10</v>
      </c>
      <c r="AT20" s="13" t="s">
        <v>11</v>
      </c>
      <c r="AV20"/>
      <c r="AW20"/>
      <c r="AX20"/>
      <c r="AY20"/>
      <c r="AZ20"/>
    </row>
    <row r="21" spans="2:56">
      <c r="B21" s="2" t="s">
        <v>16</v>
      </c>
      <c r="C21" s="31" t="s">
        <v>12</v>
      </c>
      <c r="D21" s="23" t="s">
        <v>12</v>
      </c>
      <c r="E21" s="23" t="s">
        <v>12</v>
      </c>
      <c r="F21" s="23" t="s">
        <v>12</v>
      </c>
      <c r="G21" s="23" t="s">
        <v>12</v>
      </c>
      <c r="H21" s="23" t="s">
        <v>12</v>
      </c>
      <c r="I21" s="23" t="s">
        <v>12</v>
      </c>
      <c r="J21" s="23" t="s">
        <v>10</v>
      </c>
      <c r="K21" s="23" t="s">
        <v>12</v>
      </c>
      <c r="L21" s="23" t="s">
        <v>10</v>
      </c>
      <c r="M21" s="23" t="s">
        <v>12</v>
      </c>
      <c r="N21" s="22" t="s">
        <v>10</v>
      </c>
      <c r="O21" s="23" t="s">
        <v>12</v>
      </c>
      <c r="P21" s="22" t="s">
        <v>10</v>
      </c>
      <c r="Q21" s="30" t="s">
        <v>12</v>
      </c>
      <c r="R21" s="30" t="s">
        <v>12</v>
      </c>
      <c r="S21" s="30" t="s">
        <v>12</v>
      </c>
      <c r="T21" s="32" t="s">
        <v>12</v>
      </c>
      <c r="U21" s="44"/>
      <c r="V21" s="15"/>
      <c r="Y21" s="15"/>
      <c r="Z21" s="15"/>
      <c r="AM21" s="30" t="s">
        <v>12</v>
      </c>
      <c r="AN21" s="13" t="s">
        <v>11</v>
      </c>
      <c r="AO21" s="13" t="s">
        <v>10</v>
      </c>
      <c r="AP21" s="13" t="s">
        <v>11</v>
      </c>
      <c r="AQ21" s="13" t="s">
        <v>10</v>
      </c>
      <c r="AR21" s="13" t="s">
        <v>11</v>
      </c>
      <c r="AS21" s="13" t="s">
        <v>10</v>
      </c>
      <c r="AT21" s="13" t="s">
        <v>11</v>
      </c>
      <c r="AV21"/>
      <c r="AW21"/>
      <c r="AX21"/>
      <c r="AY21"/>
      <c r="AZ21"/>
      <c r="BC21" s="6" t="s">
        <v>11</v>
      </c>
      <c r="BD21" s="6" t="s">
        <v>11</v>
      </c>
    </row>
    <row r="22" spans="2:56">
      <c r="B22" s="2" t="s">
        <v>3</v>
      </c>
      <c r="C22" s="28" t="s">
        <v>11</v>
      </c>
      <c r="D22" s="22" t="s">
        <v>11</v>
      </c>
      <c r="E22" s="22" t="s">
        <v>11</v>
      </c>
      <c r="F22" s="22" t="s">
        <v>11</v>
      </c>
      <c r="G22" s="23" t="s">
        <v>10</v>
      </c>
      <c r="H22" s="23" t="s">
        <v>11</v>
      </c>
      <c r="I22" s="22" t="s">
        <v>11</v>
      </c>
      <c r="J22" s="22" t="s">
        <v>10</v>
      </c>
      <c r="K22" s="22" t="s">
        <v>11</v>
      </c>
      <c r="L22" s="22" t="s">
        <v>10</v>
      </c>
      <c r="M22" s="22" t="s">
        <v>11</v>
      </c>
      <c r="N22" s="22" t="s">
        <v>10</v>
      </c>
      <c r="O22" s="22" t="s">
        <v>11</v>
      </c>
      <c r="P22" s="22" t="s">
        <v>10</v>
      </c>
      <c r="Q22" s="13" t="s">
        <v>11</v>
      </c>
      <c r="R22" s="13" t="s">
        <v>11</v>
      </c>
      <c r="S22" s="13" t="s">
        <v>10</v>
      </c>
      <c r="T22" s="29" t="s">
        <v>11</v>
      </c>
      <c r="U22" s="44"/>
      <c r="V22" s="15"/>
      <c r="Y22" s="15"/>
      <c r="Z22" s="15"/>
      <c r="AM22" s="13" t="s">
        <v>11</v>
      </c>
      <c r="AN22" s="13" t="s">
        <v>10</v>
      </c>
      <c r="AO22" s="30" t="s">
        <v>12</v>
      </c>
      <c r="AP22" s="13" t="s">
        <v>11</v>
      </c>
      <c r="AQ22" s="13" t="s">
        <v>11</v>
      </c>
      <c r="AR22" s="13" t="s">
        <v>10</v>
      </c>
      <c r="AS22" s="13" t="s">
        <v>10</v>
      </c>
      <c r="AT22" s="13" t="s">
        <v>10</v>
      </c>
      <c r="AV22"/>
      <c r="AW22"/>
      <c r="AX22"/>
      <c r="AY22"/>
      <c r="AZ22"/>
      <c r="BC22" s="7" t="s">
        <v>10</v>
      </c>
      <c r="BD22" s="7" t="s">
        <v>10</v>
      </c>
    </row>
    <row r="23" spans="2:56">
      <c r="B23" s="3" t="s">
        <v>4</v>
      </c>
      <c r="C23" s="33" t="s">
        <v>11</v>
      </c>
      <c r="D23" s="25" t="s">
        <v>11</v>
      </c>
      <c r="E23" s="25" t="s">
        <v>11</v>
      </c>
      <c r="F23" s="25" t="s">
        <v>11</v>
      </c>
      <c r="G23" s="24" t="s">
        <v>11</v>
      </c>
      <c r="H23" s="24" t="s">
        <v>10</v>
      </c>
      <c r="I23" s="25" t="s">
        <v>10</v>
      </c>
      <c r="J23" s="25" t="s">
        <v>11</v>
      </c>
      <c r="K23" s="25" t="s">
        <v>10</v>
      </c>
      <c r="L23" s="25" t="s">
        <v>11</v>
      </c>
      <c r="M23" s="25" t="s">
        <v>10</v>
      </c>
      <c r="N23" s="25" t="s">
        <v>11</v>
      </c>
      <c r="O23" s="24" t="s">
        <v>12</v>
      </c>
      <c r="P23" s="25" t="s">
        <v>11</v>
      </c>
      <c r="Q23" s="14" t="s">
        <v>11</v>
      </c>
      <c r="R23" s="14" t="s">
        <v>10</v>
      </c>
      <c r="S23" s="14" t="s">
        <v>11</v>
      </c>
      <c r="T23" s="34" t="s">
        <v>11</v>
      </c>
      <c r="U23" s="45"/>
      <c r="V23" s="15"/>
      <c r="Y23" s="15"/>
      <c r="Z23" s="15"/>
      <c r="AM23" s="14" t="s">
        <v>10</v>
      </c>
      <c r="AN23" s="14" t="s">
        <v>11</v>
      </c>
      <c r="AO23" s="14" t="s">
        <v>11</v>
      </c>
      <c r="AP23" s="35" t="s">
        <v>12</v>
      </c>
      <c r="AQ23" s="14" t="s">
        <v>10</v>
      </c>
      <c r="AR23" s="14" t="s">
        <v>11</v>
      </c>
      <c r="AS23" s="14" t="s">
        <v>11</v>
      </c>
      <c r="AT23" s="14" t="s">
        <v>11</v>
      </c>
      <c r="AV23"/>
      <c r="AW23"/>
      <c r="AX23"/>
      <c r="AY23"/>
      <c r="AZ23"/>
      <c r="BC23" s="7" t="s">
        <v>11</v>
      </c>
      <c r="BD23" s="7" t="s">
        <v>11</v>
      </c>
    </row>
    <row r="24" spans="2:56">
      <c r="B24" s="39" t="s">
        <v>71</v>
      </c>
      <c r="C24" s="18">
        <v>1</v>
      </c>
      <c r="D24" s="18">
        <v>2</v>
      </c>
      <c r="E24" s="18">
        <v>2</v>
      </c>
      <c r="F24" s="18">
        <v>2</v>
      </c>
      <c r="G24" s="18">
        <v>3</v>
      </c>
      <c r="H24" s="18">
        <v>3</v>
      </c>
      <c r="I24" s="18">
        <v>4</v>
      </c>
      <c r="J24" s="18">
        <v>4</v>
      </c>
      <c r="K24" s="18">
        <v>4</v>
      </c>
      <c r="L24" s="18">
        <v>4</v>
      </c>
      <c r="M24" s="18">
        <v>4</v>
      </c>
      <c r="N24" s="18">
        <v>4</v>
      </c>
      <c r="O24" s="18">
        <v>4</v>
      </c>
      <c r="P24" s="18">
        <v>4</v>
      </c>
      <c r="Q24" s="18">
        <v>6</v>
      </c>
      <c r="R24" s="18">
        <v>7</v>
      </c>
      <c r="S24" s="18">
        <v>7</v>
      </c>
      <c r="T24" s="18">
        <v>8</v>
      </c>
      <c r="U24" s="18">
        <v>5</v>
      </c>
      <c r="V24" s="15"/>
      <c r="Y24" s="15"/>
      <c r="Z24" s="15"/>
      <c r="AV24" s="10"/>
      <c r="AW24" s="10"/>
      <c r="AX24" s="10"/>
      <c r="AY24" s="10"/>
      <c r="AZ24" s="10"/>
      <c r="BC24" s="9" t="s">
        <v>12</v>
      </c>
      <c r="BD24" s="9" t="s">
        <v>12</v>
      </c>
    </row>
    <row r="25" spans="2:56">
      <c r="B25" s="39" t="s">
        <v>72</v>
      </c>
      <c r="C25" s="18">
        <v>1</v>
      </c>
      <c r="D25" s="18">
        <v>2</v>
      </c>
      <c r="E25" s="18">
        <v>3</v>
      </c>
      <c r="F25" s="18">
        <v>4</v>
      </c>
      <c r="G25" s="18">
        <v>5</v>
      </c>
      <c r="H25" s="18">
        <v>6</v>
      </c>
      <c r="I25" s="18">
        <v>7</v>
      </c>
      <c r="J25" s="18">
        <v>8</v>
      </c>
      <c r="K25" s="18">
        <v>9</v>
      </c>
      <c r="L25" s="18">
        <v>10</v>
      </c>
      <c r="M25" s="18">
        <v>11</v>
      </c>
      <c r="N25" s="18">
        <v>12</v>
      </c>
      <c r="O25" s="18">
        <v>13</v>
      </c>
      <c r="P25" s="18">
        <v>14</v>
      </c>
      <c r="Q25" s="18">
        <v>15</v>
      </c>
      <c r="R25" s="18">
        <v>16</v>
      </c>
      <c r="S25" s="18">
        <v>17</v>
      </c>
      <c r="T25" s="18">
        <v>18</v>
      </c>
      <c r="U25" s="18">
        <v>19</v>
      </c>
      <c r="V25" s="15"/>
      <c r="Y25" s="15"/>
      <c r="Z25" s="15"/>
      <c r="AV25" s="10"/>
      <c r="AW25" s="10"/>
      <c r="AX25" s="10"/>
      <c r="AY25" s="10"/>
      <c r="AZ25" s="10"/>
      <c r="BC25" s="7" t="s">
        <v>10</v>
      </c>
      <c r="BD25" s="7" t="s">
        <v>10</v>
      </c>
    </row>
    <row r="26" spans="2:56">
      <c r="AU26" s="13" t="s">
        <v>11</v>
      </c>
      <c r="AV26" s="13" t="s">
        <v>10</v>
      </c>
    </row>
    <row r="27" spans="2:56">
      <c r="B27" s="19" t="s">
        <v>15</v>
      </c>
      <c r="C27" s="36">
        <v>1</v>
      </c>
      <c r="D27" s="36">
        <v>2</v>
      </c>
      <c r="E27" s="36">
        <v>3</v>
      </c>
      <c r="F27" s="36">
        <v>4</v>
      </c>
      <c r="G27" s="36">
        <v>5</v>
      </c>
      <c r="H27" s="36">
        <v>6</v>
      </c>
      <c r="I27" s="36">
        <v>7</v>
      </c>
      <c r="J27" s="36">
        <v>8</v>
      </c>
      <c r="K27" s="15"/>
      <c r="M27" s="16"/>
      <c r="O27" s="15"/>
      <c r="Q27" s="16"/>
      <c r="AT27" s="14" t="s">
        <v>10</v>
      </c>
      <c r="AU27" s="14" t="s">
        <v>11</v>
      </c>
    </row>
    <row r="28" spans="2:56">
      <c r="B28" s="17" t="s">
        <v>5</v>
      </c>
      <c r="C28" s="18"/>
      <c r="D28" s="18" t="s">
        <v>14</v>
      </c>
      <c r="E28" s="18"/>
      <c r="F28" s="18" t="s">
        <v>14</v>
      </c>
      <c r="G28" s="18"/>
      <c r="H28" s="18"/>
      <c r="I28" s="18"/>
      <c r="J28" s="18"/>
      <c r="K28" s="15"/>
      <c r="M28" s="16"/>
      <c r="O28" s="15"/>
      <c r="Q28" s="16"/>
    </row>
    <row r="29" spans="2:56">
      <c r="B29" s="17" t="s">
        <v>6</v>
      </c>
      <c r="C29" s="18" t="s">
        <v>14</v>
      </c>
      <c r="D29" s="18"/>
      <c r="E29" s="18" t="s">
        <v>14</v>
      </c>
      <c r="F29" s="18"/>
      <c r="G29" s="18"/>
      <c r="H29" s="18" t="s">
        <v>14</v>
      </c>
      <c r="I29" s="18" t="s">
        <v>14</v>
      </c>
      <c r="J29" s="18"/>
      <c r="K29" s="15"/>
      <c r="M29" s="16"/>
      <c r="O29" s="15"/>
      <c r="Q29" s="16"/>
    </row>
    <row r="30" spans="2:56">
      <c r="B30" s="17" t="s">
        <v>7</v>
      </c>
      <c r="C30" s="18" t="s">
        <v>14</v>
      </c>
      <c r="D30" s="18" t="s">
        <v>14</v>
      </c>
      <c r="E30" s="18"/>
      <c r="F30" s="18"/>
      <c r="G30" s="18"/>
      <c r="H30" s="18" t="s">
        <v>14</v>
      </c>
      <c r="I30" s="18"/>
      <c r="J30" s="18" t="s">
        <v>14</v>
      </c>
      <c r="K30" s="15"/>
      <c r="M30" s="16"/>
      <c r="O30" s="15"/>
      <c r="Q30" s="16"/>
    </row>
    <row r="31" spans="2:56">
      <c r="B31" s="17" t="s">
        <v>8</v>
      </c>
      <c r="C31" s="18" t="s">
        <v>14</v>
      </c>
      <c r="D31" s="18"/>
      <c r="E31" s="18" t="s">
        <v>14</v>
      </c>
      <c r="F31" s="18"/>
      <c r="G31" s="18"/>
      <c r="H31" s="18"/>
      <c r="I31" s="18"/>
      <c r="J31" s="18"/>
      <c r="K31" s="15"/>
      <c r="M31" s="16"/>
      <c r="O31" s="15"/>
      <c r="Q31" s="16"/>
    </row>
    <row r="32" spans="2:56">
      <c r="B32" s="20" t="s">
        <v>9</v>
      </c>
      <c r="C32" s="18" t="s">
        <v>14</v>
      </c>
      <c r="D32" s="18"/>
      <c r="E32" s="18" t="s">
        <v>14</v>
      </c>
      <c r="F32" s="18"/>
      <c r="G32" s="18"/>
      <c r="H32" s="18"/>
      <c r="I32" s="18"/>
      <c r="J32" s="18"/>
      <c r="K32" s="15"/>
      <c r="M32" s="16"/>
      <c r="O32" s="15"/>
      <c r="Q32" s="16"/>
    </row>
    <row r="33" spans="2:17">
      <c r="B33" s="8"/>
      <c r="G33" s="16"/>
      <c r="H33" s="16"/>
      <c r="K33" s="15"/>
      <c r="M33" s="16"/>
      <c r="O33" s="15"/>
      <c r="Q33" s="16"/>
    </row>
  </sheetData>
  <mergeCells count="3">
    <mergeCell ref="U17:U23"/>
    <mergeCell ref="A2:A8"/>
    <mergeCell ref="A9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tabSelected="1" topLeftCell="B1" workbookViewId="0">
      <pane ySplit="2" topLeftCell="A18" activePane="bottomLeft" state="frozen"/>
      <selection pane="bottomLeft" activeCell="P3" sqref="P3:T39"/>
    </sheetView>
  </sheetViews>
  <sheetFormatPr defaultRowHeight="15"/>
  <cols>
    <col min="2" max="8" width="9.140625" style="37"/>
    <col min="13" max="13" width="9.140625" style="8"/>
    <col min="18" max="19" width="9.140625" style="8"/>
    <col min="20" max="20" width="10.28515625" customWidth="1"/>
  </cols>
  <sheetData>
    <row r="1" spans="1:20">
      <c r="J1" s="49" t="s">
        <v>75</v>
      </c>
      <c r="K1" s="49"/>
      <c r="L1" s="49" t="s">
        <v>74</v>
      </c>
      <c r="M1" s="49"/>
      <c r="N1" s="49"/>
      <c r="O1" s="49"/>
      <c r="P1" s="49" t="s">
        <v>76</v>
      </c>
      <c r="Q1" s="49"/>
      <c r="R1" s="49"/>
      <c r="S1" s="49"/>
      <c r="T1" s="49"/>
    </row>
    <row r="2" spans="1:20" ht="45">
      <c r="B2" s="37" t="s">
        <v>17</v>
      </c>
      <c r="C2" s="37" t="s">
        <v>19</v>
      </c>
      <c r="D2" s="37" t="s">
        <v>18</v>
      </c>
      <c r="E2" s="37" t="s">
        <v>2</v>
      </c>
      <c r="F2" s="37" t="s">
        <v>16</v>
      </c>
      <c r="G2" s="37" t="s">
        <v>3</v>
      </c>
      <c r="H2" s="37" t="s">
        <v>4</v>
      </c>
      <c r="J2" s="40" t="s">
        <v>73</v>
      </c>
      <c r="K2" s="40" t="s">
        <v>15</v>
      </c>
      <c r="L2" s="40" t="s">
        <v>68</v>
      </c>
      <c r="M2" s="41" t="s">
        <v>2</v>
      </c>
      <c r="N2" s="40" t="s">
        <v>69</v>
      </c>
      <c r="O2" s="40" t="s">
        <v>70</v>
      </c>
      <c r="P2" s="40" t="s">
        <v>5</v>
      </c>
      <c r="Q2" s="40" t="s">
        <v>6</v>
      </c>
      <c r="R2" s="41" t="s">
        <v>7</v>
      </c>
      <c r="S2" s="41" t="s">
        <v>8</v>
      </c>
      <c r="T2" s="40" t="s">
        <v>9</v>
      </c>
    </row>
    <row r="3" spans="1:20">
      <c r="A3">
        <v>1</v>
      </c>
      <c r="B3" s="37" t="s">
        <v>10</v>
      </c>
      <c r="C3" s="37" t="s">
        <v>11</v>
      </c>
      <c r="D3" s="37" t="s">
        <v>11</v>
      </c>
      <c r="E3" s="37" t="s">
        <v>10</v>
      </c>
      <c r="F3" s="37" t="s">
        <v>12</v>
      </c>
      <c r="G3" s="37" t="s">
        <v>11</v>
      </c>
      <c r="H3" s="37" t="s">
        <v>11</v>
      </c>
      <c r="J3" s="16">
        <v>1</v>
      </c>
      <c r="K3" s="16">
        <v>1</v>
      </c>
      <c r="L3" s="16">
        <v>401</v>
      </c>
      <c r="M3" s="42" t="s">
        <v>10</v>
      </c>
      <c r="N3" s="16">
        <v>1000</v>
      </c>
      <c r="O3" s="16">
        <v>59</v>
      </c>
      <c r="P3" s="13" t="str">
        <f>IF(AND(M3="N",OR(N3&lt;1000,O3&lt;=120)),"X","")</f>
        <v/>
      </c>
      <c r="Q3" s="13" t="str">
        <f>IF(AND(L3&gt;300,M3="Y"),"X","")</f>
        <v>X</v>
      </c>
      <c r="R3" s="15" t="str">
        <f>IF(AND(L3&gt;=250,O3&lt;60),"X","")</f>
        <v>X</v>
      </c>
      <c r="S3" s="15" t="str">
        <f>IF(AND(L3&gt;400,M3="Y"),"X","")</f>
        <v>X</v>
      </c>
      <c r="T3" s="15" t="str">
        <f>IF(S3="X",S3,"")</f>
        <v>X</v>
      </c>
    </row>
    <row r="4" spans="1:20">
      <c r="A4">
        <v>2</v>
      </c>
      <c r="B4" s="37" t="s">
        <v>10</v>
      </c>
      <c r="C4" s="37" t="s">
        <v>11</v>
      </c>
      <c r="D4" s="37" t="s">
        <v>11</v>
      </c>
      <c r="E4" s="37" t="s">
        <v>11</v>
      </c>
      <c r="F4" s="37" t="s">
        <v>12</v>
      </c>
      <c r="G4" s="37" t="s">
        <v>11</v>
      </c>
      <c r="H4" s="37" t="s">
        <v>11</v>
      </c>
      <c r="J4" s="16">
        <v>2</v>
      </c>
      <c r="K4" s="16">
        <v>2</v>
      </c>
      <c r="L4" s="16">
        <v>401</v>
      </c>
      <c r="M4" s="42" t="s">
        <v>11</v>
      </c>
      <c r="N4" s="16">
        <v>1000</v>
      </c>
      <c r="O4" s="16">
        <v>59</v>
      </c>
      <c r="P4" s="13" t="str">
        <f t="shared" ref="P4:P39" si="0">IF(AND(M4="N",OR(N4&lt;1000,O4&lt;=120)),"X","")</f>
        <v>X</v>
      </c>
      <c r="Q4" s="13" t="str">
        <f t="shared" ref="Q4:Q39" si="1">IF(AND(L4&gt;300,M4="Y"),"X","")</f>
        <v/>
      </c>
      <c r="R4" s="15" t="str">
        <f t="shared" ref="R4:R39" si="2">IF(AND(L4&gt;=250,O4&lt;60),"X","")</f>
        <v>X</v>
      </c>
      <c r="S4" s="15" t="str">
        <f t="shared" ref="S4:S39" si="3">IF(AND(L4&gt;400,M4="Y"),"X","")</f>
        <v/>
      </c>
      <c r="T4" s="15" t="str">
        <f t="shared" ref="T4:T39" si="4">IF(S4="X",S4,"")</f>
        <v/>
      </c>
    </row>
    <row r="5" spans="1:20">
      <c r="A5">
        <v>3</v>
      </c>
      <c r="B5" s="37" t="s">
        <v>11</v>
      </c>
      <c r="C5" s="37" t="s">
        <v>10</v>
      </c>
      <c r="D5" s="37" t="s">
        <v>11</v>
      </c>
      <c r="E5" s="37" t="s">
        <v>11</v>
      </c>
      <c r="F5" s="37" t="s">
        <v>12</v>
      </c>
      <c r="G5" s="37" t="s">
        <v>11</v>
      </c>
      <c r="H5" s="37" t="s">
        <v>11</v>
      </c>
      <c r="J5" s="16">
        <v>3</v>
      </c>
      <c r="K5" s="16">
        <v>2</v>
      </c>
      <c r="L5" s="16">
        <v>400</v>
      </c>
      <c r="M5" s="42" t="s">
        <v>11</v>
      </c>
      <c r="N5" s="16">
        <v>1000</v>
      </c>
      <c r="O5" s="16">
        <v>59</v>
      </c>
      <c r="P5" s="13" t="str">
        <f t="shared" si="0"/>
        <v>X</v>
      </c>
      <c r="Q5" s="13" t="str">
        <f t="shared" si="1"/>
        <v/>
      </c>
      <c r="R5" s="15" t="str">
        <f t="shared" si="2"/>
        <v>X</v>
      </c>
      <c r="S5" s="15" t="str">
        <f t="shared" si="3"/>
        <v/>
      </c>
      <c r="T5" s="15" t="str">
        <f t="shared" si="4"/>
        <v/>
      </c>
    </row>
    <row r="6" spans="1:20">
      <c r="A6">
        <v>4</v>
      </c>
      <c r="B6" s="37" t="s">
        <v>11</v>
      </c>
      <c r="C6" s="37" t="s">
        <v>11</v>
      </c>
      <c r="D6" s="37" t="s">
        <v>10</v>
      </c>
      <c r="E6" s="37" t="s">
        <v>11</v>
      </c>
      <c r="F6" s="37" t="s">
        <v>12</v>
      </c>
      <c r="G6" s="37" t="s">
        <v>11</v>
      </c>
      <c r="H6" s="37" t="s">
        <v>11</v>
      </c>
      <c r="J6" s="16">
        <v>3</v>
      </c>
      <c r="K6" s="16">
        <v>2</v>
      </c>
      <c r="L6" s="16">
        <v>301</v>
      </c>
      <c r="M6" s="42" t="s">
        <v>11</v>
      </c>
      <c r="N6" s="16">
        <v>1000</v>
      </c>
      <c r="O6" s="16">
        <v>59</v>
      </c>
      <c r="P6" s="13" t="str">
        <f t="shared" si="0"/>
        <v>X</v>
      </c>
      <c r="Q6" s="13" t="str">
        <f t="shared" si="1"/>
        <v/>
      </c>
      <c r="R6" s="15" t="str">
        <f t="shared" si="2"/>
        <v>X</v>
      </c>
      <c r="S6" s="15" t="str">
        <f t="shared" si="3"/>
        <v/>
      </c>
      <c r="T6" s="15" t="str">
        <f t="shared" si="4"/>
        <v/>
      </c>
    </row>
    <row r="7" spans="1:20">
      <c r="A7">
        <v>5</v>
      </c>
      <c r="B7" s="37" t="s">
        <v>10</v>
      </c>
      <c r="C7" s="37" t="s">
        <v>11</v>
      </c>
      <c r="D7" s="37" t="s">
        <v>11</v>
      </c>
      <c r="E7" s="37" t="s">
        <v>10</v>
      </c>
      <c r="F7" s="37" t="s">
        <v>12</v>
      </c>
      <c r="G7" s="37" t="s">
        <v>10</v>
      </c>
      <c r="H7" s="37" t="s">
        <v>11</v>
      </c>
      <c r="J7" s="16">
        <v>4</v>
      </c>
      <c r="K7" s="16">
        <v>2</v>
      </c>
      <c r="L7" s="16">
        <v>300</v>
      </c>
      <c r="M7" s="42" t="s">
        <v>11</v>
      </c>
      <c r="N7" s="16">
        <v>1000</v>
      </c>
      <c r="O7" s="16">
        <v>59</v>
      </c>
      <c r="P7" s="13" t="str">
        <f t="shared" si="0"/>
        <v>X</v>
      </c>
      <c r="Q7" s="13" t="str">
        <f t="shared" si="1"/>
        <v/>
      </c>
      <c r="R7" s="15" t="str">
        <f t="shared" si="2"/>
        <v>X</v>
      </c>
      <c r="S7" s="15" t="str">
        <f t="shared" si="3"/>
        <v/>
      </c>
      <c r="T7" s="15" t="str">
        <f t="shared" si="4"/>
        <v/>
      </c>
    </row>
    <row r="8" spans="1:20">
      <c r="A8">
        <v>6</v>
      </c>
      <c r="B8" s="37" t="s">
        <v>10</v>
      </c>
      <c r="C8" s="37" t="s">
        <v>11</v>
      </c>
      <c r="D8" s="37" t="s">
        <v>11</v>
      </c>
      <c r="E8" s="37" t="s">
        <v>10</v>
      </c>
      <c r="F8" s="37" t="s">
        <v>12</v>
      </c>
      <c r="G8" s="37" t="s">
        <v>11</v>
      </c>
      <c r="H8" s="37" t="s">
        <v>10</v>
      </c>
      <c r="J8" s="16">
        <v>4</v>
      </c>
      <c r="K8" s="16">
        <v>2</v>
      </c>
      <c r="L8" s="16">
        <v>250</v>
      </c>
      <c r="M8" s="42" t="s">
        <v>11</v>
      </c>
      <c r="N8" s="16">
        <v>1000</v>
      </c>
      <c r="O8" s="16">
        <v>59</v>
      </c>
      <c r="P8" s="13" t="str">
        <f t="shared" si="0"/>
        <v>X</v>
      </c>
      <c r="Q8" s="13" t="str">
        <f t="shared" si="1"/>
        <v/>
      </c>
      <c r="R8" s="15" t="str">
        <f t="shared" si="2"/>
        <v>X</v>
      </c>
      <c r="S8" s="15" t="str">
        <f t="shared" si="3"/>
        <v/>
      </c>
      <c r="T8" s="15" t="str">
        <f t="shared" si="4"/>
        <v/>
      </c>
    </row>
    <row r="9" spans="1:20">
      <c r="A9" s="16">
        <v>7</v>
      </c>
      <c r="B9" s="38" t="s">
        <v>10</v>
      </c>
      <c r="C9" s="38" t="s">
        <v>11</v>
      </c>
      <c r="D9" s="38" t="s">
        <v>11</v>
      </c>
      <c r="E9" s="38" t="s">
        <v>11</v>
      </c>
      <c r="F9" s="38" t="s">
        <v>11</v>
      </c>
      <c r="G9" s="38" t="s">
        <v>11</v>
      </c>
      <c r="H9" s="38" t="s">
        <v>10</v>
      </c>
      <c r="J9" s="16">
        <v>5</v>
      </c>
      <c r="K9" s="16">
        <v>3</v>
      </c>
      <c r="L9" s="16">
        <v>401</v>
      </c>
      <c r="M9" s="15" t="s">
        <v>10</v>
      </c>
      <c r="N9" s="16">
        <v>999</v>
      </c>
      <c r="O9" s="16">
        <v>121</v>
      </c>
      <c r="P9" s="13" t="str">
        <f t="shared" si="0"/>
        <v/>
      </c>
      <c r="Q9" s="13" t="str">
        <f t="shared" si="1"/>
        <v>X</v>
      </c>
      <c r="R9" s="15" t="str">
        <f t="shared" si="2"/>
        <v/>
      </c>
      <c r="S9" s="15" t="str">
        <f t="shared" si="3"/>
        <v>X</v>
      </c>
      <c r="T9" s="15" t="str">
        <f t="shared" si="4"/>
        <v>X</v>
      </c>
    </row>
    <row r="10" spans="1:20">
      <c r="A10" s="16">
        <v>8</v>
      </c>
      <c r="B10" s="38" t="s">
        <v>10</v>
      </c>
      <c r="C10" s="38" t="s">
        <v>11</v>
      </c>
      <c r="D10" s="38" t="s">
        <v>11</v>
      </c>
      <c r="E10" s="38" t="s">
        <v>11</v>
      </c>
      <c r="F10" s="38" t="s">
        <v>10</v>
      </c>
      <c r="G10" s="38" t="s">
        <v>10</v>
      </c>
      <c r="H10" s="38" t="s">
        <v>11</v>
      </c>
      <c r="J10" s="16">
        <v>6</v>
      </c>
      <c r="K10" s="16">
        <v>3</v>
      </c>
      <c r="L10" s="16">
        <v>401</v>
      </c>
      <c r="M10" s="15" t="s">
        <v>10</v>
      </c>
      <c r="N10" s="16">
        <v>999</v>
      </c>
      <c r="O10" s="16">
        <v>120</v>
      </c>
      <c r="P10" s="13" t="str">
        <f t="shared" si="0"/>
        <v/>
      </c>
      <c r="Q10" s="13" t="str">
        <f t="shared" si="1"/>
        <v>X</v>
      </c>
      <c r="R10" s="15" t="str">
        <f t="shared" si="2"/>
        <v/>
      </c>
      <c r="S10" s="15" t="str">
        <f t="shared" si="3"/>
        <v>X</v>
      </c>
      <c r="T10" s="15" t="str">
        <f t="shared" si="4"/>
        <v>X</v>
      </c>
    </row>
    <row r="11" spans="1:20">
      <c r="A11" s="16">
        <v>9</v>
      </c>
      <c r="B11" s="38" t="s">
        <v>11</v>
      </c>
      <c r="C11" s="38" t="s">
        <v>10</v>
      </c>
      <c r="D11" s="38" t="s">
        <v>11</v>
      </c>
      <c r="E11" s="38" t="s">
        <v>11</v>
      </c>
      <c r="F11" s="38" t="s">
        <v>10</v>
      </c>
      <c r="G11" s="38" t="s">
        <v>11</v>
      </c>
      <c r="H11" s="38" t="s">
        <v>10</v>
      </c>
      <c r="J11" s="16">
        <v>6</v>
      </c>
      <c r="K11" s="16">
        <v>3</v>
      </c>
      <c r="L11" s="16">
        <v>401</v>
      </c>
      <c r="M11" s="15" t="s">
        <v>10</v>
      </c>
      <c r="N11" s="16">
        <v>999</v>
      </c>
      <c r="O11" s="16">
        <v>60</v>
      </c>
      <c r="P11" s="13" t="str">
        <f t="shared" si="0"/>
        <v/>
      </c>
      <c r="Q11" s="13" t="str">
        <f t="shared" si="1"/>
        <v>X</v>
      </c>
      <c r="R11" s="15" t="str">
        <f t="shared" si="2"/>
        <v/>
      </c>
      <c r="S11" s="15" t="str">
        <f t="shared" si="3"/>
        <v>X</v>
      </c>
      <c r="T11" s="15" t="str">
        <f t="shared" si="4"/>
        <v>X</v>
      </c>
    </row>
    <row r="12" spans="1:20">
      <c r="A12" s="16">
        <v>10</v>
      </c>
      <c r="B12" s="38" t="s">
        <v>11</v>
      </c>
      <c r="C12" s="38" t="s">
        <v>10</v>
      </c>
      <c r="D12" s="38" t="s">
        <v>11</v>
      </c>
      <c r="E12" s="38" t="s">
        <v>11</v>
      </c>
      <c r="F12" s="38" t="s">
        <v>10</v>
      </c>
      <c r="G12" s="38" t="s">
        <v>10</v>
      </c>
      <c r="H12" s="38" t="s">
        <v>11</v>
      </c>
      <c r="J12" s="16">
        <v>7</v>
      </c>
      <c r="K12" s="16">
        <v>4</v>
      </c>
      <c r="L12" s="16">
        <v>401</v>
      </c>
      <c r="M12" s="15" t="s">
        <v>11</v>
      </c>
      <c r="N12" s="16">
        <v>1000</v>
      </c>
      <c r="O12" s="16">
        <v>120</v>
      </c>
      <c r="P12" s="13" t="str">
        <f t="shared" si="0"/>
        <v>X</v>
      </c>
      <c r="Q12" s="13" t="str">
        <f t="shared" si="1"/>
        <v/>
      </c>
      <c r="R12" s="15" t="str">
        <f t="shared" si="2"/>
        <v/>
      </c>
      <c r="S12" s="15" t="str">
        <f t="shared" si="3"/>
        <v/>
      </c>
      <c r="T12" s="15" t="str">
        <f t="shared" si="4"/>
        <v/>
      </c>
    </row>
    <row r="13" spans="1:20">
      <c r="A13" s="16">
        <v>11</v>
      </c>
      <c r="B13" s="38" t="s">
        <v>11</v>
      </c>
      <c r="C13" s="38" t="s">
        <v>11</v>
      </c>
      <c r="D13" s="38" t="s">
        <v>10</v>
      </c>
      <c r="E13" s="38" t="s">
        <v>11</v>
      </c>
      <c r="F13" s="38" t="s">
        <v>10</v>
      </c>
      <c r="G13" s="38" t="s">
        <v>11</v>
      </c>
      <c r="H13" s="38" t="s">
        <v>10</v>
      </c>
      <c r="J13">
        <v>7</v>
      </c>
      <c r="K13" s="16">
        <v>4</v>
      </c>
      <c r="L13">
        <v>401</v>
      </c>
      <c r="M13" s="8" t="s">
        <v>11</v>
      </c>
      <c r="N13">
        <v>1000</v>
      </c>
      <c r="O13">
        <v>60</v>
      </c>
      <c r="P13" s="13" t="str">
        <f t="shared" si="0"/>
        <v>X</v>
      </c>
      <c r="Q13" s="13" t="str">
        <f t="shared" si="1"/>
        <v/>
      </c>
      <c r="R13" s="15" t="str">
        <f t="shared" si="2"/>
        <v/>
      </c>
      <c r="S13" s="15" t="str">
        <f t="shared" si="3"/>
        <v/>
      </c>
      <c r="T13" s="15" t="str">
        <f t="shared" si="4"/>
        <v/>
      </c>
    </row>
    <row r="14" spans="1:20">
      <c r="A14" s="16">
        <v>12</v>
      </c>
      <c r="B14" s="38" t="s">
        <v>11</v>
      </c>
      <c r="C14" s="38" t="s">
        <v>11</v>
      </c>
      <c r="D14" s="38" t="s">
        <v>10</v>
      </c>
      <c r="E14" s="38" t="s">
        <v>11</v>
      </c>
      <c r="F14" s="38" t="s">
        <v>10</v>
      </c>
      <c r="G14" s="38" t="s">
        <v>10</v>
      </c>
      <c r="H14" s="38" t="s">
        <v>11</v>
      </c>
      <c r="J14">
        <v>8</v>
      </c>
      <c r="K14" s="16">
        <v>4</v>
      </c>
      <c r="L14">
        <v>401</v>
      </c>
      <c r="M14" s="8" t="s">
        <v>11</v>
      </c>
      <c r="N14">
        <v>999</v>
      </c>
      <c r="O14">
        <v>121</v>
      </c>
      <c r="P14" s="13" t="str">
        <f t="shared" si="0"/>
        <v>X</v>
      </c>
      <c r="Q14" s="13" t="str">
        <f t="shared" si="1"/>
        <v/>
      </c>
      <c r="R14" s="15" t="str">
        <f t="shared" si="2"/>
        <v/>
      </c>
      <c r="S14" s="15" t="str">
        <f t="shared" si="3"/>
        <v/>
      </c>
      <c r="T14" s="15" t="str">
        <f t="shared" si="4"/>
        <v/>
      </c>
    </row>
    <row r="15" spans="1:20">
      <c r="A15" s="16">
        <v>13</v>
      </c>
      <c r="B15" s="38" t="s">
        <v>11</v>
      </c>
      <c r="C15" s="38" t="s">
        <v>11</v>
      </c>
      <c r="D15" s="38" t="s">
        <v>11</v>
      </c>
      <c r="E15" s="38" t="s">
        <v>11</v>
      </c>
      <c r="F15" s="38" t="s">
        <v>10</v>
      </c>
      <c r="G15" s="38" t="s">
        <v>11</v>
      </c>
      <c r="H15" s="38" t="s">
        <v>11</v>
      </c>
      <c r="J15">
        <v>9</v>
      </c>
      <c r="K15" s="16">
        <v>4</v>
      </c>
      <c r="L15">
        <v>400</v>
      </c>
      <c r="M15" s="8" t="s">
        <v>11</v>
      </c>
      <c r="N15">
        <v>999</v>
      </c>
      <c r="O15">
        <v>120</v>
      </c>
      <c r="P15" s="13" t="str">
        <f t="shared" si="0"/>
        <v>X</v>
      </c>
      <c r="Q15" s="13" t="str">
        <f t="shared" si="1"/>
        <v/>
      </c>
      <c r="R15" s="15" t="str">
        <f t="shared" si="2"/>
        <v/>
      </c>
      <c r="S15" s="15" t="str">
        <f t="shared" si="3"/>
        <v/>
      </c>
      <c r="T15" s="15" t="str">
        <f t="shared" si="4"/>
        <v/>
      </c>
    </row>
    <row r="16" spans="1:20">
      <c r="A16" s="16">
        <v>14</v>
      </c>
      <c r="B16" s="38" t="s">
        <v>11</v>
      </c>
      <c r="C16" s="38" t="s">
        <v>11</v>
      </c>
      <c r="D16" s="38" t="s">
        <v>11</v>
      </c>
      <c r="E16" s="38" t="s">
        <v>11</v>
      </c>
      <c r="F16" s="38" t="s">
        <v>10</v>
      </c>
      <c r="G16" s="38" t="s">
        <v>10</v>
      </c>
      <c r="H16" s="38" t="s">
        <v>11</v>
      </c>
      <c r="J16">
        <v>9</v>
      </c>
      <c r="K16" s="16">
        <v>4</v>
      </c>
      <c r="L16">
        <v>301</v>
      </c>
      <c r="M16" s="8" t="s">
        <v>11</v>
      </c>
      <c r="N16">
        <v>999</v>
      </c>
      <c r="O16">
        <v>120</v>
      </c>
      <c r="P16" s="13" t="str">
        <f t="shared" si="0"/>
        <v>X</v>
      </c>
      <c r="Q16" s="13" t="str">
        <f t="shared" si="1"/>
        <v/>
      </c>
      <c r="R16" s="15" t="str">
        <f t="shared" si="2"/>
        <v/>
      </c>
      <c r="S16" s="15" t="str">
        <f t="shared" si="3"/>
        <v/>
      </c>
      <c r="T16" s="15" t="str">
        <f t="shared" si="4"/>
        <v/>
      </c>
    </row>
    <row r="17" spans="1:20">
      <c r="A17" s="16">
        <v>15</v>
      </c>
      <c r="B17" s="38" t="s">
        <v>11</v>
      </c>
      <c r="C17" s="38" t="s">
        <v>10</v>
      </c>
      <c r="D17" s="38" t="s">
        <v>11</v>
      </c>
      <c r="E17" s="38" t="s">
        <v>10</v>
      </c>
      <c r="F17" s="38" t="s">
        <v>12</v>
      </c>
      <c r="G17" s="38" t="s">
        <v>11</v>
      </c>
      <c r="H17" s="38" t="s">
        <v>11</v>
      </c>
      <c r="J17" s="16">
        <v>9</v>
      </c>
      <c r="K17" s="16">
        <v>4</v>
      </c>
      <c r="L17" s="16">
        <v>400</v>
      </c>
      <c r="M17" s="15" t="s">
        <v>11</v>
      </c>
      <c r="N17" s="16">
        <v>999</v>
      </c>
      <c r="O17" s="16">
        <v>60</v>
      </c>
      <c r="P17" s="13" t="str">
        <f t="shared" si="0"/>
        <v>X</v>
      </c>
      <c r="Q17" s="13" t="str">
        <f t="shared" si="1"/>
        <v/>
      </c>
      <c r="R17" s="15" t="str">
        <f t="shared" si="2"/>
        <v/>
      </c>
      <c r="S17" s="15" t="str">
        <f t="shared" si="3"/>
        <v/>
      </c>
      <c r="T17" s="15" t="str">
        <f t="shared" si="4"/>
        <v/>
      </c>
    </row>
    <row r="18" spans="1:20">
      <c r="A18" s="16">
        <v>16</v>
      </c>
      <c r="B18" s="38" t="s">
        <v>11</v>
      </c>
      <c r="C18" s="38" t="s">
        <v>10</v>
      </c>
      <c r="D18" s="38" t="s">
        <v>11</v>
      </c>
      <c r="E18" s="38" t="s">
        <v>10</v>
      </c>
      <c r="F18" s="38" t="s">
        <v>12</v>
      </c>
      <c r="G18" s="38" t="s">
        <v>11</v>
      </c>
      <c r="H18" s="38" t="s">
        <v>10</v>
      </c>
      <c r="J18" s="16">
        <v>9</v>
      </c>
      <c r="K18" s="16">
        <v>4</v>
      </c>
      <c r="L18" s="16">
        <v>301</v>
      </c>
      <c r="M18" s="15" t="s">
        <v>11</v>
      </c>
      <c r="N18" s="16">
        <v>999</v>
      </c>
      <c r="O18" s="16">
        <v>60</v>
      </c>
      <c r="P18" s="13" t="str">
        <f t="shared" si="0"/>
        <v>X</v>
      </c>
      <c r="Q18" s="13" t="str">
        <f t="shared" si="1"/>
        <v/>
      </c>
      <c r="R18" s="15" t="str">
        <f t="shared" si="2"/>
        <v/>
      </c>
      <c r="S18" s="15" t="str">
        <f t="shared" si="3"/>
        <v/>
      </c>
      <c r="T18" s="15" t="str">
        <f t="shared" si="4"/>
        <v/>
      </c>
    </row>
    <row r="19" spans="1:20">
      <c r="A19" s="16">
        <v>17</v>
      </c>
      <c r="B19" s="38" t="s">
        <v>11</v>
      </c>
      <c r="C19" s="38" t="s">
        <v>10</v>
      </c>
      <c r="D19" s="38" t="s">
        <v>11</v>
      </c>
      <c r="E19" s="38" t="s">
        <v>10</v>
      </c>
      <c r="F19" s="38" t="s">
        <v>12</v>
      </c>
      <c r="G19" s="38" t="s">
        <v>10</v>
      </c>
      <c r="H19" s="38" t="s">
        <v>11</v>
      </c>
      <c r="J19" s="16">
        <v>10</v>
      </c>
      <c r="K19" s="16">
        <v>4</v>
      </c>
      <c r="L19" s="16">
        <v>400</v>
      </c>
      <c r="M19" s="15" t="s">
        <v>11</v>
      </c>
      <c r="N19" s="16">
        <v>999</v>
      </c>
      <c r="O19" s="16">
        <v>121</v>
      </c>
      <c r="P19" s="13" t="str">
        <f t="shared" si="0"/>
        <v>X</v>
      </c>
      <c r="Q19" s="13" t="str">
        <f t="shared" si="1"/>
        <v/>
      </c>
      <c r="R19" s="15" t="str">
        <f t="shared" si="2"/>
        <v/>
      </c>
      <c r="S19" s="15" t="str">
        <f t="shared" si="3"/>
        <v/>
      </c>
      <c r="T19" s="15" t="str">
        <f t="shared" si="4"/>
        <v/>
      </c>
    </row>
    <row r="20" spans="1:20">
      <c r="A20" s="16">
        <v>18</v>
      </c>
      <c r="B20" s="38" t="s">
        <v>11</v>
      </c>
      <c r="C20" s="38" t="s">
        <v>11</v>
      </c>
      <c r="D20" s="38" t="s">
        <v>10</v>
      </c>
      <c r="E20" s="38" t="s">
        <v>10</v>
      </c>
      <c r="F20" s="38" t="s">
        <v>12</v>
      </c>
      <c r="G20" s="38" t="s">
        <v>11</v>
      </c>
      <c r="H20" s="38" t="s">
        <v>11</v>
      </c>
      <c r="J20" s="16">
        <v>10</v>
      </c>
      <c r="K20" s="16">
        <v>4</v>
      </c>
      <c r="L20" s="16">
        <v>301</v>
      </c>
      <c r="M20" s="15" t="s">
        <v>11</v>
      </c>
      <c r="N20" s="16">
        <v>999</v>
      </c>
      <c r="O20" s="16">
        <v>121</v>
      </c>
      <c r="P20" s="13" t="str">
        <f t="shared" si="0"/>
        <v>X</v>
      </c>
      <c r="Q20" s="13" t="str">
        <f t="shared" si="1"/>
        <v/>
      </c>
      <c r="R20" s="15" t="str">
        <f t="shared" si="2"/>
        <v/>
      </c>
      <c r="S20" s="15" t="str">
        <f t="shared" si="3"/>
        <v/>
      </c>
      <c r="T20" s="15" t="str">
        <f t="shared" si="4"/>
        <v/>
      </c>
    </row>
    <row r="21" spans="1:20">
      <c r="A21" s="16">
        <v>19</v>
      </c>
      <c r="B21" s="37" t="s">
        <v>10</v>
      </c>
      <c r="C21" s="37" t="s">
        <v>11</v>
      </c>
      <c r="D21" s="37" t="s">
        <v>11</v>
      </c>
      <c r="E21" s="37" t="s">
        <v>11</v>
      </c>
      <c r="F21" s="37" t="s">
        <v>11</v>
      </c>
      <c r="G21" s="37" t="s">
        <v>10</v>
      </c>
      <c r="H21" s="37" t="s">
        <v>11</v>
      </c>
      <c r="J21" s="16">
        <v>11</v>
      </c>
      <c r="K21" s="16">
        <v>4</v>
      </c>
      <c r="L21">
        <v>300</v>
      </c>
      <c r="M21" s="8" t="s">
        <v>11</v>
      </c>
      <c r="N21">
        <v>999</v>
      </c>
      <c r="O21">
        <v>120</v>
      </c>
      <c r="P21" s="13" t="str">
        <f t="shared" si="0"/>
        <v>X</v>
      </c>
      <c r="Q21" s="13" t="str">
        <f t="shared" si="1"/>
        <v/>
      </c>
      <c r="R21" s="15" t="str">
        <f t="shared" si="2"/>
        <v/>
      </c>
      <c r="S21" s="15" t="str">
        <f t="shared" si="3"/>
        <v/>
      </c>
      <c r="T21" s="15" t="str">
        <f t="shared" si="4"/>
        <v/>
      </c>
    </row>
    <row r="22" spans="1:20">
      <c r="A22" s="16"/>
      <c r="J22" s="16">
        <v>11</v>
      </c>
      <c r="K22" s="16">
        <v>4</v>
      </c>
      <c r="L22">
        <v>250</v>
      </c>
      <c r="M22" s="8" t="s">
        <v>11</v>
      </c>
      <c r="N22">
        <v>999</v>
      </c>
      <c r="O22">
        <v>120</v>
      </c>
      <c r="P22" s="13" t="str">
        <f t="shared" si="0"/>
        <v>X</v>
      </c>
      <c r="Q22" s="13" t="str">
        <f t="shared" si="1"/>
        <v/>
      </c>
      <c r="R22" s="15" t="str">
        <f t="shared" si="2"/>
        <v/>
      </c>
      <c r="S22" s="15" t="str">
        <f t="shared" si="3"/>
        <v/>
      </c>
      <c r="T22" s="15" t="str">
        <f t="shared" si="4"/>
        <v/>
      </c>
    </row>
    <row r="23" spans="1:20">
      <c r="A23" s="16"/>
      <c r="J23" s="16">
        <v>11</v>
      </c>
      <c r="K23" s="16">
        <v>4</v>
      </c>
      <c r="L23">
        <v>300</v>
      </c>
      <c r="M23" s="8" t="s">
        <v>11</v>
      </c>
      <c r="N23">
        <v>999</v>
      </c>
      <c r="O23">
        <v>121</v>
      </c>
      <c r="P23" s="13" t="str">
        <f t="shared" si="0"/>
        <v>X</v>
      </c>
      <c r="Q23" s="13" t="str">
        <f t="shared" si="1"/>
        <v/>
      </c>
      <c r="R23" s="15" t="str">
        <f t="shared" si="2"/>
        <v/>
      </c>
      <c r="S23" s="15" t="str">
        <f t="shared" si="3"/>
        <v/>
      </c>
      <c r="T23" s="15" t="str">
        <f t="shared" si="4"/>
        <v/>
      </c>
    </row>
    <row r="24" spans="1:20">
      <c r="A24" s="16"/>
      <c r="J24" s="16">
        <v>11</v>
      </c>
      <c r="K24" s="16">
        <v>4</v>
      </c>
      <c r="L24">
        <v>250</v>
      </c>
      <c r="M24" s="8" t="s">
        <v>11</v>
      </c>
      <c r="N24">
        <v>999</v>
      </c>
      <c r="O24">
        <v>121</v>
      </c>
      <c r="P24" s="13" t="str">
        <f t="shared" si="0"/>
        <v>X</v>
      </c>
      <c r="Q24" s="13" t="str">
        <f t="shared" si="1"/>
        <v/>
      </c>
      <c r="R24" s="15" t="str">
        <f t="shared" si="2"/>
        <v/>
      </c>
      <c r="S24" s="15" t="str">
        <f t="shared" si="3"/>
        <v/>
      </c>
      <c r="T24" s="15" t="str">
        <f t="shared" si="4"/>
        <v/>
      </c>
    </row>
    <row r="25" spans="1:20">
      <c r="A25" s="16"/>
      <c r="J25" s="16">
        <v>12</v>
      </c>
      <c r="K25" s="16">
        <v>4</v>
      </c>
      <c r="L25">
        <v>300</v>
      </c>
      <c r="M25" s="8" t="s">
        <v>11</v>
      </c>
      <c r="N25">
        <v>999</v>
      </c>
      <c r="O25">
        <v>60</v>
      </c>
      <c r="P25" s="13" t="str">
        <f t="shared" si="0"/>
        <v>X</v>
      </c>
      <c r="Q25" s="13" t="str">
        <f t="shared" si="1"/>
        <v/>
      </c>
      <c r="R25" s="15" t="str">
        <f t="shared" si="2"/>
        <v/>
      </c>
      <c r="S25" s="15" t="str">
        <f t="shared" si="3"/>
        <v/>
      </c>
      <c r="T25" s="15" t="str">
        <f t="shared" si="4"/>
        <v/>
      </c>
    </row>
    <row r="26" spans="1:20">
      <c r="A26" s="16"/>
      <c r="J26" s="16">
        <v>12</v>
      </c>
      <c r="K26" s="16">
        <v>4</v>
      </c>
      <c r="L26">
        <v>250</v>
      </c>
      <c r="M26" s="8" t="s">
        <v>11</v>
      </c>
      <c r="N26">
        <v>999</v>
      </c>
      <c r="O26">
        <v>60</v>
      </c>
      <c r="P26" s="13" t="str">
        <f t="shared" si="0"/>
        <v>X</v>
      </c>
      <c r="Q26" s="13" t="str">
        <f t="shared" si="1"/>
        <v/>
      </c>
      <c r="R26" s="15" t="str">
        <f t="shared" si="2"/>
        <v/>
      </c>
      <c r="S26" s="15" t="str">
        <f t="shared" si="3"/>
        <v/>
      </c>
      <c r="T26" s="15" t="str">
        <f t="shared" si="4"/>
        <v/>
      </c>
    </row>
    <row r="27" spans="1:20">
      <c r="J27" s="16">
        <v>13</v>
      </c>
      <c r="K27" s="16">
        <v>4</v>
      </c>
      <c r="L27" s="16">
        <v>249</v>
      </c>
      <c r="M27" s="15" t="s">
        <v>11</v>
      </c>
      <c r="N27" s="16">
        <v>999</v>
      </c>
      <c r="O27" s="16">
        <v>59</v>
      </c>
      <c r="P27" s="13" t="str">
        <f t="shared" si="0"/>
        <v>X</v>
      </c>
      <c r="Q27" s="13" t="str">
        <f t="shared" si="1"/>
        <v/>
      </c>
      <c r="R27" s="15" t="str">
        <f t="shared" si="2"/>
        <v/>
      </c>
      <c r="S27" s="15" t="str">
        <f t="shared" si="3"/>
        <v/>
      </c>
      <c r="T27" s="15" t="str">
        <f t="shared" si="4"/>
        <v/>
      </c>
    </row>
    <row r="28" spans="1:20">
      <c r="J28" s="16">
        <v>14</v>
      </c>
      <c r="K28" s="16">
        <v>4</v>
      </c>
      <c r="L28" s="16">
        <v>249</v>
      </c>
      <c r="M28" s="15" t="s">
        <v>11</v>
      </c>
      <c r="N28" s="16">
        <v>999</v>
      </c>
      <c r="O28" s="16">
        <v>121</v>
      </c>
      <c r="P28" s="13" t="str">
        <f t="shared" si="0"/>
        <v>X</v>
      </c>
      <c r="Q28" s="13" t="str">
        <f t="shared" si="1"/>
        <v/>
      </c>
      <c r="R28" s="15" t="str">
        <f t="shared" si="2"/>
        <v/>
      </c>
      <c r="S28" s="15" t="str">
        <f t="shared" si="3"/>
        <v/>
      </c>
      <c r="T28" s="15" t="str">
        <f t="shared" si="4"/>
        <v/>
      </c>
    </row>
    <row r="29" spans="1:20">
      <c r="J29" s="16">
        <v>15</v>
      </c>
      <c r="K29" s="16">
        <v>6</v>
      </c>
      <c r="L29" s="16">
        <v>400</v>
      </c>
      <c r="M29" s="15" t="s">
        <v>10</v>
      </c>
      <c r="N29" s="16">
        <v>999</v>
      </c>
      <c r="O29" s="16">
        <v>59</v>
      </c>
      <c r="P29" s="13" t="str">
        <f t="shared" si="0"/>
        <v/>
      </c>
      <c r="Q29" s="13" t="str">
        <f t="shared" si="1"/>
        <v>X</v>
      </c>
      <c r="R29" s="15" t="str">
        <f t="shared" si="2"/>
        <v>X</v>
      </c>
      <c r="S29" s="15" t="str">
        <f t="shared" si="3"/>
        <v/>
      </c>
      <c r="T29" s="15" t="str">
        <f t="shared" si="4"/>
        <v/>
      </c>
    </row>
    <row r="30" spans="1:20">
      <c r="J30" s="16">
        <v>15</v>
      </c>
      <c r="K30" s="16">
        <v>6</v>
      </c>
      <c r="L30" s="16">
        <v>301</v>
      </c>
      <c r="M30" s="15" t="s">
        <v>10</v>
      </c>
      <c r="N30" s="16">
        <v>999</v>
      </c>
      <c r="O30" s="16">
        <v>59</v>
      </c>
      <c r="P30" s="13" t="str">
        <f t="shared" si="0"/>
        <v/>
      </c>
      <c r="Q30" s="13" t="str">
        <f t="shared" si="1"/>
        <v>X</v>
      </c>
      <c r="R30" s="15" t="str">
        <f t="shared" si="2"/>
        <v>X</v>
      </c>
      <c r="S30" s="15" t="str">
        <f t="shared" si="3"/>
        <v/>
      </c>
      <c r="T30" s="15" t="str">
        <f t="shared" si="4"/>
        <v/>
      </c>
    </row>
    <row r="31" spans="1:20">
      <c r="J31" s="16">
        <v>16</v>
      </c>
      <c r="K31" s="16">
        <v>7</v>
      </c>
      <c r="L31" s="16">
        <v>400</v>
      </c>
      <c r="M31" s="15" t="s">
        <v>10</v>
      </c>
      <c r="N31" s="16">
        <v>999</v>
      </c>
      <c r="O31" s="16">
        <v>120</v>
      </c>
      <c r="P31" s="13" t="str">
        <f t="shared" si="0"/>
        <v/>
      </c>
      <c r="Q31" s="13" t="str">
        <f t="shared" si="1"/>
        <v>X</v>
      </c>
      <c r="R31" s="15" t="str">
        <f t="shared" si="2"/>
        <v/>
      </c>
      <c r="S31" s="15" t="str">
        <f t="shared" si="3"/>
        <v/>
      </c>
      <c r="T31" s="15" t="str">
        <f t="shared" si="4"/>
        <v/>
      </c>
    </row>
    <row r="32" spans="1:20">
      <c r="J32" s="16">
        <v>16</v>
      </c>
      <c r="K32" s="16">
        <v>7</v>
      </c>
      <c r="L32" s="16">
        <v>301</v>
      </c>
      <c r="M32" s="15" t="s">
        <v>10</v>
      </c>
      <c r="N32" s="16">
        <v>999</v>
      </c>
      <c r="O32" s="16">
        <v>120</v>
      </c>
      <c r="P32" s="13" t="str">
        <f t="shared" si="0"/>
        <v/>
      </c>
      <c r="Q32" s="13" t="str">
        <f t="shared" si="1"/>
        <v>X</v>
      </c>
      <c r="R32" s="15" t="str">
        <f t="shared" si="2"/>
        <v/>
      </c>
      <c r="S32" s="15" t="str">
        <f t="shared" si="3"/>
        <v/>
      </c>
      <c r="T32" s="15" t="str">
        <f t="shared" si="4"/>
        <v/>
      </c>
    </row>
    <row r="33" spans="10:20">
      <c r="J33" s="16">
        <v>16</v>
      </c>
      <c r="K33" s="16">
        <v>7</v>
      </c>
      <c r="L33" s="16">
        <v>400</v>
      </c>
      <c r="M33" s="15" t="s">
        <v>10</v>
      </c>
      <c r="N33" s="16">
        <v>999</v>
      </c>
      <c r="O33" s="16">
        <v>60</v>
      </c>
      <c r="P33" s="13" t="str">
        <f t="shared" si="0"/>
        <v/>
      </c>
      <c r="Q33" s="13" t="str">
        <f t="shared" si="1"/>
        <v>X</v>
      </c>
      <c r="R33" s="15" t="str">
        <f t="shared" si="2"/>
        <v/>
      </c>
      <c r="S33" s="15" t="str">
        <f t="shared" si="3"/>
        <v/>
      </c>
      <c r="T33" s="15" t="str">
        <f t="shared" si="4"/>
        <v/>
      </c>
    </row>
    <row r="34" spans="10:20">
      <c r="J34" s="16">
        <v>16</v>
      </c>
      <c r="K34" s="16">
        <v>7</v>
      </c>
      <c r="L34" s="16">
        <v>301</v>
      </c>
      <c r="M34" s="15" t="s">
        <v>10</v>
      </c>
      <c r="N34" s="16">
        <v>999</v>
      </c>
      <c r="O34" s="16">
        <v>60</v>
      </c>
      <c r="P34" s="13" t="str">
        <f t="shared" si="0"/>
        <v/>
      </c>
      <c r="Q34" s="13" t="str">
        <f t="shared" si="1"/>
        <v>X</v>
      </c>
      <c r="R34" s="15" t="str">
        <f t="shared" si="2"/>
        <v/>
      </c>
      <c r="S34" s="15" t="str">
        <f t="shared" si="3"/>
        <v/>
      </c>
      <c r="T34" s="15" t="str">
        <f t="shared" si="4"/>
        <v/>
      </c>
    </row>
    <row r="35" spans="10:20">
      <c r="J35" s="16">
        <v>17</v>
      </c>
      <c r="K35" s="16">
        <v>7</v>
      </c>
      <c r="L35" s="16">
        <v>400</v>
      </c>
      <c r="M35" s="15" t="s">
        <v>10</v>
      </c>
      <c r="N35" s="16">
        <v>999</v>
      </c>
      <c r="O35" s="16">
        <v>121</v>
      </c>
      <c r="P35" s="13" t="str">
        <f t="shared" si="0"/>
        <v/>
      </c>
      <c r="Q35" s="13" t="str">
        <f t="shared" si="1"/>
        <v>X</v>
      </c>
      <c r="R35" s="15" t="str">
        <f t="shared" si="2"/>
        <v/>
      </c>
      <c r="S35" s="15" t="str">
        <f t="shared" si="3"/>
        <v/>
      </c>
      <c r="T35" s="15" t="str">
        <f t="shared" si="4"/>
        <v/>
      </c>
    </row>
    <row r="36" spans="10:20">
      <c r="J36" s="16">
        <v>17</v>
      </c>
      <c r="K36" s="16">
        <v>7</v>
      </c>
      <c r="L36" s="16">
        <v>301</v>
      </c>
      <c r="M36" s="15" t="s">
        <v>10</v>
      </c>
      <c r="N36" s="16">
        <v>999</v>
      </c>
      <c r="O36" s="16">
        <v>121</v>
      </c>
      <c r="P36" s="13" t="str">
        <f t="shared" si="0"/>
        <v/>
      </c>
      <c r="Q36" s="13" t="str">
        <f t="shared" si="1"/>
        <v>X</v>
      </c>
      <c r="R36" s="15" t="str">
        <f t="shared" si="2"/>
        <v/>
      </c>
      <c r="S36" s="15" t="str">
        <f t="shared" si="3"/>
        <v/>
      </c>
      <c r="T36" s="15" t="str">
        <f t="shared" si="4"/>
        <v/>
      </c>
    </row>
    <row r="37" spans="10:20">
      <c r="J37" s="16">
        <v>18</v>
      </c>
      <c r="K37" s="16">
        <v>8</v>
      </c>
      <c r="L37" s="16">
        <v>300</v>
      </c>
      <c r="M37" s="15" t="s">
        <v>10</v>
      </c>
      <c r="N37" s="16">
        <v>999</v>
      </c>
      <c r="O37" s="16">
        <v>59</v>
      </c>
      <c r="P37" s="13" t="str">
        <f t="shared" si="0"/>
        <v/>
      </c>
      <c r="Q37" s="13" t="str">
        <f t="shared" si="1"/>
        <v/>
      </c>
      <c r="R37" s="15" t="str">
        <f t="shared" si="2"/>
        <v>X</v>
      </c>
      <c r="S37" s="15" t="str">
        <f t="shared" si="3"/>
        <v/>
      </c>
      <c r="T37" s="15" t="str">
        <f t="shared" si="4"/>
        <v/>
      </c>
    </row>
    <row r="38" spans="10:20">
      <c r="J38" s="16">
        <v>18</v>
      </c>
      <c r="K38" s="16">
        <v>8</v>
      </c>
      <c r="L38" s="16">
        <v>250</v>
      </c>
      <c r="M38" s="15" t="s">
        <v>10</v>
      </c>
      <c r="N38" s="16">
        <v>999</v>
      </c>
      <c r="O38" s="16">
        <v>59</v>
      </c>
      <c r="P38" s="13" t="str">
        <f t="shared" si="0"/>
        <v/>
      </c>
      <c r="Q38" s="13" t="str">
        <f t="shared" si="1"/>
        <v/>
      </c>
      <c r="R38" s="15" t="str">
        <f t="shared" si="2"/>
        <v>X</v>
      </c>
      <c r="S38" s="15" t="str">
        <f t="shared" si="3"/>
        <v/>
      </c>
      <c r="T38" s="15" t="str">
        <f t="shared" si="4"/>
        <v/>
      </c>
    </row>
    <row r="39" spans="10:20">
      <c r="J39" s="16">
        <v>19</v>
      </c>
      <c r="K39" s="16">
        <v>5</v>
      </c>
      <c r="L39" s="16">
        <v>401</v>
      </c>
      <c r="M39" s="15" t="s">
        <v>11</v>
      </c>
      <c r="N39" s="16">
        <v>1000</v>
      </c>
      <c r="O39" s="16">
        <v>121</v>
      </c>
      <c r="P39" s="13" t="str">
        <f t="shared" si="0"/>
        <v/>
      </c>
      <c r="Q39" s="13" t="str">
        <f t="shared" si="1"/>
        <v/>
      </c>
      <c r="R39" s="15" t="str">
        <f t="shared" si="2"/>
        <v/>
      </c>
      <c r="S39" s="15" t="str">
        <f t="shared" si="3"/>
        <v/>
      </c>
      <c r="T39" s="15" t="str">
        <f t="shared" si="4"/>
        <v/>
      </c>
    </row>
    <row r="40" spans="10:20">
      <c r="J40" s="16"/>
      <c r="K40" s="16"/>
      <c r="L40" s="16"/>
      <c r="M40" s="15"/>
      <c r="N40" s="16"/>
      <c r="O40" s="16"/>
      <c r="P40" s="16"/>
      <c r="Q40" s="13" t="str">
        <f t="shared" ref="Q40" si="5">IF(AND(L39&gt;300,M39="Y"),"X","")</f>
        <v/>
      </c>
      <c r="R40" s="15" t="str">
        <f t="shared" ref="R40" si="6">IF(AND(L39&gt;=250,O39&lt;60),"X","")</f>
        <v/>
      </c>
      <c r="S40" s="15" t="str">
        <f t="shared" ref="S40" si="7">IF(AND(L39&gt;400,M39="Y"),"X","")</f>
        <v/>
      </c>
      <c r="T40" s="8" t="str">
        <f t="shared" ref="T4:T40" si="8">IF(S40="X",S40,"")</f>
        <v/>
      </c>
    </row>
  </sheetData>
  <mergeCells count="3">
    <mergeCell ref="L1:O1"/>
    <mergeCell ref="J1:K1"/>
    <mergeCell ref="P1:T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Robb</cp:lastModifiedBy>
  <cp:lastPrinted>2015-02-18T15:56:35Z</cp:lastPrinted>
  <dcterms:created xsi:type="dcterms:W3CDTF">2015-01-23T21:05:00Z</dcterms:created>
  <dcterms:modified xsi:type="dcterms:W3CDTF">2015-03-26T03:10:07Z</dcterms:modified>
</cp:coreProperties>
</file>